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ownloads/"/>
    </mc:Choice>
  </mc:AlternateContent>
  <xr:revisionPtr revIDLastSave="0" documentId="13_ncr:1_{861DD3FB-82D3-174C-A585-05C05B91516F}" xr6:coauthVersionLast="47" xr6:coauthVersionMax="47" xr10:uidLastSave="{00000000-0000-0000-0000-000000000000}"/>
  <bookViews>
    <workbookView xWindow="-33840" yWindow="1340" windowWidth="30980" windowHeight="21580" xr2:uid="{A6B14203-F461-4D2E-B2E3-CB04CDC629CC}"/>
  </bookViews>
  <sheets>
    <sheet name="Time+Error" sheetId="1" r:id="rId1"/>
    <sheet name="SSQ" sheetId="2" r:id="rId2"/>
    <sheet name="NASA_TLX" sheetId="3" r:id="rId3"/>
  </sheets>
  <definedNames>
    <definedName name="_xlnm._FilterDatabase" localSheetId="0" hidden="1">'Time+Error'!$F$1:$F$225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5" i="3" l="1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Z73" i="2"/>
  <c r="AA73" i="2" s="1"/>
  <c r="X73" i="2"/>
  <c r="Y73" i="2" s="1"/>
  <c r="V73" i="2"/>
  <c r="AB73" i="2" s="1"/>
  <c r="U73" i="2"/>
  <c r="Z72" i="2"/>
  <c r="X72" i="2"/>
  <c r="Y72" i="2" s="1"/>
  <c r="V72" i="2"/>
  <c r="W72" i="2" s="1"/>
  <c r="U72" i="2"/>
  <c r="Z71" i="2"/>
  <c r="AA71" i="2" s="1"/>
  <c r="X71" i="2"/>
  <c r="Y71" i="2" s="1"/>
  <c r="V71" i="2"/>
  <c r="U71" i="2"/>
  <c r="Z70" i="2"/>
  <c r="AA70" i="2" s="1"/>
  <c r="X70" i="2"/>
  <c r="Y70" i="2" s="1"/>
  <c r="V70" i="2"/>
  <c r="U70" i="2"/>
  <c r="Z69" i="2"/>
  <c r="AA69" i="2" s="1"/>
  <c r="X69" i="2"/>
  <c r="Y69" i="2" s="1"/>
  <c r="V69" i="2"/>
  <c r="W69" i="2" s="1"/>
  <c r="U69" i="2"/>
  <c r="Z68" i="2"/>
  <c r="AA68" i="2" s="1"/>
  <c r="Y68" i="2"/>
  <c r="X68" i="2"/>
  <c r="V68" i="2"/>
  <c r="W68" i="2" s="1"/>
  <c r="U68" i="2"/>
  <c r="Z67" i="2"/>
  <c r="AA67" i="2" s="1"/>
  <c r="X67" i="2"/>
  <c r="Y67" i="2" s="1"/>
  <c r="V67" i="2"/>
  <c r="AB67" i="2" s="1"/>
  <c r="U67" i="2"/>
  <c r="Z66" i="2"/>
  <c r="AA66" i="2" s="1"/>
  <c r="X66" i="2"/>
  <c r="Y66" i="2" s="1"/>
  <c r="V66" i="2"/>
  <c r="W66" i="2" s="1"/>
  <c r="U66" i="2"/>
  <c r="Z65" i="2"/>
  <c r="AA65" i="2" s="1"/>
  <c r="Y65" i="2"/>
  <c r="X65" i="2"/>
  <c r="V65" i="2"/>
  <c r="W65" i="2" s="1"/>
  <c r="U65" i="2"/>
  <c r="Z64" i="2"/>
  <c r="AA64" i="2" s="1"/>
  <c r="X64" i="2"/>
  <c r="Y64" i="2" s="1"/>
  <c r="V64" i="2"/>
  <c r="AB64" i="2" s="1"/>
  <c r="U64" i="2"/>
  <c r="Z63" i="2"/>
  <c r="AA63" i="2" s="1"/>
  <c r="X63" i="2"/>
  <c r="Y63" i="2" s="1"/>
  <c r="V63" i="2"/>
  <c r="W63" i="2" s="1"/>
  <c r="U63" i="2"/>
  <c r="Z62" i="2"/>
  <c r="AA62" i="2" s="1"/>
  <c r="X62" i="2"/>
  <c r="Y62" i="2" s="1"/>
  <c r="V62" i="2"/>
  <c r="W62" i="2" s="1"/>
  <c r="U62" i="2"/>
  <c r="Z61" i="2"/>
  <c r="AA61" i="2" s="1"/>
  <c r="X61" i="2"/>
  <c r="Y61" i="2" s="1"/>
  <c r="V61" i="2"/>
  <c r="U61" i="2"/>
  <c r="Z60" i="2"/>
  <c r="AA60" i="2" s="1"/>
  <c r="Y60" i="2"/>
  <c r="X60" i="2"/>
  <c r="V60" i="2"/>
  <c r="W60" i="2" s="1"/>
  <c r="U60" i="2"/>
  <c r="Z59" i="2"/>
  <c r="AA59" i="2" s="1"/>
  <c r="X59" i="2"/>
  <c r="Y59" i="2" s="1"/>
  <c r="V59" i="2"/>
  <c r="AB59" i="2" s="1"/>
  <c r="U59" i="2"/>
  <c r="Z58" i="2"/>
  <c r="AA58" i="2" s="1"/>
  <c r="X58" i="2"/>
  <c r="Y58" i="2" s="1"/>
  <c r="V58" i="2"/>
  <c r="U58" i="2"/>
  <c r="Z57" i="2"/>
  <c r="AA57" i="2" s="1"/>
  <c r="Y57" i="2"/>
  <c r="X57" i="2"/>
  <c r="V57" i="2"/>
  <c r="W57" i="2" s="1"/>
  <c r="U57" i="2"/>
  <c r="Z56" i="2"/>
  <c r="AA56" i="2" s="1"/>
  <c r="Y56" i="2"/>
  <c r="X56" i="2"/>
  <c r="V56" i="2"/>
  <c r="AB56" i="2" s="1"/>
  <c r="U56" i="2"/>
  <c r="Z55" i="2"/>
  <c r="AA55" i="2" s="1"/>
  <c r="X55" i="2"/>
  <c r="Y55" i="2" s="1"/>
  <c r="V55" i="2"/>
  <c r="U55" i="2"/>
  <c r="Z54" i="2"/>
  <c r="AA54" i="2" s="1"/>
  <c r="X54" i="2"/>
  <c r="Y54" i="2" s="1"/>
  <c r="V54" i="2"/>
  <c r="W54" i="2" s="1"/>
  <c r="U54" i="2"/>
  <c r="Z53" i="2"/>
  <c r="AA53" i="2" s="1"/>
  <c r="X53" i="2"/>
  <c r="Y53" i="2" s="1"/>
  <c r="V53" i="2"/>
  <c r="AB53" i="2" s="1"/>
  <c r="U53" i="2"/>
  <c r="Z52" i="2"/>
  <c r="AA52" i="2" s="1"/>
  <c r="X52" i="2"/>
  <c r="Y52" i="2" s="1"/>
  <c r="V52" i="2"/>
  <c r="U52" i="2"/>
  <c r="Z51" i="2"/>
  <c r="AA51" i="2" s="1"/>
  <c r="X51" i="2"/>
  <c r="Y51" i="2" s="1"/>
  <c r="V51" i="2"/>
  <c r="W51" i="2" s="1"/>
  <c r="U51" i="2"/>
  <c r="Z50" i="2"/>
  <c r="AA50" i="2" s="1"/>
  <c r="X50" i="2"/>
  <c r="Y50" i="2" s="1"/>
  <c r="V50" i="2"/>
  <c r="U50" i="2"/>
  <c r="Z49" i="2"/>
  <c r="AA49" i="2" s="1"/>
  <c r="X49" i="2"/>
  <c r="Y49" i="2" s="1"/>
  <c r="V49" i="2"/>
  <c r="U49" i="2"/>
  <c r="Z48" i="2"/>
  <c r="AA48" i="2" s="1"/>
  <c r="X48" i="2"/>
  <c r="Y48" i="2" s="1"/>
  <c r="V48" i="2"/>
  <c r="W48" i="2" s="1"/>
  <c r="U48" i="2"/>
  <c r="Z47" i="2"/>
  <c r="AA47" i="2" s="1"/>
  <c r="X47" i="2"/>
  <c r="Y47" i="2" s="1"/>
  <c r="V47" i="2"/>
  <c r="U47" i="2"/>
  <c r="Z46" i="2"/>
  <c r="AA46" i="2" s="1"/>
  <c r="X46" i="2"/>
  <c r="Y46" i="2" s="1"/>
  <c r="V46" i="2"/>
  <c r="U46" i="2"/>
  <c r="Z45" i="2"/>
  <c r="AA45" i="2" s="1"/>
  <c r="Y45" i="2"/>
  <c r="X45" i="2"/>
  <c r="V45" i="2"/>
  <c r="W45" i="2" s="1"/>
  <c r="U45" i="2"/>
  <c r="Z44" i="2"/>
  <c r="AA44" i="2" s="1"/>
  <c r="X44" i="2"/>
  <c r="Y44" i="2" s="1"/>
  <c r="V44" i="2"/>
  <c r="U44" i="2"/>
  <c r="Z43" i="2"/>
  <c r="AA43" i="2" s="1"/>
  <c r="X43" i="2"/>
  <c r="Y43" i="2" s="1"/>
  <c r="V43" i="2"/>
  <c r="AB43" i="2" s="1"/>
  <c r="U43" i="2"/>
  <c r="Z42" i="2"/>
  <c r="X42" i="2"/>
  <c r="Y42" i="2" s="1"/>
  <c r="V42" i="2"/>
  <c r="W42" i="2" s="1"/>
  <c r="U42" i="2"/>
  <c r="Z41" i="2"/>
  <c r="AA41" i="2" s="1"/>
  <c r="X41" i="2"/>
  <c r="Y41" i="2" s="1"/>
  <c r="V41" i="2"/>
  <c r="U41" i="2"/>
  <c r="Z40" i="2"/>
  <c r="AA40" i="2" s="1"/>
  <c r="X40" i="2"/>
  <c r="Y40" i="2" s="1"/>
  <c r="V40" i="2"/>
  <c r="AB40" i="2" s="1"/>
  <c r="U40" i="2"/>
  <c r="Z39" i="2"/>
  <c r="AA39" i="2" s="1"/>
  <c r="X39" i="2"/>
  <c r="Y39" i="2" s="1"/>
  <c r="V39" i="2"/>
  <c r="W39" i="2" s="1"/>
  <c r="U39" i="2"/>
  <c r="Z38" i="2"/>
  <c r="AA38" i="2" s="1"/>
  <c r="X38" i="2"/>
  <c r="Y38" i="2" s="1"/>
  <c r="V38" i="2"/>
  <c r="W38" i="2" s="1"/>
  <c r="U38" i="2"/>
  <c r="Z37" i="2"/>
  <c r="AA37" i="2" s="1"/>
  <c r="X37" i="2"/>
  <c r="Y37" i="2" s="1"/>
  <c r="V37" i="2"/>
  <c r="AB37" i="2" s="1"/>
  <c r="U37" i="2"/>
  <c r="Z36" i="2"/>
  <c r="AA36" i="2" s="1"/>
  <c r="Y36" i="2"/>
  <c r="X36" i="2"/>
  <c r="V36" i="2"/>
  <c r="W36" i="2" s="1"/>
  <c r="U36" i="2"/>
  <c r="Z35" i="2"/>
  <c r="AA35" i="2" s="1"/>
  <c r="X35" i="2"/>
  <c r="Y35" i="2" s="1"/>
  <c r="V35" i="2"/>
  <c r="U35" i="2"/>
  <c r="Z34" i="2"/>
  <c r="AA34" i="2" s="1"/>
  <c r="X34" i="2"/>
  <c r="Y34" i="2" s="1"/>
  <c r="V34" i="2"/>
  <c r="U34" i="2"/>
  <c r="Z33" i="2"/>
  <c r="AB33" i="2" s="1"/>
  <c r="X33" i="2"/>
  <c r="Y33" i="2" s="1"/>
  <c r="V33" i="2"/>
  <c r="W33" i="2" s="1"/>
  <c r="U33" i="2"/>
  <c r="Z32" i="2"/>
  <c r="AA32" i="2" s="1"/>
  <c r="X32" i="2"/>
  <c r="Y32" i="2" s="1"/>
  <c r="V32" i="2"/>
  <c r="AB32" i="2" s="1"/>
  <c r="U32" i="2"/>
  <c r="Z31" i="2"/>
  <c r="AA31" i="2" s="1"/>
  <c r="X31" i="2"/>
  <c r="Y31" i="2" s="1"/>
  <c r="V31" i="2"/>
  <c r="U31" i="2"/>
  <c r="Z30" i="2"/>
  <c r="AA30" i="2" s="1"/>
  <c r="Y30" i="2"/>
  <c r="X30" i="2"/>
  <c r="V30" i="2"/>
  <c r="W30" i="2" s="1"/>
  <c r="U30" i="2"/>
  <c r="Z29" i="2"/>
  <c r="AA29" i="2" s="1"/>
  <c r="X29" i="2"/>
  <c r="Y29" i="2" s="1"/>
  <c r="V29" i="2"/>
  <c r="W29" i="2" s="1"/>
  <c r="U29" i="2"/>
  <c r="Z28" i="2"/>
  <c r="AA28" i="2" s="1"/>
  <c r="X28" i="2"/>
  <c r="Y28" i="2" s="1"/>
  <c r="V28" i="2"/>
  <c r="AB28" i="2" s="1"/>
  <c r="U28" i="2"/>
  <c r="Z27" i="2"/>
  <c r="AB27" i="2" s="1"/>
  <c r="X27" i="2"/>
  <c r="Y27" i="2" s="1"/>
  <c r="V27" i="2"/>
  <c r="W27" i="2" s="1"/>
  <c r="U27" i="2"/>
  <c r="Z26" i="2"/>
  <c r="AA26" i="2" s="1"/>
  <c r="X26" i="2"/>
  <c r="Y26" i="2" s="1"/>
  <c r="V26" i="2"/>
  <c r="AB26" i="2" s="1"/>
  <c r="U26" i="2"/>
  <c r="Z25" i="2"/>
  <c r="AA25" i="2" s="1"/>
  <c r="X25" i="2"/>
  <c r="Y25" i="2" s="1"/>
  <c r="V25" i="2"/>
  <c r="U25" i="2"/>
  <c r="Z24" i="2"/>
  <c r="AA24" i="2" s="1"/>
  <c r="Y24" i="2"/>
  <c r="X24" i="2"/>
  <c r="V24" i="2"/>
  <c r="W24" i="2" s="1"/>
  <c r="U24" i="2"/>
  <c r="Z23" i="2"/>
  <c r="AA23" i="2" s="1"/>
  <c r="X23" i="2"/>
  <c r="Y23" i="2" s="1"/>
  <c r="V23" i="2"/>
  <c r="U23" i="2"/>
  <c r="Z22" i="2"/>
  <c r="AA22" i="2" s="1"/>
  <c r="X22" i="2"/>
  <c r="Y22" i="2" s="1"/>
  <c r="V22" i="2"/>
  <c r="U22" i="2"/>
  <c r="Z21" i="2"/>
  <c r="X21" i="2"/>
  <c r="Y21" i="2" s="1"/>
  <c r="V21" i="2"/>
  <c r="W21" i="2" s="1"/>
  <c r="U21" i="2"/>
  <c r="Z20" i="2"/>
  <c r="AA20" i="2" s="1"/>
  <c r="X20" i="2"/>
  <c r="Y20" i="2" s="1"/>
  <c r="V20" i="2"/>
  <c r="W20" i="2" s="1"/>
  <c r="U20" i="2"/>
  <c r="Z19" i="2"/>
  <c r="AA19" i="2" s="1"/>
  <c r="X19" i="2"/>
  <c r="Y19" i="2" s="1"/>
  <c r="V19" i="2"/>
  <c r="U19" i="2"/>
  <c r="Z18" i="2"/>
  <c r="AA18" i="2" s="1"/>
  <c r="X18" i="2"/>
  <c r="Y18" i="2" s="1"/>
  <c r="V18" i="2"/>
  <c r="W18" i="2" s="1"/>
  <c r="U18" i="2"/>
  <c r="Z17" i="2"/>
  <c r="AA17" i="2" s="1"/>
  <c r="X17" i="2"/>
  <c r="Y17" i="2" s="1"/>
  <c r="V17" i="2"/>
  <c r="AB17" i="2" s="1"/>
  <c r="U17" i="2"/>
  <c r="Z16" i="2"/>
  <c r="AA16" i="2" s="1"/>
  <c r="X16" i="2"/>
  <c r="Y16" i="2" s="1"/>
  <c r="V16" i="2"/>
  <c r="U16" i="2"/>
  <c r="Z15" i="2"/>
  <c r="AA15" i="2" s="1"/>
  <c r="X15" i="2"/>
  <c r="Y15" i="2" s="1"/>
  <c r="V15" i="2"/>
  <c r="W15" i="2" s="1"/>
  <c r="U15" i="2"/>
  <c r="Z14" i="2"/>
  <c r="AA14" i="2" s="1"/>
  <c r="X14" i="2"/>
  <c r="Y14" i="2" s="1"/>
  <c r="V14" i="2"/>
  <c r="W14" i="2" s="1"/>
  <c r="U14" i="2"/>
  <c r="Z13" i="2"/>
  <c r="AA13" i="2" s="1"/>
  <c r="X13" i="2"/>
  <c r="Y13" i="2" s="1"/>
  <c r="V13" i="2"/>
  <c r="U13" i="2"/>
  <c r="Z12" i="2"/>
  <c r="X12" i="2"/>
  <c r="Y12" i="2" s="1"/>
  <c r="V12" i="2"/>
  <c r="W12" i="2" s="1"/>
  <c r="U12" i="2"/>
  <c r="Z11" i="2"/>
  <c r="AA11" i="2" s="1"/>
  <c r="X11" i="2"/>
  <c r="Y11" i="2" s="1"/>
  <c r="V11" i="2"/>
  <c r="W11" i="2" s="1"/>
  <c r="U11" i="2"/>
  <c r="Z10" i="2"/>
  <c r="AA10" i="2" s="1"/>
  <c r="X10" i="2"/>
  <c r="Y10" i="2" s="1"/>
  <c r="V10" i="2"/>
  <c r="U10" i="2"/>
  <c r="Z9" i="2"/>
  <c r="AA9" i="2" s="1"/>
  <c r="Y9" i="2"/>
  <c r="X9" i="2"/>
  <c r="V9" i="2"/>
  <c r="W9" i="2" s="1"/>
  <c r="U9" i="2"/>
  <c r="Z8" i="2"/>
  <c r="AA8" i="2" s="1"/>
  <c r="X8" i="2"/>
  <c r="Y8" i="2" s="1"/>
  <c r="V8" i="2"/>
  <c r="U8" i="2"/>
  <c r="Z7" i="2"/>
  <c r="AA7" i="2" s="1"/>
  <c r="X7" i="2"/>
  <c r="Y7" i="2" s="1"/>
  <c r="V7" i="2"/>
  <c r="AB7" i="2" s="1"/>
  <c r="U7" i="2"/>
  <c r="Z6" i="2"/>
  <c r="Y6" i="2"/>
  <c r="X6" i="2"/>
  <c r="V6" i="2"/>
  <c r="W6" i="2" s="1"/>
  <c r="U6" i="2"/>
  <c r="Z5" i="2"/>
  <c r="AA5" i="2" s="1"/>
  <c r="X5" i="2"/>
  <c r="Y5" i="2" s="1"/>
  <c r="V5" i="2"/>
  <c r="U5" i="2"/>
  <c r="Z4" i="2"/>
  <c r="AA4" i="2" s="1"/>
  <c r="X4" i="2"/>
  <c r="Y4" i="2" s="1"/>
  <c r="V4" i="2"/>
  <c r="U4" i="2"/>
  <c r="Z3" i="2"/>
  <c r="AA3" i="2" s="1"/>
  <c r="X3" i="2"/>
  <c r="Y3" i="2" s="1"/>
  <c r="V3" i="2"/>
  <c r="W3" i="2" s="1"/>
  <c r="U3" i="2"/>
  <c r="Z2" i="2"/>
  <c r="AA2" i="2" s="1"/>
  <c r="X2" i="2"/>
  <c r="Y2" i="2" s="1"/>
  <c r="V2" i="2"/>
  <c r="U2" i="2"/>
  <c r="AB22" i="2" l="1"/>
  <c r="AB47" i="2"/>
  <c r="AB71" i="2"/>
  <c r="AB25" i="2"/>
  <c r="AB50" i="2"/>
  <c r="AB58" i="2"/>
  <c r="AB31" i="2"/>
  <c r="AB61" i="2"/>
  <c r="AB23" i="2"/>
  <c r="AB34" i="2"/>
  <c r="AB6" i="2"/>
  <c r="AB42" i="2"/>
  <c r="AB4" i="2"/>
  <c r="AB12" i="2"/>
  <c r="AB72" i="2"/>
  <c r="AB10" i="2"/>
  <c r="AB35" i="2"/>
  <c r="AB46" i="2"/>
  <c r="AB70" i="2"/>
  <c r="AB2" i="2"/>
  <c r="AB13" i="2"/>
  <c r="AB49" i="2"/>
  <c r="AB5" i="2"/>
  <c r="AB16" i="2"/>
  <c r="AB21" i="2"/>
  <c r="AB41" i="2"/>
  <c r="AB52" i="2"/>
  <c r="AB8" i="2"/>
  <c r="AB19" i="2"/>
  <c r="AB44" i="2"/>
  <c r="AB55" i="2"/>
  <c r="AA33" i="2"/>
  <c r="W2" i="2"/>
  <c r="AA6" i="2"/>
  <c r="AA12" i="2"/>
  <c r="AA21" i="2"/>
  <c r="AA27" i="2"/>
  <c r="W35" i="2"/>
  <c r="AA42" i="2"/>
  <c r="W47" i="2"/>
  <c r="W50" i="2"/>
  <c r="W53" i="2"/>
  <c r="W56" i="2"/>
  <c r="W59" i="2"/>
  <c r="AA72" i="2"/>
  <c r="AB3" i="2"/>
  <c r="AB9" i="2"/>
  <c r="AB15" i="2"/>
  <c r="AB18" i="2"/>
  <c r="AB24" i="2"/>
  <c r="AB30" i="2"/>
  <c r="AB36" i="2"/>
  <c r="AB39" i="2"/>
  <c r="AB45" i="2"/>
  <c r="AB48" i="2"/>
  <c r="AB51" i="2"/>
  <c r="AB54" i="2"/>
  <c r="AB57" i="2"/>
  <c r="AB60" i="2"/>
  <c r="AB63" i="2"/>
  <c r="AB66" i="2"/>
  <c r="AB69" i="2"/>
  <c r="W5" i="2"/>
  <c r="W44" i="2"/>
  <c r="W8" i="2"/>
  <c r="W23" i="2"/>
  <c r="W26" i="2"/>
  <c r="W32" i="2"/>
  <c r="W17" i="2"/>
  <c r="W41" i="2"/>
  <c r="W71" i="2"/>
  <c r="W4" i="2"/>
  <c r="W7" i="2"/>
  <c r="W10" i="2"/>
  <c r="W13" i="2"/>
  <c r="W16" i="2"/>
  <c r="W19" i="2"/>
  <c r="W22" i="2"/>
  <c r="W25" i="2"/>
  <c r="W28" i="2"/>
  <c r="W31" i="2"/>
  <c r="W34" i="2"/>
  <c r="W37" i="2"/>
  <c r="W40" i="2"/>
  <c r="W43" i="2"/>
  <c r="W46" i="2"/>
  <c r="W49" i="2"/>
  <c r="W52" i="2"/>
  <c r="W55" i="2"/>
  <c r="W58" i="2"/>
  <c r="W61" i="2"/>
  <c r="W64" i="2"/>
  <c r="W67" i="2"/>
  <c r="W70" i="2"/>
  <c r="W73" i="2"/>
  <c r="AB11" i="2"/>
  <c r="AB14" i="2"/>
  <c r="AB20" i="2"/>
  <c r="AB29" i="2"/>
  <c r="AB38" i="2"/>
  <c r="AB62" i="2"/>
  <c r="AB65" i="2"/>
  <c r="AB68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</calcChain>
</file>

<file path=xl/sharedStrings.xml><?xml version="1.0" encoding="utf-8"?>
<sst xmlns="http://schemas.openxmlformats.org/spreadsheetml/2006/main" count="468" uniqueCount="47">
  <si>
    <t>personID</t>
  </si>
  <si>
    <t>taskNumber</t>
  </si>
  <si>
    <t>selectionCorrect</t>
  </si>
  <si>
    <t>True</t>
  </si>
  <si>
    <t>False</t>
  </si>
  <si>
    <t>Spawn</t>
  </si>
  <si>
    <t>Person</t>
  </si>
  <si>
    <t>Condition</t>
  </si>
  <si>
    <t>Unwohl</t>
  </si>
  <si>
    <t>Müde</t>
  </si>
  <si>
    <t>Kopfschmerz</t>
  </si>
  <si>
    <t>Überanstrengung</t>
  </si>
  <si>
    <t xml:space="preserve">Scharf </t>
  </si>
  <si>
    <t>Speichel</t>
  </si>
  <si>
    <t>Schwitzen</t>
  </si>
  <si>
    <t>Übelkeit</t>
  </si>
  <si>
    <t>Konzentration</t>
  </si>
  <si>
    <t>Kopfdruck</t>
  </si>
  <si>
    <t>Verschwommen</t>
  </si>
  <si>
    <t>Offen</t>
  </si>
  <si>
    <t>Geschlossen</t>
  </si>
  <si>
    <t>Gleichgewicht</t>
  </si>
  <si>
    <t>Magen</t>
  </si>
  <si>
    <t>Aufstoßen</t>
  </si>
  <si>
    <t>SumScore</t>
  </si>
  <si>
    <t>Nausea</t>
  </si>
  <si>
    <t>Oculomotor</t>
  </si>
  <si>
    <t>Disorientation</t>
  </si>
  <si>
    <t>Mental1</t>
  </si>
  <si>
    <t>Physical1</t>
  </si>
  <si>
    <t>Temporal1</t>
  </si>
  <si>
    <t>Performance1</t>
  </si>
  <si>
    <t>Effort1</t>
  </si>
  <si>
    <t>Frustration1</t>
  </si>
  <si>
    <t>OverallTLX</t>
  </si>
  <si>
    <t>transformationMethod</t>
  </si>
  <si>
    <t>NauseaScore</t>
  </si>
  <si>
    <t>OculomotorScore</t>
  </si>
  <si>
    <t>DisorientationScore</t>
  </si>
  <si>
    <t>TotalScore</t>
  </si>
  <si>
    <t>Trial</t>
  </si>
  <si>
    <t>searchTime(ms)</t>
  </si>
  <si>
    <t>TransitionDuration(ms)</t>
  </si>
  <si>
    <t>taskCompletionTime(ms)</t>
  </si>
  <si>
    <t>requestedCluster</t>
  </si>
  <si>
    <t>UserControlled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</si>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</sst>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_DokTE" xfId="1" xr:uid="{B3E31C61-9E45-4930-AB51-E0CA68E1DD4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40D0-0AA6-4743-8F4D-B02402E7ACE6}">
  <dimension ref="A1:H225"/>
  <sheetViews>
    <sheetView tabSelected="1" workbookViewId="0">
      <selection activeCell="N17" sqref="N17"/>
    </sheetView>
  </sheetViews>
  <sheetFormatPr baseColWidth="10" defaultColWidth="11.5" defaultRowHeight="15" x14ac:dyDescent="0.2"/>
  <cols>
    <col min="1" max="1" width="8.33203125" bestFit="1" customWidth="1"/>
    <col min="2" max="2" width="10.83203125" bestFit="1" customWidth="1"/>
    <col min="3" max="3" width="14.1640625" bestFit="1" customWidth="1"/>
    <col min="4" max="4" width="14.5" bestFit="1" customWidth="1"/>
    <col min="5" max="5" width="12.83203125" bestFit="1" customWidth="1"/>
    <col min="6" max="6" width="22.1640625" bestFit="1" customWidth="1"/>
    <col min="7" max="7" width="19" bestFit="1" customWidth="1"/>
    <col min="8" max="8" width="20.1640625" bestFit="1" customWidth="1"/>
  </cols>
  <sheetData>
    <row r="1" spans="1:8" x14ac:dyDescent="0.2">
      <c r="A1" t="s">
        <v>0</v>
      </c>
      <c r="B1" t="s">
        <v>1</v>
      </c>
      <c r="C1" t="s">
        <v>44</v>
      </c>
      <c r="D1" t="s">
        <v>2</v>
      </c>
      <c r="E1" t="s">
        <v>41</v>
      </c>
      <c r="F1" t="s">
        <v>35</v>
      </c>
      <c r="G1" t="s">
        <v>42</v>
      </c>
      <c r="H1" t="s">
        <v>43</v>
      </c>
    </row>
    <row r="2" spans="1:8" x14ac:dyDescent="0.2">
      <c r="A2">
        <v>2</v>
      </c>
      <c r="B2">
        <v>2</v>
      </c>
      <c r="C2">
        <v>9</v>
      </c>
      <c r="D2" t="s">
        <v>3</v>
      </c>
      <c r="E2">
        <v>27613.5638</v>
      </c>
      <c r="F2" t="s">
        <v>45</v>
      </c>
      <c r="G2">
        <v>2097.8350999999998</v>
      </c>
      <c r="H2">
        <f>E2+G2</f>
        <v>29711.3989</v>
      </c>
    </row>
    <row r="3" spans="1:8" x14ac:dyDescent="0.2">
      <c r="A3">
        <v>2</v>
      </c>
      <c r="B3">
        <v>3</v>
      </c>
      <c r="C3">
        <v>0</v>
      </c>
      <c r="D3" t="s">
        <v>4</v>
      </c>
      <c r="E3">
        <v>17347.7605</v>
      </c>
      <c r="F3" t="s">
        <v>45</v>
      </c>
      <c r="G3">
        <v>4694.4146000000001</v>
      </c>
      <c r="H3">
        <f t="shared" ref="H3:H66" si="0">E3+G3</f>
        <v>22042.1751</v>
      </c>
    </row>
    <row r="4" spans="1:8" x14ac:dyDescent="0.2">
      <c r="A4">
        <v>2</v>
      </c>
      <c r="B4">
        <v>4</v>
      </c>
      <c r="C4">
        <v>4</v>
      </c>
      <c r="D4" t="s">
        <v>3</v>
      </c>
      <c r="E4">
        <v>5590.6440000000002</v>
      </c>
      <c r="F4" t="s">
        <v>45</v>
      </c>
      <c r="G4">
        <v>2793.3368</v>
      </c>
      <c r="H4">
        <f t="shared" si="0"/>
        <v>8383.9808000000012</v>
      </c>
    </row>
    <row r="5" spans="1:8" x14ac:dyDescent="0.2">
      <c r="A5">
        <v>2</v>
      </c>
      <c r="B5">
        <v>6</v>
      </c>
      <c r="C5">
        <v>6</v>
      </c>
      <c r="D5" t="s">
        <v>3</v>
      </c>
      <c r="E5">
        <v>29328.607199999999</v>
      </c>
      <c r="F5" t="s">
        <v>5</v>
      </c>
      <c r="G5">
        <v>0</v>
      </c>
      <c r="H5">
        <f t="shared" si="0"/>
        <v>29328.607199999999</v>
      </c>
    </row>
    <row r="6" spans="1:8" x14ac:dyDescent="0.2">
      <c r="A6">
        <v>2</v>
      </c>
      <c r="B6">
        <v>7</v>
      </c>
      <c r="C6">
        <v>14</v>
      </c>
      <c r="D6" t="s">
        <v>3</v>
      </c>
      <c r="E6">
        <v>15751.661599999999</v>
      </c>
      <c r="F6" t="s">
        <v>5</v>
      </c>
      <c r="G6">
        <v>0</v>
      </c>
      <c r="H6">
        <f t="shared" si="0"/>
        <v>15751.661599999999</v>
      </c>
    </row>
    <row r="7" spans="1:8" x14ac:dyDescent="0.2">
      <c r="A7">
        <v>2</v>
      </c>
      <c r="B7">
        <v>8</v>
      </c>
      <c r="C7">
        <v>7</v>
      </c>
      <c r="D7" t="s">
        <v>3</v>
      </c>
      <c r="E7">
        <v>10279.8956</v>
      </c>
      <c r="F7" t="s">
        <v>5</v>
      </c>
      <c r="G7">
        <v>0</v>
      </c>
      <c r="H7">
        <f t="shared" si="0"/>
        <v>10279.8956</v>
      </c>
    </row>
    <row r="8" spans="1:8" x14ac:dyDescent="0.2">
      <c r="A8">
        <v>2</v>
      </c>
      <c r="B8">
        <v>10</v>
      </c>
      <c r="C8">
        <v>1</v>
      </c>
      <c r="D8" t="s">
        <v>3</v>
      </c>
      <c r="E8">
        <v>2200.7098999999998</v>
      </c>
      <c r="F8" t="s">
        <v>46</v>
      </c>
      <c r="G8">
        <v>10000</v>
      </c>
      <c r="H8">
        <f t="shared" si="0"/>
        <v>12200.7099</v>
      </c>
    </row>
    <row r="9" spans="1:8" x14ac:dyDescent="0.2">
      <c r="A9">
        <v>2</v>
      </c>
      <c r="B9">
        <v>11</v>
      </c>
      <c r="C9">
        <v>11</v>
      </c>
      <c r="D9" t="s">
        <v>3</v>
      </c>
      <c r="E9">
        <v>1986.4409000000001</v>
      </c>
      <c r="F9" t="s">
        <v>46</v>
      </c>
      <c r="G9">
        <v>10000</v>
      </c>
      <c r="H9">
        <f t="shared" si="0"/>
        <v>11986.4409</v>
      </c>
    </row>
    <row r="10" spans="1:8" x14ac:dyDescent="0.2">
      <c r="A10">
        <v>2</v>
      </c>
      <c r="B10">
        <v>12</v>
      </c>
      <c r="C10">
        <v>13</v>
      </c>
      <c r="D10" t="s">
        <v>3</v>
      </c>
      <c r="E10">
        <v>1434.8992000000001</v>
      </c>
      <c r="F10" t="s">
        <v>46</v>
      </c>
      <c r="G10">
        <v>10000</v>
      </c>
      <c r="H10">
        <f t="shared" si="0"/>
        <v>11434.8992</v>
      </c>
    </row>
    <row r="11" spans="1:8" x14ac:dyDescent="0.2">
      <c r="A11">
        <v>3</v>
      </c>
      <c r="B11">
        <v>2</v>
      </c>
      <c r="C11">
        <v>9</v>
      </c>
      <c r="D11" t="s">
        <v>4</v>
      </c>
      <c r="E11">
        <v>5130.6238999999996</v>
      </c>
      <c r="F11" t="s">
        <v>46</v>
      </c>
      <c r="G11">
        <v>10000</v>
      </c>
      <c r="H11">
        <f t="shared" si="0"/>
        <v>15130.623899999999</v>
      </c>
    </row>
    <row r="12" spans="1:8" x14ac:dyDescent="0.2">
      <c r="A12">
        <v>3</v>
      </c>
      <c r="B12">
        <v>3</v>
      </c>
      <c r="C12">
        <v>3</v>
      </c>
      <c r="D12" t="s">
        <v>3</v>
      </c>
      <c r="E12">
        <v>3479.9353000000001</v>
      </c>
      <c r="F12" t="s">
        <v>46</v>
      </c>
      <c r="G12">
        <v>10000</v>
      </c>
      <c r="H12">
        <f t="shared" si="0"/>
        <v>13479.935300000001</v>
      </c>
    </row>
    <row r="13" spans="1:8" x14ac:dyDescent="0.2">
      <c r="A13">
        <v>3</v>
      </c>
      <c r="B13">
        <v>4</v>
      </c>
      <c r="C13">
        <v>14</v>
      </c>
      <c r="D13" t="s">
        <v>3</v>
      </c>
      <c r="E13">
        <v>2078.7350999999999</v>
      </c>
      <c r="F13" t="s">
        <v>46</v>
      </c>
      <c r="G13">
        <v>10000</v>
      </c>
      <c r="H13">
        <f t="shared" si="0"/>
        <v>12078.7351</v>
      </c>
    </row>
    <row r="14" spans="1:8" x14ac:dyDescent="0.2">
      <c r="A14">
        <v>3</v>
      </c>
      <c r="B14">
        <v>6</v>
      </c>
      <c r="C14">
        <v>1</v>
      </c>
      <c r="D14" t="s">
        <v>3</v>
      </c>
      <c r="E14">
        <v>9322.0594999999994</v>
      </c>
      <c r="F14" t="s">
        <v>45</v>
      </c>
      <c r="G14">
        <v>1827.7090000000001</v>
      </c>
      <c r="H14">
        <f t="shared" si="0"/>
        <v>11149.7685</v>
      </c>
    </row>
    <row r="15" spans="1:8" x14ac:dyDescent="0.2">
      <c r="A15">
        <v>3</v>
      </c>
      <c r="B15">
        <v>7</v>
      </c>
      <c r="C15">
        <v>5</v>
      </c>
      <c r="D15" t="s">
        <v>3</v>
      </c>
      <c r="E15">
        <v>4285.3203000000003</v>
      </c>
      <c r="F15" t="s">
        <v>45</v>
      </c>
      <c r="G15">
        <v>1641.7144000000001</v>
      </c>
      <c r="H15">
        <f t="shared" si="0"/>
        <v>5927.0347000000002</v>
      </c>
    </row>
    <row r="16" spans="1:8" x14ac:dyDescent="0.2">
      <c r="A16">
        <v>3</v>
      </c>
      <c r="B16">
        <v>8</v>
      </c>
      <c r="C16">
        <v>10</v>
      </c>
      <c r="D16" t="s">
        <v>3</v>
      </c>
      <c r="E16">
        <v>2075.7019</v>
      </c>
      <c r="F16" t="s">
        <v>45</v>
      </c>
      <c r="G16">
        <v>1027.6838</v>
      </c>
      <c r="H16">
        <f t="shared" si="0"/>
        <v>3103.3856999999998</v>
      </c>
    </row>
    <row r="17" spans="1:8" x14ac:dyDescent="0.2">
      <c r="A17">
        <v>3</v>
      </c>
      <c r="B17">
        <v>10</v>
      </c>
      <c r="C17">
        <v>7</v>
      </c>
      <c r="D17" t="s">
        <v>3</v>
      </c>
      <c r="E17">
        <v>37385.489800000003</v>
      </c>
      <c r="F17" t="s">
        <v>5</v>
      </c>
      <c r="G17">
        <v>0</v>
      </c>
      <c r="H17">
        <f t="shared" si="0"/>
        <v>37385.489800000003</v>
      </c>
    </row>
    <row r="18" spans="1:8" x14ac:dyDescent="0.2">
      <c r="A18">
        <v>3</v>
      </c>
      <c r="B18">
        <v>11</v>
      </c>
      <c r="C18">
        <v>13</v>
      </c>
      <c r="D18" t="s">
        <v>4</v>
      </c>
      <c r="E18">
        <v>47797.518199999999</v>
      </c>
      <c r="F18" t="s">
        <v>5</v>
      </c>
      <c r="G18">
        <v>0</v>
      </c>
      <c r="H18">
        <f t="shared" si="0"/>
        <v>47797.518199999999</v>
      </c>
    </row>
    <row r="19" spans="1:8" x14ac:dyDescent="0.2">
      <c r="A19">
        <v>3</v>
      </c>
      <c r="B19">
        <v>12</v>
      </c>
      <c r="C19">
        <v>8</v>
      </c>
      <c r="D19" t="s">
        <v>3</v>
      </c>
      <c r="E19">
        <v>14912.2345</v>
      </c>
      <c r="F19" t="s">
        <v>5</v>
      </c>
      <c r="G19">
        <v>0</v>
      </c>
      <c r="H19">
        <f t="shared" si="0"/>
        <v>14912.2345</v>
      </c>
    </row>
    <row r="20" spans="1:8" x14ac:dyDescent="0.2">
      <c r="A20">
        <v>4</v>
      </c>
      <c r="B20">
        <v>2</v>
      </c>
      <c r="C20">
        <v>8</v>
      </c>
      <c r="D20" t="s">
        <v>3</v>
      </c>
      <c r="E20">
        <v>53975.4398</v>
      </c>
      <c r="F20" t="s">
        <v>5</v>
      </c>
      <c r="G20">
        <v>0</v>
      </c>
      <c r="H20">
        <f t="shared" si="0"/>
        <v>53975.4398</v>
      </c>
    </row>
    <row r="21" spans="1:8" x14ac:dyDescent="0.2">
      <c r="A21">
        <v>4</v>
      </c>
      <c r="B21">
        <v>3</v>
      </c>
      <c r="C21">
        <v>11</v>
      </c>
      <c r="D21" t="s">
        <v>3</v>
      </c>
      <c r="E21">
        <v>18816.3043</v>
      </c>
      <c r="F21" t="s">
        <v>5</v>
      </c>
      <c r="G21">
        <v>0</v>
      </c>
      <c r="H21">
        <f t="shared" si="0"/>
        <v>18816.3043</v>
      </c>
    </row>
    <row r="22" spans="1:8" x14ac:dyDescent="0.2">
      <c r="A22">
        <v>4</v>
      </c>
      <c r="B22">
        <v>4</v>
      </c>
      <c r="C22">
        <v>5</v>
      </c>
      <c r="D22" t="s">
        <v>3</v>
      </c>
      <c r="E22">
        <v>16911.1198</v>
      </c>
      <c r="F22" t="s">
        <v>5</v>
      </c>
      <c r="G22">
        <v>0</v>
      </c>
      <c r="H22">
        <f t="shared" si="0"/>
        <v>16911.1198</v>
      </c>
    </row>
    <row r="23" spans="1:8" x14ac:dyDescent="0.2">
      <c r="A23">
        <v>4</v>
      </c>
      <c r="B23">
        <v>6</v>
      </c>
      <c r="C23">
        <v>8</v>
      </c>
      <c r="D23" t="s">
        <v>4</v>
      </c>
      <c r="E23">
        <v>18614.872299999999</v>
      </c>
      <c r="F23" t="s">
        <v>46</v>
      </c>
      <c r="G23">
        <v>10000</v>
      </c>
      <c r="H23">
        <f t="shared" si="0"/>
        <v>28614.872299999999</v>
      </c>
    </row>
    <row r="24" spans="1:8" x14ac:dyDescent="0.2">
      <c r="A24">
        <v>4</v>
      </c>
      <c r="B24">
        <v>7</v>
      </c>
      <c r="C24">
        <v>1</v>
      </c>
      <c r="D24" t="s">
        <v>3</v>
      </c>
      <c r="E24">
        <v>4764.0779000000002</v>
      </c>
      <c r="F24" t="s">
        <v>46</v>
      </c>
      <c r="G24">
        <v>10000</v>
      </c>
      <c r="H24">
        <f t="shared" si="0"/>
        <v>14764.0779</v>
      </c>
    </row>
    <row r="25" spans="1:8" x14ac:dyDescent="0.2">
      <c r="A25">
        <v>4</v>
      </c>
      <c r="B25">
        <v>8</v>
      </c>
      <c r="C25">
        <v>15</v>
      </c>
      <c r="D25" t="s">
        <v>3</v>
      </c>
      <c r="E25">
        <v>2446.7665000000002</v>
      </c>
      <c r="F25" t="s">
        <v>46</v>
      </c>
      <c r="G25">
        <v>10000</v>
      </c>
      <c r="H25">
        <f t="shared" si="0"/>
        <v>12446.7665</v>
      </c>
    </row>
    <row r="26" spans="1:8" x14ac:dyDescent="0.2">
      <c r="A26">
        <v>4</v>
      </c>
      <c r="B26">
        <v>10</v>
      </c>
      <c r="C26">
        <v>5</v>
      </c>
      <c r="D26" t="s">
        <v>3</v>
      </c>
      <c r="E26">
        <v>6873.5630000000001</v>
      </c>
      <c r="F26" t="s">
        <v>45</v>
      </c>
      <c r="G26">
        <v>2026.6550999999999</v>
      </c>
      <c r="H26">
        <f t="shared" si="0"/>
        <v>8900.2181</v>
      </c>
    </row>
    <row r="27" spans="1:8" x14ac:dyDescent="0.2">
      <c r="A27">
        <v>4</v>
      </c>
      <c r="B27">
        <v>11</v>
      </c>
      <c r="C27">
        <v>2</v>
      </c>
      <c r="D27" t="s">
        <v>3</v>
      </c>
      <c r="E27">
        <v>2421.9666000000002</v>
      </c>
      <c r="F27" t="s">
        <v>45</v>
      </c>
      <c r="G27">
        <v>2199.7588999999998</v>
      </c>
      <c r="H27">
        <f t="shared" si="0"/>
        <v>4621.7255000000005</v>
      </c>
    </row>
    <row r="28" spans="1:8" x14ac:dyDescent="0.2">
      <c r="A28">
        <v>4</v>
      </c>
      <c r="B28">
        <v>12</v>
      </c>
      <c r="C28">
        <v>0</v>
      </c>
      <c r="D28" t="s">
        <v>3</v>
      </c>
      <c r="E28">
        <v>8397.2746999999999</v>
      </c>
      <c r="F28" t="s">
        <v>45</v>
      </c>
      <c r="G28">
        <v>1770.7190000000001</v>
      </c>
      <c r="H28">
        <f t="shared" si="0"/>
        <v>10167.993699999999</v>
      </c>
    </row>
    <row r="29" spans="1:8" x14ac:dyDescent="0.2">
      <c r="A29">
        <v>5</v>
      </c>
      <c r="B29">
        <v>2</v>
      </c>
      <c r="C29">
        <v>4</v>
      </c>
      <c r="D29" t="s">
        <v>3</v>
      </c>
      <c r="E29">
        <v>6038.7965999999997</v>
      </c>
      <c r="F29" t="s">
        <v>45</v>
      </c>
      <c r="G29">
        <v>2871.3436000000002</v>
      </c>
      <c r="H29">
        <f t="shared" si="0"/>
        <v>8910.1401999999998</v>
      </c>
    </row>
    <row r="30" spans="1:8" x14ac:dyDescent="0.2">
      <c r="A30">
        <v>5</v>
      </c>
      <c r="B30">
        <v>3</v>
      </c>
      <c r="C30">
        <v>1</v>
      </c>
      <c r="D30" t="s">
        <v>4</v>
      </c>
      <c r="E30">
        <v>13087.947200000001</v>
      </c>
      <c r="F30" t="s">
        <v>45</v>
      </c>
      <c r="G30">
        <v>2997.3269</v>
      </c>
      <c r="H30">
        <f t="shared" si="0"/>
        <v>16085.274100000001</v>
      </c>
    </row>
    <row r="31" spans="1:8" x14ac:dyDescent="0.2">
      <c r="A31">
        <v>5</v>
      </c>
      <c r="B31">
        <v>4</v>
      </c>
      <c r="C31">
        <v>9</v>
      </c>
      <c r="D31" t="s">
        <v>4</v>
      </c>
      <c r="E31">
        <v>2408.5752000000002</v>
      </c>
      <c r="F31" t="s">
        <v>45</v>
      </c>
      <c r="G31">
        <v>2341.6165999999998</v>
      </c>
      <c r="H31">
        <f t="shared" si="0"/>
        <v>4750.1918000000005</v>
      </c>
    </row>
    <row r="32" spans="1:8" x14ac:dyDescent="0.2">
      <c r="A32">
        <v>5</v>
      </c>
      <c r="B32">
        <v>6</v>
      </c>
      <c r="C32">
        <v>3</v>
      </c>
      <c r="D32" t="s">
        <v>4</v>
      </c>
      <c r="E32">
        <v>18848.210200000001</v>
      </c>
      <c r="F32" t="s">
        <v>5</v>
      </c>
      <c r="G32">
        <v>0</v>
      </c>
      <c r="H32">
        <f t="shared" si="0"/>
        <v>18848.210200000001</v>
      </c>
    </row>
    <row r="33" spans="1:8" x14ac:dyDescent="0.2">
      <c r="A33">
        <v>5</v>
      </c>
      <c r="B33">
        <v>7</v>
      </c>
      <c r="C33">
        <v>14</v>
      </c>
      <c r="D33" t="s">
        <v>4</v>
      </c>
      <c r="E33">
        <v>5280.7527</v>
      </c>
      <c r="F33" t="s">
        <v>5</v>
      </c>
      <c r="G33">
        <v>0</v>
      </c>
      <c r="H33">
        <f t="shared" si="0"/>
        <v>5280.7527</v>
      </c>
    </row>
    <row r="34" spans="1:8" x14ac:dyDescent="0.2">
      <c r="A34">
        <v>5</v>
      </c>
      <c r="B34">
        <v>8</v>
      </c>
      <c r="C34">
        <v>9</v>
      </c>
      <c r="D34" t="s">
        <v>4</v>
      </c>
      <c r="E34">
        <v>27921.1247</v>
      </c>
      <c r="F34" t="s">
        <v>5</v>
      </c>
      <c r="G34">
        <v>0</v>
      </c>
      <c r="H34">
        <f t="shared" si="0"/>
        <v>27921.1247</v>
      </c>
    </row>
    <row r="35" spans="1:8" x14ac:dyDescent="0.2">
      <c r="A35">
        <v>5</v>
      </c>
      <c r="B35">
        <v>10</v>
      </c>
      <c r="C35">
        <v>6</v>
      </c>
      <c r="D35" t="s">
        <v>3</v>
      </c>
      <c r="E35">
        <v>5114.2555000000002</v>
      </c>
      <c r="F35" t="s">
        <v>46</v>
      </c>
      <c r="G35">
        <v>10000</v>
      </c>
      <c r="H35">
        <f t="shared" si="0"/>
        <v>15114.255499999999</v>
      </c>
    </row>
    <row r="36" spans="1:8" x14ac:dyDescent="0.2">
      <c r="A36">
        <v>5</v>
      </c>
      <c r="B36">
        <v>11</v>
      </c>
      <c r="C36">
        <v>5</v>
      </c>
      <c r="D36" t="s">
        <v>3</v>
      </c>
      <c r="E36">
        <v>2142.7197999999999</v>
      </c>
      <c r="F36" t="s">
        <v>46</v>
      </c>
      <c r="G36">
        <v>10000</v>
      </c>
      <c r="H36">
        <f t="shared" si="0"/>
        <v>12142.719799999999</v>
      </c>
    </row>
    <row r="37" spans="1:8" x14ac:dyDescent="0.2">
      <c r="A37">
        <v>5</v>
      </c>
      <c r="B37">
        <v>12</v>
      </c>
      <c r="C37">
        <v>9</v>
      </c>
      <c r="D37" t="s">
        <v>3</v>
      </c>
      <c r="E37">
        <v>2373.3575000000001</v>
      </c>
      <c r="F37" t="s">
        <v>46</v>
      </c>
      <c r="G37">
        <v>10000</v>
      </c>
      <c r="H37">
        <f t="shared" si="0"/>
        <v>12373.3575</v>
      </c>
    </row>
    <row r="38" spans="1:8" x14ac:dyDescent="0.2">
      <c r="A38">
        <v>6</v>
      </c>
      <c r="B38">
        <v>2</v>
      </c>
      <c r="C38">
        <v>2</v>
      </c>
      <c r="D38" t="s">
        <v>3</v>
      </c>
      <c r="E38">
        <v>1075.6724999999999</v>
      </c>
      <c r="F38" t="s">
        <v>46</v>
      </c>
      <c r="G38">
        <v>10000</v>
      </c>
      <c r="H38">
        <f t="shared" si="0"/>
        <v>11075.672500000001</v>
      </c>
    </row>
    <row r="39" spans="1:8" x14ac:dyDescent="0.2">
      <c r="A39">
        <v>6</v>
      </c>
      <c r="B39">
        <v>3</v>
      </c>
      <c r="C39">
        <v>0</v>
      </c>
      <c r="D39" t="s">
        <v>3</v>
      </c>
      <c r="E39">
        <v>1996.4740999999999</v>
      </c>
      <c r="F39" t="s">
        <v>46</v>
      </c>
      <c r="G39">
        <v>10000</v>
      </c>
      <c r="H39">
        <f t="shared" si="0"/>
        <v>11996.474099999999</v>
      </c>
    </row>
    <row r="40" spans="1:8" x14ac:dyDescent="0.2">
      <c r="A40">
        <v>6</v>
      </c>
      <c r="B40">
        <v>4</v>
      </c>
      <c r="C40">
        <v>5</v>
      </c>
      <c r="D40" t="s">
        <v>3</v>
      </c>
      <c r="E40">
        <v>2541.0111000000002</v>
      </c>
      <c r="F40" t="s">
        <v>46</v>
      </c>
      <c r="G40">
        <v>10000</v>
      </c>
      <c r="H40">
        <f t="shared" si="0"/>
        <v>12541.0111</v>
      </c>
    </row>
    <row r="41" spans="1:8" x14ac:dyDescent="0.2">
      <c r="A41">
        <v>6</v>
      </c>
      <c r="B41">
        <v>6</v>
      </c>
      <c r="C41">
        <v>1</v>
      </c>
      <c r="D41" t="s">
        <v>4</v>
      </c>
      <c r="E41">
        <v>12964.436600000001</v>
      </c>
      <c r="F41" t="s">
        <v>45</v>
      </c>
      <c r="G41">
        <v>10254.7932</v>
      </c>
      <c r="H41">
        <f t="shared" si="0"/>
        <v>23219.229800000001</v>
      </c>
    </row>
    <row r="42" spans="1:8" x14ac:dyDescent="0.2">
      <c r="A42">
        <v>6</v>
      </c>
      <c r="B42">
        <v>7</v>
      </c>
      <c r="C42">
        <v>8</v>
      </c>
      <c r="D42" t="s">
        <v>3</v>
      </c>
      <c r="E42">
        <v>2229.0219999999999</v>
      </c>
      <c r="F42" t="s">
        <v>45</v>
      </c>
      <c r="G42">
        <v>4603.8648999999996</v>
      </c>
      <c r="H42">
        <f t="shared" si="0"/>
        <v>6832.8868999999995</v>
      </c>
    </row>
    <row r="43" spans="1:8" x14ac:dyDescent="0.2">
      <c r="A43">
        <v>6</v>
      </c>
      <c r="B43">
        <v>8</v>
      </c>
      <c r="C43">
        <v>10</v>
      </c>
      <c r="D43" t="s">
        <v>3</v>
      </c>
      <c r="E43">
        <v>5203.5321999999996</v>
      </c>
      <c r="F43" t="s">
        <v>45</v>
      </c>
      <c r="G43">
        <v>4348.4292999999998</v>
      </c>
      <c r="H43">
        <f t="shared" si="0"/>
        <v>9551.9614999999994</v>
      </c>
    </row>
    <row r="44" spans="1:8" x14ac:dyDescent="0.2">
      <c r="A44">
        <v>6</v>
      </c>
      <c r="B44">
        <v>10</v>
      </c>
      <c r="C44">
        <v>6</v>
      </c>
      <c r="D44" t="s">
        <v>3</v>
      </c>
      <c r="E44">
        <v>73880.275999999998</v>
      </c>
      <c r="F44" t="s">
        <v>5</v>
      </c>
      <c r="G44">
        <v>0</v>
      </c>
      <c r="H44">
        <f t="shared" si="0"/>
        <v>73880.275999999998</v>
      </c>
    </row>
    <row r="45" spans="1:8" x14ac:dyDescent="0.2">
      <c r="A45">
        <v>6</v>
      </c>
      <c r="B45">
        <v>11</v>
      </c>
      <c r="C45">
        <v>15</v>
      </c>
      <c r="D45" t="s">
        <v>3</v>
      </c>
      <c r="E45">
        <v>43084.9611</v>
      </c>
      <c r="F45" t="s">
        <v>5</v>
      </c>
      <c r="G45">
        <v>0</v>
      </c>
      <c r="H45">
        <f t="shared" si="0"/>
        <v>43084.9611</v>
      </c>
    </row>
    <row r="46" spans="1:8" x14ac:dyDescent="0.2">
      <c r="A46">
        <v>6</v>
      </c>
      <c r="B46">
        <v>12</v>
      </c>
      <c r="C46">
        <v>7</v>
      </c>
      <c r="D46" t="s">
        <v>3</v>
      </c>
      <c r="E46">
        <v>38117.53</v>
      </c>
      <c r="F46" t="s">
        <v>5</v>
      </c>
      <c r="G46">
        <v>0</v>
      </c>
      <c r="H46">
        <f t="shared" si="0"/>
        <v>38117.53</v>
      </c>
    </row>
    <row r="47" spans="1:8" x14ac:dyDescent="0.2">
      <c r="A47">
        <v>7</v>
      </c>
      <c r="B47">
        <v>2</v>
      </c>
      <c r="C47">
        <v>10</v>
      </c>
      <c r="D47" t="s">
        <v>3</v>
      </c>
      <c r="E47">
        <v>9296.5144</v>
      </c>
      <c r="F47" t="s">
        <v>5</v>
      </c>
      <c r="G47">
        <v>0</v>
      </c>
      <c r="H47">
        <f t="shared" si="0"/>
        <v>9296.5144</v>
      </c>
    </row>
    <row r="48" spans="1:8" x14ac:dyDescent="0.2">
      <c r="A48">
        <v>7</v>
      </c>
      <c r="B48">
        <v>3</v>
      </c>
      <c r="C48">
        <v>3</v>
      </c>
      <c r="D48" t="s">
        <v>4</v>
      </c>
      <c r="E48">
        <v>16699.2952</v>
      </c>
      <c r="F48" t="s">
        <v>5</v>
      </c>
      <c r="G48">
        <v>0</v>
      </c>
      <c r="H48">
        <f t="shared" si="0"/>
        <v>16699.2952</v>
      </c>
    </row>
    <row r="49" spans="1:8" x14ac:dyDescent="0.2">
      <c r="A49">
        <v>7</v>
      </c>
      <c r="B49">
        <v>4</v>
      </c>
      <c r="C49">
        <v>1</v>
      </c>
      <c r="D49" t="s">
        <v>3</v>
      </c>
      <c r="E49">
        <v>20304.7124</v>
      </c>
      <c r="F49" t="s">
        <v>5</v>
      </c>
      <c r="G49">
        <v>0</v>
      </c>
      <c r="H49">
        <f t="shared" si="0"/>
        <v>20304.7124</v>
      </c>
    </row>
    <row r="50" spans="1:8" x14ac:dyDescent="0.2">
      <c r="A50">
        <v>7</v>
      </c>
      <c r="B50">
        <v>6</v>
      </c>
      <c r="C50">
        <v>15</v>
      </c>
      <c r="D50" t="s">
        <v>3</v>
      </c>
      <c r="E50">
        <v>2418.4913000000001</v>
      </c>
      <c r="F50" t="s">
        <v>46</v>
      </c>
      <c r="G50">
        <v>10000</v>
      </c>
      <c r="H50">
        <f t="shared" si="0"/>
        <v>12418.4913</v>
      </c>
    </row>
    <row r="51" spans="1:8" x14ac:dyDescent="0.2">
      <c r="A51">
        <v>7</v>
      </c>
      <c r="B51">
        <v>7</v>
      </c>
      <c r="C51">
        <v>7</v>
      </c>
      <c r="D51" t="s">
        <v>3</v>
      </c>
      <c r="E51">
        <v>2397.6590999999999</v>
      </c>
      <c r="F51" t="s">
        <v>46</v>
      </c>
      <c r="G51">
        <v>10000</v>
      </c>
      <c r="H51">
        <f t="shared" si="0"/>
        <v>12397.659100000001</v>
      </c>
    </row>
    <row r="52" spans="1:8" x14ac:dyDescent="0.2">
      <c r="A52">
        <v>7</v>
      </c>
      <c r="B52">
        <v>8</v>
      </c>
      <c r="C52">
        <v>5</v>
      </c>
      <c r="D52" t="s">
        <v>3</v>
      </c>
      <c r="E52">
        <v>2387.7393000000002</v>
      </c>
      <c r="F52" t="s">
        <v>46</v>
      </c>
      <c r="G52">
        <v>10000</v>
      </c>
      <c r="H52">
        <f t="shared" si="0"/>
        <v>12387.739300000001</v>
      </c>
    </row>
    <row r="53" spans="1:8" x14ac:dyDescent="0.2">
      <c r="A53">
        <v>7</v>
      </c>
      <c r="B53">
        <v>10</v>
      </c>
      <c r="C53">
        <v>13</v>
      </c>
      <c r="D53" t="s">
        <v>4</v>
      </c>
      <c r="E53">
        <v>2610.5437000000002</v>
      </c>
      <c r="F53" t="s">
        <v>45</v>
      </c>
      <c r="G53">
        <v>2684.4503</v>
      </c>
      <c r="H53">
        <f t="shared" si="0"/>
        <v>5294.9940000000006</v>
      </c>
    </row>
    <row r="54" spans="1:8" x14ac:dyDescent="0.2">
      <c r="A54">
        <v>7</v>
      </c>
      <c r="B54">
        <v>11</v>
      </c>
      <c r="C54">
        <v>2</v>
      </c>
      <c r="D54" t="s">
        <v>3</v>
      </c>
      <c r="E54">
        <v>3272.2316000000001</v>
      </c>
      <c r="F54" t="s">
        <v>45</v>
      </c>
      <c r="G54">
        <v>4315.3584000000001</v>
      </c>
      <c r="H54">
        <f t="shared" si="0"/>
        <v>7587.59</v>
      </c>
    </row>
    <row r="55" spans="1:8" x14ac:dyDescent="0.2">
      <c r="A55">
        <v>7</v>
      </c>
      <c r="B55">
        <v>12</v>
      </c>
      <c r="C55">
        <v>8</v>
      </c>
      <c r="D55" t="s">
        <v>3</v>
      </c>
      <c r="E55">
        <v>2467.1941999999999</v>
      </c>
      <c r="F55" t="s">
        <v>45</v>
      </c>
      <c r="G55">
        <v>2733.5554999999999</v>
      </c>
      <c r="H55">
        <f t="shared" si="0"/>
        <v>5200.7497000000003</v>
      </c>
    </row>
    <row r="56" spans="1:8" x14ac:dyDescent="0.2">
      <c r="A56">
        <v>8</v>
      </c>
      <c r="B56">
        <v>2</v>
      </c>
      <c r="C56">
        <v>14</v>
      </c>
      <c r="D56" t="s">
        <v>4</v>
      </c>
      <c r="E56">
        <v>2285.5882999999999</v>
      </c>
      <c r="F56" t="s">
        <v>45</v>
      </c>
      <c r="G56">
        <v>5282.4462000000003</v>
      </c>
      <c r="H56">
        <f t="shared" si="0"/>
        <v>7568.0344999999998</v>
      </c>
    </row>
    <row r="57" spans="1:8" x14ac:dyDescent="0.2">
      <c r="A57">
        <v>8</v>
      </c>
      <c r="B57">
        <v>3</v>
      </c>
      <c r="C57">
        <v>9</v>
      </c>
      <c r="D57" t="s">
        <v>3</v>
      </c>
      <c r="E57">
        <v>10394.2631</v>
      </c>
      <c r="F57" t="s">
        <v>45</v>
      </c>
      <c r="G57">
        <v>7468.3387000000002</v>
      </c>
      <c r="H57">
        <f t="shared" si="0"/>
        <v>17862.6018</v>
      </c>
    </row>
    <row r="58" spans="1:8" x14ac:dyDescent="0.2">
      <c r="A58">
        <v>8</v>
      </c>
      <c r="B58">
        <v>4</v>
      </c>
      <c r="C58">
        <v>4</v>
      </c>
      <c r="D58" t="s">
        <v>3</v>
      </c>
      <c r="E58">
        <v>12246.846799999999</v>
      </c>
      <c r="F58" t="s">
        <v>45</v>
      </c>
      <c r="G58">
        <v>7465.8626000000004</v>
      </c>
      <c r="H58">
        <f t="shared" si="0"/>
        <v>19712.7094</v>
      </c>
    </row>
    <row r="59" spans="1:8" x14ac:dyDescent="0.2">
      <c r="A59">
        <v>8</v>
      </c>
      <c r="B59">
        <v>6</v>
      </c>
      <c r="C59">
        <v>3</v>
      </c>
      <c r="D59" t="s">
        <v>4</v>
      </c>
      <c r="E59">
        <v>63106.257400000002</v>
      </c>
      <c r="F59" t="s">
        <v>5</v>
      </c>
      <c r="G59">
        <v>0</v>
      </c>
      <c r="H59">
        <f t="shared" si="0"/>
        <v>63106.257400000002</v>
      </c>
    </row>
    <row r="60" spans="1:8" x14ac:dyDescent="0.2">
      <c r="A60">
        <v>8</v>
      </c>
      <c r="B60">
        <v>7</v>
      </c>
      <c r="C60">
        <v>0</v>
      </c>
      <c r="D60" t="s">
        <v>4</v>
      </c>
      <c r="E60">
        <v>19264.144199999999</v>
      </c>
      <c r="F60" t="s">
        <v>5</v>
      </c>
      <c r="G60">
        <v>0</v>
      </c>
      <c r="H60">
        <f t="shared" si="0"/>
        <v>19264.144199999999</v>
      </c>
    </row>
    <row r="61" spans="1:8" x14ac:dyDescent="0.2">
      <c r="A61">
        <v>8</v>
      </c>
      <c r="B61">
        <v>8</v>
      </c>
      <c r="C61">
        <v>5</v>
      </c>
      <c r="D61" t="s">
        <v>3</v>
      </c>
      <c r="E61">
        <v>12763.576300000001</v>
      </c>
      <c r="F61" t="s">
        <v>5</v>
      </c>
      <c r="G61">
        <v>0</v>
      </c>
      <c r="H61">
        <f t="shared" si="0"/>
        <v>12763.576300000001</v>
      </c>
    </row>
    <row r="62" spans="1:8" x14ac:dyDescent="0.2">
      <c r="A62">
        <v>8</v>
      </c>
      <c r="B62">
        <v>10</v>
      </c>
      <c r="C62">
        <v>10</v>
      </c>
      <c r="D62" t="s">
        <v>3</v>
      </c>
      <c r="E62">
        <v>5962.9182000000001</v>
      </c>
      <c r="F62" t="s">
        <v>46</v>
      </c>
      <c r="G62">
        <v>10000</v>
      </c>
      <c r="H62">
        <f t="shared" si="0"/>
        <v>15962.9182</v>
      </c>
    </row>
    <row r="63" spans="1:8" x14ac:dyDescent="0.2">
      <c r="A63">
        <v>8</v>
      </c>
      <c r="B63">
        <v>11</v>
      </c>
      <c r="C63">
        <v>1</v>
      </c>
      <c r="D63" t="s">
        <v>3</v>
      </c>
      <c r="E63">
        <v>5615.7452000000003</v>
      </c>
      <c r="F63" t="s">
        <v>46</v>
      </c>
      <c r="G63">
        <v>10000</v>
      </c>
      <c r="H63">
        <f t="shared" si="0"/>
        <v>15615.745200000001</v>
      </c>
    </row>
    <row r="64" spans="1:8" x14ac:dyDescent="0.2">
      <c r="A64">
        <v>8</v>
      </c>
      <c r="B64">
        <v>12</v>
      </c>
      <c r="C64">
        <v>2</v>
      </c>
      <c r="D64" t="s">
        <v>3</v>
      </c>
      <c r="E64">
        <v>3105.1952000000001</v>
      </c>
      <c r="F64" t="s">
        <v>46</v>
      </c>
      <c r="G64">
        <v>10000</v>
      </c>
      <c r="H64">
        <f t="shared" si="0"/>
        <v>13105.1952</v>
      </c>
    </row>
    <row r="65" spans="1:8" x14ac:dyDescent="0.2">
      <c r="A65">
        <v>9</v>
      </c>
      <c r="B65">
        <v>2</v>
      </c>
      <c r="C65">
        <v>2</v>
      </c>
      <c r="D65" t="s">
        <v>3</v>
      </c>
      <c r="E65">
        <v>2370.8973999999998</v>
      </c>
      <c r="F65" t="s">
        <v>46</v>
      </c>
      <c r="G65">
        <v>10000</v>
      </c>
      <c r="H65">
        <f t="shared" si="0"/>
        <v>12370.8974</v>
      </c>
    </row>
    <row r="66" spans="1:8" x14ac:dyDescent="0.2">
      <c r="A66">
        <v>9</v>
      </c>
      <c r="B66">
        <v>3</v>
      </c>
      <c r="C66">
        <v>8</v>
      </c>
      <c r="D66" t="s">
        <v>3</v>
      </c>
      <c r="E66">
        <v>1908.6107999999999</v>
      </c>
      <c r="F66" t="s">
        <v>46</v>
      </c>
      <c r="G66">
        <v>10000</v>
      </c>
      <c r="H66">
        <f t="shared" si="0"/>
        <v>11908.6108</v>
      </c>
    </row>
    <row r="67" spans="1:8" x14ac:dyDescent="0.2">
      <c r="A67">
        <v>9</v>
      </c>
      <c r="B67">
        <v>4</v>
      </c>
      <c r="C67">
        <v>5</v>
      </c>
      <c r="D67" t="s">
        <v>3</v>
      </c>
      <c r="E67">
        <v>1601.0913</v>
      </c>
      <c r="F67" t="s">
        <v>46</v>
      </c>
      <c r="G67">
        <v>10000</v>
      </c>
      <c r="H67">
        <f t="shared" ref="H67:H130" si="1">E67+G67</f>
        <v>11601.0913</v>
      </c>
    </row>
    <row r="68" spans="1:8" x14ac:dyDescent="0.2">
      <c r="A68">
        <v>9</v>
      </c>
      <c r="B68">
        <v>6</v>
      </c>
      <c r="C68">
        <v>11</v>
      </c>
      <c r="D68" t="s">
        <v>3</v>
      </c>
      <c r="E68">
        <v>6946.6325999999999</v>
      </c>
      <c r="F68" t="s">
        <v>45</v>
      </c>
      <c r="G68">
        <v>7211.9594999999999</v>
      </c>
      <c r="H68">
        <f t="shared" si="1"/>
        <v>14158.5921</v>
      </c>
    </row>
    <row r="69" spans="1:8" x14ac:dyDescent="0.2">
      <c r="A69">
        <v>9</v>
      </c>
      <c r="B69">
        <v>7</v>
      </c>
      <c r="C69">
        <v>9</v>
      </c>
      <c r="D69" t="s">
        <v>3</v>
      </c>
      <c r="E69">
        <v>2736.0967000000001</v>
      </c>
      <c r="F69" t="s">
        <v>45</v>
      </c>
      <c r="G69">
        <v>8191.9414999999999</v>
      </c>
      <c r="H69">
        <f t="shared" si="1"/>
        <v>10928.038199999999</v>
      </c>
    </row>
    <row r="70" spans="1:8" x14ac:dyDescent="0.2">
      <c r="A70">
        <v>9</v>
      </c>
      <c r="B70">
        <v>8</v>
      </c>
      <c r="C70">
        <v>14</v>
      </c>
      <c r="D70" t="s">
        <v>3</v>
      </c>
      <c r="E70">
        <v>3045.076</v>
      </c>
      <c r="F70" t="s">
        <v>45</v>
      </c>
      <c r="G70">
        <v>9490.3076000000001</v>
      </c>
      <c r="H70">
        <f t="shared" si="1"/>
        <v>12535.383600000001</v>
      </c>
    </row>
    <row r="71" spans="1:8" x14ac:dyDescent="0.2">
      <c r="A71">
        <v>9</v>
      </c>
      <c r="B71">
        <v>10</v>
      </c>
      <c r="C71">
        <v>0</v>
      </c>
      <c r="D71" t="s">
        <v>3</v>
      </c>
      <c r="E71">
        <v>22585.691999999999</v>
      </c>
      <c r="F71" t="s">
        <v>5</v>
      </c>
      <c r="G71">
        <v>0</v>
      </c>
      <c r="H71">
        <f t="shared" si="1"/>
        <v>22585.691999999999</v>
      </c>
    </row>
    <row r="72" spans="1:8" x14ac:dyDescent="0.2">
      <c r="A72">
        <v>9</v>
      </c>
      <c r="B72">
        <v>11</v>
      </c>
      <c r="C72">
        <v>6</v>
      </c>
      <c r="D72" t="s">
        <v>3</v>
      </c>
      <c r="E72">
        <v>58718.583500000001</v>
      </c>
      <c r="F72" t="s">
        <v>5</v>
      </c>
      <c r="G72">
        <v>0</v>
      </c>
      <c r="H72">
        <f t="shared" si="1"/>
        <v>58718.583500000001</v>
      </c>
    </row>
    <row r="73" spans="1:8" x14ac:dyDescent="0.2">
      <c r="A73">
        <v>9</v>
      </c>
      <c r="B73">
        <v>12</v>
      </c>
      <c r="C73">
        <v>13</v>
      </c>
      <c r="D73" t="s">
        <v>3</v>
      </c>
      <c r="E73">
        <v>11749.9768</v>
      </c>
      <c r="F73" t="s">
        <v>5</v>
      </c>
      <c r="G73">
        <v>0</v>
      </c>
      <c r="H73">
        <f t="shared" si="1"/>
        <v>11749.9768</v>
      </c>
    </row>
    <row r="74" spans="1:8" x14ac:dyDescent="0.2">
      <c r="A74">
        <v>10</v>
      </c>
      <c r="B74">
        <v>2</v>
      </c>
      <c r="C74">
        <v>14</v>
      </c>
      <c r="D74" t="s">
        <v>3</v>
      </c>
      <c r="E74">
        <v>31042.767400000001</v>
      </c>
      <c r="F74" t="s">
        <v>5</v>
      </c>
      <c r="G74">
        <v>0</v>
      </c>
      <c r="H74">
        <f t="shared" si="1"/>
        <v>31042.767400000001</v>
      </c>
    </row>
    <row r="75" spans="1:8" x14ac:dyDescent="0.2">
      <c r="A75">
        <v>10</v>
      </c>
      <c r="B75">
        <v>3</v>
      </c>
      <c r="C75">
        <v>4</v>
      </c>
      <c r="D75" t="s">
        <v>4</v>
      </c>
      <c r="E75">
        <v>16917.856899999999</v>
      </c>
      <c r="F75" t="s">
        <v>5</v>
      </c>
      <c r="G75">
        <v>0</v>
      </c>
      <c r="H75">
        <f t="shared" si="1"/>
        <v>16917.856899999999</v>
      </c>
    </row>
    <row r="76" spans="1:8" x14ac:dyDescent="0.2">
      <c r="A76">
        <v>10</v>
      </c>
      <c r="B76">
        <v>4</v>
      </c>
      <c r="C76">
        <v>3</v>
      </c>
      <c r="D76" t="s">
        <v>3</v>
      </c>
      <c r="E76">
        <v>11278.524100000001</v>
      </c>
      <c r="F76" t="s">
        <v>5</v>
      </c>
      <c r="G76">
        <v>0</v>
      </c>
      <c r="H76">
        <f t="shared" si="1"/>
        <v>11278.524100000001</v>
      </c>
    </row>
    <row r="77" spans="1:8" x14ac:dyDescent="0.2">
      <c r="A77">
        <v>10</v>
      </c>
      <c r="B77">
        <v>6</v>
      </c>
      <c r="C77">
        <v>8</v>
      </c>
      <c r="D77" t="s">
        <v>3</v>
      </c>
      <c r="E77">
        <v>3500.7635</v>
      </c>
      <c r="F77" t="s">
        <v>46</v>
      </c>
      <c r="G77">
        <v>10000</v>
      </c>
      <c r="H77">
        <f t="shared" si="1"/>
        <v>13500.763500000001</v>
      </c>
    </row>
    <row r="78" spans="1:8" x14ac:dyDescent="0.2">
      <c r="A78">
        <v>10</v>
      </c>
      <c r="B78">
        <v>7</v>
      </c>
      <c r="C78">
        <v>0</v>
      </c>
      <c r="D78" t="s">
        <v>3</v>
      </c>
      <c r="E78">
        <v>5094.4074000000001</v>
      </c>
      <c r="F78" t="s">
        <v>46</v>
      </c>
      <c r="G78">
        <v>10000</v>
      </c>
      <c r="H78">
        <f t="shared" si="1"/>
        <v>15094.4074</v>
      </c>
    </row>
    <row r="79" spans="1:8" x14ac:dyDescent="0.2">
      <c r="A79">
        <v>10</v>
      </c>
      <c r="B79">
        <v>8</v>
      </c>
      <c r="C79">
        <v>2</v>
      </c>
      <c r="D79" t="s">
        <v>3</v>
      </c>
      <c r="E79">
        <v>2078.2368999999999</v>
      </c>
      <c r="F79" t="s">
        <v>46</v>
      </c>
      <c r="G79">
        <v>10000</v>
      </c>
      <c r="H79">
        <f t="shared" si="1"/>
        <v>12078.2369</v>
      </c>
    </row>
    <row r="80" spans="1:8" x14ac:dyDescent="0.2">
      <c r="A80">
        <v>10</v>
      </c>
      <c r="B80">
        <v>10</v>
      </c>
      <c r="C80">
        <v>6</v>
      </c>
      <c r="D80" t="s">
        <v>3</v>
      </c>
      <c r="E80">
        <v>7149.8986000000004</v>
      </c>
      <c r="F80" t="s">
        <v>45</v>
      </c>
      <c r="G80">
        <v>6850.3186999999998</v>
      </c>
      <c r="H80">
        <f t="shared" si="1"/>
        <v>14000.2173</v>
      </c>
    </row>
    <row r="81" spans="1:8" x14ac:dyDescent="0.2">
      <c r="A81">
        <v>10</v>
      </c>
      <c r="B81">
        <v>11</v>
      </c>
      <c r="C81">
        <v>10</v>
      </c>
      <c r="D81" t="s">
        <v>3</v>
      </c>
      <c r="E81">
        <v>9734.0818999999992</v>
      </c>
      <c r="F81" t="s">
        <v>45</v>
      </c>
      <c r="G81">
        <v>5446.6219000000001</v>
      </c>
      <c r="H81">
        <f t="shared" si="1"/>
        <v>15180.703799999999</v>
      </c>
    </row>
    <row r="82" spans="1:8" x14ac:dyDescent="0.2">
      <c r="A82">
        <v>10</v>
      </c>
      <c r="B82">
        <v>12</v>
      </c>
      <c r="C82">
        <v>13</v>
      </c>
      <c r="D82" t="s">
        <v>3</v>
      </c>
      <c r="E82">
        <v>4626.7269999999999</v>
      </c>
      <c r="F82" t="s">
        <v>45</v>
      </c>
      <c r="G82">
        <v>4609.8627999999999</v>
      </c>
      <c r="H82">
        <f t="shared" si="1"/>
        <v>9236.5897999999997</v>
      </c>
    </row>
    <row r="83" spans="1:8" x14ac:dyDescent="0.2">
      <c r="A83">
        <v>11</v>
      </c>
      <c r="B83">
        <v>2</v>
      </c>
      <c r="C83">
        <v>1</v>
      </c>
      <c r="D83" t="s">
        <v>3</v>
      </c>
      <c r="E83">
        <v>3464.5636</v>
      </c>
      <c r="F83" t="s">
        <v>45</v>
      </c>
      <c r="G83">
        <v>5546.2791999999999</v>
      </c>
      <c r="H83">
        <f t="shared" si="1"/>
        <v>9010.8428000000004</v>
      </c>
    </row>
    <row r="84" spans="1:8" x14ac:dyDescent="0.2">
      <c r="A84">
        <v>11</v>
      </c>
      <c r="B84">
        <v>3</v>
      </c>
      <c r="C84">
        <v>4</v>
      </c>
      <c r="D84" t="s">
        <v>3</v>
      </c>
      <c r="E84">
        <v>5036.8882000000003</v>
      </c>
      <c r="F84" t="s">
        <v>45</v>
      </c>
      <c r="G84">
        <v>3867.8119999999999</v>
      </c>
      <c r="H84">
        <f t="shared" si="1"/>
        <v>8904.7001999999993</v>
      </c>
    </row>
    <row r="85" spans="1:8" x14ac:dyDescent="0.2">
      <c r="A85">
        <v>11</v>
      </c>
      <c r="B85">
        <v>4</v>
      </c>
      <c r="C85">
        <v>7</v>
      </c>
      <c r="D85" t="s">
        <v>3</v>
      </c>
      <c r="E85">
        <v>7229.8279000000002</v>
      </c>
      <c r="F85" t="s">
        <v>45</v>
      </c>
      <c r="G85">
        <v>3303.6262000000002</v>
      </c>
      <c r="H85">
        <f t="shared" si="1"/>
        <v>10533.454100000001</v>
      </c>
    </row>
    <row r="86" spans="1:8" x14ac:dyDescent="0.2">
      <c r="A86">
        <v>11</v>
      </c>
      <c r="B86">
        <v>6</v>
      </c>
      <c r="C86">
        <v>13</v>
      </c>
      <c r="D86" t="s">
        <v>3</v>
      </c>
      <c r="E86">
        <v>32513.339</v>
      </c>
      <c r="F86" t="s">
        <v>5</v>
      </c>
      <c r="G86">
        <v>0</v>
      </c>
      <c r="H86">
        <f t="shared" si="1"/>
        <v>32513.339</v>
      </c>
    </row>
    <row r="87" spans="1:8" x14ac:dyDescent="0.2">
      <c r="A87">
        <v>11</v>
      </c>
      <c r="B87">
        <v>7</v>
      </c>
      <c r="C87">
        <v>9</v>
      </c>
      <c r="D87" t="s">
        <v>4</v>
      </c>
      <c r="E87">
        <v>7427.1139999999996</v>
      </c>
      <c r="F87" t="s">
        <v>5</v>
      </c>
      <c r="G87">
        <v>0</v>
      </c>
      <c r="H87">
        <f t="shared" si="1"/>
        <v>7427.1139999999996</v>
      </c>
    </row>
    <row r="88" spans="1:8" x14ac:dyDescent="0.2">
      <c r="A88">
        <v>11</v>
      </c>
      <c r="B88">
        <v>8</v>
      </c>
      <c r="C88">
        <v>5</v>
      </c>
      <c r="D88" t="s">
        <v>3</v>
      </c>
      <c r="E88">
        <v>7845.2417999999998</v>
      </c>
      <c r="F88" t="s">
        <v>5</v>
      </c>
      <c r="G88">
        <v>0</v>
      </c>
      <c r="H88">
        <f t="shared" si="1"/>
        <v>7845.2417999999998</v>
      </c>
    </row>
    <row r="89" spans="1:8" x14ac:dyDescent="0.2">
      <c r="A89">
        <v>11</v>
      </c>
      <c r="B89">
        <v>10</v>
      </c>
      <c r="C89">
        <v>2</v>
      </c>
      <c r="D89" t="s">
        <v>3</v>
      </c>
      <c r="E89">
        <v>4223.4457000000002</v>
      </c>
      <c r="F89" t="s">
        <v>46</v>
      </c>
      <c r="G89">
        <v>10000</v>
      </c>
      <c r="H89">
        <f t="shared" si="1"/>
        <v>14223.4457</v>
      </c>
    </row>
    <row r="90" spans="1:8" x14ac:dyDescent="0.2">
      <c r="A90">
        <v>11</v>
      </c>
      <c r="B90">
        <v>11</v>
      </c>
      <c r="C90">
        <v>3</v>
      </c>
      <c r="D90" t="s">
        <v>3</v>
      </c>
      <c r="E90">
        <v>2110.9776999999999</v>
      </c>
      <c r="F90" t="s">
        <v>46</v>
      </c>
      <c r="G90">
        <v>10000</v>
      </c>
      <c r="H90">
        <f t="shared" si="1"/>
        <v>12110.977699999999</v>
      </c>
    </row>
    <row r="91" spans="1:8" x14ac:dyDescent="0.2">
      <c r="A91">
        <v>11</v>
      </c>
      <c r="B91">
        <v>12</v>
      </c>
      <c r="C91">
        <v>15</v>
      </c>
      <c r="D91" t="s">
        <v>3</v>
      </c>
      <c r="E91">
        <v>2568.7831000000001</v>
      </c>
      <c r="F91" t="s">
        <v>46</v>
      </c>
      <c r="G91">
        <v>10000</v>
      </c>
      <c r="H91">
        <f t="shared" si="1"/>
        <v>12568.783100000001</v>
      </c>
    </row>
    <row r="92" spans="1:8" x14ac:dyDescent="0.2">
      <c r="A92">
        <v>12</v>
      </c>
      <c r="B92">
        <v>2</v>
      </c>
      <c r="C92">
        <v>6</v>
      </c>
      <c r="D92" t="s">
        <v>3</v>
      </c>
      <c r="E92">
        <v>3123.3137000000002</v>
      </c>
      <c r="F92" t="s">
        <v>46</v>
      </c>
      <c r="G92">
        <v>10000</v>
      </c>
      <c r="H92">
        <f t="shared" si="1"/>
        <v>13123.313700000001</v>
      </c>
    </row>
    <row r="93" spans="1:8" x14ac:dyDescent="0.2">
      <c r="A93">
        <v>12</v>
      </c>
      <c r="B93">
        <v>3</v>
      </c>
      <c r="C93">
        <v>11</v>
      </c>
      <c r="D93" t="s">
        <v>3</v>
      </c>
      <c r="E93">
        <v>2122.9899999999998</v>
      </c>
      <c r="F93" t="s">
        <v>46</v>
      </c>
      <c r="G93">
        <v>10000</v>
      </c>
      <c r="H93">
        <f t="shared" si="1"/>
        <v>12122.99</v>
      </c>
    </row>
    <row r="94" spans="1:8" x14ac:dyDescent="0.2">
      <c r="A94">
        <v>12</v>
      </c>
      <c r="B94">
        <v>4</v>
      </c>
      <c r="C94">
        <v>15</v>
      </c>
      <c r="D94" t="s">
        <v>3</v>
      </c>
      <c r="E94">
        <v>2241.0439999999999</v>
      </c>
      <c r="F94" t="s">
        <v>46</v>
      </c>
      <c r="G94">
        <v>10000</v>
      </c>
      <c r="H94">
        <f t="shared" si="1"/>
        <v>12241.044</v>
      </c>
    </row>
    <row r="95" spans="1:8" x14ac:dyDescent="0.2">
      <c r="A95">
        <v>12</v>
      </c>
      <c r="B95">
        <v>6</v>
      </c>
      <c r="C95">
        <v>15</v>
      </c>
      <c r="D95" t="s">
        <v>3</v>
      </c>
      <c r="E95">
        <v>3548.3788</v>
      </c>
      <c r="F95" t="s">
        <v>45</v>
      </c>
      <c r="G95">
        <v>2293.5001999999999</v>
      </c>
      <c r="H95">
        <f t="shared" si="1"/>
        <v>5841.8789999999999</v>
      </c>
    </row>
    <row r="96" spans="1:8" x14ac:dyDescent="0.2">
      <c r="A96">
        <v>12</v>
      </c>
      <c r="B96">
        <v>7</v>
      </c>
      <c r="C96">
        <v>3</v>
      </c>
      <c r="D96" t="s">
        <v>3</v>
      </c>
      <c r="E96">
        <v>2028.1414</v>
      </c>
      <c r="F96" t="s">
        <v>45</v>
      </c>
      <c r="G96">
        <v>1736.4925000000001</v>
      </c>
      <c r="H96">
        <f t="shared" si="1"/>
        <v>3764.6338999999998</v>
      </c>
    </row>
    <row r="97" spans="1:8" x14ac:dyDescent="0.2">
      <c r="A97">
        <v>12</v>
      </c>
      <c r="B97">
        <v>8</v>
      </c>
      <c r="C97">
        <v>14</v>
      </c>
      <c r="D97" t="s">
        <v>3</v>
      </c>
      <c r="E97">
        <v>2802.8908000000001</v>
      </c>
      <c r="F97" t="s">
        <v>45</v>
      </c>
      <c r="G97">
        <v>2334.6682000000001</v>
      </c>
      <c r="H97">
        <f t="shared" si="1"/>
        <v>5137.5590000000002</v>
      </c>
    </row>
    <row r="98" spans="1:8" x14ac:dyDescent="0.2">
      <c r="A98">
        <v>12</v>
      </c>
      <c r="B98">
        <v>10</v>
      </c>
      <c r="C98">
        <v>6</v>
      </c>
      <c r="D98" t="s">
        <v>4</v>
      </c>
      <c r="E98">
        <v>9172.7080000000005</v>
      </c>
      <c r="F98" t="s">
        <v>5</v>
      </c>
      <c r="G98">
        <v>0</v>
      </c>
      <c r="H98">
        <f t="shared" si="1"/>
        <v>9172.7080000000005</v>
      </c>
    </row>
    <row r="99" spans="1:8" x14ac:dyDescent="0.2">
      <c r="A99">
        <v>12</v>
      </c>
      <c r="B99">
        <v>11</v>
      </c>
      <c r="C99">
        <v>0</v>
      </c>
      <c r="D99" t="s">
        <v>4</v>
      </c>
      <c r="E99">
        <v>20971.728500000001</v>
      </c>
      <c r="F99" t="s">
        <v>5</v>
      </c>
      <c r="G99">
        <v>0</v>
      </c>
      <c r="H99">
        <f t="shared" si="1"/>
        <v>20971.728500000001</v>
      </c>
    </row>
    <row r="100" spans="1:8" x14ac:dyDescent="0.2">
      <c r="A100">
        <v>12</v>
      </c>
      <c r="B100">
        <v>12</v>
      </c>
      <c r="C100">
        <v>11</v>
      </c>
      <c r="D100" t="s">
        <v>4</v>
      </c>
      <c r="E100">
        <v>12501.325500000001</v>
      </c>
      <c r="F100" t="s">
        <v>5</v>
      </c>
      <c r="G100">
        <v>0</v>
      </c>
      <c r="H100">
        <f t="shared" si="1"/>
        <v>12501.325500000001</v>
      </c>
    </row>
    <row r="101" spans="1:8" x14ac:dyDescent="0.2">
      <c r="A101">
        <v>13</v>
      </c>
      <c r="B101">
        <v>2</v>
      </c>
      <c r="C101">
        <v>3</v>
      </c>
      <c r="D101" t="s">
        <v>4</v>
      </c>
      <c r="E101">
        <v>9976.0526000000009</v>
      </c>
      <c r="F101" t="s">
        <v>5</v>
      </c>
      <c r="G101">
        <v>0</v>
      </c>
      <c r="H101">
        <f t="shared" si="1"/>
        <v>9976.0526000000009</v>
      </c>
    </row>
    <row r="102" spans="1:8" x14ac:dyDescent="0.2">
      <c r="A102">
        <v>13</v>
      </c>
      <c r="B102">
        <v>3</v>
      </c>
      <c r="C102">
        <v>0</v>
      </c>
      <c r="D102" t="s">
        <v>4</v>
      </c>
      <c r="E102">
        <v>35066.732900000003</v>
      </c>
      <c r="F102" t="s">
        <v>5</v>
      </c>
      <c r="G102">
        <v>0</v>
      </c>
      <c r="H102">
        <f t="shared" si="1"/>
        <v>35066.732900000003</v>
      </c>
    </row>
    <row r="103" spans="1:8" x14ac:dyDescent="0.2">
      <c r="A103">
        <v>13</v>
      </c>
      <c r="B103">
        <v>4</v>
      </c>
      <c r="C103">
        <v>1</v>
      </c>
      <c r="D103" t="s">
        <v>4</v>
      </c>
      <c r="E103">
        <v>100949.4878</v>
      </c>
      <c r="F103" t="s">
        <v>5</v>
      </c>
      <c r="G103">
        <v>0</v>
      </c>
      <c r="H103">
        <f t="shared" si="1"/>
        <v>100949.4878</v>
      </c>
    </row>
    <row r="104" spans="1:8" x14ac:dyDescent="0.2">
      <c r="A104">
        <v>13</v>
      </c>
      <c r="B104">
        <v>6</v>
      </c>
      <c r="C104">
        <v>6</v>
      </c>
      <c r="D104" t="s">
        <v>3</v>
      </c>
      <c r="E104">
        <v>1149.9866</v>
      </c>
      <c r="F104" t="s">
        <v>46</v>
      </c>
      <c r="G104">
        <v>10000</v>
      </c>
      <c r="H104">
        <f t="shared" si="1"/>
        <v>11149.9866</v>
      </c>
    </row>
    <row r="105" spans="1:8" x14ac:dyDescent="0.2">
      <c r="A105">
        <v>13</v>
      </c>
      <c r="B105">
        <v>7</v>
      </c>
      <c r="C105">
        <v>10</v>
      </c>
      <c r="D105" t="s">
        <v>3</v>
      </c>
      <c r="E105">
        <v>2378.8218000000002</v>
      </c>
      <c r="F105" t="s">
        <v>46</v>
      </c>
      <c r="G105">
        <v>10000</v>
      </c>
      <c r="H105">
        <f t="shared" si="1"/>
        <v>12378.8218</v>
      </c>
    </row>
    <row r="106" spans="1:8" x14ac:dyDescent="0.2">
      <c r="A106">
        <v>13</v>
      </c>
      <c r="B106">
        <v>8</v>
      </c>
      <c r="C106">
        <v>11</v>
      </c>
      <c r="D106" t="s">
        <v>3</v>
      </c>
      <c r="E106">
        <v>1698.9465</v>
      </c>
      <c r="F106" t="s">
        <v>46</v>
      </c>
      <c r="G106">
        <v>10000</v>
      </c>
      <c r="H106">
        <f t="shared" si="1"/>
        <v>11698.9465</v>
      </c>
    </row>
    <row r="107" spans="1:8" x14ac:dyDescent="0.2">
      <c r="A107">
        <v>13</v>
      </c>
      <c r="B107">
        <v>10</v>
      </c>
      <c r="C107">
        <v>7</v>
      </c>
      <c r="D107" t="s">
        <v>4</v>
      </c>
      <c r="E107">
        <v>1645.7280000000001</v>
      </c>
      <c r="F107" t="s">
        <v>45</v>
      </c>
      <c r="G107">
        <v>14478.732900000001</v>
      </c>
      <c r="H107">
        <f t="shared" si="1"/>
        <v>16124.460900000002</v>
      </c>
    </row>
    <row r="108" spans="1:8" x14ac:dyDescent="0.2">
      <c r="A108">
        <v>13</v>
      </c>
      <c r="B108">
        <v>11</v>
      </c>
      <c r="C108">
        <v>14</v>
      </c>
      <c r="D108" t="s">
        <v>3</v>
      </c>
      <c r="E108">
        <v>2514.2257</v>
      </c>
      <c r="F108" t="s">
        <v>45</v>
      </c>
      <c r="G108">
        <v>7388.9107000000004</v>
      </c>
      <c r="H108">
        <f t="shared" si="1"/>
        <v>9903.1363999999994</v>
      </c>
    </row>
    <row r="109" spans="1:8" x14ac:dyDescent="0.2">
      <c r="A109">
        <v>13</v>
      </c>
      <c r="B109">
        <v>12</v>
      </c>
      <c r="C109">
        <v>5</v>
      </c>
      <c r="D109" t="s">
        <v>3</v>
      </c>
      <c r="E109">
        <v>2515.2145999999998</v>
      </c>
      <c r="F109" t="s">
        <v>45</v>
      </c>
      <c r="G109">
        <v>6684.5910999999996</v>
      </c>
      <c r="H109">
        <f t="shared" si="1"/>
        <v>9199.805699999999</v>
      </c>
    </row>
    <row r="110" spans="1:8" x14ac:dyDescent="0.2">
      <c r="A110">
        <v>14</v>
      </c>
      <c r="B110">
        <v>2</v>
      </c>
      <c r="C110">
        <v>15</v>
      </c>
      <c r="D110" t="s">
        <v>3</v>
      </c>
      <c r="E110">
        <v>4881.6307999999999</v>
      </c>
      <c r="F110" t="s">
        <v>45</v>
      </c>
      <c r="G110">
        <v>1715.1672000000001</v>
      </c>
      <c r="H110">
        <f t="shared" si="1"/>
        <v>6596.7979999999998</v>
      </c>
    </row>
    <row r="111" spans="1:8" x14ac:dyDescent="0.2">
      <c r="A111">
        <v>14</v>
      </c>
      <c r="B111">
        <v>3</v>
      </c>
      <c r="C111">
        <v>3</v>
      </c>
      <c r="D111" t="s">
        <v>3</v>
      </c>
      <c r="E111">
        <v>2959.1363999999999</v>
      </c>
      <c r="F111" t="s">
        <v>45</v>
      </c>
      <c r="G111">
        <v>1403.1845000000001</v>
      </c>
      <c r="H111">
        <f t="shared" si="1"/>
        <v>4362.3208999999997</v>
      </c>
    </row>
    <row r="112" spans="1:8" x14ac:dyDescent="0.2">
      <c r="A112">
        <v>14</v>
      </c>
      <c r="B112">
        <v>4</v>
      </c>
      <c r="C112">
        <v>9</v>
      </c>
      <c r="D112" t="s">
        <v>3</v>
      </c>
      <c r="E112">
        <v>2743.8715000000002</v>
      </c>
      <c r="F112" t="s">
        <v>45</v>
      </c>
      <c r="G112">
        <v>1772.2092</v>
      </c>
      <c r="H112">
        <f t="shared" si="1"/>
        <v>4516.0807000000004</v>
      </c>
    </row>
    <row r="113" spans="1:8" x14ac:dyDescent="0.2">
      <c r="A113">
        <v>14</v>
      </c>
      <c r="B113">
        <v>6</v>
      </c>
      <c r="C113">
        <v>8</v>
      </c>
      <c r="D113" t="s">
        <v>4</v>
      </c>
      <c r="E113">
        <v>5678.2509</v>
      </c>
      <c r="F113" t="s">
        <v>5</v>
      </c>
      <c r="G113">
        <v>0</v>
      </c>
      <c r="H113">
        <f t="shared" si="1"/>
        <v>5678.2509</v>
      </c>
    </row>
    <row r="114" spans="1:8" x14ac:dyDescent="0.2">
      <c r="A114">
        <v>14</v>
      </c>
      <c r="B114">
        <v>7</v>
      </c>
      <c r="C114">
        <v>13</v>
      </c>
      <c r="D114" t="s">
        <v>3</v>
      </c>
      <c r="E114">
        <v>8384.1656000000003</v>
      </c>
      <c r="F114" t="s">
        <v>5</v>
      </c>
      <c r="G114">
        <v>0</v>
      </c>
      <c r="H114">
        <f t="shared" si="1"/>
        <v>8384.1656000000003</v>
      </c>
    </row>
    <row r="115" spans="1:8" x14ac:dyDescent="0.2">
      <c r="A115">
        <v>14</v>
      </c>
      <c r="B115">
        <v>8</v>
      </c>
      <c r="C115">
        <v>5</v>
      </c>
      <c r="D115" t="s">
        <v>3</v>
      </c>
      <c r="E115">
        <v>6668.4403000000002</v>
      </c>
      <c r="F115" t="s">
        <v>5</v>
      </c>
      <c r="G115">
        <v>0</v>
      </c>
      <c r="H115">
        <f t="shared" si="1"/>
        <v>6668.4403000000002</v>
      </c>
    </row>
    <row r="116" spans="1:8" x14ac:dyDescent="0.2">
      <c r="A116">
        <v>14</v>
      </c>
      <c r="B116">
        <v>10</v>
      </c>
      <c r="C116">
        <v>10</v>
      </c>
      <c r="D116" t="s">
        <v>3</v>
      </c>
      <c r="E116">
        <v>2222.1534999999999</v>
      </c>
      <c r="F116" t="s">
        <v>46</v>
      </c>
      <c r="G116">
        <v>10000</v>
      </c>
      <c r="H116">
        <f t="shared" si="1"/>
        <v>12222.1535</v>
      </c>
    </row>
    <row r="117" spans="1:8" x14ac:dyDescent="0.2">
      <c r="A117">
        <v>14</v>
      </c>
      <c r="B117">
        <v>11</v>
      </c>
      <c r="C117">
        <v>11</v>
      </c>
      <c r="D117" t="s">
        <v>3</v>
      </c>
      <c r="E117">
        <v>1563.9413</v>
      </c>
      <c r="F117" t="s">
        <v>46</v>
      </c>
      <c r="G117">
        <v>10000</v>
      </c>
      <c r="H117">
        <f t="shared" si="1"/>
        <v>11563.9413</v>
      </c>
    </row>
    <row r="118" spans="1:8" x14ac:dyDescent="0.2">
      <c r="A118">
        <v>14</v>
      </c>
      <c r="B118">
        <v>12</v>
      </c>
      <c r="C118">
        <v>2</v>
      </c>
      <c r="D118" t="s">
        <v>3</v>
      </c>
      <c r="E118">
        <v>1767.8017</v>
      </c>
      <c r="F118" t="s">
        <v>46</v>
      </c>
      <c r="G118">
        <v>10000</v>
      </c>
      <c r="H118">
        <f t="shared" si="1"/>
        <v>11767.8017</v>
      </c>
    </row>
    <row r="119" spans="1:8" x14ac:dyDescent="0.2">
      <c r="A119">
        <v>15</v>
      </c>
      <c r="B119">
        <v>2</v>
      </c>
      <c r="C119">
        <v>6</v>
      </c>
      <c r="D119" t="s">
        <v>3</v>
      </c>
      <c r="E119">
        <v>2588.0666999999999</v>
      </c>
      <c r="F119" t="s">
        <v>46</v>
      </c>
      <c r="G119">
        <v>10000</v>
      </c>
      <c r="H119">
        <f t="shared" si="1"/>
        <v>12588.066699999999</v>
      </c>
    </row>
    <row r="120" spans="1:8" x14ac:dyDescent="0.2">
      <c r="A120">
        <v>15</v>
      </c>
      <c r="B120">
        <v>3</v>
      </c>
      <c r="C120">
        <v>3</v>
      </c>
      <c r="D120" t="s">
        <v>3</v>
      </c>
      <c r="E120">
        <v>2636.6723000000002</v>
      </c>
      <c r="F120" t="s">
        <v>46</v>
      </c>
      <c r="G120">
        <v>10000</v>
      </c>
      <c r="H120">
        <f t="shared" si="1"/>
        <v>12636.6723</v>
      </c>
    </row>
    <row r="121" spans="1:8" x14ac:dyDescent="0.2">
      <c r="A121">
        <v>15</v>
      </c>
      <c r="B121">
        <v>4</v>
      </c>
      <c r="C121">
        <v>15</v>
      </c>
      <c r="D121" t="s">
        <v>4</v>
      </c>
      <c r="E121">
        <v>2571.1999000000001</v>
      </c>
      <c r="F121" t="s">
        <v>46</v>
      </c>
      <c r="G121">
        <v>10000</v>
      </c>
      <c r="H121">
        <f t="shared" si="1"/>
        <v>12571.1999</v>
      </c>
    </row>
    <row r="122" spans="1:8" x14ac:dyDescent="0.2">
      <c r="A122">
        <v>15</v>
      </c>
      <c r="B122">
        <v>6</v>
      </c>
      <c r="C122">
        <v>10</v>
      </c>
      <c r="D122" t="s">
        <v>3</v>
      </c>
      <c r="E122">
        <v>7673.5366999999997</v>
      </c>
      <c r="F122" t="s">
        <v>45</v>
      </c>
      <c r="G122">
        <v>4210.2748000000001</v>
      </c>
      <c r="H122">
        <f t="shared" si="1"/>
        <v>11883.8115</v>
      </c>
    </row>
    <row r="123" spans="1:8" x14ac:dyDescent="0.2">
      <c r="A123">
        <v>15</v>
      </c>
      <c r="B123">
        <v>7</v>
      </c>
      <c r="C123">
        <v>1</v>
      </c>
      <c r="D123" t="s">
        <v>3</v>
      </c>
      <c r="E123">
        <v>3144.8114</v>
      </c>
      <c r="F123" t="s">
        <v>45</v>
      </c>
      <c r="G123">
        <v>7550.0266000000001</v>
      </c>
      <c r="H123">
        <f t="shared" si="1"/>
        <v>10694.838</v>
      </c>
    </row>
    <row r="124" spans="1:8" x14ac:dyDescent="0.2">
      <c r="A124">
        <v>15</v>
      </c>
      <c r="B124">
        <v>8</v>
      </c>
      <c r="C124">
        <v>11</v>
      </c>
      <c r="D124" t="s">
        <v>3</v>
      </c>
      <c r="E124">
        <v>2691.9378000000002</v>
      </c>
      <c r="F124" t="s">
        <v>45</v>
      </c>
      <c r="G124">
        <v>4136.3685999999998</v>
      </c>
      <c r="H124">
        <f t="shared" si="1"/>
        <v>6828.3063999999995</v>
      </c>
    </row>
    <row r="125" spans="1:8" x14ac:dyDescent="0.2">
      <c r="A125">
        <v>15</v>
      </c>
      <c r="B125">
        <v>10</v>
      </c>
      <c r="C125">
        <v>14</v>
      </c>
      <c r="D125" t="s">
        <v>3</v>
      </c>
      <c r="E125">
        <v>6551.2479999999996</v>
      </c>
      <c r="F125" t="s">
        <v>5</v>
      </c>
      <c r="G125">
        <v>0</v>
      </c>
      <c r="H125">
        <f t="shared" si="1"/>
        <v>6551.2479999999996</v>
      </c>
    </row>
    <row r="126" spans="1:8" x14ac:dyDescent="0.2">
      <c r="A126">
        <v>15</v>
      </c>
      <c r="B126">
        <v>11</v>
      </c>
      <c r="C126">
        <v>9</v>
      </c>
      <c r="D126" t="s">
        <v>3</v>
      </c>
      <c r="E126">
        <v>25345.831399999999</v>
      </c>
      <c r="F126" t="s">
        <v>5</v>
      </c>
      <c r="G126">
        <v>0</v>
      </c>
      <c r="H126">
        <f t="shared" si="1"/>
        <v>25345.831399999999</v>
      </c>
    </row>
    <row r="127" spans="1:8" x14ac:dyDescent="0.2">
      <c r="A127">
        <v>15</v>
      </c>
      <c r="B127">
        <v>12</v>
      </c>
      <c r="C127">
        <v>13</v>
      </c>
      <c r="D127" t="s">
        <v>3</v>
      </c>
      <c r="E127">
        <v>25646.411800000002</v>
      </c>
      <c r="F127" t="s">
        <v>5</v>
      </c>
      <c r="G127">
        <v>0</v>
      </c>
      <c r="H127">
        <f t="shared" si="1"/>
        <v>25646.411800000002</v>
      </c>
    </row>
    <row r="128" spans="1:8" x14ac:dyDescent="0.2">
      <c r="A128">
        <v>16</v>
      </c>
      <c r="B128">
        <v>2</v>
      </c>
      <c r="C128">
        <v>10</v>
      </c>
      <c r="D128" t="s">
        <v>4</v>
      </c>
      <c r="E128">
        <v>10722.9439</v>
      </c>
      <c r="F128" t="s">
        <v>5</v>
      </c>
      <c r="G128">
        <v>0</v>
      </c>
      <c r="H128">
        <f t="shared" si="1"/>
        <v>10722.9439</v>
      </c>
    </row>
    <row r="129" spans="1:8" x14ac:dyDescent="0.2">
      <c r="A129">
        <v>16</v>
      </c>
      <c r="B129">
        <v>3</v>
      </c>
      <c r="C129">
        <v>13</v>
      </c>
      <c r="D129" t="s">
        <v>3</v>
      </c>
      <c r="E129">
        <v>12106.773999999999</v>
      </c>
      <c r="F129" t="s">
        <v>5</v>
      </c>
      <c r="G129">
        <v>0</v>
      </c>
      <c r="H129">
        <f t="shared" si="1"/>
        <v>12106.773999999999</v>
      </c>
    </row>
    <row r="130" spans="1:8" x14ac:dyDescent="0.2">
      <c r="A130">
        <v>16</v>
      </c>
      <c r="B130">
        <v>4</v>
      </c>
      <c r="C130">
        <v>2</v>
      </c>
      <c r="D130" t="s">
        <v>4</v>
      </c>
      <c r="E130">
        <v>44318.354500000001</v>
      </c>
      <c r="F130" t="s">
        <v>5</v>
      </c>
      <c r="G130">
        <v>0</v>
      </c>
      <c r="H130">
        <f t="shared" si="1"/>
        <v>44318.354500000001</v>
      </c>
    </row>
    <row r="131" spans="1:8" x14ac:dyDescent="0.2">
      <c r="A131">
        <v>16</v>
      </c>
      <c r="B131">
        <v>6</v>
      </c>
      <c r="C131">
        <v>11</v>
      </c>
      <c r="D131" t="s">
        <v>3</v>
      </c>
      <c r="E131">
        <v>1880.8235999999999</v>
      </c>
      <c r="F131" t="s">
        <v>46</v>
      </c>
      <c r="G131">
        <v>10000</v>
      </c>
      <c r="H131">
        <f t="shared" ref="H131:H194" si="2">E131+G131</f>
        <v>11880.8236</v>
      </c>
    </row>
    <row r="132" spans="1:8" x14ac:dyDescent="0.2">
      <c r="A132">
        <v>16</v>
      </c>
      <c r="B132">
        <v>7</v>
      </c>
      <c r="C132">
        <v>4</v>
      </c>
      <c r="D132" t="s">
        <v>4</v>
      </c>
      <c r="E132">
        <v>27833.4287</v>
      </c>
      <c r="F132" t="s">
        <v>46</v>
      </c>
      <c r="G132">
        <v>10000</v>
      </c>
      <c r="H132">
        <f t="shared" si="2"/>
        <v>37833.428700000004</v>
      </c>
    </row>
    <row r="133" spans="1:8" x14ac:dyDescent="0.2">
      <c r="A133">
        <v>16</v>
      </c>
      <c r="B133">
        <v>8</v>
      </c>
      <c r="C133">
        <v>5</v>
      </c>
      <c r="D133" t="s">
        <v>3</v>
      </c>
      <c r="E133">
        <v>1670.0264999999999</v>
      </c>
      <c r="F133" t="s">
        <v>46</v>
      </c>
      <c r="G133">
        <v>10000</v>
      </c>
      <c r="H133">
        <f t="shared" si="2"/>
        <v>11670.0265</v>
      </c>
    </row>
    <row r="134" spans="1:8" x14ac:dyDescent="0.2">
      <c r="A134">
        <v>16</v>
      </c>
      <c r="B134">
        <v>10</v>
      </c>
      <c r="C134">
        <v>14</v>
      </c>
      <c r="D134" t="s">
        <v>3</v>
      </c>
      <c r="E134">
        <v>4491.2646999999997</v>
      </c>
      <c r="F134" t="s">
        <v>45</v>
      </c>
      <c r="G134">
        <v>4840.4480000000003</v>
      </c>
      <c r="H134">
        <f t="shared" si="2"/>
        <v>9331.7127</v>
      </c>
    </row>
    <row r="135" spans="1:8" x14ac:dyDescent="0.2">
      <c r="A135">
        <v>16</v>
      </c>
      <c r="B135">
        <v>11</v>
      </c>
      <c r="C135">
        <v>13</v>
      </c>
      <c r="D135" t="s">
        <v>3</v>
      </c>
      <c r="E135">
        <v>2363.9283999999998</v>
      </c>
      <c r="F135" t="s">
        <v>45</v>
      </c>
      <c r="G135">
        <v>4386.6090000000004</v>
      </c>
      <c r="H135">
        <f t="shared" si="2"/>
        <v>6750.5374000000002</v>
      </c>
    </row>
    <row r="136" spans="1:8" x14ac:dyDescent="0.2">
      <c r="A136">
        <v>16</v>
      </c>
      <c r="B136">
        <v>12</v>
      </c>
      <c r="C136">
        <v>3</v>
      </c>
      <c r="D136" t="s">
        <v>3</v>
      </c>
      <c r="E136">
        <v>3715.027</v>
      </c>
      <c r="F136" t="s">
        <v>45</v>
      </c>
      <c r="G136">
        <v>3098.9982</v>
      </c>
      <c r="H136">
        <f t="shared" si="2"/>
        <v>6814.0252</v>
      </c>
    </row>
    <row r="137" spans="1:8" x14ac:dyDescent="0.2">
      <c r="A137">
        <v>17</v>
      </c>
      <c r="B137">
        <v>2</v>
      </c>
      <c r="C137">
        <v>10</v>
      </c>
      <c r="D137" t="s">
        <v>4</v>
      </c>
      <c r="E137">
        <v>3560.7822000000001</v>
      </c>
      <c r="F137" t="s">
        <v>45</v>
      </c>
      <c r="G137">
        <v>888.33579999999995</v>
      </c>
      <c r="H137">
        <f t="shared" si="2"/>
        <v>4449.1180000000004</v>
      </c>
    </row>
    <row r="138" spans="1:8" x14ac:dyDescent="0.2">
      <c r="A138">
        <v>17</v>
      </c>
      <c r="B138">
        <v>3</v>
      </c>
      <c r="C138">
        <v>8</v>
      </c>
      <c r="D138" t="s">
        <v>3</v>
      </c>
      <c r="E138">
        <v>2192.3195000000001</v>
      </c>
      <c r="F138" t="s">
        <v>45</v>
      </c>
      <c r="G138">
        <v>1547.0229999999999</v>
      </c>
      <c r="H138">
        <f t="shared" si="2"/>
        <v>3739.3424999999997</v>
      </c>
    </row>
    <row r="139" spans="1:8" x14ac:dyDescent="0.2">
      <c r="A139">
        <v>17</v>
      </c>
      <c r="B139">
        <v>4</v>
      </c>
      <c r="C139">
        <v>0</v>
      </c>
      <c r="D139" t="s">
        <v>3</v>
      </c>
      <c r="E139">
        <v>9856.5082999999995</v>
      </c>
      <c r="F139" t="s">
        <v>45</v>
      </c>
      <c r="G139">
        <v>1255.8715</v>
      </c>
      <c r="H139">
        <f t="shared" si="2"/>
        <v>11112.379799999999</v>
      </c>
    </row>
    <row r="140" spans="1:8" x14ac:dyDescent="0.2">
      <c r="A140">
        <v>17</v>
      </c>
      <c r="B140">
        <v>6</v>
      </c>
      <c r="C140">
        <v>5</v>
      </c>
      <c r="D140" t="s">
        <v>3</v>
      </c>
      <c r="E140">
        <v>13055.2114</v>
      </c>
      <c r="F140" t="s">
        <v>5</v>
      </c>
      <c r="G140">
        <v>0</v>
      </c>
      <c r="H140">
        <f t="shared" si="2"/>
        <v>13055.2114</v>
      </c>
    </row>
    <row r="141" spans="1:8" x14ac:dyDescent="0.2">
      <c r="A141">
        <v>17</v>
      </c>
      <c r="B141">
        <v>7</v>
      </c>
      <c r="C141">
        <v>3</v>
      </c>
      <c r="D141" t="s">
        <v>3</v>
      </c>
      <c r="E141">
        <v>23610.090100000001</v>
      </c>
      <c r="F141" t="s">
        <v>5</v>
      </c>
      <c r="G141">
        <v>0</v>
      </c>
      <c r="H141">
        <f t="shared" si="2"/>
        <v>23610.090100000001</v>
      </c>
    </row>
    <row r="142" spans="1:8" x14ac:dyDescent="0.2">
      <c r="A142">
        <v>17</v>
      </c>
      <c r="B142">
        <v>8</v>
      </c>
      <c r="C142">
        <v>15</v>
      </c>
      <c r="D142" t="s">
        <v>3</v>
      </c>
      <c r="E142">
        <v>6196.0313999999998</v>
      </c>
      <c r="F142" t="s">
        <v>5</v>
      </c>
      <c r="G142">
        <v>0</v>
      </c>
      <c r="H142">
        <f t="shared" si="2"/>
        <v>6196.0313999999998</v>
      </c>
    </row>
    <row r="143" spans="1:8" x14ac:dyDescent="0.2">
      <c r="A143">
        <v>17</v>
      </c>
      <c r="B143">
        <v>10</v>
      </c>
      <c r="C143">
        <v>13</v>
      </c>
      <c r="D143" t="s">
        <v>3</v>
      </c>
      <c r="E143">
        <v>3101.9838</v>
      </c>
      <c r="F143" t="s">
        <v>46</v>
      </c>
      <c r="G143">
        <v>10000</v>
      </c>
      <c r="H143">
        <f t="shared" si="2"/>
        <v>13101.9838</v>
      </c>
    </row>
    <row r="144" spans="1:8" x14ac:dyDescent="0.2">
      <c r="A144">
        <v>17</v>
      </c>
      <c r="B144">
        <v>11</v>
      </c>
      <c r="C144">
        <v>4</v>
      </c>
      <c r="D144" t="s">
        <v>3</v>
      </c>
      <c r="E144">
        <v>4183.2619000000004</v>
      </c>
      <c r="F144" t="s">
        <v>46</v>
      </c>
      <c r="G144">
        <v>10000</v>
      </c>
      <c r="H144">
        <f t="shared" si="2"/>
        <v>14183.261900000001</v>
      </c>
    </row>
    <row r="145" spans="1:8" x14ac:dyDescent="0.2">
      <c r="A145">
        <v>17</v>
      </c>
      <c r="B145">
        <v>12</v>
      </c>
      <c r="C145">
        <v>7</v>
      </c>
      <c r="D145" t="s">
        <v>3</v>
      </c>
      <c r="E145">
        <v>4384.7039000000004</v>
      </c>
      <c r="F145" t="s">
        <v>46</v>
      </c>
      <c r="G145">
        <v>10000</v>
      </c>
      <c r="H145">
        <f t="shared" si="2"/>
        <v>14384.7039</v>
      </c>
    </row>
    <row r="146" spans="1:8" x14ac:dyDescent="0.2">
      <c r="A146">
        <v>18</v>
      </c>
      <c r="B146">
        <v>2</v>
      </c>
      <c r="C146">
        <v>14</v>
      </c>
      <c r="D146" t="b">
        <v>1</v>
      </c>
      <c r="E146">
        <v>5092.5114000000003</v>
      </c>
      <c r="F146" t="s">
        <v>46</v>
      </c>
      <c r="G146">
        <v>10000</v>
      </c>
      <c r="H146">
        <f t="shared" si="2"/>
        <v>15092.511399999999</v>
      </c>
    </row>
    <row r="147" spans="1:8" x14ac:dyDescent="0.2">
      <c r="A147">
        <v>18</v>
      </c>
      <c r="B147">
        <v>3</v>
      </c>
      <c r="C147">
        <v>1</v>
      </c>
      <c r="D147" t="b">
        <v>1</v>
      </c>
      <c r="E147">
        <v>2542.0403000000001</v>
      </c>
      <c r="F147" t="s">
        <v>46</v>
      </c>
      <c r="G147">
        <v>10000</v>
      </c>
      <c r="H147">
        <f t="shared" si="2"/>
        <v>12542.040300000001</v>
      </c>
    </row>
    <row r="148" spans="1:8" x14ac:dyDescent="0.2">
      <c r="A148">
        <v>18</v>
      </c>
      <c r="B148">
        <v>4</v>
      </c>
      <c r="C148">
        <v>13</v>
      </c>
      <c r="D148" t="b">
        <v>1</v>
      </c>
      <c r="E148">
        <v>1869.9323999999999</v>
      </c>
      <c r="F148" t="s">
        <v>46</v>
      </c>
      <c r="G148">
        <v>10000</v>
      </c>
      <c r="H148">
        <f t="shared" si="2"/>
        <v>11869.9324</v>
      </c>
    </row>
    <row r="149" spans="1:8" x14ac:dyDescent="0.2">
      <c r="A149">
        <v>18</v>
      </c>
      <c r="B149">
        <v>6</v>
      </c>
      <c r="C149">
        <v>7</v>
      </c>
      <c r="D149" t="b">
        <v>1</v>
      </c>
      <c r="E149">
        <v>3964.5378000000001</v>
      </c>
      <c r="F149" t="s">
        <v>45</v>
      </c>
      <c r="G149">
        <v>6237.2163</v>
      </c>
      <c r="H149">
        <f t="shared" si="2"/>
        <v>10201.7541</v>
      </c>
    </row>
    <row r="150" spans="1:8" x14ac:dyDescent="0.2">
      <c r="A150">
        <v>18</v>
      </c>
      <c r="B150">
        <v>7</v>
      </c>
      <c r="C150">
        <v>8</v>
      </c>
      <c r="D150" t="b">
        <v>1</v>
      </c>
      <c r="E150">
        <v>2862.4234000000001</v>
      </c>
      <c r="F150" t="s">
        <v>45</v>
      </c>
      <c r="G150">
        <v>5780.3982999999998</v>
      </c>
      <c r="H150">
        <f t="shared" si="2"/>
        <v>8642.8217000000004</v>
      </c>
    </row>
    <row r="151" spans="1:8" x14ac:dyDescent="0.2">
      <c r="A151">
        <v>18</v>
      </c>
      <c r="B151">
        <v>8</v>
      </c>
      <c r="C151">
        <v>9</v>
      </c>
      <c r="D151" t="b">
        <v>1</v>
      </c>
      <c r="E151">
        <v>3771.0978</v>
      </c>
      <c r="F151" t="s">
        <v>45</v>
      </c>
      <c r="G151">
        <v>7715.7956000000004</v>
      </c>
      <c r="H151">
        <f t="shared" si="2"/>
        <v>11486.893400000001</v>
      </c>
    </row>
    <row r="152" spans="1:8" x14ac:dyDescent="0.2">
      <c r="A152">
        <v>18</v>
      </c>
      <c r="B152">
        <v>10</v>
      </c>
      <c r="C152">
        <v>8</v>
      </c>
      <c r="D152" t="b">
        <v>0</v>
      </c>
      <c r="E152">
        <v>166736.52739999999</v>
      </c>
      <c r="F152" t="s">
        <v>5</v>
      </c>
      <c r="G152">
        <v>0</v>
      </c>
      <c r="H152">
        <f t="shared" si="2"/>
        <v>166736.52739999999</v>
      </c>
    </row>
    <row r="153" spans="1:8" x14ac:dyDescent="0.2">
      <c r="A153">
        <v>18</v>
      </c>
      <c r="B153">
        <v>11</v>
      </c>
      <c r="C153">
        <v>1</v>
      </c>
      <c r="D153" t="b">
        <v>1</v>
      </c>
      <c r="E153">
        <v>79536.995999999999</v>
      </c>
      <c r="F153" t="s">
        <v>5</v>
      </c>
      <c r="G153">
        <v>0</v>
      </c>
      <c r="H153">
        <f t="shared" si="2"/>
        <v>79536.995999999999</v>
      </c>
    </row>
    <row r="154" spans="1:8" x14ac:dyDescent="0.2">
      <c r="A154">
        <v>18</v>
      </c>
      <c r="B154">
        <v>12</v>
      </c>
      <c r="C154">
        <v>10</v>
      </c>
      <c r="D154" t="b">
        <v>1</v>
      </c>
      <c r="E154">
        <v>27541.760300000002</v>
      </c>
      <c r="F154" t="s">
        <v>5</v>
      </c>
      <c r="G154">
        <v>0</v>
      </c>
      <c r="H154">
        <f t="shared" si="2"/>
        <v>27541.760300000002</v>
      </c>
    </row>
    <row r="155" spans="1:8" x14ac:dyDescent="0.2">
      <c r="A155">
        <v>19</v>
      </c>
      <c r="B155">
        <v>2</v>
      </c>
      <c r="C155">
        <v>6</v>
      </c>
      <c r="D155" t="s">
        <v>4</v>
      </c>
      <c r="E155">
        <v>62632.683499999999</v>
      </c>
      <c r="F155" t="s">
        <v>5</v>
      </c>
      <c r="G155">
        <v>0</v>
      </c>
      <c r="H155">
        <f t="shared" si="2"/>
        <v>62632.683499999999</v>
      </c>
    </row>
    <row r="156" spans="1:8" x14ac:dyDescent="0.2">
      <c r="A156">
        <v>19</v>
      </c>
      <c r="B156">
        <v>3</v>
      </c>
      <c r="C156">
        <v>5</v>
      </c>
      <c r="D156" t="s">
        <v>3</v>
      </c>
      <c r="E156">
        <v>33240.581400000003</v>
      </c>
      <c r="F156" t="s">
        <v>5</v>
      </c>
      <c r="G156">
        <v>0</v>
      </c>
      <c r="H156">
        <f t="shared" si="2"/>
        <v>33240.581400000003</v>
      </c>
    </row>
    <row r="157" spans="1:8" x14ac:dyDescent="0.2">
      <c r="A157">
        <v>19</v>
      </c>
      <c r="B157">
        <v>4</v>
      </c>
      <c r="C157">
        <v>1</v>
      </c>
      <c r="D157" t="s">
        <v>3</v>
      </c>
      <c r="E157">
        <v>14377.6178</v>
      </c>
      <c r="F157" t="s">
        <v>5</v>
      </c>
      <c r="G157">
        <v>0</v>
      </c>
      <c r="H157">
        <f t="shared" si="2"/>
        <v>14377.6178</v>
      </c>
    </row>
    <row r="158" spans="1:8" x14ac:dyDescent="0.2">
      <c r="A158">
        <v>19</v>
      </c>
      <c r="B158">
        <v>6</v>
      </c>
      <c r="C158">
        <v>11</v>
      </c>
      <c r="D158" t="s">
        <v>3</v>
      </c>
      <c r="E158">
        <v>863.4665</v>
      </c>
      <c r="F158" t="s">
        <v>46</v>
      </c>
      <c r="G158">
        <v>10000</v>
      </c>
      <c r="H158">
        <f t="shared" si="2"/>
        <v>10863.4665</v>
      </c>
    </row>
    <row r="159" spans="1:8" x14ac:dyDescent="0.2">
      <c r="A159">
        <v>19</v>
      </c>
      <c r="B159">
        <v>7</v>
      </c>
      <c r="C159">
        <v>7</v>
      </c>
      <c r="D159" t="s">
        <v>3</v>
      </c>
      <c r="E159">
        <v>2829.942</v>
      </c>
      <c r="F159" t="s">
        <v>46</v>
      </c>
      <c r="G159">
        <v>10000</v>
      </c>
      <c r="H159">
        <f t="shared" si="2"/>
        <v>12829.941999999999</v>
      </c>
    </row>
    <row r="160" spans="1:8" x14ac:dyDescent="0.2">
      <c r="A160">
        <v>19</v>
      </c>
      <c r="B160">
        <v>8</v>
      </c>
      <c r="C160">
        <v>4</v>
      </c>
      <c r="D160" t="s">
        <v>3</v>
      </c>
      <c r="E160">
        <v>1318.2635</v>
      </c>
      <c r="F160" t="s">
        <v>46</v>
      </c>
      <c r="G160">
        <v>10000</v>
      </c>
      <c r="H160">
        <f t="shared" si="2"/>
        <v>11318.263500000001</v>
      </c>
    </row>
    <row r="161" spans="1:8" x14ac:dyDescent="0.2">
      <c r="A161">
        <v>19</v>
      </c>
      <c r="B161">
        <v>10</v>
      </c>
      <c r="C161">
        <v>0</v>
      </c>
      <c r="D161" t="s">
        <v>3</v>
      </c>
      <c r="E161">
        <v>2731.2523000000001</v>
      </c>
      <c r="F161" t="s">
        <v>45</v>
      </c>
      <c r="G161">
        <v>2088.9832999999999</v>
      </c>
      <c r="H161">
        <f t="shared" si="2"/>
        <v>4820.2356</v>
      </c>
    </row>
    <row r="162" spans="1:8" x14ac:dyDescent="0.2">
      <c r="A162">
        <v>19</v>
      </c>
      <c r="B162">
        <v>11</v>
      </c>
      <c r="C162">
        <v>2</v>
      </c>
      <c r="D162" t="s">
        <v>3</v>
      </c>
      <c r="E162">
        <v>1880.1854000000001</v>
      </c>
      <c r="F162" t="s">
        <v>45</v>
      </c>
      <c r="G162">
        <v>1659.4825000000001</v>
      </c>
      <c r="H162">
        <f t="shared" si="2"/>
        <v>3539.6679000000004</v>
      </c>
    </row>
    <row r="163" spans="1:8" x14ac:dyDescent="0.2">
      <c r="A163">
        <v>19</v>
      </c>
      <c r="B163">
        <v>12</v>
      </c>
      <c r="C163">
        <v>15</v>
      </c>
      <c r="D163" t="s">
        <v>3</v>
      </c>
      <c r="E163">
        <v>1903.0878</v>
      </c>
      <c r="F163" t="s">
        <v>45</v>
      </c>
      <c r="G163">
        <v>2093.0491000000002</v>
      </c>
      <c r="H163">
        <f t="shared" si="2"/>
        <v>3996.1369000000004</v>
      </c>
    </row>
    <row r="164" spans="1:8" x14ac:dyDescent="0.2">
      <c r="H164">
        <f t="shared" si="2"/>
        <v>0</v>
      </c>
    </row>
    <row r="165" spans="1:8" x14ac:dyDescent="0.2">
      <c r="H165">
        <f t="shared" si="2"/>
        <v>0</v>
      </c>
    </row>
    <row r="166" spans="1:8" x14ac:dyDescent="0.2">
      <c r="H166">
        <f t="shared" si="2"/>
        <v>0</v>
      </c>
    </row>
    <row r="167" spans="1:8" x14ac:dyDescent="0.2">
      <c r="H167">
        <f t="shared" si="2"/>
        <v>0</v>
      </c>
    </row>
    <row r="168" spans="1:8" x14ac:dyDescent="0.2">
      <c r="H168">
        <f t="shared" si="2"/>
        <v>0</v>
      </c>
    </row>
    <row r="169" spans="1:8" x14ac:dyDescent="0.2">
      <c r="H169">
        <f t="shared" si="2"/>
        <v>0</v>
      </c>
    </row>
    <row r="170" spans="1:8" x14ac:dyDescent="0.2">
      <c r="H170">
        <f t="shared" si="2"/>
        <v>0</v>
      </c>
    </row>
    <row r="171" spans="1:8" x14ac:dyDescent="0.2">
      <c r="H171">
        <f t="shared" si="2"/>
        <v>0</v>
      </c>
    </row>
    <row r="172" spans="1:8" x14ac:dyDescent="0.2">
      <c r="H172">
        <f t="shared" si="2"/>
        <v>0</v>
      </c>
    </row>
    <row r="173" spans="1:8" x14ac:dyDescent="0.2">
      <c r="H173">
        <f t="shared" si="2"/>
        <v>0</v>
      </c>
    </row>
    <row r="174" spans="1:8" x14ac:dyDescent="0.2">
      <c r="H174">
        <f t="shared" si="2"/>
        <v>0</v>
      </c>
    </row>
    <row r="175" spans="1:8" x14ac:dyDescent="0.2">
      <c r="H175">
        <f t="shared" si="2"/>
        <v>0</v>
      </c>
    </row>
    <row r="176" spans="1:8" x14ac:dyDescent="0.2">
      <c r="H176">
        <f t="shared" si="2"/>
        <v>0</v>
      </c>
    </row>
    <row r="177" spans="8:8" x14ac:dyDescent="0.2">
      <c r="H177">
        <f t="shared" si="2"/>
        <v>0</v>
      </c>
    </row>
    <row r="178" spans="8:8" x14ac:dyDescent="0.2">
      <c r="H178">
        <f t="shared" si="2"/>
        <v>0</v>
      </c>
    </row>
    <row r="179" spans="8:8" x14ac:dyDescent="0.2">
      <c r="H179">
        <f t="shared" si="2"/>
        <v>0</v>
      </c>
    </row>
    <row r="180" spans="8:8" x14ac:dyDescent="0.2">
      <c r="H180">
        <f t="shared" si="2"/>
        <v>0</v>
      </c>
    </row>
    <row r="181" spans="8:8" x14ac:dyDescent="0.2">
      <c r="H181">
        <f t="shared" si="2"/>
        <v>0</v>
      </c>
    </row>
    <row r="182" spans="8:8" x14ac:dyDescent="0.2">
      <c r="H182">
        <f t="shared" si="2"/>
        <v>0</v>
      </c>
    </row>
    <row r="183" spans="8:8" x14ac:dyDescent="0.2">
      <c r="H183">
        <f t="shared" si="2"/>
        <v>0</v>
      </c>
    </row>
    <row r="184" spans="8:8" x14ac:dyDescent="0.2">
      <c r="H184">
        <f t="shared" si="2"/>
        <v>0</v>
      </c>
    </row>
    <row r="185" spans="8:8" x14ac:dyDescent="0.2">
      <c r="H185">
        <f t="shared" si="2"/>
        <v>0</v>
      </c>
    </row>
    <row r="186" spans="8:8" x14ac:dyDescent="0.2">
      <c r="H186">
        <f t="shared" si="2"/>
        <v>0</v>
      </c>
    </row>
    <row r="187" spans="8:8" x14ac:dyDescent="0.2">
      <c r="H187">
        <f t="shared" si="2"/>
        <v>0</v>
      </c>
    </row>
    <row r="188" spans="8:8" x14ac:dyDescent="0.2">
      <c r="H188">
        <f t="shared" si="2"/>
        <v>0</v>
      </c>
    </row>
    <row r="189" spans="8:8" x14ac:dyDescent="0.2">
      <c r="H189">
        <f t="shared" si="2"/>
        <v>0</v>
      </c>
    </row>
    <row r="190" spans="8:8" x14ac:dyDescent="0.2">
      <c r="H190">
        <f t="shared" si="2"/>
        <v>0</v>
      </c>
    </row>
    <row r="191" spans="8:8" x14ac:dyDescent="0.2">
      <c r="H191">
        <f t="shared" si="2"/>
        <v>0</v>
      </c>
    </row>
    <row r="192" spans="8:8" x14ac:dyDescent="0.2">
      <c r="H192">
        <f t="shared" si="2"/>
        <v>0</v>
      </c>
    </row>
    <row r="193" spans="8:8" x14ac:dyDescent="0.2">
      <c r="H193">
        <f t="shared" si="2"/>
        <v>0</v>
      </c>
    </row>
    <row r="194" spans="8:8" x14ac:dyDescent="0.2">
      <c r="H194">
        <f t="shared" si="2"/>
        <v>0</v>
      </c>
    </row>
    <row r="195" spans="8:8" x14ac:dyDescent="0.2">
      <c r="H195">
        <f t="shared" ref="H195:H225" si="3">E195+G195</f>
        <v>0</v>
      </c>
    </row>
    <row r="196" spans="8:8" x14ac:dyDescent="0.2">
      <c r="H196">
        <f t="shared" si="3"/>
        <v>0</v>
      </c>
    </row>
    <row r="197" spans="8:8" x14ac:dyDescent="0.2">
      <c r="H197">
        <f t="shared" si="3"/>
        <v>0</v>
      </c>
    </row>
    <row r="198" spans="8:8" x14ac:dyDescent="0.2">
      <c r="H198">
        <f t="shared" si="3"/>
        <v>0</v>
      </c>
    </row>
    <row r="199" spans="8:8" x14ac:dyDescent="0.2">
      <c r="H199">
        <f t="shared" si="3"/>
        <v>0</v>
      </c>
    </row>
    <row r="200" spans="8:8" x14ac:dyDescent="0.2">
      <c r="H200">
        <f t="shared" si="3"/>
        <v>0</v>
      </c>
    </row>
    <row r="201" spans="8:8" x14ac:dyDescent="0.2">
      <c r="H201">
        <f t="shared" si="3"/>
        <v>0</v>
      </c>
    </row>
    <row r="202" spans="8:8" x14ac:dyDescent="0.2">
      <c r="H202">
        <f t="shared" si="3"/>
        <v>0</v>
      </c>
    </row>
    <row r="203" spans="8:8" x14ac:dyDescent="0.2">
      <c r="H203">
        <f t="shared" si="3"/>
        <v>0</v>
      </c>
    </row>
    <row r="204" spans="8:8" x14ac:dyDescent="0.2">
      <c r="H204">
        <f t="shared" si="3"/>
        <v>0</v>
      </c>
    </row>
    <row r="205" spans="8:8" x14ac:dyDescent="0.2">
      <c r="H205">
        <f t="shared" si="3"/>
        <v>0</v>
      </c>
    </row>
    <row r="206" spans="8:8" x14ac:dyDescent="0.2">
      <c r="H206">
        <f t="shared" si="3"/>
        <v>0</v>
      </c>
    </row>
    <row r="207" spans="8:8" x14ac:dyDescent="0.2">
      <c r="H207">
        <f t="shared" si="3"/>
        <v>0</v>
      </c>
    </row>
    <row r="208" spans="8:8" x14ac:dyDescent="0.2">
      <c r="H208">
        <f t="shared" si="3"/>
        <v>0</v>
      </c>
    </row>
    <row r="209" spans="8:8" x14ac:dyDescent="0.2">
      <c r="H209">
        <f t="shared" si="3"/>
        <v>0</v>
      </c>
    </row>
    <row r="210" spans="8:8" x14ac:dyDescent="0.2">
      <c r="H210">
        <f t="shared" si="3"/>
        <v>0</v>
      </c>
    </row>
    <row r="211" spans="8:8" x14ac:dyDescent="0.2">
      <c r="H211">
        <f t="shared" si="3"/>
        <v>0</v>
      </c>
    </row>
    <row r="212" spans="8:8" x14ac:dyDescent="0.2">
      <c r="H212">
        <f t="shared" si="3"/>
        <v>0</v>
      </c>
    </row>
    <row r="213" spans="8:8" x14ac:dyDescent="0.2">
      <c r="H213">
        <f t="shared" si="3"/>
        <v>0</v>
      </c>
    </row>
    <row r="214" spans="8:8" x14ac:dyDescent="0.2">
      <c r="H214">
        <f t="shared" si="3"/>
        <v>0</v>
      </c>
    </row>
    <row r="215" spans="8:8" x14ac:dyDescent="0.2">
      <c r="H215">
        <f t="shared" si="3"/>
        <v>0</v>
      </c>
    </row>
    <row r="216" spans="8:8" x14ac:dyDescent="0.2">
      <c r="H216">
        <f t="shared" si="3"/>
        <v>0</v>
      </c>
    </row>
    <row r="217" spans="8:8" x14ac:dyDescent="0.2">
      <c r="H217">
        <f t="shared" si="3"/>
        <v>0</v>
      </c>
    </row>
    <row r="218" spans="8:8" x14ac:dyDescent="0.2">
      <c r="H218">
        <f t="shared" si="3"/>
        <v>0</v>
      </c>
    </row>
    <row r="219" spans="8:8" x14ac:dyDescent="0.2">
      <c r="H219">
        <f t="shared" si="3"/>
        <v>0</v>
      </c>
    </row>
    <row r="220" spans="8:8" x14ac:dyDescent="0.2">
      <c r="H220">
        <f t="shared" si="3"/>
        <v>0</v>
      </c>
    </row>
    <row r="221" spans="8:8" x14ac:dyDescent="0.2">
      <c r="H221">
        <f t="shared" si="3"/>
        <v>0</v>
      </c>
    </row>
    <row r="222" spans="8:8" x14ac:dyDescent="0.2">
      <c r="H222">
        <f t="shared" si="3"/>
        <v>0</v>
      </c>
    </row>
    <row r="223" spans="8:8" x14ac:dyDescent="0.2">
      <c r="H223">
        <f t="shared" si="3"/>
        <v>0</v>
      </c>
    </row>
    <row r="224" spans="8:8" x14ac:dyDescent="0.2">
      <c r="H224">
        <f t="shared" si="3"/>
        <v>0</v>
      </c>
    </row>
    <row r="225" spans="8:8" x14ac:dyDescent="0.2">
      <c r="H225">
        <f t="shared" si="3"/>
        <v>0</v>
      </c>
    </row>
  </sheetData>
  <autoFilter ref="F1:F225" xr:uid="{EDF340D0-0AA6-4743-8F4D-B02402E7ACE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66B7-EEB3-4918-9CD8-2C03E80C7E19}">
  <dimension ref="A1:AB73"/>
  <sheetViews>
    <sheetView workbookViewId="0">
      <selection activeCell="B1" sqref="B1"/>
    </sheetView>
  </sheetViews>
  <sheetFormatPr baseColWidth="10" defaultColWidth="11.5" defaultRowHeight="15" x14ac:dyDescent="0.2"/>
  <cols>
    <col min="1" max="3" width="12.5" customWidth="1"/>
    <col min="4" max="19" width="12.5" hidden="1" customWidth="1"/>
    <col min="20" max="20" width="0" hidden="1" customWidth="1"/>
    <col min="22" max="22" width="0" hidden="1" customWidth="1"/>
    <col min="24" max="24" width="0" hidden="1" customWidth="1"/>
    <col min="25" max="25" width="14.6640625" bestFit="1" customWidth="1"/>
    <col min="26" max="26" width="0" hidden="1" customWidth="1"/>
  </cols>
  <sheetData>
    <row r="1" spans="1:28" x14ac:dyDescent="0.2">
      <c r="A1" t="s">
        <v>6</v>
      </c>
      <c r="B1" t="s">
        <v>40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U1" t="s">
        <v>24</v>
      </c>
      <c r="V1" t="s">
        <v>25</v>
      </c>
      <c r="W1" t="s">
        <v>36</v>
      </c>
      <c r="X1" t="s">
        <v>26</v>
      </c>
      <c r="Y1" t="s">
        <v>37</v>
      </c>
      <c r="Z1" t="s">
        <v>27</v>
      </c>
      <c r="AA1" t="s">
        <v>38</v>
      </c>
      <c r="AB1" t="s">
        <v>39</v>
      </c>
    </row>
    <row r="2" spans="1:28" x14ac:dyDescent="0.2">
      <c r="A2">
        <v>2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f t="shared" ref="U2:U62" si="0" xml:space="preserve"> SUM(D2:S2)</f>
        <v>1</v>
      </c>
      <c r="V2">
        <f t="shared" ref="V2:V62" si="1">SUM(D2,I2:L2,R2:S2)</f>
        <v>0</v>
      </c>
      <c r="W2">
        <f t="shared" ref="W2:W62" si="2">V2*9.54</f>
        <v>0</v>
      </c>
      <c r="X2">
        <f t="shared" ref="X2:X62" si="3">SUM(D2:H2,L2,N2)</f>
        <v>1</v>
      </c>
      <c r="Y2">
        <f t="shared" ref="Y2:Y62" si="4">X2*7.58</f>
        <v>7.58</v>
      </c>
      <c r="Z2">
        <f t="shared" ref="Z2:Z62" si="5">SUM(H2,K2,M2:Q2)</f>
        <v>0</v>
      </c>
      <c r="AA2">
        <f t="shared" ref="AA2:AA62" si="6">Z2*13.92</f>
        <v>0</v>
      </c>
      <c r="AB2">
        <f t="shared" ref="AB2:AB62" si="7">SUM(V2,X2,Z2)*3.74</f>
        <v>3.74</v>
      </c>
    </row>
    <row r="3" spans="1:28" x14ac:dyDescent="0.2">
      <c r="A3">
        <v>2</v>
      </c>
      <c r="B3">
        <v>1</v>
      </c>
      <c r="C3" t="s">
        <v>45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U3">
        <f t="shared" si="0"/>
        <v>1</v>
      </c>
      <c r="V3">
        <f t="shared" si="1"/>
        <v>0</v>
      </c>
      <c r="W3">
        <f t="shared" si="2"/>
        <v>0</v>
      </c>
      <c r="X3">
        <f t="shared" si="3"/>
        <v>1</v>
      </c>
      <c r="Y3">
        <f t="shared" si="4"/>
        <v>7.58</v>
      </c>
      <c r="Z3">
        <f t="shared" si="5"/>
        <v>0</v>
      </c>
      <c r="AA3">
        <f t="shared" si="6"/>
        <v>0</v>
      </c>
      <c r="AB3">
        <f t="shared" si="7"/>
        <v>3.74</v>
      </c>
    </row>
    <row r="4" spans="1:28" x14ac:dyDescent="0.2">
      <c r="A4">
        <v>2</v>
      </c>
      <c r="B4">
        <v>2</v>
      </c>
      <c r="C4" t="s">
        <v>5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U4">
        <f t="shared" si="0"/>
        <v>1</v>
      </c>
      <c r="V4">
        <f t="shared" si="1"/>
        <v>0</v>
      </c>
      <c r="W4">
        <f t="shared" si="2"/>
        <v>0</v>
      </c>
      <c r="X4">
        <f t="shared" si="3"/>
        <v>1</v>
      </c>
      <c r="Y4">
        <f t="shared" si="4"/>
        <v>7.58</v>
      </c>
      <c r="Z4">
        <f t="shared" si="5"/>
        <v>0</v>
      </c>
      <c r="AA4">
        <f t="shared" si="6"/>
        <v>0</v>
      </c>
      <c r="AB4">
        <f t="shared" si="7"/>
        <v>3.74</v>
      </c>
    </row>
    <row r="5" spans="1:28" x14ac:dyDescent="0.2">
      <c r="A5">
        <v>2</v>
      </c>
      <c r="B5">
        <v>3</v>
      </c>
      <c r="C5" t="s">
        <v>46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U5">
        <f t="shared" si="0"/>
        <v>1</v>
      </c>
      <c r="V5">
        <f t="shared" si="1"/>
        <v>0</v>
      </c>
      <c r="W5">
        <f t="shared" si="2"/>
        <v>0</v>
      </c>
      <c r="X5">
        <f t="shared" si="3"/>
        <v>1</v>
      </c>
      <c r="Y5">
        <f t="shared" si="4"/>
        <v>7.58</v>
      </c>
      <c r="Z5">
        <f t="shared" si="5"/>
        <v>0</v>
      </c>
      <c r="AA5">
        <f t="shared" si="6"/>
        <v>0</v>
      </c>
      <c r="AB5">
        <f t="shared" si="7"/>
        <v>3.74</v>
      </c>
    </row>
    <row r="6" spans="1:28" x14ac:dyDescent="0.2">
      <c r="A6">
        <v>3</v>
      </c>
      <c r="B6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U6">
        <f t="shared" si="0"/>
        <v>0</v>
      </c>
      <c r="V6">
        <f t="shared" si="1"/>
        <v>0</v>
      </c>
      <c r="W6">
        <f t="shared" si="2"/>
        <v>0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</row>
    <row r="7" spans="1:28" x14ac:dyDescent="0.2">
      <c r="A7">
        <v>3</v>
      </c>
      <c r="B7">
        <v>1</v>
      </c>
      <c r="C7" t="s">
        <v>46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U7">
        <f t="shared" si="0"/>
        <v>0</v>
      </c>
      <c r="V7">
        <f t="shared" si="1"/>
        <v>0</v>
      </c>
      <c r="W7">
        <f t="shared" si="2"/>
        <v>0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</row>
    <row r="8" spans="1:28" x14ac:dyDescent="0.2">
      <c r="A8">
        <v>3</v>
      </c>
      <c r="B8">
        <v>2</v>
      </c>
      <c r="C8" t="s">
        <v>45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U8">
        <f t="shared" si="0"/>
        <v>0</v>
      </c>
      <c r="V8">
        <f t="shared" si="1"/>
        <v>0</v>
      </c>
      <c r="W8">
        <f t="shared" si="2"/>
        <v>0</v>
      </c>
      <c r="X8">
        <f t="shared" si="3"/>
        <v>0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0</v>
      </c>
    </row>
    <row r="9" spans="1:28" x14ac:dyDescent="0.2">
      <c r="A9">
        <v>3</v>
      </c>
      <c r="B9">
        <v>3</v>
      </c>
      <c r="C9" t="s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U9">
        <f t="shared" si="0"/>
        <v>1</v>
      </c>
      <c r="V9">
        <f t="shared" si="1"/>
        <v>0</v>
      </c>
      <c r="W9">
        <f t="shared" si="2"/>
        <v>0</v>
      </c>
      <c r="X9">
        <f t="shared" si="3"/>
        <v>0</v>
      </c>
      <c r="Y9">
        <f t="shared" si="4"/>
        <v>0</v>
      </c>
      <c r="Z9">
        <f t="shared" si="5"/>
        <v>1</v>
      </c>
      <c r="AA9">
        <f t="shared" si="6"/>
        <v>13.92</v>
      </c>
      <c r="AB9">
        <f t="shared" si="7"/>
        <v>3.74</v>
      </c>
    </row>
    <row r="10" spans="1:28" x14ac:dyDescent="0.2">
      <c r="A10">
        <v>4</v>
      </c>
      <c r="B10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>
        <f t="shared" si="0"/>
        <v>0</v>
      </c>
      <c r="V10">
        <f t="shared" si="1"/>
        <v>0</v>
      </c>
      <c r="W10">
        <f t="shared" si="2"/>
        <v>0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</row>
    <row r="11" spans="1:28" x14ac:dyDescent="0.2">
      <c r="A11">
        <v>4</v>
      </c>
      <c r="B11">
        <v>1</v>
      </c>
      <c r="C11" t="s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>
        <f t="shared" si="0"/>
        <v>0</v>
      </c>
      <c r="V11">
        <f t="shared" si="1"/>
        <v>0</v>
      </c>
      <c r="W11">
        <f t="shared" si="2"/>
        <v>0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0</v>
      </c>
    </row>
    <row r="12" spans="1:28" x14ac:dyDescent="0.2">
      <c r="A12">
        <v>4</v>
      </c>
      <c r="B12">
        <v>2</v>
      </c>
      <c r="C12" t="s">
        <v>46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>
        <f t="shared" si="0"/>
        <v>0</v>
      </c>
      <c r="V12">
        <f t="shared" si="1"/>
        <v>0</v>
      </c>
      <c r="W12">
        <f t="shared" si="2"/>
        <v>0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0</v>
      </c>
    </row>
    <row r="13" spans="1:28" x14ac:dyDescent="0.2">
      <c r="A13">
        <v>4</v>
      </c>
      <c r="B13">
        <v>3</v>
      </c>
      <c r="C13" t="s">
        <v>45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>
        <f t="shared" si="0"/>
        <v>0</v>
      </c>
      <c r="V13">
        <f t="shared" si="1"/>
        <v>0</v>
      </c>
      <c r="W13">
        <f t="shared" si="2"/>
        <v>0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</row>
    <row r="14" spans="1:28" x14ac:dyDescent="0.2">
      <c r="A14">
        <v>5</v>
      </c>
      <c r="B14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U14">
        <f t="shared" si="0"/>
        <v>1</v>
      </c>
      <c r="V14">
        <f t="shared" si="1"/>
        <v>0</v>
      </c>
      <c r="W14">
        <f t="shared" si="2"/>
        <v>0</v>
      </c>
      <c r="X14">
        <f t="shared" si="3"/>
        <v>0</v>
      </c>
      <c r="Y14">
        <f t="shared" si="4"/>
        <v>0</v>
      </c>
      <c r="Z14">
        <f t="shared" si="5"/>
        <v>1</v>
      </c>
      <c r="AA14">
        <f t="shared" si="6"/>
        <v>13.92</v>
      </c>
      <c r="AB14">
        <f t="shared" si="7"/>
        <v>3.74</v>
      </c>
    </row>
    <row r="15" spans="1:28" x14ac:dyDescent="0.2">
      <c r="A15">
        <v>5</v>
      </c>
      <c r="B15">
        <v>1</v>
      </c>
      <c r="C15" t="s">
        <v>45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U15">
        <f t="shared" si="0"/>
        <v>1</v>
      </c>
      <c r="V15">
        <f t="shared" si="1"/>
        <v>0</v>
      </c>
      <c r="W15">
        <f t="shared" si="2"/>
        <v>0</v>
      </c>
      <c r="X15">
        <f t="shared" si="3"/>
        <v>0</v>
      </c>
      <c r="Y15">
        <f t="shared" si="4"/>
        <v>0</v>
      </c>
      <c r="Z15">
        <f t="shared" si="5"/>
        <v>1</v>
      </c>
      <c r="AA15">
        <f t="shared" si="6"/>
        <v>13.92</v>
      </c>
      <c r="AB15">
        <f t="shared" si="7"/>
        <v>3.74</v>
      </c>
    </row>
    <row r="16" spans="1:28" x14ac:dyDescent="0.2">
      <c r="A16">
        <v>5</v>
      </c>
      <c r="B16">
        <v>2</v>
      </c>
      <c r="C16" t="s">
        <v>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U16">
        <f t="shared" si="0"/>
        <v>1</v>
      </c>
      <c r="V16">
        <f t="shared" si="1"/>
        <v>0</v>
      </c>
      <c r="W16">
        <f t="shared" si="2"/>
        <v>0</v>
      </c>
      <c r="X16">
        <f t="shared" si="3"/>
        <v>0</v>
      </c>
      <c r="Y16">
        <f t="shared" si="4"/>
        <v>0</v>
      </c>
      <c r="Z16">
        <f t="shared" si="5"/>
        <v>1</v>
      </c>
      <c r="AA16">
        <f t="shared" si="6"/>
        <v>13.92</v>
      </c>
      <c r="AB16">
        <f t="shared" si="7"/>
        <v>3.74</v>
      </c>
    </row>
    <row r="17" spans="1:28" x14ac:dyDescent="0.2">
      <c r="A17">
        <v>5</v>
      </c>
      <c r="B17">
        <v>3</v>
      </c>
      <c r="C17" t="s">
        <v>46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U17">
        <f t="shared" si="0"/>
        <v>1</v>
      </c>
      <c r="V17">
        <f t="shared" si="1"/>
        <v>0</v>
      </c>
      <c r="W17">
        <f t="shared" si="2"/>
        <v>0</v>
      </c>
      <c r="X17">
        <f t="shared" si="3"/>
        <v>0</v>
      </c>
      <c r="Y17">
        <f t="shared" si="4"/>
        <v>0</v>
      </c>
      <c r="Z17">
        <f t="shared" si="5"/>
        <v>1</v>
      </c>
      <c r="AA17">
        <f t="shared" si="6"/>
        <v>13.92</v>
      </c>
      <c r="AB17">
        <f t="shared" si="7"/>
        <v>3.74</v>
      </c>
    </row>
    <row r="18" spans="1:28" x14ac:dyDescent="0.2">
      <c r="A18">
        <v>6</v>
      </c>
      <c r="B18">
        <v>0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U18">
        <f t="shared" si="0"/>
        <v>3</v>
      </c>
      <c r="V18">
        <f t="shared" si="1"/>
        <v>0</v>
      </c>
      <c r="W18">
        <f t="shared" si="2"/>
        <v>0</v>
      </c>
      <c r="X18">
        <f t="shared" si="3"/>
        <v>2</v>
      </c>
      <c r="Y18">
        <f t="shared" si="4"/>
        <v>15.16</v>
      </c>
      <c r="Z18">
        <f t="shared" si="5"/>
        <v>1</v>
      </c>
      <c r="AA18">
        <f t="shared" si="6"/>
        <v>13.92</v>
      </c>
      <c r="AB18">
        <f t="shared" si="7"/>
        <v>11.22</v>
      </c>
    </row>
    <row r="19" spans="1:28" x14ac:dyDescent="0.2">
      <c r="A19">
        <v>6</v>
      </c>
      <c r="B19">
        <v>1</v>
      </c>
      <c r="C19" t="s">
        <v>46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U19">
        <f t="shared" si="0"/>
        <v>1</v>
      </c>
      <c r="V19">
        <f t="shared" si="1"/>
        <v>0</v>
      </c>
      <c r="W19">
        <f t="shared" si="2"/>
        <v>0</v>
      </c>
      <c r="X19">
        <f t="shared" si="3"/>
        <v>1</v>
      </c>
      <c r="Y19">
        <f t="shared" si="4"/>
        <v>7.58</v>
      </c>
      <c r="Z19">
        <f t="shared" si="5"/>
        <v>0</v>
      </c>
      <c r="AA19">
        <f t="shared" si="6"/>
        <v>0</v>
      </c>
      <c r="AB19">
        <f t="shared" si="7"/>
        <v>3.74</v>
      </c>
    </row>
    <row r="20" spans="1:28" x14ac:dyDescent="0.2">
      <c r="A20">
        <v>6</v>
      </c>
      <c r="B20">
        <v>2</v>
      </c>
      <c r="C20" t="s">
        <v>45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U20">
        <f t="shared" si="0"/>
        <v>0</v>
      </c>
      <c r="V20">
        <f t="shared" si="1"/>
        <v>0</v>
      </c>
      <c r="W20">
        <f t="shared" si="2"/>
        <v>0</v>
      </c>
      <c r="X20">
        <f t="shared" si="3"/>
        <v>0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</row>
    <row r="21" spans="1:28" x14ac:dyDescent="0.2">
      <c r="A21">
        <v>6</v>
      </c>
      <c r="B21">
        <v>3</v>
      </c>
      <c r="C21" t="s">
        <v>5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U21">
        <f t="shared" si="0"/>
        <v>1</v>
      </c>
      <c r="V21">
        <f t="shared" si="1"/>
        <v>0</v>
      </c>
      <c r="W21">
        <f t="shared" si="2"/>
        <v>0</v>
      </c>
      <c r="X21">
        <f t="shared" si="3"/>
        <v>1</v>
      </c>
      <c r="Y21">
        <f t="shared" si="4"/>
        <v>7.58</v>
      </c>
      <c r="Z21">
        <f t="shared" si="5"/>
        <v>0</v>
      </c>
      <c r="AA21">
        <f t="shared" si="6"/>
        <v>0</v>
      </c>
      <c r="AB21">
        <f t="shared" si="7"/>
        <v>3.74</v>
      </c>
    </row>
    <row r="22" spans="1:28" x14ac:dyDescent="0.2">
      <c r="A22">
        <v>7</v>
      </c>
      <c r="B22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>
        <f t="shared" si="0"/>
        <v>2</v>
      </c>
      <c r="V22">
        <f t="shared" si="1"/>
        <v>1</v>
      </c>
      <c r="W22">
        <f t="shared" si="2"/>
        <v>9.5399999999999991</v>
      </c>
      <c r="X22">
        <f t="shared" si="3"/>
        <v>1</v>
      </c>
      <c r="Y22">
        <f t="shared" si="4"/>
        <v>7.58</v>
      </c>
      <c r="Z22">
        <f t="shared" si="5"/>
        <v>0</v>
      </c>
      <c r="AA22">
        <f t="shared" si="6"/>
        <v>0</v>
      </c>
      <c r="AB22">
        <f t="shared" si="7"/>
        <v>7.48</v>
      </c>
    </row>
    <row r="23" spans="1:28" x14ac:dyDescent="0.2">
      <c r="A23">
        <v>7</v>
      </c>
      <c r="B23">
        <v>1</v>
      </c>
      <c r="C23" t="s">
        <v>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>
        <f t="shared" si="0"/>
        <v>0</v>
      </c>
      <c r="V23">
        <f t="shared" si="1"/>
        <v>0</v>
      </c>
      <c r="W23">
        <f t="shared" si="2"/>
        <v>0</v>
      </c>
      <c r="X23">
        <f t="shared" si="3"/>
        <v>0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</row>
    <row r="24" spans="1:28" x14ac:dyDescent="0.2">
      <c r="A24">
        <v>7</v>
      </c>
      <c r="B24">
        <v>2</v>
      </c>
      <c r="C24" t="s">
        <v>46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>
        <f t="shared" si="0"/>
        <v>0</v>
      </c>
      <c r="V24">
        <f t="shared" si="1"/>
        <v>0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</row>
    <row r="25" spans="1:28" x14ac:dyDescent="0.2">
      <c r="A25">
        <v>7</v>
      </c>
      <c r="B25">
        <v>3</v>
      </c>
      <c r="C25" t="s">
        <v>45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>
        <f t="shared" si="0"/>
        <v>0</v>
      </c>
      <c r="V25">
        <f t="shared" si="1"/>
        <v>0</v>
      </c>
      <c r="W25">
        <f t="shared" si="2"/>
        <v>0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0</v>
      </c>
      <c r="AB25">
        <f t="shared" si="7"/>
        <v>0</v>
      </c>
    </row>
    <row r="26" spans="1:28" x14ac:dyDescent="0.2">
      <c r="A26">
        <v>8</v>
      </c>
      <c r="B26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>
        <f t="shared" si="0"/>
        <v>1</v>
      </c>
      <c r="V26">
        <f t="shared" si="1"/>
        <v>0</v>
      </c>
      <c r="W26">
        <f t="shared" si="2"/>
        <v>0</v>
      </c>
      <c r="X26">
        <f t="shared" si="3"/>
        <v>1</v>
      </c>
      <c r="Y26">
        <f t="shared" si="4"/>
        <v>7.58</v>
      </c>
      <c r="Z26">
        <f t="shared" si="5"/>
        <v>0</v>
      </c>
      <c r="AA26">
        <f t="shared" si="6"/>
        <v>0</v>
      </c>
      <c r="AB26">
        <f t="shared" si="7"/>
        <v>3.74</v>
      </c>
    </row>
    <row r="27" spans="1:28" x14ac:dyDescent="0.2">
      <c r="A27">
        <v>8</v>
      </c>
      <c r="B27">
        <v>1</v>
      </c>
      <c r="C27" t="s">
        <v>45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>
        <f t="shared" si="0"/>
        <v>0</v>
      </c>
      <c r="V27">
        <f t="shared" si="1"/>
        <v>0</v>
      </c>
      <c r="W27">
        <f t="shared" si="2"/>
        <v>0</v>
      </c>
      <c r="X27">
        <f t="shared" si="3"/>
        <v>0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</row>
    <row r="28" spans="1:28" x14ac:dyDescent="0.2">
      <c r="A28">
        <v>8</v>
      </c>
      <c r="B28">
        <v>2</v>
      </c>
      <c r="C28" t="s">
        <v>5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>
        <f t="shared" si="0"/>
        <v>2</v>
      </c>
      <c r="V28">
        <f t="shared" si="1"/>
        <v>0</v>
      </c>
      <c r="W28">
        <f t="shared" si="2"/>
        <v>0</v>
      </c>
      <c r="X28">
        <f t="shared" si="3"/>
        <v>2</v>
      </c>
      <c r="Y28">
        <f t="shared" si="4"/>
        <v>15.16</v>
      </c>
      <c r="Z28">
        <f t="shared" si="5"/>
        <v>2</v>
      </c>
      <c r="AA28">
        <f t="shared" si="6"/>
        <v>27.84</v>
      </c>
      <c r="AB28">
        <f t="shared" si="7"/>
        <v>14.96</v>
      </c>
    </row>
    <row r="29" spans="1:28" x14ac:dyDescent="0.2">
      <c r="A29">
        <v>8</v>
      </c>
      <c r="B29">
        <v>3</v>
      </c>
      <c r="C29" t="s">
        <v>46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>
        <f t="shared" si="0"/>
        <v>1</v>
      </c>
      <c r="V29">
        <f t="shared" si="1"/>
        <v>1</v>
      </c>
      <c r="W29">
        <f t="shared" si="2"/>
        <v>9.5399999999999991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3.74</v>
      </c>
    </row>
    <row r="30" spans="1:28" x14ac:dyDescent="0.2">
      <c r="A30">
        <v>9</v>
      </c>
      <c r="B30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>
        <f t="shared" si="0"/>
        <v>0</v>
      </c>
      <c r="V30">
        <f t="shared" si="1"/>
        <v>0</v>
      </c>
      <c r="W30">
        <f t="shared" si="2"/>
        <v>0</v>
      </c>
      <c r="X30">
        <f t="shared" si="3"/>
        <v>0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</row>
    <row r="31" spans="1:28" x14ac:dyDescent="0.2">
      <c r="A31">
        <v>9</v>
      </c>
      <c r="B31">
        <v>1</v>
      </c>
      <c r="C31" t="s">
        <v>46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>
        <f t="shared" si="0"/>
        <v>0</v>
      </c>
      <c r="V31">
        <f t="shared" si="1"/>
        <v>0</v>
      </c>
      <c r="W31">
        <f t="shared" si="2"/>
        <v>0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</row>
    <row r="32" spans="1:28" x14ac:dyDescent="0.2">
      <c r="A32">
        <v>9</v>
      </c>
      <c r="B32">
        <v>2</v>
      </c>
      <c r="C32" t="s">
        <v>45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>
        <f t="shared" si="0"/>
        <v>0</v>
      </c>
      <c r="V32">
        <f t="shared" si="1"/>
        <v>0</v>
      </c>
      <c r="W32">
        <f t="shared" si="2"/>
        <v>0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</row>
    <row r="33" spans="1:28" x14ac:dyDescent="0.2">
      <c r="A33">
        <v>9</v>
      </c>
      <c r="B33">
        <v>3</v>
      </c>
      <c r="C33" t="s">
        <v>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>
        <f t="shared" si="0"/>
        <v>0</v>
      </c>
      <c r="V33">
        <f t="shared" si="1"/>
        <v>0</v>
      </c>
      <c r="W33">
        <f t="shared" si="2"/>
        <v>0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</row>
    <row r="34" spans="1:28" x14ac:dyDescent="0.2">
      <c r="A34">
        <v>10</v>
      </c>
      <c r="B34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>
        <f t="shared" si="0"/>
        <v>0</v>
      </c>
      <c r="V34">
        <f t="shared" si="1"/>
        <v>0</v>
      </c>
      <c r="W34">
        <f t="shared" si="2"/>
        <v>0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0</v>
      </c>
    </row>
    <row r="35" spans="1:28" x14ac:dyDescent="0.2">
      <c r="A35">
        <v>10</v>
      </c>
      <c r="B35">
        <v>1</v>
      </c>
      <c r="C35" t="s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>
        <f t="shared" si="0"/>
        <v>0</v>
      </c>
      <c r="V35">
        <f t="shared" si="1"/>
        <v>0</v>
      </c>
      <c r="W35">
        <f t="shared" si="2"/>
        <v>0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</row>
    <row r="36" spans="1:28" x14ac:dyDescent="0.2">
      <c r="A36">
        <v>10</v>
      </c>
      <c r="B36">
        <v>2</v>
      </c>
      <c r="C36" t="s">
        <v>46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>
        <f t="shared" si="0"/>
        <v>0</v>
      </c>
      <c r="V36">
        <f t="shared" si="1"/>
        <v>0</v>
      </c>
      <c r="W36">
        <f t="shared" si="2"/>
        <v>0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</row>
    <row r="37" spans="1:28" x14ac:dyDescent="0.2">
      <c r="A37">
        <v>10</v>
      </c>
      <c r="B37">
        <v>3</v>
      </c>
      <c r="C37" t="s">
        <v>45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>
        <f t="shared" si="0"/>
        <v>1</v>
      </c>
      <c r="V37">
        <f t="shared" si="1"/>
        <v>1</v>
      </c>
      <c r="W37">
        <f t="shared" si="2"/>
        <v>9.5399999999999991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3.74</v>
      </c>
    </row>
    <row r="38" spans="1:28" x14ac:dyDescent="0.2">
      <c r="A38">
        <v>11</v>
      </c>
      <c r="B38">
        <v>0</v>
      </c>
      <c r="D38" s="1">
        <v>0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U38">
        <f t="shared" si="0"/>
        <v>2</v>
      </c>
      <c r="V38">
        <f t="shared" si="1"/>
        <v>0</v>
      </c>
      <c r="W38">
        <f t="shared" si="2"/>
        <v>0</v>
      </c>
      <c r="X38">
        <f t="shared" si="3"/>
        <v>2</v>
      </c>
      <c r="Y38">
        <f t="shared" si="4"/>
        <v>15.16</v>
      </c>
      <c r="Z38">
        <f t="shared" si="5"/>
        <v>0</v>
      </c>
      <c r="AA38">
        <f t="shared" si="6"/>
        <v>0</v>
      </c>
      <c r="AB38">
        <f t="shared" si="7"/>
        <v>7.48</v>
      </c>
    </row>
    <row r="39" spans="1:28" x14ac:dyDescent="0.2">
      <c r="A39">
        <v>11</v>
      </c>
      <c r="B39">
        <v>1</v>
      </c>
      <c r="C39" t="s">
        <v>45</v>
      </c>
      <c r="D39" s="1">
        <v>0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U39">
        <f t="shared" si="0"/>
        <v>2</v>
      </c>
      <c r="V39">
        <f t="shared" si="1"/>
        <v>0</v>
      </c>
      <c r="W39">
        <f t="shared" si="2"/>
        <v>0</v>
      </c>
      <c r="X39">
        <f t="shared" si="3"/>
        <v>2</v>
      </c>
      <c r="Y39">
        <f t="shared" si="4"/>
        <v>15.16</v>
      </c>
      <c r="Z39">
        <f t="shared" si="5"/>
        <v>0</v>
      </c>
      <c r="AA39">
        <f t="shared" si="6"/>
        <v>0</v>
      </c>
      <c r="AB39">
        <f t="shared" si="7"/>
        <v>7.48</v>
      </c>
    </row>
    <row r="40" spans="1:28" x14ac:dyDescent="0.2">
      <c r="A40">
        <v>11</v>
      </c>
      <c r="B40">
        <v>2</v>
      </c>
      <c r="C40" t="s">
        <v>5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U40">
        <f t="shared" si="0"/>
        <v>1</v>
      </c>
      <c r="V40">
        <f t="shared" si="1"/>
        <v>0</v>
      </c>
      <c r="W40">
        <f t="shared" si="2"/>
        <v>0</v>
      </c>
      <c r="X40">
        <f t="shared" si="3"/>
        <v>1</v>
      </c>
      <c r="Y40">
        <f t="shared" si="4"/>
        <v>7.58</v>
      </c>
      <c r="Z40">
        <f t="shared" si="5"/>
        <v>0</v>
      </c>
      <c r="AA40">
        <f t="shared" si="6"/>
        <v>0</v>
      </c>
      <c r="AB40">
        <f t="shared" si="7"/>
        <v>3.74</v>
      </c>
    </row>
    <row r="41" spans="1:28" x14ac:dyDescent="0.2">
      <c r="A41">
        <v>11</v>
      </c>
      <c r="B41">
        <v>3</v>
      </c>
      <c r="C41" t="s">
        <v>46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U41">
        <f t="shared" si="0"/>
        <v>0</v>
      </c>
      <c r="V41">
        <f t="shared" si="1"/>
        <v>0</v>
      </c>
      <c r="W41">
        <f t="shared" si="2"/>
        <v>0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</row>
    <row r="42" spans="1:28" x14ac:dyDescent="0.2">
      <c r="A42">
        <v>12</v>
      </c>
      <c r="B42">
        <v>0</v>
      </c>
      <c r="D42" s="1">
        <v>0</v>
      </c>
      <c r="E42" s="1">
        <v>1</v>
      </c>
      <c r="F42" s="1">
        <v>0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U42">
        <f t="shared" si="0"/>
        <v>7</v>
      </c>
      <c r="V42">
        <f t="shared" si="1"/>
        <v>1</v>
      </c>
      <c r="W42">
        <f t="shared" si="2"/>
        <v>9.5399999999999991</v>
      </c>
      <c r="X42">
        <f t="shared" si="3"/>
        <v>6</v>
      </c>
      <c r="Y42">
        <f t="shared" si="4"/>
        <v>45.480000000000004</v>
      </c>
      <c r="Z42">
        <f t="shared" si="5"/>
        <v>3</v>
      </c>
      <c r="AA42">
        <f t="shared" si="6"/>
        <v>41.76</v>
      </c>
      <c r="AB42">
        <f t="shared" si="7"/>
        <v>37.400000000000006</v>
      </c>
    </row>
    <row r="43" spans="1:28" x14ac:dyDescent="0.2">
      <c r="A43">
        <v>12</v>
      </c>
      <c r="B43">
        <v>1</v>
      </c>
      <c r="C43" t="s">
        <v>46</v>
      </c>
      <c r="D43" s="1">
        <v>0</v>
      </c>
      <c r="E43" s="1">
        <v>1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U43">
        <f t="shared" si="0"/>
        <v>7</v>
      </c>
      <c r="V43">
        <f t="shared" si="1"/>
        <v>1</v>
      </c>
      <c r="W43">
        <f t="shared" si="2"/>
        <v>9.5399999999999991</v>
      </c>
      <c r="X43">
        <f t="shared" si="3"/>
        <v>6</v>
      </c>
      <c r="Y43">
        <f t="shared" si="4"/>
        <v>45.480000000000004</v>
      </c>
      <c r="Z43">
        <f t="shared" si="5"/>
        <v>3</v>
      </c>
      <c r="AA43">
        <f t="shared" si="6"/>
        <v>41.76</v>
      </c>
      <c r="AB43">
        <f t="shared" si="7"/>
        <v>37.400000000000006</v>
      </c>
    </row>
    <row r="44" spans="1:28" x14ac:dyDescent="0.2">
      <c r="A44">
        <v>12</v>
      </c>
      <c r="B44">
        <v>2</v>
      </c>
      <c r="C44" t="s">
        <v>45</v>
      </c>
      <c r="D44" s="1">
        <v>1</v>
      </c>
      <c r="E44" s="1">
        <v>1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U44">
        <f t="shared" si="0"/>
        <v>8</v>
      </c>
      <c r="V44">
        <f t="shared" si="1"/>
        <v>2</v>
      </c>
      <c r="W44">
        <f t="shared" si="2"/>
        <v>19.079999999999998</v>
      </c>
      <c r="X44">
        <f t="shared" si="3"/>
        <v>7</v>
      </c>
      <c r="Y44">
        <f t="shared" si="4"/>
        <v>53.06</v>
      </c>
      <c r="Z44">
        <f t="shared" si="5"/>
        <v>3</v>
      </c>
      <c r="AA44">
        <f t="shared" si="6"/>
        <v>41.76</v>
      </c>
      <c r="AB44">
        <f t="shared" si="7"/>
        <v>44.88</v>
      </c>
    </row>
    <row r="45" spans="1:28" x14ac:dyDescent="0.2">
      <c r="A45">
        <v>12</v>
      </c>
      <c r="B45">
        <v>3</v>
      </c>
      <c r="C45" t="s">
        <v>5</v>
      </c>
      <c r="D45" s="1">
        <v>0</v>
      </c>
      <c r="E45" s="1">
        <v>1</v>
      </c>
      <c r="F45" s="1">
        <v>0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U45">
        <f t="shared" si="0"/>
        <v>7</v>
      </c>
      <c r="V45">
        <f t="shared" si="1"/>
        <v>1</v>
      </c>
      <c r="W45">
        <f t="shared" si="2"/>
        <v>9.5399999999999991</v>
      </c>
      <c r="X45">
        <f t="shared" si="3"/>
        <v>6</v>
      </c>
      <c r="Y45">
        <f t="shared" si="4"/>
        <v>45.480000000000004</v>
      </c>
      <c r="Z45">
        <f t="shared" si="5"/>
        <v>3</v>
      </c>
      <c r="AA45">
        <f t="shared" si="6"/>
        <v>41.76</v>
      </c>
      <c r="AB45">
        <f t="shared" si="7"/>
        <v>37.400000000000006</v>
      </c>
    </row>
    <row r="46" spans="1:28" x14ac:dyDescent="0.2">
      <c r="A46">
        <v>13</v>
      </c>
      <c r="B46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>
        <f t="shared" si="0"/>
        <v>0</v>
      </c>
      <c r="V46">
        <f t="shared" si="1"/>
        <v>0</v>
      </c>
      <c r="W46">
        <f t="shared" si="2"/>
        <v>0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</row>
    <row r="47" spans="1:28" x14ac:dyDescent="0.2">
      <c r="A47">
        <v>13</v>
      </c>
      <c r="B47">
        <v>1</v>
      </c>
      <c r="C47" t="s">
        <v>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>
        <f t="shared" si="0"/>
        <v>0</v>
      </c>
      <c r="V47">
        <f t="shared" si="1"/>
        <v>0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</row>
    <row r="48" spans="1:28" x14ac:dyDescent="0.2">
      <c r="A48">
        <v>13</v>
      </c>
      <c r="B48">
        <v>2</v>
      </c>
      <c r="C48" t="s">
        <v>46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>
        <f t="shared" si="0"/>
        <v>0</v>
      </c>
      <c r="V48">
        <f t="shared" si="1"/>
        <v>0</v>
      </c>
      <c r="W48">
        <f t="shared" si="2"/>
        <v>0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</row>
    <row r="49" spans="1:28" x14ac:dyDescent="0.2">
      <c r="A49">
        <v>13</v>
      </c>
      <c r="B49">
        <v>3</v>
      </c>
      <c r="C49" t="s">
        <v>45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>
        <f t="shared" si="0"/>
        <v>0</v>
      </c>
      <c r="V49">
        <f t="shared" si="1"/>
        <v>0</v>
      </c>
      <c r="W49">
        <f t="shared" si="2"/>
        <v>0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</row>
    <row r="50" spans="1:28" x14ac:dyDescent="0.2">
      <c r="A50">
        <v>14</v>
      </c>
      <c r="B50">
        <v>0</v>
      </c>
      <c r="D50" s="1">
        <v>0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>
        <f t="shared" si="0"/>
        <v>4</v>
      </c>
      <c r="V50">
        <f t="shared" si="1"/>
        <v>2</v>
      </c>
      <c r="W50">
        <f t="shared" si="2"/>
        <v>19.079999999999998</v>
      </c>
      <c r="X50">
        <f t="shared" si="3"/>
        <v>3</v>
      </c>
      <c r="Y50">
        <f t="shared" si="4"/>
        <v>22.740000000000002</v>
      </c>
      <c r="Z50">
        <f t="shared" si="5"/>
        <v>1</v>
      </c>
      <c r="AA50">
        <f t="shared" si="6"/>
        <v>13.92</v>
      </c>
      <c r="AB50">
        <f t="shared" si="7"/>
        <v>22.44</v>
      </c>
    </row>
    <row r="51" spans="1:28" x14ac:dyDescent="0.2">
      <c r="A51">
        <v>14</v>
      </c>
      <c r="B51">
        <v>1</v>
      </c>
      <c r="C51" t="s">
        <v>45</v>
      </c>
      <c r="D51" s="1">
        <v>1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  <c r="K51" s="1">
        <v>1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>
        <f t="shared" si="0"/>
        <v>7</v>
      </c>
      <c r="V51">
        <f t="shared" si="1"/>
        <v>4</v>
      </c>
      <c r="W51">
        <f t="shared" si="2"/>
        <v>38.159999999999997</v>
      </c>
      <c r="X51">
        <f t="shared" si="3"/>
        <v>5</v>
      </c>
      <c r="Y51">
        <f t="shared" si="4"/>
        <v>37.9</v>
      </c>
      <c r="Z51">
        <f t="shared" si="5"/>
        <v>2</v>
      </c>
      <c r="AA51">
        <f t="shared" si="6"/>
        <v>27.84</v>
      </c>
      <c r="AB51">
        <f t="shared" si="7"/>
        <v>41.14</v>
      </c>
    </row>
    <row r="52" spans="1:28" x14ac:dyDescent="0.2">
      <c r="A52">
        <v>14</v>
      </c>
      <c r="B52">
        <v>2</v>
      </c>
      <c r="C52" t="s">
        <v>5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>
        <f t="shared" si="0"/>
        <v>3</v>
      </c>
      <c r="V52">
        <f t="shared" si="1"/>
        <v>2</v>
      </c>
      <c r="W52">
        <f t="shared" si="2"/>
        <v>19.079999999999998</v>
      </c>
      <c r="X52">
        <f t="shared" si="3"/>
        <v>2</v>
      </c>
      <c r="Y52">
        <f t="shared" si="4"/>
        <v>15.16</v>
      </c>
      <c r="Z52">
        <f t="shared" si="5"/>
        <v>0</v>
      </c>
      <c r="AA52">
        <f t="shared" si="6"/>
        <v>0</v>
      </c>
      <c r="AB52">
        <f t="shared" si="7"/>
        <v>14.96</v>
      </c>
    </row>
    <row r="53" spans="1:28" x14ac:dyDescent="0.2">
      <c r="A53">
        <v>14</v>
      </c>
      <c r="B53">
        <v>3</v>
      </c>
      <c r="C53" t="s">
        <v>46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>
        <f t="shared" si="0"/>
        <v>3</v>
      </c>
      <c r="V53">
        <f t="shared" si="1"/>
        <v>2</v>
      </c>
      <c r="W53">
        <f t="shared" si="2"/>
        <v>19.079999999999998</v>
      </c>
      <c r="X53">
        <f t="shared" si="3"/>
        <v>2</v>
      </c>
      <c r="Y53">
        <f t="shared" si="4"/>
        <v>15.16</v>
      </c>
      <c r="Z53">
        <f t="shared" si="5"/>
        <v>0</v>
      </c>
      <c r="AA53">
        <f t="shared" si="6"/>
        <v>0</v>
      </c>
      <c r="AB53">
        <f t="shared" si="7"/>
        <v>14.96</v>
      </c>
    </row>
    <row r="54" spans="1:28" x14ac:dyDescent="0.2">
      <c r="A54">
        <v>15</v>
      </c>
      <c r="B54">
        <v>0</v>
      </c>
      <c r="D54" s="1">
        <v>0</v>
      </c>
      <c r="E54" s="1">
        <v>1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>
        <f t="shared" si="0"/>
        <v>3</v>
      </c>
      <c r="V54">
        <f t="shared" si="1"/>
        <v>0</v>
      </c>
      <c r="W54">
        <f t="shared" si="2"/>
        <v>0</v>
      </c>
      <c r="X54">
        <f t="shared" si="3"/>
        <v>3</v>
      </c>
      <c r="Y54">
        <f t="shared" si="4"/>
        <v>22.740000000000002</v>
      </c>
      <c r="Z54">
        <f t="shared" si="5"/>
        <v>1</v>
      </c>
      <c r="AA54">
        <f t="shared" si="6"/>
        <v>13.92</v>
      </c>
      <c r="AB54">
        <f t="shared" si="7"/>
        <v>14.96</v>
      </c>
    </row>
    <row r="55" spans="1:28" x14ac:dyDescent="0.2">
      <c r="A55">
        <v>15</v>
      </c>
      <c r="B55">
        <v>1</v>
      </c>
      <c r="C55" t="s">
        <v>46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U55">
        <f t="shared" si="0"/>
        <v>3</v>
      </c>
      <c r="V55">
        <f t="shared" si="1"/>
        <v>0</v>
      </c>
      <c r="W55">
        <f t="shared" si="2"/>
        <v>0</v>
      </c>
      <c r="X55">
        <f t="shared" si="3"/>
        <v>2</v>
      </c>
      <c r="Y55">
        <f t="shared" si="4"/>
        <v>15.16</v>
      </c>
      <c r="Z55">
        <f t="shared" si="5"/>
        <v>2</v>
      </c>
      <c r="AA55">
        <f t="shared" si="6"/>
        <v>27.84</v>
      </c>
      <c r="AB55">
        <f t="shared" si="7"/>
        <v>14.96</v>
      </c>
    </row>
    <row r="56" spans="1:28" x14ac:dyDescent="0.2">
      <c r="A56">
        <v>15</v>
      </c>
      <c r="B56">
        <v>2</v>
      </c>
      <c r="C56" t="s">
        <v>45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2</v>
      </c>
      <c r="Q56" s="1">
        <v>0</v>
      </c>
      <c r="R56" s="1">
        <v>0</v>
      </c>
      <c r="S56" s="1">
        <v>0</v>
      </c>
      <c r="U56">
        <f t="shared" si="0"/>
        <v>4</v>
      </c>
      <c r="V56">
        <f t="shared" si="1"/>
        <v>1</v>
      </c>
      <c r="W56">
        <f t="shared" si="2"/>
        <v>9.5399999999999991</v>
      </c>
      <c r="X56">
        <f t="shared" si="3"/>
        <v>1</v>
      </c>
      <c r="Y56">
        <f t="shared" si="4"/>
        <v>7.58</v>
      </c>
      <c r="Z56">
        <f t="shared" si="5"/>
        <v>3</v>
      </c>
      <c r="AA56">
        <f t="shared" si="6"/>
        <v>41.76</v>
      </c>
      <c r="AB56">
        <f t="shared" si="7"/>
        <v>18.700000000000003</v>
      </c>
    </row>
    <row r="57" spans="1:28" x14ac:dyDescent="0.2">
      <c r="A57">
        <v>15</v>
      </c>
      <c r="B57">
        <v>3</v>
      </c>
      <c r="C57" t="s">
        <v>5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U57">
        <f t="shared" si="0"/>
        <v>4</v>
      </c>
      <c r="V57">
        <f t="shared" si="1"/>
        <v>2</v>
      </c>
      <c r="W57">
        <f t="shared" si="2"/>
        <v>19.079999999999998</v>
      </c>
      <c r="X57">
        <f t="shared" si="3"/>
        <v>3</v>
      </c>
      <c r="Y57">
        <f t="shared" si="4"/>
        <v>22.740000000000002</v>
      </c>
      <c r="Z57">
        <f t="shared" si="5"/>
        <v>1</v>
      </c>
      <c r="AA57">
        <f t="shared" si="6"/>
        <v>13.92</v>
      </c>
      <c r="AB57">
        <f t="shared" si="7"/>
        <v>22.44</v>
      </c>
    </row>
    <row r="58" spans="1:28" x14ac:dyDescent="0.2">
      <c r="A58">
        <v>16</v>
      </c>
      <c r="B58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U58">
        <f t="shared" si="0"/>
        <v>1</v>
      </c>
      <c r="V58">
        <f t="shared" si="1"/>
        <v>0</v>
      </c>
      <c r="W58">
        <f t="shared" si="2"/>
        <v>0</v>
      </c>
      <c r="X58">
        <f t="shared" si="3"/>
        <v>1</v>
      </c>
      <c r="Y58">
        <f t="shared" si="4"/>
        <v>7.58</v>
      </c>
      <c r="Z58">
        <f t="shared" si="5"/>
        <v>0</v>
      </c>
      <c r="AA58">
        <f t="shared" si="6"/>
        <v>0</v>
      </c>
      <c r="AB58">
        <f t="shared" si="7"/>
        <v>3.74</v>
      </c>
    </row>
    <row r="59" spans="1:28" x14ac:dyDescent="0.2">
      <c r="A59">
        <v>16</v>
      </c>
      <c r="B59">
        <v>1</v>
      </c>
      <c r="C59" t="s">
        <v>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U59">
        <f t="shared" si="0"/>
        <v>0</v>
      </c>
      <c r="V59">
        <f t="shared" si="1"/>
        <v>0</v>
      </c>
      <c r="W59">
        <f t="shared" si="2"/>
        <v>0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0</v>
      </c>
    </row>
    <row r="60" spans="1:28" x14ac:dyDescent="0.2">
      <c r="A60">
        <v>16</v>
      </c>
      <c r="B60">
        <v>2</v>
      </c>
      <c r="C60" t="s">
        <v>46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U60">
        <f t="shared" si="0"/>
        <v>0</v>
      </c>
      <c r="V60">
        <f t="shared" si="1"/>
        <v>0</v>
      </c>
      <c r="W60">
        <f t="shared" si="2"/>
        <v>0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</row>
    <row r="61" spans="1:28" x14ac:dyDescent="0.2">
      <c r="A61">
        <v>16</v>
      </c>
      <c r="B61">
        <v>3</v>
      </c>
      <c r="C61" t="s">
        <v>45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U61">
        <f t="shared" si="0"/>
        <v>0</v>
      </c>
      <c r="V61">
        <f t="shared" si="1"/>
        <v>0</v>
      </c>
      <c r="W61">
        <f t="shared" si="2"/>
        <v>0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</row>
    <row r="62" spans="1:28" x14ac:dyDescent="0.2">
      <c r="A62">
        <v>17</v>
      </c>
      <c r="B62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U62">
        <f t="shared" si="0"/>
        <v>0</v>
      </c>
      <c r="V62">
        <f t="shared" si="1"/>
        <v>0</v>
      </c>
      <c r="W62">
        <f t="shared" si="2"/>
        <v>0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</row>
    <row r="63" spans="1:28" x14ac:dyDescent="0.2">
      <c r="A63">
        <v>17</v>
      </c>
      <c r="B63">
        <v>1</v>
      </c>
      <c r="C63" t="s">
        <v>45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U63">
        <f t="shared" ref="U63:U73" si="8" xml:space="preserve"> SUM(D63:S63)</f>
        <v>0</v>
      </c>
      <c r="V63">
        <f t="shared" ref="V63:V73" si="9">SUM(D63,I63:L63,R63:S63)</f>
        <v>0</v>
      </c>
      <c r="W63">
        <f t="shared" ref="W63:W73" si="10">V63*9.54</f>
        <v>0</v>
      </c>
      <c r="X63">
        <f t="shared" ref="X63:X73" si="11">SUM(D63:H63,L63,N63)</f>
        <v>0</v>
      </c>
      <c r="Y63">
        <f t="shared" ref="Y63:Y73" si="12">X63*7.58</f>
        <v>0</v>
      </c>
      <c r="Z63">
        <f t="shared" ref="Z63:Z73" si="13">SUM(H63,K63,M63:Q63)</f>
        <v>0</v>
      </c>
      <c r="AA63">
        <f t="shared" ref="AA63:AA73" si="14">Z63*13.92</f>
        <v>0</v>
      </c>
      <c r="AB63">
        <f t="shared" ref="AB63:AB73" si="15">SUM(V63,X63,Z63)*3.74</f>
        <v>0</v>
      </c>
    </row>
    <row r="64" spans="1:28" x14ac:dyDescent="0.2">
      <c r="A64">
        <v>17</v>
      </c>
      <c r="B64">
        <v>2</v>
      </c>
      <c r="C64" t="s">
        <v>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U64">
        <f t="shared" si="8"/>
        <v>0</v>
      </c>
      <c r="V64">
        <f t="shared" si="9"/>
        <v>0</v>
      </c>
      <c r="W64">
        <f t="shared" si="10"/>
        <v>0</v>
      </c>
      <c r="X64">
        <f t="shared" si="11"/>
        <v>0</v>
      </c>
      <c r="Y64">
        <f t="shared" si="12"/>
        <v>0</v>
      </c>
      <c r="Z64">
        <f t="shared" si="13"/>
        <v>0</v>
      </c>
      <c r="AA64">
        <f t="shared" si="14"/>
        <v>0</v>
      </c>
      <c r="AB64">
        <f t="shared" si="15"/>
        <v>0</v>
      </c>
    </row>
    <row r="65" spans="1:28" x14ac:dyDescent="0.2">
      <c r="A65">
        <v>17</v>
      </c>
      <c r="B65">
        <v>3</v>
      </c>
      <c r="C65" t="s">
        <v>46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U65">
        <f t="shared" si="8"/>
        <v>0</v>
      </c>
      <c r="V65">
        <f t="shared" si="9"/>
        <v>0</v>
      </c>
      <c r="W65">
        <f t="shared" si="10"/>
        <v>0</v>
      </c>
      <c r="X65">
        <f t="shared" si="11"/>
        <v>0</v>
      </c>
      <c r="Y65">
        <f t="shared" si="12"/>
        <v>0</v>
      </c>
      <c r="Z65">
        <f t="shared" si="13"/>
        <v>0</v>
      </c>
      <c r="AA65">
        <f t="shared" si="14"/>
        <v>0</v>
      </c>
      <c r="AB65">
        <f t="shared" si="15"/>
        <v>0</v>
      </c>
    </row>
    <row r="66" spans="1:28" x14ac:dyDescent="0.2">
      <c r="A66">
        <v>18</v>
      </c>
      <c r="B66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U66">
        <f t="shared" si="8"/>
        <v>0</v>
      </c>
      <c r="V66">
        <f t="shared" si="9"/>
        <v>0</v>
      </c>
      <c r="W66">
        <f t="shared" si="10"/>
        <v>0</v>
      </c>
      <c r="X66">
        <f t="shared" si="11"/>
        <v>0</v>
      </c>
      <c r="Y66">
        <f t="shared" si="12"/>
        <v>0</v>
      </c>
      <c r="Z66">
        <f t="shared" si="13"/>
        <v>0</v>
      </c>
      <c r="AA66">
        <f t="shared" si="14"/>
        <v>0</v>
      </c>
      <c r="AB66">
        <f t="shared" si="15"/>
        <v>0</v>
      </c>
    </row>
    <row r="67" spans="1:28" x14ac:dyDescent="0.2">
      <c r="A67">
        <v>18</v>
      </c>
      <c r="B67">
        <v>1</v>
      </c>
      <c r="C67" t="s">
        <v>46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U67">
        <f t="shared" si="8"/>
        <v>0</v>
      </c>
      <c r="V67">
        <f t="shared" si="9"/>
        <v>0</v>
      </c>
      <c r="W67">
        <f t="shared" si="10"/>
        <v>0</v>
      </c>
      <c r="X67">
        <f t="shared" si="11"/>
        <v>0</v>
      </c>
      <c r="Y67">
        <f t="shared" si="12"/>
        <v>0</v>
      </c>
      <c r="Z67">
        <f t="shared" si="13"/>
        <v>0</v>
      </c>
      <c r="AA67">
        <f t="shared" si="14"/>
        <v>0</v>
      </c>
      <c r="AB67">
        <f t="shared" si="15"/>
        <v>0</v>
      </c>
    </row>
    <row r="68" spans="1:28" x14ac:dyDescent="0.2">
      <c r="A68">
        <v>18</v>
      </c>
      <c r="B68">
        <v>2</v>
      </c>
      <c r="C68" t="s">
        <v>45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U68">
        <f t="shared" si="8"/>
        <v>1</v>
      </c>
      <c r="V68">
        <f t="shared" si="9"/>
        <v>1</v>
      </c>
      <c r="W68">
        <f t="shared" si="10"/>
        <v>9.5399999999999991</v>
      </c>
      <c r="X68">
        <f t="shared" si="11"/>
        <v>0</v>
      </c>
      <c r="Y68">
        <f t="shared" si="12"/>
        <v>0</v>
      </c>
      <c r="Z68">
        <f t="shared" si="13"/>
        <v>0</v>
      </c>
      <c r="AA68">
        <f t="shared" si="14"/>
        <v>0</v>
      </c>
      <c r="AB68">
        <f t="shared" si="15"/>
        <v>3.74</v>
      </c>
    </row>
    <row r="69" spans="1:28" x14ac:dyDescent="0.2">
      <c r="A69">
        <v>18</v>
      </c>
      <c r="B69">
        <v>3</v>
      </c>
      <c r="C69" t="s">
        <v>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U69">
        <f t="shared" si="8"/>
        <v>1</v>
      </c>
      <c r="V69">
        <f t="shared" si="9"/>
        <v>1</v>
      </c>
      <c r="W69">
        <f t="shared" si="10"/>
        <v>9.5399999999999991</v>
      </c>
      <c r="X69">
        <f t="shared" si="11"/>
        <v>0</v>
      </c>
      <c r="Y69">
        <f t="shared" si="12"/>
        <v>0</v>
      </c>
      <c r="Z69">
        <f t="shared" si="13"/>
        <v>0</v>
      </c>
      <c r="AA69">
        <f t="shared" si="14"/>
        <v>0</v>
      </c>
      <c r="AB69">
        <f t="shared" si="15"/>
        <v>3.74</v>
      </c>
    </row>
    <row r="70" spans="1:28" x14ac:dyDescent="0.2">
      <c r="A70">
        <v>19</v>
      </c>
      <c r="B70">
        <v>0</v>
      </c>
      <c r="D70" s="1">
        <v>0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U70">
        <f t="shared" si="8"/>
        <v>2</v>
      </c>
      <c r="V70">
        <f t="shared" si="9"/>
        <v>0</v>
      </c>
      <c r="W70">
        <f t="shared" si="10"/>
        <v>0</v>
      </c>
      <c r="X70">
        <f t="shared" si="11"/>
        <v>2</v>
      </c>
      <c r="Y70">
        <f t="shared" si="12"/>
        <v>15.16</v>
      </c>
      <c r="Z70">
        <f t="shared" si="13"/>
        <v>0</v>
      </c>
      <c r="AA70">
        <f t="shared" si="14"/>
        <v>0</v>
      </c>
      <c r="AB70">
        <f t="shared" si="15"/>
        <v>7.48</v>
      </c>
    </row>
    <row r="71" spans="1:28" x14ac:dyDescent="0.2">
      <c r="A71">
        <v>19</v>
      </c>
      <c r="B71">
        <v>1</v>
      </c>
      <c r="C71" t="s">
        <v>5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U71">
        <f t="shared" si="8"/>
        <v>1</v>
      </c>
      <c r="V71">
        <f t="shared" si="9"/>
        <v>0</v>
      </c>
      <c r="W71">
        <f t="shared" si="10"/>
        <v>0</v>
      </c>
      <c r="X71">
        <f t="shared" si="11"/>
        <v>1</v>
      </c>
      <c r="Y71">
        <f t="shared" si="12"/>
        <v>7.58</v>
      </c>
      <c r="Z71">
        <f t="shared" si="13"/>
        <v>0</v>
      </c>
      <c r="AA71">
        <f t="shared" si="14"/>
        <v>0</v>
      </c>
      <c r="AB71">
        <f t="shared" si="15"/>
        <v>3.74</v>
      </c>
    </row>
    <row r="72" spans="1:28" x14ac:dyDescent="0.2">
      <c r="A72">
        <v>19</v>
      </c>
      <c r="B72">
        <v>2</v>
      </c>
      <c r="C72" t="s">
        <v>46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U72">
        <f t="shared" si="8"/>
        <v>1</v>
      </c>
      <c r="V72">
        <f t="shared" si="9"/>
        <v>0</v>
      </c>
      <c r="W72">
        <f t="shared" si="10"/>
        <v>0</v>
      </c>
      <c r="X72">
        <f t="shared" si="11"/>
        <v>1</v>
      </c>
      <c r="Y72">
        <f t="shared" si="12"/>
        <v>7.58</v>
      </c>
      <c r="Z72">
        <f t="shared" si="13"/>
        <v>0</v>
      </c>
      <c r="AA72">
        <f t="shared" si="14"/>
        <v>0</v>
      </c>
      <c r="AB72">
        <f t="shared" si="15"/>
        <v>3.74</v>
      </c>
    </row>
    <row r="73" spans="1:28" x14ac:dyDescent="0.2">
      <c r="A73">
        <v>19</v>
      </c>
      <c r="B73">
        <v>3</v>
      </c>
      <c r="C73" t="s">
        <v>45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U73">
        <f t="shared" si="8"/>
        <v>1</v>
      </c>
      <c r="V73">
        <f t="shared" si="9"/>
        <v>0</v>
      </c>
      <c r="W73">
        <f t="shared" si="10"/>
        <v>0</v>
      </c>
      <c r="X73">
        <f t="shared" si="11"/>
        <v>1</v>
      </c>
      <c r="Y73">
        <f t="shared" si="12"/>
        <v>7.58</v>
      </c>
      <c r="Z73">
        <f t="shared" si="13"/>
        <v>0</v>
      </c>
      <c r="AA73">
        <f t="shared" si="14"/>
        <v>0</v>
      </c>
      <c r="AB73">
        <f t="shared" si="15"/>
        <v>3.74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27E8-BFEE-41E9-89C0-ED3DEF58BCDC}">
  <dimension ref="A1:J55"/>
  <sheetViews>
    <sheetView workbookViewId="0"/>
  </sheetViews>
  <sheetFormatPr baseColWidth="10" defaultColWidth="11.5" defaultRowHeight="15" x14ac:dyDescent="0.2"/>
  <cols>
    <col min="6" max="6" width="12.5" bestFit="1" customWidth="1"/>
    <col min="8" max="8" width="10.83203125" bestFit="1" customWidth="1"/>
    <col min="9" max="9" width="10.83203125" customWidth="1"/>
    <col min="10" max="10" width="12.6640625" bestFit="1" customWidth="1"/>
  </cols>
  <sheetData>
    <row r="1" spans="1:10" x14ac:dyDescent="0.2">
      <c r="A1" t="s">
        <v>6</v>
      </c>
      <c r="B1" t="s">
        <v>40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7</v>
      </c>
    </row>
    <row r="2" spans="1:10" x14ac:dyDescent="0.2">
      <c r="A2">
        <v>2</v>
      </c>
      <c r="B2">
        <v>1</v>
      </c>
      <c r="C2">
        <v>6</v>
      </c>
      <c r="D2">
        <v>0</v>
      </c>
      <c r="E2">
        <v>0</v>
      </c>
      <c r="F2">
        <v>10</v>
      </c>
      <c r="G2">
        <v>7</v>
      </c>
      <c r="H2">
        <v>2</v>
      </c>
      <c r="I2">
        <f t="shared" ref="I2:I55" si="0">SUM(C2:H2)</f>
        <v>25</v>
      </c>
      <c r="J2" t="s">
        <v>45</v>
      </c>
    </row>
    <row r="3" spans="1:10" x14ac:dyDescent="0.2">
      <c r="A3">
        <v>2</v>
      </c>
      <c r="B3">
        <v>2</v>
      </c>
      <c r="C3">
        <v>10</v>
      </c>
      <c r="D3">
        <v>0</v>
      </c>
      <c r="E3">
        <v>0</v>
      </c>
      <c r="F3">
        <v>7</v>
      </c>
      <c r="G3">
        <v>14</v>
      </c>
      <c r="H3">
        <v>4</v>
      </c>
      <c r="I3">
        <f t="shared" si="0"/>
        <v>35</v>
      </c>
      <c r="J3" t="s">
        <v>5</v>
      </c>
    </row>
    <row r="4" spans="1:10" x14ac:dyDescent="0.2">
      <c r="A4">
        <v>2</v>
      </c>
      <c r="B4">
        <v>3</v>
      </c>
      <c r="C4">
        <v>2</v>
      </c>
      <c r="D4">
        <v>0</v>
      </c>
      <c r="E4">
        <v>0</v>
      </c>
      <c r="F4">
        <v>3</v>
      </c>
      <c r="G4">
        <v>1</v>
      </c>
      <c r="H4">
        <v>2</v>
      </c>
      <c r="I4">
        <f t="shared" si="0"/>
        <v>8</v>
      </c>
      <c r="J4" t="s">
        <v>46</v>
      </c>
    </row>
    <row r="5" spans="1:10" x14ac:dyDescent="0.2">
      <c r="A5">
        <v>3</v>
      </c>
      <c r="B5">
        <v>1</v>
      </c>
      <c r="C5">
        <v>3</v>
      </c>
      <c r="D5">
        <v>4</v>
      </c>
      <c r="E5">
        <v>7</v>
      </c>
      <c r="F5">
        <v>6</v>
      </c>
      <c r="G5">
        <v>2</v>
      </c>
      <c r="H5">
        <v>2</v>
      </c>
      <c r="I5">
        <f t="shared" si="0"/>
        <v>24</v>
      </c>
      <c r="J5" t="s">
        <v>46</v>
      </c>
    </row>
    <row r="6" spans="1:10" x14ac:dyDescent="0.2">
      <c r="A6">
        <v>3</v>
      </c>
      <c r="B6">
        <v>2</v>
      </c>
      <c r="C6">
        <v>4</v>
      </c>
      <c r="D6">
        <v>2</v>
      </c>
      <c r="E6">
        <v>4</v>
      </c>
      <c r="F6">
        <v>1</v>
      </c>
      <c r="G6">
        <v>3</v>
      </c>
      <c r="H6">
        <v>2</v>
      </c>
      <c r="I6">
        <f t="shared" si="0"/>
        <v>16</v>
      </c>
      <c r="J6" t="s">
        <v>45</v>
      </c>
    </row>
    <row r="7" spans="1:10" x14ac:dyDescent="0.2">
      <c r="A7">
        <v>3</v>
      </c>
      <c r="B7">
        <v>3</v>
      </c>
      <c r="C7">
        <v>14</v>
      </c>
      <c r="D7">
        <v>3</v>
      </c>
      <c r="E7">
        <v>6</v>
      </c>
      <c r="F7">
        <v>10</v>
      </c>
      <c r="G7">
        <v>13</v>
      </c>
      <c r="H7">
        <v>2</v>
      </c>
      <c r="I7">
        <f t="shared" si="0"/>
        <v>48</v>
      </c>
      <c r="J7" t="s">
        <v>5</v>
      </c>
    </row>
    <row r="8" spans="1:10" x14ac:dyDescent="0.2">
      <c r="A8">
        <v>4</v>
      </c>
      <c r="B8">
        <v>1</v>
      </c>
      <c r="C8">
        <v>10</v>
      </c>
      <c r="D8">
        <v>14</v>
      </c>
      <c r="E8">
        <v>2</v>
      </c>
      <c r="F8">
        <v>1</v>
      </c>
      <c r="G8">
        <v>4</v>
      </c>
      <c r="H8">
        <v>2</v>
      </c>
      <c r="I8">
        <f t="shared" si="0"/>
        <v>33</v>
      </c>
      <c r="J8" t="s">
        <v>5</v>
      </c>
    </row>
    <row r="9" spans="1:10" x14ac:dyDescent="0.2">
      <c r="A9">
        <v>4</v>
      </c>
      <c r="B9">
        <v>2</v>
      </c>
      <c r="C9">
        <v>1</v>
      </c>
      <c r="D9">
        <v>1</v>
      </c>
      <c r="E9">
        <v>2</v>
      </c>
      <c r="F9">
        <v>3</v>
      </c>
      <c r="G9">
        <v>1</v>
      </c>
      <c r="H9">
        <v>1</v>
      </c>
      <c r="I9">
        <f t="shared" si="0"/>
        <v>9</v>
      </c>
      <c r="J9" t="s">
        <v>46</v>
      </c>
    </row>
    <row r="10" spans="1:10" x14ac:dyDescent="0.2">
      <c r="A10">
        <v>4</v>
      </c>
      <c r="B10">
        <v>3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f t="shared" si="0"/>
        <v>2</v>
      </c>
      <c r="J10" t="s">
        <v>45</v>
      </c>
    </row>
    <row r="11" spans="1:10" x14ac:dyDescent="0.2">
      <c r="A11">
        <v>5</v>
      </c>
      <c r="B11">
        <v>1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f t="shared" si="0"/>
        <v>4</v>
      </c>
      <c r="J11" t="s">
        <v>45</v>
      </c>
    </row>
    <row r="12" spans="1:10" x14ac:dyDescent="0.2">
      <c r="A12">
        <v>5</v>
      </c>
      <c r="B12">
        <v>2</v>
      </c>
      <c r="C12">
        <v>5</v>
      </c>
      <c r="D12">
        <v>0</v>
      </c>
      <c r="E12">
        <v>0</v>
      </c>
      <c r="F12">
        <v>4</v>
      </c>
      <c r="G12">
        <v>4</v>
      </c>
      <c r="H12">
        <v>0</v>
      </c>
      <c r="I12">
        <f t="shared" si="0"/>
        <v>13</v>
      </c>
      <c r="J12" t="s">
        <v>5</v>
      </c>
    </row>
    <row r="13" spans="1:10" x14ac:dyDescent="0.2">
      <c r="A13">
        <v>5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f t="shared" si="0"/>
        <v>0</v>
      </c>
      <c r="J13" t="s">
        <v>46</v>
      </c>
    </row>
    <row r="14" spans="1:10" x14ac:dyDescent="0.2">
      <c r="A14">
        <v>6</v>
      </c>
      <c r="B14">
        <v>1</v>
      </c>
      <c r="C14">
        <v>3</v>
      </c>
      <c r="D14">
        <v>1</v>
      </c>
      <c r="E14">
        <v>1</v>
      </c>
      <c r="F14">
        <v>2</v>
      </c>
      <c r="G14">
        <v>2</v>
      </c>
      <c r="H14">
        <v>3</v>
      </c>
      <c r="I14">
        <f t="shared" si="0"/>
        <v>12</v>
      </c>
      <c r="J14" t="s">
        <v>46</v>
      </c>
    </row>
    <row r="15" spans="1:10" x14ac:dyDescent="0.2">
      <c r="A15">
        <v>6</v>
      </c>
      <c r="B15">
        <v>2</v>
      </c>
      <c r="C15">
        <v>4</v>
      </c>
      <c r="D15">
        <v>3</v>
      </c>
      <c r="E15">
        <v>4</v>
      </c>
      <c r="F15">
        <v>5</v>
      </c>
      <c r="G15">
        <v>3</v>
      </c>
      <c r="H15">
        <v>3</v>
      </c>
      <c r="I15">
        <f t="shared" si="0"/>
        <v>22</v>
      </c>
      <c r="J15" t="s">
        <v>45</v>
      </c>
    </row>
    <row r="16" spans="1:10" x14ac:dyDescent="0.2">
      <c r="A16">
        <v>6</v>
      </c>
      <c r="B16">
        <v>3</v>
      </c>
      <c r="C16">
        <v>5</v>
      </c>
      <c r="D16">
        <v>3</v>
      </c>
      <c r="E16">
        <v>5</v>
      </c>
      <c r="F16">
        <v>3</v>
      </c>
      <c r="G16">
        <v>5</v>
      </c>
      <c r="H16">
        <v>2</v>
      </c>
      <c r="I16">
        <f t="shared" si="0"/>
        <v>23</v>
      </c>
      <c r="J16" t="s">
        <v>5</v>
      </c>
    </row>
    <row r="17" spans="1:10" x14ac:dyDescent="0.2">
      <c r="A17">
        <v>7</v>
      </c>
      <c r="B17">
        <v>1</v>
      </c>
      <c r="C17">
        <v>5</v>
      </c>
      <c r="D17">
        <v>7</v>
      </c>
      <c r="E17">
        <v>1</v>
      </c>
      <c r="F17">
        <v>15</v>
      </c>
      <c r="G17">
        <v>11</v>
      </c>
      <c r="H17">
        <v>3</v>
      </c>
      <c r="I17">
        <f t="shared" si="0"/>
        <v>42</v>
      </c>
      <c r="J17" t="s">
        <v>5</v>
      </c>
    </row>
    <row r="18" spans="1:10" x14ac:dyDescent="0.2">
      <c r="A18">
        <v>7</v>
      </c>
      <c r="B18">
        <v>2</v>
      </c>
      <c r="C18">
        <v>9</v>
      </c>
      <c r="D18">
        <v>3</v>
      </c>
      <c r="E18">
        <v>1</v>
      </c>
      <c r="F18">
        <v>6</v>
      </c>
      <c r="G18">
        <v>11</v>
      </c>
      <c r="H18">
        <v>3</v>
      </c>
      <c r="I18">
        <f t="shared" si="0"/>
        <v>33</v>
      </c>
      <c r="J18" t="s">
        <v>46</v>
      </c>
    </row>
    <row r="19" spans="1:10" x14ac:dyDescent="0.2">
      <c r="A19">
        <v>7</v>
      </c>
      <c r="B19">
        <v>3</v>
      </c>
      <c r="C19">
        <v>8</v>
      </c>
      <c r="D19">
        <v>2</v>
      </c>
      <c r="E19">
        <v>1</v>
      </c>
      <c r="F19">
        <v>7</v>
      </c>
      <c r="G19">
        <v>13</v>
      </c>
      <c r="H19">
        <v>2</v>
      </c>
      <c r="I19">
        <f t="shared" si="0"/>
        <v>33</v>
      </c>
      <c r="J19" t="s">
        <v>45</v>
      </c>
    </row>
    <row r="20" spans="1:10" x14ac:dyDescent="0.2">
      <c r="A20">
        <v>8</v>
      </c>
      <c r="B20">
        <v>1</v>
      </c>
      <c r="C20">
        <v>3</v>
      </c>
      <c r="D20">
        <v>1</v>
      </c>
      <c r="E20">
        <v>2</v>
      </c>
      <c r="F20">
        <v>10</v>
      </c>
      <c r="G20">
        <v>6</v>
      </c>
      <c r="H20">
        <v>7</v>
      </c>
      <c r="I20">
        <f t="shared" si="0"/>
        <v>29</v>
      </c>
      <c r="J20" t="s">
        <v>45</v>
      </c>
    </row>
    <row r="21" spans="1:10" x14ac:dyDescent="0.2">
      <c r="A21">
        <v>8</v>
      </c>
      <c r="B21">
        <v>2</v>
      </c>
      <c r="C21">
        <v>1</v>
      </c>
      <c r="D21">
        <v>1</v>
      </c>
      <c r="E21">
        <v>2</v>
      </c>
      <c r="F21">
        <v>4</v>
      </c>
      <c r="G21">
        <v>12</v>
      </c>
      <c r="H21">
        <v>1</v>
      </c>
      <c r="I21">
        <f t="shared" si="0"/>
        <v>21</v>
      </c>
      <c r="J21" t="s">
        <v>5</v>
      </c>
    </row>
    <row r="22" spans="1:10" x14ac:dyDescent="0.2">
      <c r="A22">
        <v>8</v>
      </c>
      <c r="B22">
        <v>3</v>
      </c>
      <c r="C22">
        <v>1</v>
      </c>
      <c r="D22">
        <v>1</v>
      </c>
      <c r="E22">
        <v>1</v>
      </c>
      <c r="F22">
        <v>2</v>
      </c>
      <c r="G22">
        <v>3</v>
      </c>
      <c r="H22">
        <v>0</v>
      </c>
      <c r="I22">
        <f t="shared" si="0"/>
        <v>8</v>
      </c>
      <c r="J22" t="s">
        <v>46</v>
      </c>
    </row>
    <row r="23" spans="1:10" x14ac:dyDescent="0.2">
      <c r="A23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f t="shared" si="0"/>
        <v>7</v>
      </c>
      <c r="J23" t="s">
        <v>46</v>
      </c>
    </row>
    <row r="24" spans="1:10" x14ac:dyDescent="0.2">
      <c r="A24">
        <v>9</v>
      </c>
      <c r="B24">
        <v>2</v>
      </c>
      <c r="C24">
        <v>5</v>
      </c>
      <c r="D24">
        <v>3</v>
      </c>
      <c r="E24">
        <v>10</v>
      </c>
      <c r="F24">
        <v>4</v>
      </c>
      <c r="G24">
        <v>6</v>
      </c>
      <c r="H24">
        <v>12</v>
      </c>
      <c r="I24">
        <f t="shared" si="0"/>
        <v>40</v>
      </c>
      <c r="J24" t="s">
        <v>45</v>
      </c>
    </row>
    <row r="25" spans="1:10" x14ac:dyDescent="0.2">
      <c r="A25">
        <v>9</v>
      </c>
      <c r="B25">
        <v>3</v>
      </c>
      <c r="C25">
        <v>17</v>
      </c>
      <c r="D25">
        <v>14</v>
      </c>
      <c r="E25">
        <v>8</v>
      </c>
      <c r="F25">
        <v>11</v>
      </c>
      <c r="G25">
        <v>17</v>
      </c>
      <c r="H25">
        <v>16</v>
      </c>
      <c r="I25">
        <f t="shared" si="0"/>
        <v>83</v>
      </c>
      <c r="J25" t="s">
        <v>5</v>
      </c>
    </row>
    <row r="26" spans="1:10" x14ac:dyDescent="0.2">
      <c r="A26">
        <v>10</v>
      </c>
      <c r="B26">
        <v>1</v>
      </c>
      <c r="C26">
        <v>13</v>
      </c>
      <c r="D26">
        <v>1</v>
      </c>
      <c r="E26">
        <v>3</v>
      </c>
      <c r="F26">
        <v>14</v>
      </c>
      <c r="G26">
        <v>12</v>
      </c>
      <c r="H26">
        <v>4</v>
      </c>
      <c r="I26">
        <f t="shared" si="0"/>
        <v>47</v>
      </c>
      <c r="J26" t="s">
        <v>5</v>
      </c>
    </row>
    <row r="27" spans="1:10" x14ac:dyDescent="0.2">
      <c r="A27">
        <v>10</v>
      </c>
      <c r="B27">
        <v>2</v>
      </c>
      <c r="C27">
        <v>3</v>
      </c>
      <c r="D27">
        <v>1</v>
      </c>
      <c r="E27">
        <v>3</v>
      </c>
      <c r="F27">
        <v>5</v>
      </c>
      <c r="G27">
        <v>6</v>
      </c>
      <c r="H27">
        <v>1</v>
      </c>
      <c r="I27">
        <f t="shared" si="0"/>
        <v>19</v>
      </c>
      <c r="J27" t="s">
        <v>46</v>
      </c>
    </row>
    <row r="28" spans="1:10" x14ac:dyDescent="0.2">
      <c r="A28">
        <v>10</v>
      </c>
      <c r="B28">
        <v>3</v>
      </c>
      <c r="C28">
        <v>12</v>
      </c>
      <c r="D28">
        <v>3</v>
      </c>
      <c r="E28">
        <v>4</v>
      </c>
      <c r="F28">
        <v>7</v>
      </c>
      <c r="G28">
        <v>9</v>
      </c>
      <c r="H28">
        <v>3</v>
      </c>
      <c r="I28">
        <f t="shared" si="0"/>
        <v>38</v>
      </c>
      <c r="J28" t="s">
        <v>45</v>
      </c>
    </row>
    <row r="29" spans="1:10" x14ac:dyDescent="0.2">
      <c r="A29">
        <v>11</v>
      </c>
      <c r="B29">
        <v>1</v>
      </c>
      <c r="C29">
        <v>2</v>
      </c>
      <c r="D29">
        <v>1</v>
      </c>
      <c r="E29">
        <v>2</v>
      </c>
      <c r="F29">
        <v>8</v>
      </c>
      <c r="G29">
        <v>3</v>
      </c>
      <c r="H29">
        <v>0</v>
      </c>
      <c r="I29">
        <f t="shared" si="0"/>
        <v>16</v>
      </c>
      <c r="J29" t="s">
        <v>45</v>
      </c>
    </row>
    <row r="30" spans="1:10" x14ac:dyDescent="0.2">
      <c r="A30">
        <v>11</v>
      </c>
      <c r="B30">
        <v>2</v>
      </c>
      <c r="C30">
        <v>5</v>
      </c>
      <c r="D30">
        <v>1</v>
      </c>
      <c r="E30">
        <v>1</v>
      </c>
      <c r="F30">
        <v>8</v>
      </c>
      <c r="G30">
        <v>5</v>
      </c>
      <c r="H30">
        <v>1</v>
      </c>
      <c r="I30">
        <f t="shared" si="0"/>
        <v>21</v>
      </c>
      <c r="J30" t="s">
        <v>5</v>
      </c>
    </row>
    <row r="31" spans="1:10" x14ac:dyDescent="0.2">
      <c r="A31">
        <v>11</v>
      </c>
      <c r="B31">
        <v>3</v>
      </c>
      <c r="C31">
        <v>1</v>
      </c>
      <c r="D31">
        <v>0</v>
      </c>
      <c r="E31">
        <v>0</v>
      </c>
      <c r="F31">
        <v>2</v>
      </c>
      <c r="G31">
        <v>2</v>
      </c>
      <c r="H31">
        <v>0</v>
      </c>
      <c r="I31">
        <f t="shared" si="0"/>
        <v>5</v>
      </c>
      <c r="J31" t="s">
        <v>46</v>
      </c>
    </row>
    <row r="32" spans="1:10" x14ac:dyDescent="0.2">
      <c r="A32">
        <v>12</v>
      </c>
      <c r="B32">
        <v>1</v>
      </c>
      <c r="C32">
        <v>5</v>
      </c>
      <c r="D32">
        <v>2</v>
      </c>
      <c r="E32">
        <v>3</v>
      </c>
      <c r="F32">
        <v>1</v>
      </c>
      <c r="G32">
        <v>2</v>
      </c>
      <c r="H32">
        <v>3</v>
      </c>
      <c r="I32">
        <f t="shared" si="0"/>
        <v>16</v>
      </c>
      <c r="J32" t="s">
        <v>46</v>
      </c>
    </row>
    <row r="33" spans="1:10" x14ac:dyDescent="0.2">
      <c r="A33">
        <v>12</v>
      </c>
      <c r="B33">
        <v>2</v>
      </c>
      <c r="C33">
        <v>4</v>
      </c>
      <c r="D33">
        <v>4</v>
      </c>
      <c r="E33">
        <v>2</v>
      </c>
      <c r="F33">
        <v>2</v>
      </c>
      <c r="G33">
        <v>4</v>
      </c>
      <c r="H33">
        <v>3</v>
      </c>
      <c r="I33">
        <f t="shared" si="0"/>
        <v>19</v>
      </c>
      <c r="J33" t="s">
        <v>45</v>
      </c>
    </row>
    <row r="34" spans="1:10" x14ac:dyDescent="0.2">
      <c r="A34">
        <v>12</v>
      </c>
      <c r="B34">
        <v>3</v>
      </c>
      <c r="C34">
        <v>8</v>
      </c>
      <c r="D34">
        <v>2</v>
      </c>
      <c r="E34">
        <v>3</v>
      </c>
      <c r="F34">
        <v>11</v>
      </c>
      <c r="G34">
        <v>10</v>
      </c>
      <c r="H34">
        <v>11</v>
      </c>
      <c r="I34">
        <f t="shared" si="0"/>
        <v>45</v>
      </c>
      <c r="J34" t="s">
        <v>5</v>
      </c>
    </row>
    <row r="35" spans="1:10" x14ac:dyDescent="0.2">
      <c r="A35">
        <v>13</v>
      </c>
      <c r="B35">
        <v>1</v>
      </c>
      <c r="C35">
        <v>19</v>
      </c>
      <c r="D35">
        <v>18</v>
      </c>
      <c r="E35">
        <v>19</v>
      </c>
      <c r="F35">
        <v>15</v>
      </c>
      <c r="G35">
        <v>19</v>
      </c>
      <c r="H35">
        <v>18</v>
      </c>
      <c r="I35">
        <f t="shared" si="0"/>
        <v>108</v>
      </c>
      <c r="J35" t="s">
        <v>5</v>
      </c>
    </row>
    <row r="36" spans="1:10" x14ac:dyDescent="0.2">
      <c r="A36">
        <v>13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f t="shared" si="0"/>
        <v>6</v>
      </c>
      <c r="J36" t="s">
        <v>46</v>
      </c>
    </row>
    <row r="37" spans="1:10" x14ac:dyDescent="0.2">
      <c r="A37">
        <v>13</v>
      </c>
      <c r="B37">
        <v>3</v>
      </c>
      <c r="C37">
        <v>0</v>
      </c>
      <c r="D37">
        <v>2</v>
      </c>
      <c r="E37">
        <v>0</v>
      </c>
      <c r="F37">
        <v>1</v>
      </c>
      <c r="G37">
        <v>0</v>
      </c>
      <c r="H37">
        <v>1</v>
      </c>
      <c r="I37">
        <f t="shared" si="0"/>
        <v>4</v>
      </c>
      <c r="J37" t="s">
        <v>45</v>
      </c>
    </row>
    <row r="38" spans="1:10" x14ac:dyDescent="0.2">
      <c r="A38">
        <v>14</v>
      </c>
      <c r="B38">
        <v>1</v>
      </c>
      <c r="C38">
        <v>6</v>
      </c>
      <c r="D38">
        <v>2</v>
      </c>
      <c r="E38">
        <v>3</v>
      </c>
      <c r="F38">
        <v>1</v>
      </c>
      <c r="G38">
        <v>6</v>
      </c>
      <c r="H38">
        <v>7</v>
      </c>
      <c r="I38">
        <f t="shared" si="0"/>
        <v>25</v>
      </c>
      <c r="J38" t="s">
        <v>45</v>
      </c>
    </row>
    <row r="39" spans="1:10" x14ac:dyDescent="0.2">
      <c r="A39">
        <v>14</v>
      </c>
      <c r="B39">
        <v>2</v>
      </c>
      <c r="C39">
        <v>15</v>
      </c>
      <c r="D39">
        <v>7</v>
      </c>
      <c r="E39">
        <v>2</v>
      </c>
      <c r="F39">
        <v>5</v>
      </c>
      <c r="G39">
        <v>8</v>
      </c>
      <c r="H39">
        <v>11</v>
      </c>
      <c r="I39">
        <f t="shared" si="0"/>
        <v>48</v>
      </c>
      <c r="J39" t="s">
        <v>5</v>
      </c>
    </row>
    <row r="40" spans="1:10" x14ac:dyDescent="0.2">
      <c r="A40">
        <v>14</v>
      </c>
      <c r="B40">
        <v>3</v>
      </c>
      <c r="C40">
        <v>3</v>
      </c>
      <c r="D40">
        <v>2</v>
      </c>
      <c r="E40">
        <v>2</v>
      </c>
      <c r="F40">
        <v>2</v>
      </c>
      <c r="G40">
        <v>4</v>
      </c>
      <c r="H40">
        <v>2</v>
      </c>
      <c r="I40">
        <f t="shared" si="0"/>
        <v>15</v>
      </c>
      <c r="J40" t="s">
        <v>46</v>
      </c>
    </row>
    <row r="41" spans="1:10" x14ac:dyDescent="0.2">
      <c r="A41">
        <v>15</v>
      </c>
      <c r="B41">
        <v>1</v>
      </c>
      <c r="C41">
        <v>3</v>
      </c>
      <c r="D41">
        <v>0</v>
      </c>
      <c r="E41">
        <v>3</v>
      </c>
      <c r="F41">
        <v>0</v>
      </c>
      <c r="G41">
        <v>8</v>
      </c>
      <c r="H41">
        <v>0</v>
      </c>
      <c r="I41">
        <f t="shared" si="0"/>
        <v>14</v>
      </c>
      <c r="J41" t="s">
        <v>46</v>
      </c>
    </row>
    <row r="42" spans="1:10" x14ac:dyDescent="0.2">
      <c r="A42">
        <v>15</v>
      </c>
      <c r="B42">
        <v>2</v>
      </c>
      <c r="C42">
        <v>8</v>
      </c>
      <c r="D42">
        <v>1</v>
      </c>
      <c r="E42">
        <v>5</v>
      </c>
      <c r="F42">
        <v>0</v>
      </c>
      <c r="G42">
        <v>7</v>
      </c>
      <c r="H42">
        <v>2</v>
      </c>
      <c r="I42">
        <f t="shared" si="0"/>
        <v>23</v>
      </c>
      <c r="J42" t="s">
        <v>45</v>
      </c>
    </row>
    <row r="43" spans="1:10" x14ac:dyDescent="0.2">
      <c r="A43">
        <v>15</v>
      </c>
      <c r="B43">
        <v>3</v>
      </c>
      <c r="C43">
        <v>14</v>
      </c>
      <c r="D43">
        <v>5</v>
      </c>
      <c r="E43">
        <v>7</v>
      </c>
      <c r="F43">
        <v>2</v>
      </c>
      <c r="G43">
        <v>8</v>
      </c>
      <c r="H43">
        <v>2</v>
      </c>
      <c r="I43">
        <f t="shared" si="0"/>
        <v>38</v>
      </c>
      <c r="J43" t="s">
        <v>5</v>
      </c>
    </row>
    <row r="44" spans="1:10" x14ac:dyDescent="0.2">
      <c r="A44">
        <v>16</v>
      </c>
      <c r="B44">
        <v>1</v>
      </c>
      <c r="C44">
        <v>8</v>
      </c>
      <c r="D44">
        <v>1</v>
      </c>
      <c r="E44">
        <v>1</v>
      </c>
      <c r="F44">
        <v>7</v>
      </c>
      <c r="G44">
        <v>5</v>
      </c>
      <c r="H44">
        <v>11</v>
      </c>
      <c r="I44">
        <f t="shared" si="0"/>
        <v>33</v>
      </c>
      <c r="J44" t="s">
        <v>5</v>
      </c>
    </row>
    <row r="45" spans="1:10" x14ac:dyDescent="0.2">
      <c r="A45">
        <v>16</v>
      </c>
      <c r="B45">
        <v>2</v>
      </c>
      <c r="C45">
        <v>1</v>
      </c>
      <c r="D45">
        <v>1</v>
      </c>
      <c r="E45">
        <v>1</v>
      </c>
      <c r="F45">
        <v>2</v>
      </c>
      <c r="G45">
        <v>1</v>
      </c>
      <c r="H45">
        <v>1</v>
      </c>
      <c r="I45">
        <f t="shared" si="0"/>
        <v>7</v>
      </c>
      <c r="J45" t="s">
        <v>46</v>
      </c>
    </row>
    <row r="46" spans="1:10" x14ac:dyDescent="0.2">
      <c r="A46">
        <v>16</v>
      </c>
      <c r="B46">
        <v>3</v>
      </c>
      <c r="C46">
        <v>3</v>
      </c>
      <c r="D46">
        <v>1</v>
      </c>
      <c r="E46">
        <v>1</v>
      </c>
      <c r="F46">
        <v>1</v>
      </c>
      <c r="G46">
        <v>1</v>
      </c>
      <c r="H46">
        <v>1</v>
      </c>
      <c r="I46">
        <f t="shared" si="0"/>
        <v>8</v>
      </c>
      <c r="J46" t="s">
        <v>45</v>
      </c>
    </row>
    <row r="47" spans="1:10" x14ac:dyDescent="0.2">
      <c r="A47">
        <v>17</v>
      </c>
      <c r="B47">
        <v>1</v>
      </c>
      <c r="C47">
        <v>7</v>
      </c>
      <c r="D47">
        <v>2</v>
      </c>
      <c r="E47">
        <v>4</v>
      </c>
      <c r="F47">
        <v>9</v>
      </c>
      <c r="G47">
        <v>4</v>
      </c>
      <c r="H47">
        <v>9</v>
      </c>
      <c r="I47">
        <f t="shared" si="0"/>
        <v>35</v>
      </c>
      <c r="J47" t="s">
        <v>45</v>
      </c>
    </row>
    <row r="48" spans="1:10" x14ac:dyDescent="0.2">
      <c r="A48">
        <v>17</v>
      </c>
      <c r="B48">
        <v>2</v>
      </c>
      <c r="C48">
        <v>10</v>
      </c>
      <c r="D48">
        <v>1</v>
      </c>
      <c r="E48">
        <v>6</v>
      </c>
      <c r="F48">
        <v>17</v>
      </c>
      <c r="G48">
        <v>12</v>
      </c>
      <c r="H48">
        <v>13</v>
      </c>
      <c r="I48">
        <f t="shared" si="0"/>
        <v>59</v>
      </c>
      <c r="J48" t="s">
        <v>5</v>
      </c>
    </row>
    <row r="49" spans="1:10" x14ac:dyDescent="0.2">
      <c r="A49">
        <v>17</v>
      </c>
      <c r="B49">
        <v>3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f t="shared" si="0"/>
        <v>12</v>
      </c>
      <c r="J49" t="s">
        <v>46</v>
      </c>
    </row>
    <row r="50" spans="1:10" x14ac:dyDescent="0.2">
      <c r="A50">
        <v>18</v>
      </c>
      <c r="B50">
        <v>1</v>
      </c>
      <c r="C50">
        <v>3</v>
      </c>
      <c r="D50">
        <v>0</v>
      </c>
      <c r="E50">
        <v>5</v>
      </c>
      <c r="F50">
        <v>0</v>
      </c>
      <c r="G50">
        <v>0</v>
      </c>
      <c r="H50">
        <v>0</v>
      </c>
      <c r="I50">
        <f t="shared" si="0"/>
        <v>8</v>
      </c>
      <c r="J50" t="s">
        <v>46</v>
      </c>
    </row>
    <row r="51" spans="1:10" x14ac:dyDescent="0.2">
      <c r="A51">
        <v>18</v>
      </c>
      <c r="B51">
        <v>2</v>
      </c>
      <c r="C51">
        <v>6</v>
      </c>
      <c r="D51">
        <v>1</v>
      </c>
      <c r="E51">
        <v>3</v>
      </c>
      <c r="F51">
        <v>0</v>
      </c>
      <c r="G51">
        <v>1</v>
      </c>
      <c r="H51">
        <v>0</v>
      </c>
      <c r="I51">
        <f t="shared" si="0"/>
        <v>11</v>
      </c>
      <c r="J51" t="s">
        <v>45</v>
      </c>
    </row>
    <row r="52" spans="1:10" x14ac:dyDescent="0.2">
      <c r="A52">
        <v>18</v>
      </c>
      <c r="B52">
        <v>3</v>
      </c>
      <c r="C52">
        <v>10</v>
      </c>
      <c r="D52">
        <v>3</v>
      </c>
      <c r="E52">
        <v>0</v>
      </c>
      <c r="F52">
        <v>4</v>
      </c>
      <c r="G52">
        <v>10</v>
      </c>
      <c r="H52">
        <v>3</v>
      </c>
      <c r="I52">
        <f t="shared" si="0"/>
        <v>30</v>
      </c>
      <c r="J52" t="s">
        <v>5</v>
      </c>
    </row>
    <row r="53" spans="1:10" x14ac:dyDescent="0.2">
      <c r="A53">
        <v>19</v>
      </c>
      <c r="B53">
        <v>1</v>
      </c>
      <c r="C53">
        <v>6</v>
      </c>
      <c r="D53">
        <v>1</v>
      </c>
      <c r="E53">
        <v>5</v>
      </c>
      <c r="F53">
        <v>7</v>
      </c>
      <c r="G53">
        <v>16</v>
      </c>
      <c r="H53">
        <v>12</v>
      </c>
      <c r="I53">
        <f t="shared" si="0"/>
        <v>47</v>
      </c>
      <c r="J53" t="s">
        <v>5</v>
      </c>
    </row>
    <row r="54" spans="1:10" x14ac:dyDescent="0.2">
      <c r="A54">
        <v>19</v>
      </c>
      <c r="B54">
        <v>2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f t="shared" si="0"/>
        <v>5</v>
      </c>
      <c r="J54" t="s">
        <v>46</v>
      </c>
    </row>
    <row r="55" spans="1:10" x14ac:dyDescent="0.2">
      <c r="A55">
        <v>19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f t="shared" si="0"/>
        <v>0</v>
      </c>
      <c r="J55" t="s">
        <v>45</v>
      </c>
    </row>
  </sheetData>
  <pageMargins left="0.7" right="0.7" top="0.75" bottom="0.75" header="0.3" footer="0.3"/>
  <ignoredErrors>
    <ignoredError sqref="I2:I5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Time+Error</vt:lpstr>
      <vt:lpstr>SSQ</vt:lpstr>
      <vt:lpstr>NASA_TLX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Friedl Judith</dc:creator>
  <cp:lastModifiedBy>Microsoft Office User</cp:lastModifiedBy>
  <dcterms:created xsi:type="dcterms:W3CDTF">2023-01-09T09:21:56Z</dcterms:created>
  <dcterms:modified xsi:type="dcterms:W3CDTF">2023-01-31T09:39:24Z</dcterms:modified>
</cp:coreProperties>
</file>