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yleeie\Desktop\엑셀_발표자료\"/>
    </mc:Choice>
  </mc:AlternateContent>
  <bookViews>
    <workbookView xWindow="0" yWindow="0" windowWidth="19185" windowHeight="11115"/>
  </bookViews>
  <sheets>
    <sheet name="Sheet2" sheetId="2" r:id="rId1"/>
    <sheet name="Sheet1" sheetId="1" r:id="rId2"/>
  </sheets>
  <definedNames>
    <definedName name="_xlnm._FilterDatabase" localSheetId="1" hidden="1">Sheet1!$B$4:$E$204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pivotCaches>
    <pivotCache cacheId="15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67" i="1" l="1"/>
  <c r="K6" i="1" l="1"/>
  <c r="L6" i="1"/>
  <c r="M6" i="1"/>
  <c r="K7" i="1"/>
  <c r="L7" i="1"/>
  <c r="M7" i="1"/>
  <c r="K8" i="1"/>
  <c r="L8" i="1"/>
  <c r="M8" i="1"/>
  <c r="K9" i="1"/>
  <c r="L9" i="1"/>
  <c r="M9" i="1"/>
  <c r="K10" i="1"/>
  <c r="L10" i="1"/>
  <c r="M10" i="1"/>
  <c r="K11" i="1"/>
  <c r="L11" i="1"/>
  <c r="M11" i="1"/>
  <c r="K12" i="1"/>
  <c r="L12" i="1"/>
  <c r="M12" i="1"/>
  <c r="K13" i="1"/>
  <c r="L13" i="1"/>
  <c r="M13" i="1"/>
  <c r="K14" i="1"/>
  <c r="L14" i="1"/>
  <c r="M14" i="1"/>
  <c r="K15" i="1"/>
  <c r="L15" i="1"/>
  <c r="M15" i="1"/>
  <c r="K16" i="1"/>
  <c r="L16" i="1"/>
  <c r="M16" i="1"/>
  <c r="K17" i="1"/>
  <c r="L17" i="1"/>
  <c r="M17" i="1"/>
  <c r="K18" i="1"/>
  <c r="L18" i="1"/>
  <c r="M18" i="1"/>
  <c r="K19" i="1"/>
  <c r="L19" i="1"/>
  <c r="M19" i="1"/>
  <c r="K20" i="1"/>
  <c r="L20" i="1"/>
  <c r="M20" i="1"/>
  <c r="K21" i="1"/>
  <c r="L21" i="1"/>
  <c r="M21" i="1"/>
  <c r="K22" i="1"/>
  <c r="L22" i="1"/>
  <c r="M22" i="1"/>
  <c r="K23" i="1"/>
  <c r="L23" i="1"/>
  <c r="M23" i="1"/>
  <c r="K24" i="1"/>
  <c r="L24" i="1"/>
  <c r="M24" i="1"/>
  <c r="K25" i="1"/>
  <c r="L25" i="1"/>
  <c r="M25" i="1"/>
  <c r="K26" i="1"/>
  <c r="L26" i="1"/>
  <c r="M26" i="1"/>
  <c r="K27" i="1"/>
  <c r="L27" i="1"/>
  <c r="M27" i="1"/>
  <c r="K28" i="1"/>
  <c r="L28" i="1"/>
  <c r="M28" i="1"/>
  <c r="K29" i="1"/>
  <c r="L29" i="1"/>
  <c r="M29" i="1"/>
  <c r="K30" i="1"/>
  <c r="L30" i="1"/>
  <c r="M30" i="1"/>
  <c r="K31" i="1"/>
  <c r="L31" i="1"/>
  <c r="M31" i="1"/>
  <c r="K32" i="1"/>
  <c r="L32" i="1"/>
  <c r="M32" i="1"/>
  <c r="K33" i="1"/>
  <c r="L33" i="1"/>
  <c r="M33" i="1"/>
  <c r="K34" i="1"/>
  <c r="L34" i="1"/>
  <c r="M34" i="1"/>
  <c r="K35" i="1"/>
  <c r="L35" i="1"/>
  <c r="M35" i="1"/>
  <c r="K36" i="1"/>
  <c r="L36" i="1"/>
  <c r="M36" i="1"/>
  <c r="K37" i="1"/>
  <c r="L37" i="1"/>
  <c r="M37" i="1"/>
  <c r="K38" i="1"/>
  <c r="L38" i="1"/>
  <c r="M38" i="1"/>
  <c r="K39" i="1"/>
  <c r="L39" i="1"/>
  <c r="M39" i="1"/>
  <c r="K40" i="1"/>
  <c r="L40" i="1"/>
  <c r="M40" i="1"/>
  <c r="K41" i="1"/>
  <c r="L41" i="1"/>
  <c r="M41" i="1"/>
  <c r="K42" i="1"/>
  <c r="L42" i="1"/>
  <c r="M42" i="1"/>
  <c r="K43" i="1"/>
  <c r="L43" i="1"/>
  <c r="M43" i="1"/>
  <c r="K44" i="1"/>
  <c r="L44" i="1"/>
  <c r="M44" i="1"/>
  <c r="K45" i="1"/>
  <c r="L45" i="1"/>
  <c r="M45" i="1"/>
  <c r="K46" i="1"/>
  <c r="L46" i="1"/>
  <c r="M46" i="1"/>
  <c r="K47" i="1"/>
  <c r="L47" i="1"/>
  <c r="M47" i="1"/>
  <c r="K48" i="1"/>
  <c r="L48" i="1"/>
  <c r="M48" i="1"/>
  <c r="K49" i="1"/>
  <c r="L49" i="1"/>
  <c r="M49" i="1"/>
  <c r="K50" i="1"/>
  <c r="L50" i="1"/>
  <c r="M50" i="1"/>
  <c r="K51" i="1"/>
  <c r="L51" i="1"/>
  <c r="M51" i="1"/>
  <c r="K52" i="1"/>
  <c r="L52" i="1"/>
  <c r="M52" i="1"/>
  <c r="K53" i="1"/>
  <c r="L53" i="1"/>
  <c r="M53" i="1"/>
  <c r="K54" i="1"/>
  <c r="L54" i="1"/>
  <c r="M54" i="1"/>
  <c r="K55" i="1"/>
  <c r="L55" i="1"/>
  <c r="M55" i="1"/>
  <c r="K56" i="1"/>
  <c r="L56" i="1"/>
  <c r="M56" i="1"/>
  <c r="K57" i="1"/>
  <c r="L57" i="1"/>
  <c r="M57" i="1"/>
  <c r="K58" i="1"/>
  <c r="L58" i="1"/>
  <c r="M58" i="1"/>
  <c r="K59" i="1"/>
  <c r="L59" i="1"/>
  <c r="M59" i="1"/>
  <c r="K60" i="1"/>
  <c r="L60" i="1"/>
  <c r="M60" i="1"/>
  <c r="K61" i="1"/>
  <c r="L61" i="1"/>
  <c r="M61" i="1"/>
  <c r="K62" i="1"/>
  <c r="L62" i="1"/>
  <c r="M62" i="1"/>
  <c r="K63" i="1"/>
  <c r="L63" i="1"/>
  <c r="M63" i="1"/>
  <c r="K64" i="1"/>
  <c r="L64" i="1"/>
  <c r="M64" i="1"/>
  <c r="K65" i="1"/>
  <c r="L65" i="1"/>
  <c r="M65" i="1"/>
  <c r="K66" i="1"/>
  <c r="L66" i="1"/>
  <c r="M66" i="1"/>
  <c r="K67" i="1"/>
  <c r="L67" i="1"/>
  <c r="M67" i="1"/>
  <c r="K68" i="1"/>
  <c r="L68" i="1"/>
  <c r="M68" i="1"/>
  <c r="K69" i="1"/>
  <c r="L69" i="1"/>
  <c r="M69" i="1"/>
  <c r="K70" i="1"/>
  <c r="L70" i="1"/>
  <c r="M70" i="1"/>
  <c r="K71" i="1"/>
  <c r="L71" i="1"/>
  <c r="M71" i="1"/>
  <c r="K72" i="1"/>
  <c r="L72" i="1"/>
  <c r="M72" i="1"/>
  <c r="K73" i="1"/>
  <c r="L73" i="1"/>
  <c r="M73" i="1"/>
  <c r="K74" i="1"/>
  <c r="L74" i="1"/>
  <c r="M74" i="1"/>
  <c r="K75" i="1"/>
  <c r="L75" i="1"/>
  <c r="M75" i="1"/>
  <c r="K76" i="1"/>
  <c r="L76" i="1"/>
  <c r="M76" i="1"/>
  <c r="K77" i="1"/>
  <c r="L77" i="1"/>
  <c r="M77" i="1"/>
  <c r="K78" i="1"/>
  <c r="L78" i="1"/>
  <c r="M78" i="1"/>
  <c r="K79" i="1"/>
  <c r="L79" i="1"/>
  <c r="M79" i="1"/>
  <c r="K80" i="1"/>
  <c r="L80" i="1"/>
  <c r="M80" i="1"/>
  <c r="K81" i="1"/>
  <c r="L81" i="1"/>
  <c r="M81" i="1"/>
  <c r="K82" i="1"/>
  <c r="L82" i="1"/>
  <c r="M82" i="1"/>
  <c r="K83" i="1"/>
  <c r="L83" i="1"/>
  <c r="M83" i="1"/>
  <c r="K84" i="1"/>
  <c r="L84" i="1"/>
  <c r="M84" i="1"/>
  <c r="K85" i="1"/>
  <c r="L85" i="1"/>
  <c r="M85" i="1"/>
  <c r="K86" i="1"/>
  <c r="L86" i="1"/>
  <c r="M86" i="1"/>
  <c r="K87" i="1"/>
  <c r="L87" i="1"/>
  <c r="M87" i="1"/>
  <c r="K88" i="1"/>
  <c r="L88" i="1"/>
  <c r="M88" i="1"/>
  <c r="K89" i="1"/>
  <c r="L89" i="1"/>
  <c r="M89" i="1"/>
  <c r="K90" i="1"/>
  <c r="L90" i="1"/>
  <c r="M90" i="1"/>
  <c r="K91" i="1"/>
  <c r="L91" i="1"/>
  <c r="M91" i="1"/>
  <c r="K92" i="1"/>
  <c r="L92" i="1"/>
  <c r="M92" i="1"/>
  <c r="K93" i="1"/>
  <c r="L93" i="1"/>
  <c r="M93" i="1"/>
  <c r="K94" i="1"/>
  <c r="L94" i="1"/>
  <c r="M94" i="1"/>
  <c r="K95" i="1"/>
  <c r="L95" i="1"/>
  <c r="M95" i="1"/>
  <c r="K96" i="1"/>
  <c r="L96" i="1"/>
  <c r="M96" i="1"/>
  <c r="K97" i="1"/>
  <c r="L97" i="1"/>
  <c r="M97" i="1"/>
  <c r="K98" i="1"/>
  <c r="L98" i="1"/>
  <c r="M98" i="1"/>
  <c r="K99" i="1"/>
  <c r="L99" i="1"/>
  <c r="M99" i="1"/>
  <c r="K100" i="1"/>
  <c r="L100" i="1"/>
  <c r="M100" i="1"/>
  <c r="K101" i="1"/>
  <c r="L101" i="1"/>
  <c r="M101" i="1"/>
  <c r="K102" i="1"/>
  <c r="L102" i="1"/>
  <c r="M102" i="1"/>
  <c r="K103" i="1"/>
  <c r="L103" i="1"/>
  <c r="M103" i="1"/>
  <c r="K104" i="1"/>
  <c r="L104" i="1"/>
  <c r="M104" i="1"/>
  <c r="K105" i="1"/>
  <c r="L105" i="1"/>
  <c r="M105" i="1"/>
  <c r="K106" i="1"/>
  <c r="L106" i="1"/>
  <c r="M106" i="1"/>
  <c r="K107" i="1"/>
  <c r="L107" i="1"/>
  <c r="M107" i="1"/>
  <c r="K108" i="1"/>
  <c r="L108" i="1"/>
  <c r="M108" i="1"/>
  <c r="K109" i="1"/>
  <c r="L109" i="1"/>
  <c r="M109" i="1"/>
  <c r="K110" i="1"/>
  <c r="L110" i="1"/>
  <c r="M110" i="1"/>
  <c r="K111" i="1"/>
  <c r="L111" i="1"/>
  <c r="M111" i="1"/>
  <c r="K112" i="1"/>
  <c r="L112" i="1"/>
  <c r="M112" i="1"/>
  <c r="K113" i="1"/>
  <c r="L113" i="1"/>
  <c r="M113" i="1"/>
  <c r="K114" i="1"/>
  <c r="L114" i="1"/>
  <c r="M114" i="1"/>
  <c r="K115" i="1"/>
  <c r="L115" i="1"/>
  <c r="M115" i="1"/>
  <c r="K116" i="1"/>
  <c r="L116" i="1"/>
  <c r="M116" i="1"/>
  <c r="K117" i="1"/>
  <c r="L117" i="1"/>
  <c r="M117" i="1"/>
  <c r="K118" i="1"/>
  <c r="L118" i="1"/>
  <c r="M118" i="1"/>
  <c r="K119" i="1"/>
  <c r="L119" i="1"/>
  <c r="M119" i="1"/>
  <c r="K120" i="1"/>
  <c r="L120" i="1"/>
  <c r="M120" i="1"/>
  <c r="K121" i="1"/>
  <c r="L121" i="1"/>
  <c r="M121" i="1"/>
  <c r="K122" i="1"/>
  <c r="L122" i="1"/>
  <c r="M122" i="1"/>
  <c r="K123" i="1"/>
  <c r="L123" i="1"/>
  <c r="M123" i="1"/>
  <c r="K124" i="1"/>
  <c r="L124" i="1"/>
  <c r="M124" i="1"/>
  <c r="K125" i="1"/>
  <c r="L125" i="1"/>
  <c r="M125" i="1"/>
  <c r="K126" i="1"/>
  <c r="L126" i="1"/>
  <c r="M126" i="1"/>
  <c r="K127" i="1"/>
  <c r="L127" i="1"/>
  <c r="M127" i="1"/>
  <c r="K128" i="1"/>
  <c r="L128" i="1"/>
  <c r="M128" i="1"/>
  <c r="K129" i="1"/>
  <c r="L129" i="1"/>
  <c r="M129" i="1"/>
  <c r="K130" i="1"/>
  <c r="L130" i="1"/>
  <c r="M130" i="1"/>
  <c r="K131" i="1"/>
  <c r="L131" i="1"/>
  <c r="M131" i="1"/>
  <c r="K132" i="1"/>
  <c r="L132" i="1"/>
  <c r="M132" i="1"/>
  <c r="K133" i="1"/>
  <c r="L133" i="1"/>
  <c r="M133" i="1"/>
  <c r="K134" i="1"/>
  <c r="L134" i="1"/>
  <c r="M134" i="1"/>
  <c r="K135" i="1"/>
  <c r="L135" i="1"/>
  <c r="M135" i="1"/>
  <c r="K136" i="1"/>
  <c r="L136" i="1"/>
  <c r="M136" i="1"/>
  <c r="K137" i="1"/>
  <c r="L137" i="1"/>
  <c r="M137" i="1"/>
  <c r="K138" i="1"/>
  <c r="L138" i="1"/>
  <c r="M138" i="1"/>
  <c r="K139" i="1"/>
  <c r="L139" i="1"/>
  <c r="M139" i="1"/>
  <c r="K140" i="1"/>
  <c r="L140" i="1"/>
  <c r="M140" i="1"/>
  <c r="K141" i="1"/>
  <c r="L141" i="1"/>
  <c r="M141" i="1"/>
  <c r="K142" i="1"/>
  <c r="L142" i="1"/>
  <c r="M142" i="1"/>
  <c r="K143" i="1"/>
  <c r="L143" i="1"/>
  <c r="M143" i="1"/>
  <c r="K144" i="1"/>
  <c r="L144" i="1"/>
  <c r="M144" i="1"/>
  <c r="K145" i="1"/>
  <c r="L145" i="1"/>
  <c r="M145" i="1"/>
  <c r="K146" i="1"/>
  <c r="L146" i="1"/>
  <c r="M146" i="1"/>
  <c r="K147" i="1"/>
  <c r="L147" i="1"/>
  <c r="M147" i="1"/>
  <c r="K148" i="1"/>
  <c r="L148" i="1"/>
  <c r="M148" i="1"/>
  <c r="K149" i="1"/>
  <c r="L149" i="1"/>
  <c r="M149" i="1"/>
  <c r="K150" i="1"/>
  <c r="L150" i="1"/>
  <c r="M150" i="1"/>
  <c r="K151" i="1"/>
  <c r="L151" i="1"/>
  <c r="M151" i="1"/>
  <c r="K152" i="1"/>
  <c r="L152" i="1"/>
  <c r="M152" i="1"/>
  <c r="K153" i="1"/>
  <c r="L153" i="1"/>
  <c r="M153" i="1"/>
  <c r="K154" i="1"/>
  <c r="L154" i="1"/>
  <c r="M154" i="1"/>
  <c r="K155" i="1"/>
  <c r="L155" i="1"/>
  <c r="M155" i="1"/>
  <c r="K156" i="1"/>
  <c r="L156" i="1"/>
  <c r="M156" i="1"/>
  <c r="K157" i="1"/>
  <c r="L157" i="1"/>
  <c r="M157" i="1"/>
  <c r="K158" i="1"/>
  <c r="L158" i="1"/>
  <c r="M158" i="1"/>
  <c r="K159" i="1"/>
  <c r="L159" i="1"/>
  <c r="M159" i="1"/>
  <c r="K160" i="1"/>
  <c r="L160" i="1"/>
  <c r="M160" i="1"/>
  <c r="K161" i="1"/>
  <c r="L161" i="1"/>
  <c r="M161" i="1"/>
  <c r="K162" i="1"/>
  <c r="L162" i="1"/>
  <c r="M162" i="1"/>
  <c r="K163" i="1"/>
  <c r="L163" i="1"/>
  <c r="M163" i="1"/>
  <c r="K164" i="1"/>
  <c r="L164" i="1"/>
  <c r="M164" i="1"/>
  <c r="K165" i="1"/>
  <c r="L165" i="1"/>
  <c r="M165" i="1"/>
  <c r="K166" i="1"/>
  <c r="L166" i="1"/>
  <c r="M166" i="1"/>
  <c r="K167" i="1"/>
  <c r="L167" i="1"/>
  <c r="M167" i="1"/>
  <c r="K168" i="1"/>
  <c r="L168" i="1"/>
  <c r="M168" i="1"/>
  <c r="K169" i="1"/>
  <c r="L169" i="1"/>
  <c r="M169" i="1"/>
  <c r="K170" i="1"/>
  <c r="L170" i="1"/>
  <c r="M170" i="1"/>
  <c r="K171" i="1"/>
  <c r="L171" i="1"/>
  <c r="M171" i="1"/>
  <c r="K172" i="1"/>
  <c r="L172" i="1"/>
  <c r="M172" i="1"/>
  <c r="K173" i="1"/>
  <c r="L173" i="1"/>
  <c r="M173" i="1"/>
  <c r="K174" i="1"/>
  <c r="L174" i="1"/>
  <c r="M174" i="1"/>
  <c r="K175" i="1"/>
  <c r="L175" i="1"/>
  <c r="M175" i="1"/>
  <c r="K176" i="1"/>
  <c r="L176" i="1"/>
  <c r="M176" i="1"/>
  <c r="K177" i="1"/>
  <c r="L177" i="1"/>
  <c r="M177" i="1"/>
  <c r="K178" i="1"/>
  <c r="L178" i="1"/>
  <c r="M178" i="1"/>
  <c r="K179" i="1"/>
  <c r="L179" i="1"/>
  <c r="M179" i="1"/>
  <c r="K180" i="1"/>
  <c r="L180" i="1"/>
  <c r="M180" i="1"/>
  <c r="K181" i="1"/>
  <c r="L181" i="1"/>
  <c r="M181" i="1"/>
  <c r="K182" i="1"/>
  <c r="L182" i="1"/>
  <c r="M182" i="1"/>
  <c r="K183" i="1"/>
  <c r="L183" i="1"/>
  <c r="M183" i="1"/>
  <c r="K184" i="1"/>
  <c r="L184" i="1"/>
  <c r="M184" i="1"/>
  <c r="K185" i="1"/>
  <c r="L185" i="1"/>
  <c r="M185" i="1"/>
  <c r="K186" i="1"/>
  <c r="L186" i="1"/>
  <c r="M186" i="1"/>
  <c r="K187" i="1"/>
  <c r="L187" i="1"/>
  <c r="M187" i="1"/>
  <c r="K188" i="1"/>
  <c r="L188" i="1"/>
  <c r="M188" i="1"/>
  <c r="K189" i="1"/>
  <c r="L189" i="1"/>
  <c r="M189" i="1"/>
  <c r="K190" i="1"/>
  <c r="L190" i="1"/>
  <c r="M190" i="1"/>
  <c r="K191" i="1"/>
  <c r="L191" i="1"/>
  <c r="M191" i="1"/>
  <c r="K192" i="1"/>
  <c r="L192" i="1"/>
  <c r="M192" i="1"/>
  <c r="K193" i="1"/>
  <c r="L193" i="1"/>
  <c r="M193" i="1"/>
  <c r="K194" i="1"/>
  <c r="L194" i="1"/>
  <c r="M194" i="1"/>
  <c r="K195" i="1"/>
  <c r="L195" i="1"/>
  <c r="M195" i="1"/>
  <c r="K196" i="1"/>
  <c r="L196" i="1"/>
  <c r="M196" i="1"/>
  <c r="M5" i="1"/>
  <c r="L5" i="1"/>
  <c r="K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5" i="1"/>
  <c r="H189" i="1"/>
  <c r="H194" i="1"/>
  <c r="H192" i="1"/>
  <c r="H196" i="1"/>
  <c r="H191" i="1"/>
  <c r="H193" i="1"/>
  <c r="H195" i="1"/>
  <c r="H187" i="1"/>
  <c r="H181" i="1"/>
  <c r="H179" i="1"/>
  <c r="H183" i="1"/>
  <c r="H184" i="1"/>
  <c r="H180" i="1"/>
  <c r="H178" i="1"/>
  <c r="H185" i="1"/>
  <c r="H176" i="1"/>
  <c r="H171" i="1"/>
  <c r="H175" i="1"/>
  <c r="H186" i="1"/>
  <c r="H182" i="1"/>
  <c r="H188" i="1"/>
  <c r="H177" i="1"/>
  <c r="H174" i="1"/>
  <c r="H170" i="1"/>
  <c r="H166" i="1"/>
  <c r="H163" i="1"/>
  <c r="H164" i="1"/>
  <c r="H165" i="1"/>
  <c r="H169" i="1"/>
  <c r="H172" i="1"/>
  <c r="H168" i="1"/>
  <c r="H173" i="1"/>
  <c r="H154" i="1"/>
  <c r="H158" i="1"/>
  <c r="H152" i="1"/>
  <c r="H162" i="1"/>
  <c r="H160" i="1"/>
  <c r="H161" i="1"/>
  <c r="H159" i="1"/>
  <c r="H155" i="1"/>
  <c r="H150" i="1"/>
  <c r="H153" i="1"/>
  <c r="H151" i="1"/>
  <c r="H149" i="1"/>
  <c r="H156" i="1"/>
  <c r="H157" i="1"/>
  <c r="H141" i="1"/>
  <c r="H148" i="1"/>
  <c r="H144" i="1"/>
  <c r="H146" i="1"/>
  <c r="H143" i="1"/>
  <c r="H142" i="1"/>
  <c r="H145" i="1"/>
  <c r="H137" i="1"/>
  <c r="H135" i="1"/>
  <c r="H147" i="1"/>
  <c r="H126" i="1"/>
  <c r="H132" i="1"/>
  <c r="H140" i="1"/>
  <c r="H133" i="1"/>
  <c r="H139" i="1"/>
  <c r="H130" i="1"/>
  <c r="H125" i="1"/>
  <c r="H138" i="1"/>
  <c r="H136" i="1"/>
  <c r="H128" i="1"/>
  <c r="H131" i="1"/>
  <c r="H129" i="1"/>
  <c r="H127" i="1"/>
  <c r="H119" i="1"/>
  <c r="H121" i="1"/>
  <c r="H134" i="1"/>
  <c r="H117" i="1"/>
  <c r="H118" i="1"/>
  <c r="H116" i="1"/>
  <c r="H124" i="1"/>
  <c r="H110" i="1"/>
  <c r="H105" i="1"/>
  <c r="H113" i="1"/>
  <c r="H123" i="1"/>
  <c r="H120" i="1"/>
  <c r="H122" i="1"/>
  <c r="H115" i="1"/>
  <c r="H107" i="1"/>
  <c r="H114" i="1"/>
  <c r="H109" i="1"/>
  <c r="H112" i="1"/>
  <c r="H94" i="1"/>
  <c r="H104" i="1"/>
  <c r="H95" i="1"/>
  <c r="H102" i="1"/>
  <c r="H101" i="1"/>
  <c r="H111" i="1"/>
  <c r="H106" i="1"/>
  <c r="H97" i="1"/>
  <c r="H108" i="1"/>
  <c r="H98" i="1"/>
  <c r="H96" i="1"/>
  <c r="H88" i="1"/>
  <c r="H92" i="1"/>
  <c r="H100" i="1"/>
  <c r="H85" i="1"/>
  <c r="H93" i="1"/>
  <c r="H90" i="1"/>
  <c r="H84" i="1"/>
  <c r="H103" i="1"/>
  <c r="H99" i="1"/>
  <c r="H91" i="1"/>
  <c r="H83" i="1"/>
  <c r="H77" i="1"/>
  <c r="H81" i="1"/>
  <c r="H79" i="1"/>
  <c r="H76" i="1"/>
  <c r="H82" i="1"/>
  <c r="H87" i="1"/>
  <c r="H89" i="1"/>
  <c r="H86" i="1"/>
  <c r="H80" i="1"/>
  <c r="H62" i="1"/>
  <c r="H68" i="1"/>
  <c r="H71" i="1"/>
  <c r="H74" i="1"/>
  <c r="H75" i="1"/>
  <c r="H61" i="1"/>
  <c r="H69" i="1"/>
  <c r="H66" i="1"/>
  <c r="H78" i="1"/>
  <c r="H73" i="1"/>
  <c r="H72" i="1"/>
  <c r="H70" i="1"/>
  <c r="H65" i="1"/>
  <c r="H60" i="1"/>
  <c r="H67" i="1"/>
  <c r="H54" i="1"/>
  <c r="H64" i="1"/>
  <c r="H59" i="1"/>
  <c r="H63" i="1"/>
  <c r="H53" i="1"/>
  <c r="H57" i="1"/>
  <c r="H55" i="1"/>
  <c r="H52" i="1"/>
  <c r="H56" i="1"/>
  <c r="H41" i="1"/>
  <c r="H43" i="1"/>
  <c r="H50" i="1"/>
  <c r="H58" i="1"/>
  <c r="H49" i="1"/>
  <c r="H51" i="1"/>
  <c r="H46" i="1"/>
  <c r="H47" i="1"/>
  <c r="H44" i="1"/>
  <c r="H40" i="1"/>
  <c r="H48" i="1"/>
  <c r="H45" i="1"/>
  <c r="H39" i="1"/>
  <c r="H42" i="1"/>
  <c r="H37" i="1"/>
  <c r="H35" i="1"/>
  <c r="H28" i="1"/>
  <c r="H32" i="1"/>
  <c r="H29" i="1"/>
  <c r="H36" i="1"/>
  <c r="H31" i="1"/>
  <c r="H33" i="1"/>
  <c r="H34" i="1"/>
  <c r="H38" i="1"/>
  <c r="H30" i="1"/>
  <c r="H25" i="1"/>
  <c r="H22" i="1"/>
  <c r="H23" i="1"/>
  <c r="H21" i="1"/>
  <c r="H17" i="1"/>
  <c r="H18" i="1"/>
  <c r="H13" i="1"/>
  <c r="H14" i="1"/>
  <c r="H24" i="1"/>
  <c r="H16" i="1"/>
  <c r="H27" i="1"/>
  <c r="H26" i="1"/>
  <c r="H20" i="1"/>
  <c r="H15" i="1"/>
  <c r="H19" i="1"/>
  <c r="H10" i="1"/>
  <c r="H9" i="1"/>
  <c r="H12" i="1"/>
  <c r="H6" i="1"/>
  <c r="H8" i="1"/>
  <c r="H5" i="1"/>
  <c r="H7" i="1"/>
  <c r="H11" i="1"/>
  <c r="H190" i="1"/>
</calcChain>
</file>

<file path=xl/sharedStrings.xml><?xml version="1.0" encoding="utf-8"?>
<sst xmlns="http://schemas.openxmlformats.org/spreadsheetml/2006/main" count="412" uniqueCount="400">
  <si>
    <t>번호</t>
    <phoneticPr fontId="3" type="noConversion"/>
  </si>
  <si>
    <t>고객코드</t>
    <phoneticPr fontId="3" type="noConversion"/>
  </si>
  <si>
    <t>고객명</t>
    <phoneticPr fontId="3" type="noConversion"/>
  </si>
  <si>
    <t>BS-10</t>
  </si>
  <si>
    <t>김승애</t>
    <phoneticPr fontId="3" type="noConversion"/>
  </si>
  <si>
    <t>BS-148</t>
  </si>
  <si>
    <t>조성암</t>
    <phoneticPr fontId="3" type="noConversion"/>
  </si>
  <si>
    <t>BS-164</t>
  </si>
  <si>
    <t>백승훈</t>
    <phoneticPr fontId="3" type="noConversion"/>
  </si>
  <si>
    <t>BS-18</t>
  </si>
  <si>
    <t>윤여진</t>
    <phoneticPr fontId="3" type="noConversion"/>
  </si>
  <si>
    <t>BS-196</t>
  </si>
  <si>
    <t>박영주</t>
    <phoneticPr fontId="3" type="noConversion"/>
  </si>
  <si>
    <t>BS-64</t>
  </si>
  <si>
    <t>안진성</t>
    <phoneticPr fontId="3" type="noConversion"/>
  </si>
  <si>
    <t>BS-75</t>
  </si>
  <si>
    <t>전진희</t>
    <phoneticPr fontId="3" type="noConversion"/>
  </si>
  <si>
    <t>BS-78</t>
  </si>
  <si>
    <t>임은정</t>
    <phoneticPr fontId="3" type="noConversion"/>
  </si>
  <si>
    <t>BS-93</t>
  </si>
  <si>
    <t>김준식</t>
    <phoneticPr fontId="3" type="noConversion"/>
  </si>
  <si>
    <t>BS-106</t>
  </si>
  <si>
    <t>김재운</t>
    <phoneticPr fontId="3" type="noConversion"/>
  </si>
  <si>
    <t>BS-114</t>
  </si>
  <si>
    <t>박은우</t>
    <phoneticPr fontId="3" type="noConversion"/>
  </si>
  <si>
    <t>BS-12</t>
  </si>
  <si>
    <t>박찬영</t>
    <phoneticPr fontId="3" type="noConversion"/>
  </si>
  <si>
    <t>BS-129</t>
  </si>
  <si>
    <t>정경호</t>
    <phoneticPr fontId="3" type="noConversion"/>
  </si>
  <si>
    <t>BS-130</t>
  </si>
  <si>
    <t>서만준</t>
    <phoneticPr fontId="3" type="noConversion"/>
  </si>
  <si>
    <t>BS-133</t>
  </si>
  <si>
    <t>박재홍</t>
    <phoneticPr fontId="3" type="noConversion"/>
  </si>
  <si>
    <t>BS-149</t>
  </si>
  <si>
    <t>안영군</t>
    <phoneticPr fontId="3" type="noConversion"/>
  </si>
  <si>
    <t>BS-74</t>
  </si>
  <si>
    <t>이성후</t>
    <phoneticPr fontId="3" type="noConversion"/>
  </si>
  <si>
    <t>BS-99</t>
  </si>
  <si>
    <t>정태성</t>
    <phoneticPr fontId="3" type="noConversion"/>
  </si>
  <si>
    <t>BS-142</t>
  </si>
  <si>
    <t>임세령</t>
    <phoneticPr fontId="3" type="noConversion"/>
  </si>
  <si>
    <t>BS-191</t>
  </si>
  <si>
    <t>곽태호</t>
    <phoneticPr fontId="3" type="noConversion"/>
  </si>
  <si>
    <t>BS-20</t>
  </si>
  <si>
    <t>정종서</t>
    <phoneticPr fontId="3" type="noConversion"/>
  </si>
  <si>
    <t>BS-66</t>
  </si>
  <si>
    <t>조상훈</t>
    <phoneticPr fontId="3" type="noConversion"/>
  </si>
  <si>
    <t>BS-94</t>
  </si>
  <si>
    <t>김우상</t>
    <phoneticPr fontId="3" type="noConversion"/>
  </si>
  <si>
    <t>BS-100</t>
  </si>
  <si>
    <t>김상열</t>
    <phoneticPr fontId="3" type="noConversion"/>
  </si>
  <si>
    <t>BS-107</t>
  </si>
  <si>
    <t>전형우</t>
    <phoneticPr fontId="3" type="noConversion"/>
  </si>
  <si>
    <t>BS-111</t>
  </si>
  <si>
    <t>조은아</t>
    <phoneticPr fontId="3" type="noConversion"/>
  </si>
  <si>
    <t>BS-15</t>
  </si>
  <si>
    <t>김함수</t>
    <phoneticPr fontId="3" type="noConversion"/>
  </si>
  <si>
    <t>BS-150</t>
  </si>
  <si>
    <t>김영재</t>
    <phoneticPr fontId="3" type="noConversion"/>
  </si>
  <si>
    <t>BS-153</t>
  </si>
  <si>
    <t>김해구</t>
    <phoneticPr fontId="3" type="noConversion"/>
  </si>
  <si>
    <t>BS-173</t>
  </si>
  <si>
    <t>정동하</t>
    <phoneticPr fontId="3" type="noConversion"/>
  </si>
  <si>
    <t>BS-180</t>
  </si>
  <si>
    <t>임종환</t>
    <phoneticPr fontId="3" type="noConversion"/>
  </si>
  <si>
    <t>BS-193</t>
  </si>
  <si>
    <t>김우치</t>
    <phoneticPr fontId="3" type="noConversion"/>
  </si>
  <si>
    <t>BS-194</t>
  </si>
  <si>
    <t>강수영</t>
    <phoneticPr fontId="3" type="noConversion"/>
  </si>
  <si>
    <t>BS-195</t>
  </si>
  <si>
    <t>임상호</t>
    <phoneticPr fontId="3" type="noConversion"/>
  </si>
  <si>
    <t>BS-83</t>
  </si>
  <si>
    <t>임창규</t>
    <phoneticPr fontId="3" type="noConversion"/>
  </si>
  <si>
    <t>BS-9</t>
  </si>
  <si>
    <t>정미란</t>
    <phoneticPr fontId="3" type="noConversion"/>
  </si>
  <si>
    <t>BS-109</t>
  </si>
  <si>
    <t>안윤수</t>
    <phoneticPr fontId="3" type="noConversion"/>
  </si>
  <si>
    <t>BS-110</t>
  </si>
  <si>
    <t>정성민</t>
    <phoneticPr fontId="3" type="noConversion"/>
  </si>
  <si>
    <t>BS-112</t>
  </si>
  <si>
    <t>김철곤</t>
    <phoneticPr fontId="3" type="noConversion"/>
  </si>
  <si>
    <t>BS-119</t>
  </si>
  <si>
    <t>문근영</t>
    <phoneticPr fontId="3" type="noConversion"/>
  </si>
  <si>
    <t>BS-156</t>
  </si>
  <si>
    <t>이준영</t>
    <phoneticPr fontId="3" type="noConversion"/>
  </si>
  <si>
    <t>BS-179</t>
  </si>
  <si>
    <t>이경창</t>
    <phoneticPr fontId="3" type="noConversion"/>
  </si>
  <si>
    <t>BS-181</t>
  </si>
  <si>
    <t>윤오현</t>
    <phoneticPr fontId="3" type="noConversion"/>
  </si>
  <si>
    <t>BS-19</t>
  </si>
  <si>
    <t>최호주</t>
    <phoneticPr fontId="3" type="noConversion"/>
  </si>
  <si>
    <t>BS-7</t>
  </si>
  <si>
    <t>추신수</t>
    <phoneticPr fontId="3" type="noConversion"/>
  </si>
  <si>
    <t>BS-77</t>
  </si>
  <si>
    <t>김삼성</t>
    <phoneticPr fontId="3" type="noConversion"/>
  </si>
  <si>
    <t>BS-89</t>
  </si>
  <si>
    <t>남궁범</t>
    <phoneticPr fontId="3" type="noConversion"/>
  </si>
  <si>
    <t>BS-102</t>
  </si>
  <si>
    <t>천호동</t>
    <phoneticPr fontId="3" type="noConversion"/>
  </si>
  <si>
    <t>BS-123</t>
  </si>
  <si>
    <t>양효섭</t>
    <phoneticPr fontId="3" type="noConversion"/>
  </si>
  <si>
    <t>BS-125</t>
  </si>
  <si>
    <t>이강보</t>
    <phoneticPr fontId="3" type="noConversion"/>
  </si>
  <si>
    <t>BS-145</t>
  </si>
  <si>
    <t>김영선</t>
    <phoneticPr fontId="3" type="noConversion"/>
  </si>
  <si>
    <t>BS-192</t>
  </si>
  <si>
    <t>이호근</t>
    <phoneticPr fontId="3" type="noConversion"/>
  </si>
  <si>
    <t>BS-198</t>
  </si>
  <si>
    <t>우신이</t>
    <phoneticPr fontId="3" type="noConversion"/>
  </si>
  <si>
    <t>BS-65</t>
  </si>
  <si>
    <t>김종배</t>
    <phoneticPr fontId="3" type="noConversion"/>
  </si>
  <si>
    <t>BS-76</t>
  </si>
  <si>
    <t>이건희</t>
    <phoneticPr fontId="3" type="noConversion"/>
  </si>
  <si>
    <t>BS-92</t>
  </si>
  <si>
    <t>배영진</t>
    <phoneticPr fontId="3" type="noConversion"/>
  </si>
  <si>
    <t>BS-101</t>
  </si>
  <si>
    <t>이마석</t>
    <phoneticPr fontId="3" type="noConversion"/>
  </si>
  <si>
    <t>BS-124</t>
  </si>
  <si>
    <t>이기숙</t>
    <phoneticPr fontId="3" type="noConversion"/>
  </si>
  <si>
    <t>BS-13</t>
  </si>
  <si>
    <t>임은진</t>
    <phoneticPr fontId="3" type="noConversion"/>
  </si>
  <si>
    <t>BS-170</t>
  </si>
  <si>
    <t>박명걸</t>
    <phoneticPr fontId="3" type="noConversion"/>
  </si>
  <si>
    <t>BS-188</t>
  </si>
  <si>
    <t>김승렬</t>
    <phoneticPr fontId="3" type="noConversion"/>
  </si>
  <si>
    <t>BS-189</t>
  </si>
  <si>
    <t>조영철</t>
    <phoneticPr fontId="3" type="noConversion"/>
  </si>
  <si>
    <t>BS-199</t>
  </si>
  <si>
    <t>지동철</t>
    <phoneticPr fontId="3" type="noConversion"/>
  </si>
  <si>
    <t>BS-4</t>
  </si>
  <si>
    <t>박은실</t>
    <phoneticPr fontId="3" type="noConversion"/>
  </si>
  <si>
    <t>BS-72</t>
  </si>
  <si>
    <t>조관영</t>
    <phoneticPr fontId="3" type="noConversion"/>
  </si>
  <si>
    <t>BS-86</t>
  </si>
  <si>
    <t>김연주</t>
    <phoneticPr fontId="3" type="noConversion"/>
  </si>
  <si>
    <t>BS-104</t>
  </si>
  <si>
    <t>남성운</t>
    <phoneticPr fontId="3" type="noConversion"/>
  </si>
  <si>
    <t>BS-108</t>
  </si>
  <si>
    <t>한명성</t>
    <phoneticPr fontId="3" type="noConversion"/>
  </si>
  <si>
    <t>BS-144</t>
  </si>
  <si>
    <t>유선영</t>
    <phoneticPr fontId="3" type="noConversion"/>
  </si>
  <si>
    <t>BS-154</t>
  </si>
  <si>
    <t>김학수</t>
    <phoneticPr fontId="3" type="noConversion"/>
  </si>
  <si>
    <t>BS-155</t>
  </si>
  <si>
    <t>이수진</t>
    <phoneticPr fontId="3" type="noConversion"/>
  </si>
  <si>
    <t>BS-174</t>
  </si>
  <si>
    <t>김학래</t>
    <phoneticPr fontId="3" type="noConversion"/>
  </si>
  <si>
    <t>BS-178</t>
  </si>
  <si>
    <t>박성표</t>
    <phoneticPr fontId="3" type="noConversion"/>
  </si>
  <si>
    <t>BS-187</t>
  </si>
  <si>
    <t>이신우</t>
    <phoneticPr fontId="3" type="noConversion"/>
  </si>
  <si>
    <t>BS-5</t>
  </si>
  <si>
    <t>김상원</t>
    <phoneticPr fontId="3" type="noConversion"/>
  </si>
  <si>
    <t>BS-85</t>
  </si>
  <si>
    <t>임준희</t>
    <phoneticPr fontId="3" type="noConversion"/>
  </si>
  <si>
    <t>BS-87</t>
  </si>
  <si>
    <t>김연아</t>
    <phoneticPr fontId="3" type="noConversion"/>
  </si>
  <si>
    <t>BS-90</t>
  </si>
  <si>
    <t>이선종</t>
    <phoneticPr fontId="3" type="noConversion"/>
  </si>
  <si>
    <t>BS-115</t>
  </si>
  <si>
    <t>강미경</t>
    <phoneticPr fontId="3" type="noConversion"/>
  </si>
  <si>
    <t>BS-143</t>
  </si>
  <si>
    <t>이영준</t>
    <phoneticPr fontId="3" type="noConversion"/>
  </si>
  <si>
    <t>BS-2</t>
  </si>
  <si>
    <t>곽동훈</t>
    <phoneticPr fontId="3" type="noConversion"/>
  </si>
  <si>
    <t>BS-82</t>
  </si>
  <si>
    <t>윤종우</t>
    <phoneticPr fontId="3" type="noConversion"/>
  </si>
  <si>
    <t>BS-88</t>
  </si>
  <si>
    <t>성우진</t>
    <phoneticPr fontId="3" type="noConversion"/>
  </si>
  <si>
    <t>BS-95</t>
  </si>
  <si>
    <t>배경태</t>
    <phoneticPr fontId="3" type="noConversion"/>
  </si>
  <si>
    <t>BS-96</t>
  </si>
  <si>
    <t>김수록</t>
    <phoneticPr fontId="3" type="noConversion"/>
  </si>
  <si>
    <t>BS-97</t>
  </si>
  <si>
    <t>옥경이</t>
    <phoneticPr fontId="3" type="noConversion"/>
  </si>
  <si>
    <t>BS-138</t>
  </si>
  <si>
    <t>조우현</t>
    <phoneticPr fontId="3" type="noConversion"/>
  </si>
  <si>
    <t>BS-147</t>
  </si>
  <si>
    <t>이덕호</t>
    <phoneticPr fontId="3" type="noConversion"/>
  </si>
  <si>
    <t>BS-172</t>
  </si>
  <si>
    <t>김두완</t>
    <phoneticPr fontId="3" type="noConversion"/>
  </si>
  <si>
    <t>BS-176</t>
  </si>
  <si>
    <t>홍은택</t>
    <phoneticPr fontId="3" type="noConversion"/>
  </si>
  <si>
    <t>BS-21</t>
  </si>
  <si>
    <t>김용민</t>
    <phoneticPr fontId="3" type="noConversion"/>
  </si>
  <si>
    <t>BS-79</t>
  </si>
  <si>
    <t>김정은</t>
    <phoneticPr fontId="3" type="noConversion"/>
  </si>
  <si>
    <t>BS-8</t>
  </si>
  <si>
    <t>장미영</t>
    <phoneticPr fontId="3" type="noConversion"/>
  </si>
  <si>
    <t>BS-98</t>
  </si>
  <si>
    <t>원기훈</t>
    <phoneticPr fontId="3" type="noConversion"/>
  </si>
  <si>
    <t>BS-135</t>
  </si>
  <si>
    <t>이종석</t>
    <phoneticPr fontId="3" type="noConversion"/>
  </si>
  <si>
    <t>BS-158</t>
  </si>
  <si>
    <t>전여후</t>
    <phoneticPr fontId="3" type="noConversion"/>
  </si>
  <si>
    <t>BS-37</t>
  </si>
  <si>
    <t>강명호</t>
    <phoneticPr fontId="3" type="noConversion"/>
  </si>
  <si>
    <t>BS-53</t>
  </si>
  <si>
    <t>김혜선</t>
    <phoneticPr fontId="3" type="noConversion"/>
  </si>
  <si>
    <t>BS-54</t>
  </si>
  <si>
    <t>박광석</t>
    <phoneticPr fontId="3" type="noConversion"/>
  </si>
  <si>
    <t>BS-61</t>
  </si>
  <si>
    <t>김지영</t>
    <phoneticPr fontId="3" type="noConversion"/>
  </si>
  <si>
    <t>BS-68</t>
  </si>
  <si>
    <t>솜사탕</t>
    <phoneticPr fontId="3" type="noConversion"/>
  </si>
  <si>
    <t>BS-126</t>
  </si>
  <si>
    <t>권경진</t>
    <phoneticPr fontId="3" type="noConversion"/>
  </si>
  <si>
    <t>BS-132</t>
  </si>
  <si>
    <t>임동주</t>
    <phoneticPr fontId="3" type="noConversion"/>
  </si>
  <si>
    <t>BS-141</t>
  </si>
  <si>
    <t>황종섭</t>
    <phoneticPr fontId="3" type="noConversion"/>
  </si>
  <si>
    <t>BS-151</t>
  </si>
  <si>
    <t>박재용</t>
    <phoneticPr fontId="3" type="noConversion"/>
  </si>
  <si>
    <t>BS-168</t>
  </si>
  <si>
    <t>최창원</t>
    <phoneticPr fontId="3" type="noConversion"/>
  </si>
  <si>
    <t>BS-186</t>
  </si>
  <si>
    <t>백성룡</t>
    <phoneticPr fontId="3" type="noConversion"/>
  </si>
  <si>
    <t>BS-27</t>
  </si>
  <si>
    <t>유정아</t>
    <phoneticPr fontId="3" type="noConversion"/>
  </si>
  <si>
    <t>BS-43</t>
  </si>
  <si>
    <t>김광태</t>
    <phoneticPr fontId="3" type="noConversion"/>
  </si>
  <si>
    <t>BS-44</t>
  </si>
  <si>
    <t>이태석</t>
    <phoneticPr fontId="3" type="noConversion"/>
  </si>
  <si>
    <t>BS-52</t>
  </si>
  <si>
    <t>이동욱</t>
    <phoneticPr fontId="3" type="noConversion"/>
  </si>
  <si>
    <t>BS-59</t>
  </si>
  <si>
    <t>서영희</t>
    <phoneticPr fontId="3" type="noConversion"/>
  </si>
  <si>
    <t>BS-11</t>
  </si>
  <si>
    <t>김호진</t>
    <phoneticPr fontId="3" type="noConversion"/>
  </si>
  <si>
    <t>BS-140</t>
  </si>
  <si>
    <t>유시영</t>
    <phoneticPr fontId="3" type="noConversion"/>
  </si>
  <si>
    <t>BS-175</t>
  </si>
  <si>
    <t>최학연</t>
    <phoneticPr fontId="3" type="noConversion"/>
  </si>
  <si>
    <t>BS-177</t>
  </si>
  <si>
    <t>이준구</t>
    <phoneticPr fontId="3" type="noConversion"/>
  </si>
  <si>
    <t>BS-182</t>
  </si>
  <si>
    <t>이광순</t>
    <phoneticPr fontId="3" type="noConversion"/>
  </si>
  <si>
    <t>BS-185</t>
  </si>
  <si>
    <t>BS-56</t>
  </si>
  <si>
    <t>박호순</t>
    <phoneticPr fontId="3" type="noConversion"/>
  </si>
  <si>
    <t>BS-117</t>
  </si>
  <si>
    <t>조상원</t>
    <phoneticPr fontId="3" type="noConversion"/>
  </si>
  <si>
    <t>BS-118</t>
  </si>
  <si>
    <t>문영아</t>
    <phoneticPr fontId="3" type="noConversion"/>
  </si>
  <si>
    <t>BS-128</t>
  </si>
  <si>
    <t>장동건</t>
    <phoneticPr fontId="3" type="noConversion"/>
  </si>
  <si>
    <t>BS-137</t>
  </si>
  <si>
    <t>김옹빈</t>
    <phoneticPr fontId="3" type="noConversion"/>
  </si>
  <si>
    <t>BS-146</t>
  </si>
  <si>
    <t>김덕순</t>
    <phoneticPr fontId="3" type="noConversion"/>
  </si>
  <si>
    <t>BS-190</t>
  </si>
  <si>
    <t>박지성</t>
    <phoneticPr fontId="3" type="noConversion"/>
  </si>
  <si>
    <t>BS-36</t>
  </si>
  <si>
    <t>고병순</t>
    <phoneticPr fontId="3" type="noConversion"/>
  </si>
  <si>
    <t>BS-47</t>
  </si>
  <si>
    <t>최철희</t>
    <phoneticPr fontId="3" type="noConversion"/>
  </si>
  <si>
    <t>BS-73</t>
  </si>
  <si>
    <t>임원경</t>
    <phoneticPr fontId="3" type="noConversion"/>
  </si>
  <si>
    <t>BS-91</t>
  </si>
  <si>
    <t>구동진</t>
    <phoneticPr fontId="3" type="noConversion"/>
  </si>
  <si>
    <t>BS-1</t>
    <phoneticPr fontId="3" type="noConversion"/>
  </si>
  <si>
    <t>김슬비</t>
    <phoneticPr fontId="3" type="noConversion"/>
  </si>
  <si>
    <t>BS-122</t>
  </si>
  <si>
    <t>이지우</t>
    <phoneticPr fontId="3" type="noConversion"/>
  </si>
  <si>
    <t>BS-131</t>
  </si>
  <si>
    <t>박삼환</t>
    <phoneticPr fontId="3" type="noConversion"/>
  </si>
  <si>
    <t>BS-134</t>
  </si>
  <si>
    <t>이무장</t>
    <phoneticPr fontId="3" type="noConversion"/>
  </si>
  <si>
    <t>BS-139</t>
  </si>
  <si>
    <t>김도영</t>
    <phoneticPr fontId="3" type="noConversion"/>
  </si>
  <si>
    <t>BS-16</t>
  </si>
  <si>
    <t>손희철</t>
    <phoneticPr fontId="3" type="noConversion"/>
  </si>
  <si>
    <t>BS-163</t>
  </si>
  <si>
    <t>김차원</t>
    <phoneticPr fontId="3" type="noConversion"/>
  </si>
  <si>
    <t>BS-183</t>
  </si>
  <si>
    <t>김요한</t>
    <phoneticPr fontId="3" type="noConversion"/>
  </si>
  <si>
    <t>BS-24</t>
  </si>
  <si>
    <t>김수한</t>
    <phoneticPr fontId="3" type="noConversion"/>
  </si>
  <si>
    <t>BS-26</t>
  </si>
  <si>
    <t>김호석</t>
    <phoneticPr fontId="3" type="noConversion"/>
  </si>
  <si>
    <t>BS-28</t>
  </si>
  <si>
    <t>김동한</t>
    <phoneticPr fontId="3" type="noConversion"/>
  </si>
  <si>
    <t>BS-3</t>
  </si>
  <si>
    <t>조윤서</t>
    <phoneticPr fontId="3" type="noConversion"/>
  </si>
  <si>
    <t>BS-32</t>
  </si>
  <si>
    <t>최승호</t>
    <phoneticPr fontId="3" type="noConversion"/>
  </si>
  <si>
    <t>BS-38</t>
  </si>
  <si>
    <t>김동진</t>
    <phoneticPr fontId="3" type="noConversion"/>
  </si>
  <si>
    <t>BS-45</t>
  </si>
  <si>
    <t>안훈우</t>
    <phoneticPr fontId="3" type="noConversion"/>
  </si>
  <si>
    <t>BS-46</t>
  </si>
  <si>
    <t>김영석</t>
    <phoneticPr fontId="3" type="noConversion"/>
  </si>
  <si>
    <t>BS-60</t>
  </si>
  <si>
    <t>김동수</t>
    <phoneticPr fontId="3" type="noConversion"/>
  </si>
  <si>
    <t>BS-81</t>
  </si>
  <si>
    <t>박경희</t>
    <phoneticPr fontId="3" type="noConversion"/>
  </si>
  <si>
    <t>BS-84</t>
  </si>
  <si>
    <t>이혁수</t>
    <phoneticPr fontId="3" type="noConversion"/>
  </si>
  <si>
    <t>BS-120</t>
  </si>
  <si>
    <t>윤정희</t>
    <phoneticPr fontId="3" type="noConversion"/>
  </si>
  <si>
    <t>BS-136</t>
  </si>
  <si>
    <t>노승호</t>
    <phoneticPr fontId="3" type="noConversion"/>
  </si>
  <si>
    <t>BS-162</t>
  </si>
  <si>
    <t>함영주</t>
    <phoneticPr fontId="3" type="noConversion"/>
  </si>
  <si>
    <t>BS-165</t>
  </si>
  <si>
    <t>진성범</t>
    <phoneticPr fontId="3" type="noConversion"/>
  </si>
  <si>
    <t>BS-197</t>
  </si>
  <si>
    <t>이국동</t>
    <phoneticPr fontId="3" type="noConversion"/>
  </si>
  <si>
    <t>BS-22</t>
  </si>
  <si>
    <t>백은아</t>
    <phoneticPr fontId="3" type="noConversion"/>
  </si>
  <si>
    <t>BS-30</t>
  </si>
  <si>
    <t>이선희</t>
    <phoneticPr fontId="3" type="noConversion"/>
  </si>
  <si>
    <t>BS-35</t>
  </si>
  <si>
    <t>김영순</t>
    <phoneticPr fontId="3" type="noConversion"/>
  </si>
  <si>
    <t>BS-41</t>
  </si>
  <si>
    <t>이원일</t>
    <phoneticPr fontId="3" type="noConversion"/>
  </si>
  <si>
    <t>BS-50</t>
  </si>
  <si>
    <t>성은아</t>
    <phoneticPr fontId="3" type="noConversion"/>
  </si>
  <si>
    <t>BS-58</t>
  </si>
  <si>
    <t>최성수</t>
    <phoneticPr fontId="3" type="noConversion"/>
  </si>
  <si>
    <t>BS-63</t>
  </si>
  <si>
    <t>임명호</t>
    <phoneticPr fontId="3" type="noConversion"/>
  </si>
  <si>
    <t>BS-103</t>
  </si>
  <si>
    <t>김석호</t>
    <phoneticPr fontId="3" type="noConversion"/>
  </si>
  <si>
    <t>BS-113</t>
  </si>
  <si>
    <t>김호영</t>
    <phoneticPr fontId="3" type="noConversion"/>
  </si>
  <si>
    <t>BS-127</t>
  </si>
  <si>
    <t>송강우</t>
    <phoneticPr fontId="3" type="noConversion"/>
  </si>
  <si>
    <t>BS-152</t>
  </si>
  <si>
    <t>이재학</t>
    <phoneticPr fontId="3" type="noConversion"/>
  </si>
  <si>
    <t>BS-157</t>
  </si>
  <si>
    <t>박영준</t>
    <phoneticPr fontId="3" type="noConversion"/>
  </si>
  <si>
    <t>BS-167</t>
  </si>
  <si>
    <t>이문석</t>
    <phoneticPr fontId="3" type="noConversion"/>
  </si>
  <si>
    <t>BS-17</t>
  </si>
  <si>
    <t>문용해</t>
    <phoneticPr fontId="3" type="noConversion"/>
  </si>
  <si>
    <t>BS-171</t>
  </si>
  <si>
    <t>이두식</t>
    <phoneticPr fontId="3" type="noConversion"/>
  </si>
  <si>
    <t>BS-25</t>
  </si>
  <si>
    <t>이권종</t>
    <phoneticPr fontId="3" type="noConversion"/>
  </si>
  <si>
    <t>BS-31</t>
  </si>
  <si>
    <t>정우영</t>
    <phoneticPr fontId="3" type="noConversion"/>
  </si>
  <si>
    <t>BS-34</t>
  </si>
  <si>
    <t>김정아</t>
    <phoneticPr fontId="3" type="noConversion"/>
  </si>
  <si>
    <t>BS-39</t>
  </si>
  <si>
    <t>유재영</t>
    <phoneticPr fontId="3" type="noConversion"/>
  </si>
  <si>
    <t>BS-48</t>
  </si>
  <si>
    <t>탁은미</t>
    <phoneticPr fontId="3" type="noConversion"/>
  </si>
  <si>
    <t>BS-57</t>
  </si>
  <si>
    <t>BS-116</t>
  </si>
  <si>
    <t>정경미</t>
    <phoneticPr fontId="3" type="noConversion"/>
  </si>
  <si>
    <t>BS-121</t>
  </si>
  <si>
    <t>조수원</t>
    <phoneticPr fontId="3" type="noConversion"/>
  </si>
  <si>
    <t>BS-159</t>
  </si>
  <si>
    <t>정봉우</t>
    <phoneticPr fontId="3" type="noConversion"/>
  </si>
  <si>
    <t>BS-184</t>
  </si>
  <si>
    <t>이용현</t>
    <phoneticPr fontId="3" type="noConversion"/>
  </si>
  <si>
    <t>BS-23</t>
  </si>
  <si>
    <t>박수빈</t>
    <phoneticPr fontId="3" type="noConversion"/>
  </si>
  <si>
    <t>BS-33</t>
  </si>
  <si>
    <t>오미정</t>
    <phoneticPr fontId="3" type="noConversion"/>
  </si>
  <si>
    <t>BS-40</t>
  </si>
  <si>
    <t>양하석</t>
    <phoneticPr fontId="3" type="noConversion"/>
  </si>
  <si>
    <t>BS-51</t>
  </si>
  <si>
    <t>김덕현</t>
    <phoneticPr fontId="3" type="noConversion"/>
  </si>
  <si>
    <t>BS-6</t>
  </si>
  <si>
    <t>이은영</t>
    <phoneticPr fontId="3" type="noConversion"/>
  </si>
  <si>
    <t>BS-67</t>
  </si>
  <si>
    <t>백곰이</t>
    <phoneticPr fontId="3" type="noConversion"/>
  </si>
  <si>
    <t>BS-69</t>
  </si>
  <si>
    <t>정경만</t>
    <phoneticPr fontId="3" type="noConversion"/>
  </si>
  <si>
    <t>BS-80</t>
  </si>
  <si>
    <t>이재경</t>
    <phoneticPr fontId="3" type="noConversion"/>
  </si>
  <si>
    <t>BS-105</t>
  </si>
  <si>
    <t>이종서</t>
    <phoneticPr fontId="3" type="noConversion"/>
  </si>
  <si>
    <t>BS-14</t>
  </si>
  <si>
    <t>정현우</t>
    <phoneticPr fontId="3" type="noConversion"/>
  </si>
  <si>
    <t>BS-160</t>
  </si>
  <si>
    <t>김정상</t>
    <phoneticPr fontId="3" type="noConversion"/>
  </si>
  <si>
    <t>BS-29</t>
  </si>
  <si>
    <t>문인주</t>
    <phoneticPr fontId="3" type="noConversion"/>
  </si>
  <si>
    <t>BS-42</t>
  </si>
  <si>
    <t>박광길</t>
    <phoneticPr fontId="3" type="noConversion"/>
  </si>
  <si>
    <t>BS-62</t>
  </si>
  <si>
    <t>김태훈</t>
    <phoneticPr fontId="3" type="noConversion"/>
  </si>
  <si>
    <t>이용횟수</t>
    <phoneticPr fontId="3" type="noConversion"/>
  </si>
  <si>
    <t>이용금액</t>
    <phoneticPr fontId="3" type="noConversion"/>
  </si>
  <si>
    <t>최근이용일</t>
    <phoneticPr fontId="3" type="noConversion"/>
  </si>
  <si>
    <t>2018년 고객별 실적</t>
    <phoneticPr fontId="3" type="noConversion"/>
  </si>
  <si>
    <t>경과일수</t>
    <phoneticPr fontId="3" type="noConversion"/>
  </si>
  <si>
    <t>기간 최종일</t>
    <phoneticPr fontId="3" type="noConversion"/>
  </si>
  <si>
    <t>고객코드</t>
    <phoneticPr fontId="3" type="noConversion"/>
  </si>
  <si>
    <t>R</t>
  </si>
  <si>
    <t>R</t>
    <phoneticPr fontId="3" type="noConversion"/>
  </si>
  <si>
    <t>F</t>
  </si>
  <si>
    <t>F</t>
    <phoneticPr fontId="3" type="noConversion"/>
  </si>
  <si>
    <t>M</t>
  </si>
  <si>
    <t>M</t>
    <phoneticPr fontId="3" type="noConversion"/>
  </si>
  <si>
    <t>총합계</t>
  </si>
  <si>
    <t>개수 : 고객코드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</si>
</sst>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76" formatCode="0.0%"/>
  </numFmts>
  <fonts count="6" x14ac:knownFonts="1">
    <font>
      <sz val="11"/>
      <color theme="1"/>
      <name val="맑은 고딕"/>
      <family val="2"/>
      <charset val="129"/>
    </font>
    <font>
      <sz val="11"/>
      <color theme="1"/>
      <name val="맑은 고딕"/>
      <family val="2"/>
      <charset val="129"/>
    </font>
    <font>
      <b/>
      <sz val="12"/>
      <name val="맑은 고딕"/>
      <family val="3"/>
      <charset val="129"/>
    </font>
    <font>
      <sz val="8"/>
      <name val="맑은 고딕"/>
      <family val="2"/>
      <charset val="129"/>
    </font>
    <font>
      <b/>
      <sz val="11"/>
      <color theme="0"/>
      <name val="맑은 고딕"/>
      <family val="3"/>
      <charset val="129"/>
    </font>
    <font>
      <b/>
      <sz val="11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41" fontId="0" fillId="0" borderId="0" xfId="1" applyFont="1">
      <alignment vertical="center"/>
    </xf>
    <xf numFmtId="41" fontId="0" fillId="0" borderId="0" xfId="1" applyFont="1" applyAlignment="1">
      <alignment horizontal="center" vertical="center"/>
    </xf>
    <xf numFmtId="14" fontId="0" fillId="0" borderId="0" xfId="0" applyNumberFormat="1">
      <alignment vertical="center"/>
    </xf>
    <xf numFmtId="0" fontId="5" fillId="4" borderId="0" xfId="0" applyFont="1" applyFill="1" applyAlignment="1">
      <alignment horizontal="center" vertical="center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  <xf numFmtId="10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2" fillId="2" borderId="0" xfId="0" applyFont="1" applyFill="1" applyAlignment="1">
      <alignment horizontal="center" vertical="center"/>
    </xf>
  </cellXfs>
  <cellStyles count="2">
    <cellStyle name="쉼표 [0]" xfId="1" builtinId="6"/>
    <cellStyle name="표준" xfId="0" builtinId="0"/>
  </cellStyles>
  <dxfs count="5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  <dxf>
      <numFmt numFmtId="176" formatCode="0.0%"/>
    </dxf>
    <dxf>
      <numFmt numFmtId="176" formatCode="0.0%"/>
    </dxf>
    <dxf>
      <numFmt numFmtId="176" formatCode="0.0%"/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윤신례" refreshedDate="41719.549253819445" createdVersion="5" refreshedVersion="5" minRefreshableVersion="3" recordCount="192">
  <cacheSource type="worksheet">
    <worksheetSource ref="J4:M196" sheet="Sheet1"/>
  </cacheSource>
  <cacheFields count="4">
    <cacheField name="고객코드" numFmtId="0">
      <sharedItems count="192">
        <s v="BS-10"/>
        <s v="BS-148"/>
        <s v="BS-164"/>
        <s v="BS-18"/>
        <s v="BS-196"/>
        <s v="BS-64"/>
        <s v="BS-75"/>
        <s v="BS-78"/>
        <s v="BS-93"/>
        <s v="BS-106"/>
        <s v="BS-114"/>
        <s v="BS-12"/>
        <s v="BS-129"/>
        <s v="BS-130"/>
        <s v="BS-133"/>
        <s v="BS-149"/>
        <s v="BS-74"/>
        <s v="BS-99"/>
        <s v="BS-142"/>
        <s v="BS-191"/>
        <s v="BS-20"/>
        <s v="BS-66"/>
        <s v="BS-94"/>
        <s v="BS-100"/>
        <s v="BS-107"/>
        <s v="BS-111"/>
        <s v="BS-15"/>
        <s v="BS-150"/>
        <s v="BS-153"/>
        <s v="BS-173"/>
        <s v="BS-180"/>
        <s v="BS-193"/>
        <s v="BS-194"/>
        <s v="BS-195"/>
        <s v="BS-83"/>
        <s v="BS-9"/>
        <s v="BS-109"/>
        <s v="BS-110"/>
        <s v="BS-112"/>
        <s v="BS-119"/>
        <s v="BS-156"/>
        <s v="BS-179"/>
        <s v="BS-181"/>
        <s v="BS-19"/>
        <s v="BS-7"/>
        <s v="BS-77"/>
        <s v="BS-89"/>
        <s v="BS-102"/>
        <s v="BS-123"/>
        <s v="BS-125"/>
        <s v="BS-145"/>
        <s v="BS-192"/>
        <s v="BS-198"/>
        <s v="BS-65"/>
        <s v="BS-76"/>
        <s v="BS-92"/>
        <s v="BS-101"/>
        <s v="BS-124"/>
        <s v="BS-13"/>
        <s v="BS-170"/>
        <s v="BS-188"/>
        <s v="BS-189"/>
        <s v="BS-199"/>
        <s v="BS-4"/>
        <s v="BS-72"/>
        <s v="BS-86"/>
        <s v="BS-104"/>
        <s v="BS-108"/>
        <s v="BS-144"/>
        <s v="BS-154"/>
        <s v="BS-155"/>
        <s v="BS-174"/>
        <s v="BS-178"/>
        <s v="BS-187"/>
        <s v="BS-5"/>
        <s v="BS-85"/>
        <s v="BS-87"/>
        <s v="BS-90"/>
        <s v="BS-115"/>
        <s v="BS-143"/>
        <s v="BS-2"/>
        <s v="BS-82"/>
        <s v="BS-88"/>
        <s v="BS-95"/>
        <s v="BS-96"/>
        <s v="BS-97"/>
        <s v="BS-138"/>
        <s v="BS-147"/>
        <s v="BS-172"/>
        <s v="BS-176"/>
        <s v="BS-21"/>
        <s v="BS-79"/>
        <s v="BS-8"/>
        <s v="BS-98"/>
        <s v="BS-135"/>
        <s v="BS-158"/>
        <s v="BS-37"/>
        <s v="BS-53"/>
        <s v="BS-54"/>
        <s v="BS-61"/>
        <s v="BS-68"/>
        <s v="BS-126"/>
        <s v="BS-132"/>
        <s v="BS-141"/>
        <s v="BS-151"/>
        <s v="BS-168"/>
        <s v="BS-186"/>
        <s v="BS-27"/>
        <s v="BS-43"/>
        <s v="BS-44"/>
        <s v="BS-52"/>
        <s v="BS-59"/>
        <s v="BS-11"/>
        <s v="BS-140"/>
        <s v="BS-175"/>
        <s v="BS-177"/>
        <s v="BS-182"/>
        <s v="BS-185"/>
        <s v="BS-56"/>
        <s v="BS-117"/>
        <s v="BS-118"/>
        <s v="BS-128"/>
        <s v="BS-137"/>
        <s v="BS-146"/>
        <s v="BS-190"/>
        <s v="BS-36"/>
        <s v="BS-47"/>
        <s v="BS-73"/>
        <s v="BS-91"/>
        <s v="BS-1"/>
        <s v="BS-122"/>
        <s v="BS-131"/>
        <s v="BS-134"/>
        <s v="BS-139"/>
        <s v="BS-16"/>
        <s v="BS-163"/>
        <s v="BS-183"/>
        <s v="BS-24"/>
        <s v="BS-26"/>
        <s v="BS-28"/>
        <s v="BS-3"/>
        <s v="BS-32"/>
        <s v="BS-38"/>
        <s v="BS-45"/>
        <s v="BS-46"/>
        <s v="BS-60"/>
        <s v="BS-81"/>
        <s v="BS-84"/>
        <s v="BS-120"/>
        <s v="BS-136"/>
        <s v="BS-162"/>
        <s v="BS-165"/>
        <s v="BS-197"/>
        <s v="BS-22"/>
        <s v="BS-30"/>
        <s v="BS-35"/>
        <s v="BS-41"/>
        <s v="BS-50"/>
        <s v="BS-58"/>
        <s v="BS-63"/>
        <s v="BS-103"/>
        <s v="BS-113"/>
        <s v="BS-127"/>
        <s v="BS-152"/>
        <s v="BS-157"/>
        <s v="BS-167"/>
        <s v="BS-17"/>
        <s v="BS-171"/>
        <s v="BS-25"/>
        <s v="BS-31"/>
        <s v="BS-34"/>
        <s v="BS-39"/>
        <s v="BS-48"/>
        <s v="BS-57"/>
        <s v="BS-116"/>
        <s v="BS-121"/>
        <s v="BS-159"/>
        <s v="BS-184"/>
        <s v="BS-23"/>
        <s v="BS-33"/>
        <s v="BS-40"/>
        <s v="BS-51"/>
        <s v="BS-6"/>
        <s v="BS-67"/>
        <s v="BS-69"/>
        <s v="BS-80"/>
        <s v="BS-105"/>
        <s v="BS-14"/>
        <s v="BS-160"/>
        <s v="BS-29"/>
        <s v="BS-42"/>
        <s v="BS-62"/>
      </sharedItems>
    </cacheField>
    <cacheField name="R" numFmtId="0">
      <sharedItems containsSemiMixedTypes="0" containsString="0" containsNumber="1" containsInteger="1" minValue="1" maxValue="3" count="3">
        <n v="1"/>
        <n v="3"/>
        <n v="2"/>
      </sharedItems>
    </cacheField>
    <cacheField name="F" numFmtId="0">
      <sharedItems containsSemiMixedTypes="0" containsString="0" containsNumber="1" containsInteger="1" minValue="1" maxValue="3" count="3">
        <n v="2"/>
        <n v="3"/>
        <n v="1"/>
      </sharedItems>
    </cacheField>
    <cacheField name="M" numFmtId="0">
      <sharedItems containsSemiMixedTypes="0" containsString="0" containsNumber="1" containsInteger="1" minValue="1" maxValue="3" count="3">
        <n v="2"/>
        <n v="1"/>
        <n v="3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92">
  <r>
    <x v="0"/>
    <x v="0"/>
    <x v="0"/>
    <x v="0"/>
  </r>
  <r>
    <x v="1"/>
    <x v="0"/>
    <x v="0"/>
    <x v="1"/>
  </r>
  <r>
    <x v="2"/>
    <x v="1"/>
    <x v="1"/>
    <x v="0"/>
  </r>
  <r>
    <x v="3"/>
    <x v="0"/>
    <x v="0"/>
    <x v="0"/>
  </r>
  <r>
    <x v="4"/>
    <x v="0"/>
    <x v="0"/>
    <x v="1"/>
  </r>
  <r>
    <x v="5"/>
    <x v="0"/>
    <x v="0"/>
    <x v="1"/>
  </r>
  <r>
    <x v="6"/>
    <x v="1"/>
    <x v="1"/>
    <x v="2"/>
  </r>
  <r>
    <x v="7"/>
    <x v="0"/>
    <x v="0"/>
    <x v="0"/>
  </r>
  <r>
    <x v="8"/>
    <x v="2"/>
    <x v="1"/>
    <x v="0"/>
  </r>
  <r>
    <x v="9"/>
    <x v="1"/>
    <x v="1"/>
    <x v="0"/>
  </r>
  <r>
    <x v="10"/>
    <x v="2"/>
    <x v="1"/>
    <x v="0"/>
  </r>
  <r>
    <x v="11"/>
    <x v="0"/>
    <x v="0"/>
    <x v="0"/>
  </r>
  <r>
    <x v="12"/>
    <x v="0"/>
    <x v="2"/>
    <x v="1"/>
  </r>
  <r>
    <x v="13"/>
    <x v="1"/>
    <x v="1"/>
    <x v="0"/>
  </r>
  <r>
    <x v="14"/>
    <x v="0"/>
    <x v="2"/>
    <x v="0"/>
  </r>
  <r>
    <x v="15"/>
    <x v="0"/>
    <x v="0"/>
    <x v="0"/>
  </r>
  <r>
    <x v="16"/>
    <x v="0"/>
    <x v="0"/>
    <x v="1"/>
  </r>
  <r>
    <x v="17"/>
    <x v="2"/>
    <x v="1"/>
    <x v="0"/>
  </r>
  <r>
    <x v="18"/>
    <x v="0"/>
    <x v="0"/>
    <x v="0"/>
  </r>
  <r>
    <x v="19"/>
    <x v="2"/>
    <x v="1"/>
    <x v="0"/>
  </r>
  <r>
    <x v="20"/>
    <x v="1"/>
    <x v="1"/>
    <x v="0"/>
  </r>
  <r>
    <x v="21"/>
    <x v="0"/>
    <x v="0"/>
    <x v="0"/>
  </r>
  <r>
    <x v="22"/>
    <x v="0"/>
    <x v="2"/>
    <x v="1"/>
  </r>
  <r>
    <x v="23"/>
    <x v="0"/>
    <x v="2"/>
    <x v="1"/>
  </r>
  <r>
    <x v="24"/>
    <x v="0"/>
    <x v="2"/>
    <x v="0"/>
  </r>
  <r>
    <x v="25"/>
    <x v="0"/>
    <x v="0"/>
    <x v="1"/>
  </r>
  <r>
    <x v="26"/>
    <x v="0"/>
    <x v="2"/>
    <x v="0"/>
  </r>
  <r>
    <x v="27"/>
    <x v="0"/>
    <x v="0"/>
    <x v="1"/>
  </r>
  <r>
    <x v="28"/>
    <x v="0"/>
    <x v="0"/>
    <x v="0"/>
  </r>
  <r>
    <x v="29"/>
    <x v="0"/>
    <x v="0"/>
    <x v="0"/>
  </r>
  <r>
    <x v="30"/>
    <x v="0"/>
    <x v="0"/>
    <x v="0"/>
  </r>
  <r>
    <x v="31"/>
    <x v="0"/>
    <x v="0"/>
    <x v="0"/>
  </r>
  <r>
    <x v="32"/>
    <x v="0"/>
    <x v="0"/>
    <x v="0"/>
  </r>
  <r>
    <x v="33"/>
    <x v="0"/>
    <x v="0"/>
    <x v="0"/>
  </r>
  <r>
    <x v="34"/>
    <x v="0"/>
    <x v="0"/>
    <x v="1"/>
  </r>
  <r>
    <x v="35"/>
    <x v="0"/>
    <x v="2"/>
    <x v="1"/>
  </r>
  <r>
    <x v="36"/>
    <x v="0"/>
    <x v="0"/>
    <x v="0"/>
  </r>
  <r>
    <x v="37"/>
    <x v="0"/>
    <x v="0"/>
    <x v="0"/>
  </r>
  <r>
    <x v="38"/>
    <x v="0"/>
    <x v="1"/>
    <x v="0"/>
  </r>
  <r>
    <x v="39"/>
    <x v="0"/>
    <x v="2"/>
    <x v="1"/>
  </r>
  <r>
    <x v="40"/>
    <x v="0"/>
    <x v="2"/>
    <x v="0"/>
  </r>
  <r>
    <x v="41"/>
    <x v="0"/>
    <x v="0"/>
    <x v="1"/>
  </r>
  <r>
    <x v="42"/>
    <x v="1"/>
    <x v="1"/>
    <x v="2"/>
  </r>
  <r>
    <x v="43"/>
    <x v="0"/>
    <x v="1"/>
    <x v="0"/>
  </r>
  <r>
    <x v="44"/>
    <x v="2"/>
    <x v="1"/>
    <x v="0"/>
  </r>
  <r>
    <x v="45"/>
    <x v="0"/>
    <x v="2"/>
    <x v="1"/>
  </r>
  <r>
    <x v="46"/>
    <x v="0"/>
    <x v="2"/>
    <x v="1"/>
  </r>
  <r>
    <x v="47"/>
    <x v="0"/>
    <x v="2"/>
    <x v="1"/>
  </r>
  <r>
    <x v="48"/>
    <x v="0"/>
    <x v="0"/>
    <x v="1"/>
  </r>
  <r>
    <x v="49"/>
    <x v="0"/>
    <x v="1"/>
    <x v="0"/>
  </r>
  <r>
    <x v="50"/>
    <x v="0"/>
    <x v="0"/>
    <x v="1"/>
  </r>
  <r>
    <x v="51"/>
    <x v="2"/>
    <x v="1"/>
    <x v="0"/>
  </r>
  <r>
    <x v="52"/>
    <x v="2"/>
    <x v="1"/>
    <x v="0"/>
  </r>
  <r>
    <x v="53"/>
    <x v="0"/>
    <x v="0"/>
    <x v="1"/>
  </r>
  <r>
    <x v="54"/>
    <x v="0"/>
    <x v="2"/>
    <x v="0"/>
  </r>
  <r>
    <x v="55"/>
    <x v="1"/>
    <x v="1"/>
    <x v="1"/>
  </r>
  <r>
    <x v="56"/>
    <x v="0"/>
    <x v="2"/>
    <x v="1"/>
  </r>
  <r>
    <x v="57"/>
    <x v="0"/>
    <x v="0"/>
    <x v="0"/>
  </r>
  <r>
    <x v="58"/>
    <x v="2"/>
    <x v="1"/>
    <x v="0"/>
  </r>
  <r>
    <x v="59"/>
    <x v="2"/>
    <x v="1"/>
    <x v="0"/>
  </r>
  <r>
    <x v="60"/>
    <x v="0"/>
    <x v="0"/>
    <x v="0"/>
  </r>
  <r>
    <x v="61"/>
    <x v="0"/>
    <x v="2"/>
    <x v="1"/>
  </r>
  <r>
    <x v="62"/>
    <x v="0"/>
    <x v="2"/>
    <x v="1"/>
  </r>
  <r>
    <x v="63"/>
    <x v="0"/>
    <x v="0"/>
    <x v="0"/>
  </r>
  <r>
    <x v="64"/>
    <x v="0"/>
    <x v="0"/>
    <x v="0"/>
  </r>
  <r>
    <x v="65"/>
    <x v="0"/>
    <x v="1"/>
    <x v="0"/>
  </r>
  <r>
    <x v="66"/>
    <x v="2"/>
    <x v="1"/>
    <x v="0"/>
  </r>
  <r>
    <x v="67"/>
    <x v="0"/>
    <x v="0"/>
    <x v="1"/>
  </r>
  <r>
    <x v="68"/>
    <x v="1"/>
    <x v="1"/>
    <x v="0"/>
  </r>
  <r>
    <x v="69"/>
    <x v="0"/>
    <x v="0"/>
    <x v="1"/>
  </r>
  <r>
    <x v="70"/>
    <x v="2"/>
    <x v="1"/>
    <x v="0"/>
  </r>
  <r>
    <x v="71"/>
    <x v="2"/>
    <x v="1"/>
    <x v="0"/>
  </r>
  <r>
    <x v="72"/>
    <x v="2"/>
    <x v="1"/>
    <x v="0"/>
  </r>
  <r>
    <x v="73"/>
    <x v="0"/>
    <x v="2"/>
    <x v="1"/>
  </r>
  <r>
    <x v="74"/>
    <x v="0"/>
    <x v="2"/>
    <x v="1"/>
  </r>
  <r>
    <x v="75"/>
    <x v="0"/>
    <x v="2"/>
    <x v="0"/>
  </r>
  <r>
    <x v="76"/>
    <x v="0"/>
    <x v="0"/>
    <x v="0"/>
  </r>
  <r>
    <x v="77"/>
    <x v="1"/>
    <x v="1"/>
    <x v="0"/>
  </r>
  <r>
    <x v="78"/>
    <x v="1"/>
    <x v="1"/>
    <x v="0"/>
  </r>
  <r>
    <x v="79"/>
    <x v="2"/>
    <x v="1"/>
    <x v="0"/>
  </r>
  <r>
    <x v="80"/>
    <x v="0"/>
    <x v="0"/>
    <x v="0"/>
  </r>
  <r>
    <x v="81"/>
    <x v="0"/>
    <x v="2"/>
    <x v="1"/>
  </r>
  <r>
    <x v="82"/>
    <x v="0"/>
    <x v="0"/>
    <x v="0"/>
  </r>
  <r>
    <x v="83"/>
    <x v="0"/>
    <x v="2"/>
    <x v="0"/>
  </r>
  <r>
    <x v="84"/>
    <x v="0"/>
    <x v="0"/>
    <x v="0"/>
  </r>
  <r>
    <x v="85"/>
    <x v="2"/>
    <x v="1"/>
    <x v="0"/>
  </r>
  <r>
    <x v="86"/>
    <x v="0"/>
    <x v="2"/>
    <x v="1"/>
  </r>
  <r>
    <x v="87"/>
    <x v="0"/>
    <x v="2"/>
    <x v="1"/>
  </r>
  <r>
    <x v="88"/>
    <x v="0"/>
    <x v="0"/>
    <x v="1"/>
  </r>
  <r>
    <x v="89"/>
    <x v="1"/>
    <x v="1"/>
    <x v="1"/>
  </r>
  <r>
    <x v="90"/>
    <x v="2"/>
    <x v="1"/>
    <x v="0"/>
  </r>
  <r>
    <x v="91"/>
    <x v="0"/>
    <x v="2"/>
    <x v="0"/>
  </r>
  <r>
    <x v="92"/>
    <x v="0"/>
    <x v="0"/>
    <x v="1"/>
  </r>
  <r>
    <x v="93"/>
    <x v="0"/>
    <x v="0"/>
    <x v="0"/>
  </r>
  <r>
    <x v="94"/>
    <x v="0"/>
    <x v="2"/>
    <x v="1"/>
  </r>
  <r>
    <x v="95"/>
    <x v="2"/>
    <x v="1"/>
    <x v="1"/>
  </r>
  <r>
    <x v="96"/>
    <x v="0"/>
    <x v="0"/>
    <x v="0"/>
  </r>
  <r>
    <x v="97"/>
    <x v="2"/>
    <x v="1"/>
    <x v="0"/>
  </r>
  <r>
    <x v="98"/>
    <x v="0"/>
    <x v="0"/>
    <x v="1"/>
  </r>
  <r>
    <x v="99"/>
    <x v="0"/>
    <x v="0"/>
    <x v="1"/>
  </r>
  <r>
    <x v="100"/>
    <x v="0"/>
    <x v="2"/>
    <x v="1"/>
  </r>
  <r>
    <x v="101"/>
    <x v="2"/>
    <x v="1"/>
    <x v="2"/>
  </r>
  <r>
    <x v="102"/>
    <x v="0"/>
    <x v="2"/>
    <x v="1"/>
  </r>
  <r>
    <x v="103"/>
    <x v="2"/>
    <x v="1"/>
    <x v="0"/>
  </r>
  <r>
    <x v="104"/>
    <x v="0"/>
    <x v="2"/>
    <x v="0"/>
  </r>
  <r>
    <x v="105"/>
    <x v="0"/>
    <x v="2"/>
    <x v="0"/>
  </r>
  <r>
    <x v="106"/>
    <x v="0"/>
    <x v="2"/>
    <x v="1"/>
  </r>
  <r>
    <x v="107"/>
    <x v="1"/>
    <x v="1"/>
    <x v="0"/>
  </r>
  <r>
    <x v="108"/>
    <x v="0"/>
    <x v="0"/>
    <x v="1"/>
  </r>
  <r>
    <x v="109"/>
    <x v="0"/>
    <x v="0"/>
    <x v="0"/>
  </r>
  <r>
    <x v="110"/>
    <x v="0"/>
    <x v="2"/>
    <x v="1"/>
  </r>
  <r>
    <x v="111"/>
    <x v="2"/>
    <x v="1"/>
    <x v="0"/>
  </r>
  <r>
    <x v="112"/>
    <x v="1"/>
    <x v="1"/>
    <x v="0"/>
  </r>
  <r>
    <x v="113"/>
    <x v="0"/>
    <x v="2"/>
    <x v="1"/>
  </r>
  <r>
    <x v="114"/>
    <x v="0"/>
    <x v="2"/>
    <x v="1"/>
  </r>
  <r>
    <x v="115"/>
    <x v="0"/>
    <x v="2"/>
    <x v="0"/>
  </r>
  <r>
    <x v="116"/>
    <x v="1"/>
    <x v="1"/>
    <x v="0"/>
  </r>
  <r>
    <x v="117"/>
    <x v="0"/>
    <x v="2"/>
    <x v="1"/>
  </r>
  <r>
    <x v="118"/>
    <x v="0"/>
    <x v="0"/>
    <x v="1"/>
  </r>
  <r>
    <x v="119"/>
    <x v="0"/>
    <x v="2"/>
    <x v="1"/>
  </r>
  <r>
    <x v="120"/>
    <x v="0"/>
    <x v="2"/>
    <x v="0"/>
  </r>
  <r>
    <x v="121"/>
    <x v="0"/>
    <x v="0"/>
    <x v="0"/>
  </r>
  <r>
    <x v="122"/>
    <x v="0"/>
    <x v="0"/>
    <x v="2"/>
  </r>
  <r>
    <x v="123"/>
    <x v="0"/>
    <x v="0"/>
    <x v="0"/>
  </r>
  <r>
    <x v="124"/>
    <x v="1"/>
    <x v="1"/>
    <x v="2"/>
  </r>
  <r>
    <x v="125"/>
    <x v="1"/>
    <x v="1"/>
    <x v="0"/>
  </r>
  <r>
    <x v="126"/>
    <x v="1"/>
    <x v="1"/>
    <x v="0"/>
  </r>
  <r>
    <x v="127"/>
    <x v="0"/>
    <x v="2"/>
    <x v="1"/>
  </r>
  <r>
    <x v="128"/>
    <x v="0"/>
    <x v="0"/>
    <x v="0"/>
  </r>
  <r>
    <x v="129"/>
    <x v="0"/>
    <x v="2"/>
    <x v="1"/>
  </r>
  <r>
    <x v="130"/>
    <x v="0"/>
    <x v="2"/>
    <x v="0"/>
  </r>
  <r>
    <x v="131"/>
    <x v="0"/>
    <x v="0"/>
    <x v="0"/>
  </r>
  <r>
    <x v="132"/>
    <x v="0"/>
    <x v="0"/>
    <x v="0"/>
  </r>
  <r>
    <x v="133"/>
    <x v="0"/>
    <x v="2"/>
    <x v="0"/>
  </r>
  <r>
    <x v="134"/>
    <x v="0"/>
    <x v="2"/>
    <x v="1"/>
  </r>
  <r>
    <x v="135"/>
    <x v="0"/>
    <x v="0"/>
    <x v="1"/>
  </r>
  <r>
    <x v="136"/>
    <x v="1"/>
    <x v="1"/>
    <x v="0"/>
  </r>
  <r>
    <x v="137"/>
    <x v="0"/>
    <x v="2"/>
    <x v="1"/>
  </r>
  <r>
    <x v="138"/>
    <x v="0"/>
    <x v="0"/>
    <x v="0"/>
  </r>
  <r>
    <x v="139"/>
    <x v="0"/>
    <x v="2"/>
    <x v="1"/>
  </r>
  <r>
    <x v="140"/>
    <x v="0"/>
    <x v="0"/>
    <x v="0"/>
  </r>
  <r>
    <x v="141"/>
    <x v="0"/>
    <x v="0"/>
    <x v="1"/>
  </r>
  <r>
    <x v="142"/>
    <x v="0"/>
    <x v="0"/>
    <x v="1"/>
  </r>
  <r>
    <x v="143"/>
    <x v="0"/>
    <x v="0"/>
    <x v="1"/>
  </r>
  <r>
    <x v="144"/>
    <x v="0"/>
    <x v="0"/>
    <x v="0"/>
  </r>
  <r>
    <x v="145"/>
    <x v="0"/>
    <x v="0"/>
    <x v="1"/>
  </r>
  <r>
    <x v="146"/>
    <x v="0"/>
    <x v="2"/>
    <x v="1"/>
  </r>
  <r>
    <x v="147"/>
    <x v="0"/>
    <x v="2"/>
    <x v="1"/>
  </r>
  <r>
    <x v="148"/>
    <x v="0"/>
    <x v="2"/>
    <x v="0"/>
  </r>
  <r>
    <x v="149"/>
    <x v="0"/>
    <x v="2"/>
    <x v="1"/>
  </r>
  <r>
    <x v="150"/>
    <x v="1"/>
    <x v="1"/>
    <x v="0"/>
  </r>
  <r>
    <x v="151"/>
    <x v="1"/>
    <x v="1"/>
    <x v="0"/>
  </r>
  <r>
    <x v="152"/>
    <x v="0"/>
    <x v="0"/>
    <x v="0"/>
  </r>
  <r>
    <x v="153"/>
    <x v="0"/>
    <x v="0"/>
    <x v="1"/>
  </r>
  <r>
    <x v="154"/>
    <x v="0"/>
    <x v="0"/>
    <x v="0"/>
  </r>
  <r>
    <x v="155"/>
    <x v="0"/>
    <x v="2"/>
    <x v="1"/>
  </r>
  <r>
    <x v="156"/>
    <x v="1"/>
    <x v="1"/>
    <x v="0"/>
  </r>
  <r>
    <x v="157"/>
    <x v="0"/>
    <x v="0"/>
    <x v="1"/>
  </r>
  <r>
    <x v="158"/>
    <x v="0"/>
    <x v="0"/>
    <x v="0"/>
  </r>
  <r>
    <x v="159"/>
    <x v="0"/>
    <x v="0"/>
    <x v="1"/>
  </r>
  <r>
    <x v="160"/>
    <x v="0"/>
    <x v="2"/>
    <x v="1"/>
  </r>
  <r>
    <x v="161"/>
    <x v="1"/>
    <x v="1"/>
    <x v="0"/>
  </r>
  <r>
    <x v="162"/>
    <x v="0"/>
    <x v="0"/>
    <x v="0"/>
  </r>
  <r>
    <x v="163"/>
    <x v="1"/>
    <x v="1"/>
    <x v="0"/>
  </r>
  <r>
    <x v="164"/>
    <x v="0"/>
    <x v="0"/>
    <x v="1"/>
  </r>
  <r>
    <x v="165"/>
    <x v="0"/>
    <x v="2"/>
    <x v="0"/>
  </r>
  <r>
    <x v="166"/>
    <x v="2"/>
    <x v="1"/>
    <x v="0"/>
  </r>
  <r>
    <x v="167"/>
    <x v="0"/>
    <x v="0"/>
    <x v="1"/>
  </r>
  <r>
    <x v="168"/>
    <x v="0"/>
    <x v="2"/>
    <x v="1"/>
  </r>
  <r>
    <x v="169"/>
    <x v="0"/>
    <x v="0"/>
    <x v="1"/>
  </r>
  <r>
    <x v="170"/>
    <x v="0"/>
    <x v="0"/>
    <x v="0"/>
  </r>
  <r>
    <x v="171"/>
    <x v="0"/>
    <x v="0"/>
    <x v="1"/>
  </r>
  <r>
    <x v="172"/>
    <x v="2"/>
    <x v="1"/>
    <x v="0"/>
  </r>
  <r>
    <x v="173"/>
    <x v="0"/>
    <x v="0"/>
    <x v="1"/>
  </r>
  <r>
    <x v="174"/>
    <x v="0"/>
    <x v="0"/>
    <x v="0"/>
  </r>
  <r>
    <x v="175"/>
    <x v="2"/>
    <x v="1"/>
    <x v="0"/>
  </r>
  <r>
    <x v="176"/>
    <x v="0"/>
    <x v="0"/>
    <x v="0"/>
  </r>
  <r>
    <x v="177"/>
    <x v="0"/>
    <x v="2"/>
    <x v="1"/>
  </r>
  <r>
    <x v="178"/>
    <x v="0"/>
    <x v="0"/>
    <x v="1"/>
  </r>
  <r>
    <x v="179"/>
    <x v="0"/>
    <x v="0"/>
    <x v="1"/>
  </r>
  <r>
    <x v="180"/>
    <x v="0"/>
    <x v="1"/>
    <x v="0"/>
  </r>
  <r>
    <x v="181"/>
    <x v="0"/>
    <x v="2"/>
    <x v="1"/>
  </r>
  <r>
    <x v="182"/>
    <x v="0"/>
    <x v="0"/>
    <x v="0"/>
  </r>
  <r>
    <x v="183"/>
    <x v="2"/>
    <x v="1"/>
    <x v="0"/>
  </r>
  <r>
    <x v="184"/>
    <x v="0"/>
    <x v="0"/>
    <x v="0"/>
  </r>
  <r>
    <x v="185"/>
    <x v="1"/>
    <x v="1"/>
    <x v="0"/>
  </r>
  <r>
    <x v="186"/>
    <x v="0"/>
    <x v="2"/>
    <x v="1"/>
  </r>
  <r>
    <x v="187"/>
    <x v="0"/>
    <x v="1"/>
    <x v="0"/>
  </r>
  <r>
    <x v="188"/>
    <x v="0"/>
    <x v="2"/>
    <x v="1"/>
  </r>
  <r>
    <x v="189"/>
    <x v="0"/>
    <x v="2"/>
    <x v="1"/>
  </r>
  <r>
    <x v="190"/>
    <x v="0"/>
    <x v="0"/>
    <x v="0"/>
  </r>
  <r>
    <x v="191"/>
    <x v="0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피벗 테이블8" cacheId="15" applyNumberFormats="0" applyBorderFormats="0" applyFontFormats="0" applyPatternFormats="0" applyAlignmentFormats="0" applyWidthHeightFormats="1" dataCaption="값" updatedVersion="5" minRefreshableVersion="3" useAutoFormatting="1" itemPrintTitles="1" createdVersion="5" indent="0" outline="1" outlineData="1" multipleFieldFilters="0" rowHeaderCaption="M" colHeaderCaption="R">
  <location ref="A11:E16" firstHeaderRow="1" firstDataRow="2" firstDataCol="1"/>
  <pivotFields count="4">
    <pivotField dataField="1" showAll="0"/>
    <pivotField axis="axisCol" showAll="0">
      <items count="4">
        <item x="0"/>
        <item x="2"/>
        <item x="1"/>
        <item t="default"/>
      </items>
    </pivotField>
    <pivotField showAll="0"/>
    <pivotField axis="axisRow" showAll="0" sortType="descending">
      <items count="4">
        <item x="2"/>
        <item x="0"/>
        <item x="1"/>
        <item t="default"/>
      </items>
    </pivotField>
  </pivotFields>
  <rowFields count="1">
    <field x="3"/>
  </rowFields>
  <rowItems count="4">
    <i>
      <x/>
    </i>
    <i>
      <x v="1"/>
    </i>
    <i>
      <x v="2"/>
    </i>
    <i t="grand">
      <x/>
    </i>
  </rowItems>
  <colFields count="1">
    <field x="1"/>
  </colFields>
  <colItems count="4">
    <i>
      <x/>
    </i>
    <i>
      <x v="1"/>
    </i>
    <i>
      <x v="2"/>
    </i>
    <i t="grand">
      <x/>
    </i>
  </colItems>
  <dataFields count="1">
    <dataField name="개수 : 고객코드" fld="0" subtotal="count" showDataAs="percentOfTotal" baseField="3" baseItem="0" numFmtId="10"/>
  </dataFields>
  <formats count="1">
    <format dxfId="2">
      <pivotArea collapsedLevelsAreSubtotals="1" fieldPosition="0">
        <references count="1">
          <reference field="3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피벗 테이블7" cacheId="15" applyNumberFormats="0" applyBorderFormats="0" applyFontFormats="0" applyPatternFormats="0" applyAlignmentFormats="0" applyWidthHeightFormats="1" dataCaption="값" updatedVersion="5" minRefreshableVersion="3" useAutoFormatting="1" itemPrintTitles="1" createdVersion="5" indent="0" outline="1" outlineData="1" multipleFieldFilters="0" rowHeaderCaption="R" colHeaderCaption="F">
  <location ref="A3:E8" firstHeaderRow="1" firstDataRow="2" firstDataCol="1"/>
  <pivotFields count="4">
    <pivotField dataField="1" showAll="0">
      <items count="193">
        <item x="129"/>
        <item x="0"/>
        <item x="23"/>
        <item x="56"/>
        <item x="47"/>
        <item x="160"/>
        <item x="66"/>
        <item x="186"/>
        <item x="9"/>
        <item x="24"/>
        <item x="67"/>
        <item x="36"/>
        <item x="112"/>
        <item x="37"/>
        <item x="25"/>
        <item x="38"/>
        <item x="161"/>
        <item x="10"/>
        <item x="78"/>
        <item x="174"/>
        <item x="119"/>
        <item x="120"/>
        <item x="39"/>
        <item x="11"/>
        <item x="148"/>
        <item x="175"/>
        <item x="130"/>
        <item x="48"/>
        <item x="57"/>
        <item x="49"/>
        <item x="101"/>
        <item x="162"/>
        <item x="121"/>
        <item x="12"/>
        <item x="58"/>
        <item x="13"/>
        <item x="131"/>
        <item x="102"/>
        <item x="14"/>
        <item x="132"/>
        <item x="94"/>
        <item x="149"/>
        <item x="122"/>
        <item x="86"/>
        <item x="133"/>
        <item x="187"/>
        <item x="113"/>
        <item x="103"/>
        <item x="18"/>
        <item x="79"/>
        <item x="68"/>
        <item x="50"/>
        <item x="123"/>
        <item x="87"/>
        <item x="1"/>
        <item x="15"/>
        <item x="26"/>
        <item x="27"/>
        <item x="104"/>
        <item x="163"/>
        <item x="28"/>
        <item x="69"/>
        <item x="70"/>
        <item x="40"/>
        <item x="164"/>
        <item x="95"/>
        <item x="176"/>
        <item x="134"/>
        <item x="188"/>
        <item x="150"/>
        <item x="135"/>
        <item x="2"/>
        <item x="151"/>
        <item x="165"/>
        <item x="105"/>
        <item x="166"/>
        <item x="59"/>
        <item x="167"/>
        <item x="88"/>
        <item x="29"/>
        <item x="71"/>
        <item x="114"/>
        <item x="89"/>
        <item x="115"/>
        <item x="72"/>
        <item x="41"/>
        <item x="3"/>
        <item x="30"/>
        <item x="42"/>
        <item x="116"/>
        <item x="136"/>
        <item x="177"/>
        <item x="117"/>
        <item x="106"/>
        <item x="73"/>
        <item x="60"/>
        <item x="61"/>
        <item x="43"/>
        <item x="124"/>
        <item x="19"/>
        <item x="51"/>
        <item x="31"/>
        <item x="32"/>
        <item x="33"/>
        <item x="4"/>
        <item x="152"/>
        <item x="52"/>
        <item x="62"/>
        <item x="80"/>
        <item x="20"/>
        <item x="90"/>
        <item x="153"/>
        <item x="178"/>
        <item x="137"/>
        <item x="168"/>
        <item x="138"/>
        <item x="107"/>
        <item x="139"/>
        <item x="189"/>
        <item x="140"/>
        <item x="154"/>
        <item x="169"/>
        <item x="141"/>
        <item x="179"/>
        <item x="170"/>
        <item x="155"/>
        <item x="125"/>
        <item x="96"/>
        <item x="142"/>
        <item x="171"/>
        <item x="63"/>
        <item x="180"/>
        <item x="156"/>
        <item x="190"/>
        <item x="108"/>
        <item x="109"/>
        <item x="143"/>
        <item x="144"/>
        <item x="126"/>
        <item x="172"/>
        <item x="74"/>
        <item x="157"/>
        <item x="181"/>
        <item x="110"/>
        <item x="97"/>
        <item x="98"/>
        <item x="118"/>
        <item x="173"/>
        <item x="158"/>
        <item x="111"/>
        <item x="182"/>
        <item x="145"/>
        <item x="99"/>
        <item x="191"/>
        <item x="159"/>
        <item x="5"/>
        <item x="53"/>
        <item x="21"/>
        <item x="183"/>
        <item x="100"/>
        <item x="184"/>
        <item x="44"/>
        <item x="64"/>
        <item x="127"/>
        <item x="16"/>
        <item x="6"/>
        <item x="54"/>
        <item x="45"/>
        <item x="7"/>
        <item x="91"/>
        <item x="92"/>
        <item x="185"/>
        <item x="146"/>
        <item x="81"/>
        <item x="34"/>
        <item x="147"/>
        <item x="75"/>
        <item x="65"/>
        <item x="76"/>
        <item x="82"/>
        <item x="46"/>
        <item x="35"/>
        <item x="77"/>
        <item x="128"/>
        <item x="55"/>
        <item x="8"/>
        <item x="22"/>
        <item x="83"/>
        <item x="84"/>
        <item x="85"/>
        <item x="93"/>
        <item x="17"/>
        <item t="default"/>
      </items>
    </pivotField>
    <pivotField axis="axisCol" showAll="0">
      <items count="4">
        <item x="0"/>
        <item x="2"/>
        <item x="1"/>
        <item t="default"/>
      </items>
    </pivotField>
    <pivotField axis="axisRow" showAll="0" sortType="descending">
      <items count="4">
        <item x="1"/>
        <item x="0"/>
        <item x="2"/>
        <item t="default"/>
      </items>
    </pivotField>
    <pivotField showAll="0"/>
  </pivotFields>
  <rowFields count="1">
    <field x="2"/>
  </rowFields>
  <rowItems count="4">
    <i>
      <x/>
    </i>
    <i>
      <x v="1"/>
    </i>
    <i>
      <x v="2"/>
    </i>
    <i t="grand">
      <x/>
    </i>
  </rowItems>
  <colFields count="1">
    <field x="1"/>
  </colFields>
  <colItems count="4">
    <i>
      <x/>
    </i>
    <i>
      <x v="1"/>
    </i>
    <i>
      <x v="2"/>
    </i>
    <i t="grand">
      <x/>
    </i>
  </colItems>
  <dataFields count="1">
    <dataField name="개수 : 고객코드" fld="0" subtotal="count" showDataAs="percentOfTotal" baseField="2" baseItem="0" numFmtId="10"/>
  </dataFields>
  <formats count="1">
    <format dxfId="3">
      <pivotArea collapsedLevelsAreSubtotals="1" fieldPosition="0">
        <references count="1">
          <reference field="2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피벗 테이블9" cacheId="15" applyNumberFormats="0" applyBorderFormats="0" applyFontFormats="0" applyPatternFormats="0" applyAlignmentFormats="0" applyWidthHeightFormats="1" dataCaption="값" updatedVersion="5" minRefreshableVersion="3" useAutoFormatting="1" itemPrintTitles="1" createdVersion="5" indent="0" outline="1" outlineData="1" multipleFieldFilters="0" rowHeaderCaption="M" colHeaderCaption="F">
  <location ref="A19:E24" firstHeaderRow="1" firstDataRow="2" firstDataCol="1"/>
  <pivotFields count="4">
    <pivotField dataField="1" showAll="0"/>
    <pivotField showAll="0"/>
    <pivotField axis="axisCol" showAll="0">
      <items count="4">
        <item x="2"/>
        <item x="0"/>
        <item x="1"/>
        <item t="default"/>
      </items>
    </pivotField>
    <pivotField axis="axisRow" showAll="0">
      <items count="4">
        <item x="1"/>
        <item x="0"/>
        <item x="2"/>
        <item t="default"/>
      </items>
    </pivotField>
  </pivotFields>
  <rowFields count="1">
    <field x="3"/>
  </rowFields>
  <rowItems count="4">
    <i>
      <x/>
    </i>
    <i>
      <x v="1"/>
    </i>
    <i>
      <x v="2"/>
    </i>
    <i t="grand">
      <x/>
    </i>
  </rowItems>
  <colFields count="1">
    <field x="2"/>
  </colFields>
  <colItems count="4">
    <i>
      <x/>
    </i>
    <i>
      <x v="1"/>
    </i>
    <i>
      <x v="2"/>
    </i>
    <i t="grand">
      <x/>
    </i>
  </colItems>
  <dataFields count="1">
    <dataField name="개수 : 고객코드" fld="0" subtotal="count" showDataAs="percentOfTotal" baseField="3" baseItem="0" numFmtId="10"/>
  </dataFields>
  <formats count="1">
    <format dxfId="4">
      <pivotArea collapsedLevelsAreSubtotals="1" fieldPosition="0">
        <references count="1">
          <reference field="3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테마">
  <a:themeElements>
    <a:clrScheme name="노랑">
      <a:dk1>
        <a:sysClr val="windowText" lastClr="000000"/>
      </a:dk1>
      <a:lt1>
        <a:sysClr val="window" lastClr="FFFFFF"/>
      </a:lt1>
      <a:dk2>
        <a:srgbClr val="39302A"/>
      </a:dk2>
      <a:lt2>
        <a:srgbClr val="E5DEDB"/>
      </a:lt2>
      <a:accent1>
        <a:srgbClr val="FFCA08"/>
      </a:accent1>
      <a:accent2>
        <a:srgbClr val="F8931D"/>
      </a:accent2>
      <a:accent3>
        <a:srgbClr val="CE8D3E"/>
      </a:accent3>
      <a:accent4>
        <a:srgbClr val="EC7016"/>
      </a:accent4>
      <a:accent5>
        <a:srgbClr val="E64823"/>
      </a:accent5>
      <a:accent6>
        <a:srgbClr val="9C6A6A"/>
      </a:accent6>
      <a:hlink>
        <a:srgbClr val="2998E3"/>
      </a:hlink>
      <a:folHlink>
        <a:srgbClr val="7F723D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tabSelected="1" workbookViewId="0">
      <selection activeCell="A3" sqref="A3:E24"/>
    </sheetView>
  </sheetViews>
  <sheetFormatPr defaultRowHeight="16.5" x14ac:dyDescent="0.3"/>
  <cols>
    <col min="1" max="1" width="15.25" customWidth="1"/>
    <col min="2" max="2" width="11.875" customWidth="1"/>
    <col min="3" max="4" width="8.375" customWidth="1"/>
    <col min="5" max="5" width="9.5" customWidth="1"/>
  </cols>
  <sheetData>
    <row r="3" spans="1:5" x14ac:dyDescent="0.3">
      <c r="A3" s="8" t="s">
        <v>399</v>
      </c>
      <c r="B3" s="8" t="s">
        <v>394</v>
      </c>
    </row>
    <row r="4" spans="1:5" x14ac:dyDescent="0.3">
      <c r="A4" s="8" t="s">
        <v>392</v>
      </c>
      <c r="B4">
        <v>1</v>
      </c>
      <c r="C4">
        <v>2</v>
      </c>
      <c r="D4">
        <v>3</v>
      </c>
      <c r="E4" t="s">
        <v>398</v>
      </c>
    </row>
    <row r="5" spans="1:5" x14ac:dyDescent="0.3">
      <c r="A5" s="9">
        <v>3</v>
      </c>
      <c r="B5" s="11">
        <v>3.125E-2</v>
      </c>
      <c r="C5" s="11">
        <v>0.13020833333333334</v>
      </c>
      <c r="D5" s="11">
        <v>0.125</v>
      </c>
      <c r="E5" s="11">
        <v>0.28645833333333331</v>
      </c>
    </row>
    <row r="6" spans="1:5" x14ac:dyDescent="0.3">
      <c r="A6" s="9">
        <v>2</v>
      </c>
      <c r="B6" s="11">
        <v>0.41666666666666669</v>
      </c>
      <c r="C6" s="11">
        <v>0</v>
      </c>
      <c r="D6" s="11">
        <v>0</v>
      </c>
      <c r="E6" s="11">
        <v>0.41666666666666669</v>
      </c>
    </row>
    <row r="7" spans="1:5" x14ac:dyDescent="0.3">
      <c r="A7" s="9">
        <v>1</v>
      </c>
      <c r="B7" s="11">
        <v>0.296875</v>
      </c>
      <c r="C7" s="11">
        <v>0</v>
      </c>
      <c r="D7" s="11">
        <v>0</v>
      </c>
      <c r="E7" s="11">
        <v>0.296875</v>
      </c>
    </row>
    <row r="8" spans="1:5" x14ac:dyDescent="0.3">
      <c r="A8" s="9" t="s">
        <v>398</v>
      </c>
      <c r="B8" s="10">
        <v>0.74479166666666663</v>
      </c>
      <c r="C8" s="10">
        <v>0.13020833333333334</v>
      </c>
      <c r="D8" s="10">
        <v>0.125</v>
      </c>
      <c r="E8" s="10">
        <v>1</v>
      </c>
    </row>
    <row r="11" spans="1:5" x14ac:dyDescent="0.3">
      <c r="A11" s="8" t="s">
        <v>399</v>
      </c>
      <c r="B11" s="8" t="s">
        <v>392</v>
      </c>
    </row>
    <row r="12" spans="1:5" x14ac:dyDescent="0.3">
      <c r="A12" s="8" t="s">
        <v>396</v>
      </c>
      <c r="B12">
        <v>1</v>
      </c>
      <c r="C12">
        <v>2</v>
      </c>
      <c r="D12">
        <v>3</v>
      </c>
      <c r="E12" t="s">
        <v>398</v>
      </c>
    </row>
    <row r="13" spans="1:5" x14ac:dyDescent="0.3">
      <c r="A13" s="9">
        <v>3</v>
      </c>
      <c r="B13" s="11">
        <v>5.208333333333333E-3</v>
      </c>
      <c r="C13" s="11">
        <v>5.208333333333333E-3</v>
      </c>
      <c r="D13" s="11">
        <v>1.5625E-2</v>
      </c>
      <c r="E13" s="11">
        <v>2.6041666666666668E-2</v>
      </c>
    </row>
    <row r="14" spans="1:5" x14ac:dyDescent="0.3">
      <c r="A14" s="9">
        <v>2</v>
      </c>
      <c r="B14" s="11">
        <v>0.34895833333333331</v>
      </c>
      <c r="C14" s="11">
        <v>0.11979166666666667</v>
      </c>
      <c r="D14" s="11">
        <v>9.8958333333333329E-2</v>
      </c>
      <c r="E14" s="11">
        <v>0.56770833333333337</v>
      </c>
    </row>
    <row r="15" spans="1:5" x14ac:dyDescent="0.3">
      <c r="A15" s="9">
        <v>1</v>
      </c>
      <c r="B15" s="11">
        <v>0.390625</v>
      </c>
      <c r="C15" s="11">
        <v>5.208333333333333E-3</v>
      </c>
      <c r="D15" s="11">
        <v>1.0416666666666666E-2</v>
      </c>
      <c r="E15" s="11">
        <v>0.40625</v>
      </c>
    </row>
    <row r="16" spans="1:5" x14ac:dyDescent="0.3">
      <c r="A16" s="9" t="s">
        <v>398</v>
      </c>
      <c r="B16" s="10">
        <v>0.74479166666666663</v>
      </c>
      <c r="C16" s="10">
        <v>0.13020833333333334</v>
      </c>
      <c r="D16" s="10">
        <v>0.125</v>
      </c>
      <c r="E16" s="10">
        <v>1</v>
      </c>
    </row>
    <row r="19" spans="1:5" x14ac:dyDescent="0.3">
      <c r="A19" s="8" t="s">
        <v>399</v>
      </c>
      <c r="B19" s="8" t="s">
        <v>394</v>
      </c>
    </row>
    <row r="20" spans="1:5" x14ac:dyDescent="0.3">
      <c r="A20" s="8" t="s">
        <v>396</v>
      </c>
      <c r="B20">
        <v>1</v>
      </c>
      <c r="C20">
        <v>2</v>
      </c>
      <c r="D20">
        <v>3</v>
      </c>
      <c r="E20" t="s">
        <v>398</v>
      </c>
    </row>
    <row r="21" spans="1:5" x14ac:dyDescent="0.3">
      <c r="A21" s="9">
        <v>1</v>
      </c>
      <c r="B21" s="11">
        <v>0.21354166666666666</v>
      </c>
      <c r="C21" s="11">
        <v>0.17708333333333334</v>
      </c>
      <c r="D21" s="11">
        <v>1.5625E-2</v>
      </c>
      <c r="E21" s="11">
        <v>0.40625</v>
      </c>
    </row>
    <row r="22" spans="1:5" x14ac:dyDescent="0.3">
      <c r="A22" s="9">
        <v>2</v>
      </c>
      <c r="B22" s="11">
        <v>8.3333333333333329E-2</v>
      </c>
      <c r="C22" s="11">
        <v>0.234375</v>
      </c>
      <c r="D22" s="11">
        <v>0.25</v>
      </c>
      <c r="E22" s="11">
        <v>0.56770833333333337</v>
      </c>
    </row>
    <row r="23" spans="1:5" x14ac:dyDescent="0.3">
      <c r="A23" s="9">
        <v>3</v>
      </c>
      <c r="B23" s="11">
        <v>0</v>
      </c>
      <c r="C23" s="11">
        <v>5.208333333333333E-3</v>
      </c>
      <c r="D23" s="11">
        <v>2.0833333333333332E-2</v>
      </c>
      <c r="E23" s="11">
        <v>2.6041666666666668E-2</v>
      </c>
    </row>
    <row r="24" spans="1:5" x14ac:dyDescent="0.3">
      <c r="A24" s="9" t="s">
        <v>398</v>
      </c>
      <c r="B24" s="10">
        <v>0.296875</v>
      </c>
      <c r="C24" s="10">
        <v>0.41666666666666669</v>
      </c>
      <c r="D24" s="10">
        <v>0.28645833333333331</v>
      </c>
      <c r="E24" s="10">
        <v>1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6"/>
  <sheetViews>
    <sheetView workbookViewId="0">
      <pane ySplit="4" topLeftCell="A167" activePane="bottomLeft" state="frozen"/>
      <selection pane="bottomLeft" activeCell="H167" sqref="H167"/>
    </sheetView>
  </sheetViews>
  <sheetFormatPr defaultRowHeight="16.5" x14ac:dyDescent="0.3"/>
  <cols>
    <col min="1" max="1" width="9" style="1"/>
    <col min="2" max="2" width="12.625" customWidth="1"/>
    <col min="3" max="3" width="9.625" style="1" customWidth="1"/>
    <col min="4" max="4" width="11.875" style="1" customWidth="1"/>
    <col min="5" max="5" width="9" style="1" customWidth="1"/>
    <col min="6" max="6" width="14.375" style="1" customWidth="1"/>
    <col min="7" max="7" width="2.125" customWidth="1"/>
    <col min="8" max="8" width="14.375" customWidth="1"/>
    <col min="9" max="9" width="3.75" customWidth="1"/>
    <col min="10" max="10" width="12.75" customWidth="1"/>
  </cols>
  <sheetData>
    <row r="1" spans="1:13" ht="20.25" customHeight="1" x14ac:dyDescent="0.3">
      <c r="A1" s="12" t="s">
        <v>388</v>
      </c>
      <c r="B1" s="12"/>
      <c r="C1" s="12"/>
      <c r="D1" s="12"/>
      <c r="E1" s="12"/>
      <c r="F1" s="12"/>
      <c r="H1" s="1" t="s">
        <v>390</v>
      </c>
    </row>
    <row r="2" spans="1:13" ht="20.25" customHeight="1" x14ac:dyDescent="0.3">
      <c r="A2" s="12"/>
      <c r="B2" s="12"/>
      <c r="C2" s="12"/>
      <c r="D2" s="12"/>
      <c r="E2" s="12"/>
      <c r="F2" s="12"/>
      <c r="H2" s="3">
        <v>43465</v>
      </c>
      <c r="I2" s="6"/>
    </row>
    <row r="3" spans="1:13" ht="4.5" customHeight="1" x14ac:dyDescent="0.3"/>
    <row r="4" spans="1:13" x14ac:dyDescent="0.3">
      <c r="A4" s="2" t="s">
        <v>0</v>
      </c>
      <c r="B4" s="2" t="s">
        <v>1</v>
      </c>
      <c r="C4" s="2" t="s">
        <v>2</v>
      </c>
      <c r="D4" s="2" t="s">
        <v>387</v>
      </c>
      <c r="E4" s="2" t="s">
        <v>385</v>
      </c>
      <c r="F4" s="2" t="s">
        <v>386</v>
      </c>
      <c r="H4" s="7" t="s">
        <v>389</v>
      </c>
      <c r="J4" s="1" t="s">
        <v>391</v>
      </c>
      <c r="K4" s="1" t="s">
        <v>393</v>
      </c>
      <c r="L4" s="1" t="s">
        <v>395</v>
      </c>
      <c r="M4" s="1" t="s">
        <v>397</v>
      </c>
    </row>
    <row r="5" spans="1:13" x14ac:dyDescent="0.3">
      <c r="A5" s="1">
        <v>1</v>
      </c>
      <c r="B5" t="s">
        <v>3</v>
      </c>
      <c r="C5" s="1" t="s">
        <v>4</v>
      </c>
      <c r="D5" s="3">
        <v>43351</v>
      </c>
      <c r="E5" s="1">
        <v>14</v>
      </c>
      <c r="F5" s="5">
        <v>390000</v>
      </c>
      <c r="G5" s="4"/>
      <c r="H5" s="4">
        <f t="shared" ref="H5:H36" si="0">DATEDIF(D5,$H$2,"d")</f>
        <v>114</v>
      </c>
      <c r="I5" s="4"/>
      <c r="J5" t="str">
        <f>B5</f>
        <v>BS-10</v>
      </c>
      <c r="K5">
        <f>IF(H5&lt;=45,3,IF(H5&lt;=100,2,1))</f>
        <v>1</v>
      </c>
      <c r="L5">
        <f>IF(E5&gt;=15,3,IF(E5&gt;=7,2,1))</f>
        <v>2</v>
      </c>
      <c r="M5">
        <f>IF(F5&gt;=1000000,3,IF(F5&gt;=200000,2,1))</f>
        <v>2</v>
      </c>
    </row>
    <row r="6" spans="1:13" x14ac:dyDescent="0.3">
      <c r="A6" s="1">
        <v>2</v>
      </c>
      <c r="B6" t="s">
        <v>5</v>
      </c>
      <c r="C6" s="1" t="s">
        <v>6</v>
      </c>
      <c r="D6" s="3">
        <v>43307</v>
      </c>
      <c r="E6" s="1">
        <v>11</v>
      </c>
      <c r="F6" s="5">
        <v>130000</v>
      </c>
      <c r="G6" s="4"/>
      <c r="H6" s="4">
        <f t="shared" si="0"/>
        <v>158</v>
      </c>
      <c r="I6" s="4"/>
      <c r="J6" t="str">
        <f t="shared" ref="J6:J69" si="1">B6</f>
        <v>BS-148</v>
      </c>
      <c r="K6">
        <f t="shared" ref="K6:K69" si="2">IF(H6&lt;=45,3,IF(H6&lt;=100,2,1))</f>
        <v>1</v>
      </c>
      <c r="L6">
        <f t="shared" ref="L6:L69" si="3">IF(E6&gt;=15,3,IF(E6&gt;=7,2,1))</f>
        <v>2</v>
      </c>
      <c r="M6">
        <f t="shared" ref="M6:M69" si="4">IF(F6&gt;=1000000,3,IF(F6&gt;=200000,2,1))</f>
        <v>1</v>
      </c>
    </row>
    <row r="7" spans="1:13" x14ac:dyDescent="0.3">
      <c r="A7" s="1">
        <v>3</v>
      </c>
      <c r="B7" t="s">
        <v>7</v>
      </c>
      <c r="C7" s="1" t="s">
        <v>8</v>
      </c>
      <c r="D7" s="3">
        <v>43430</v>
      </c>
      <c r="E7" s="1">
        <v>18</v>
      </c>
      <c r="F7" s="5">
        <v>267000</v>
      </c>
      <c r="G7" s="4"/>
      <c r="H7" s="4">
        <f t="shared" si="0"/>
        <v>35</v>
      </c>
      <c r="I7" s="4"/>
      <c r="J7" t="str">
        <f t="shared" si="1"/>
        <v>BS-164</v>
      </c>
      <c r="K7">
        <f t="shared" si="2"/>
        <v>3</v>
      </c>
      <c r="L7">
        <f t="shared" si="3"/>
        <v>3</v>
      </c>
      <c r="M7">
        <f t="shared" si="4"/>
        <v>2</v>
      </c>
    </row>
    <row r="8" spans="1:13" x14ac:dyDescent="0.3">
      <c r="A8" s="1">
        <v>4</v>
      </c>
      <c r="B8" t="s">
        <v>9</v>
      </c>
      <c r="C8" s="1" t="s">
        <v>10</v>
      </c>
      <c r="D8" s="3">
        <v>43306</v>
      </c>
      <c r="E8" s="1">
        <v>10</v>
      </c>
      <c r="F8" s="5">
        <v>290000</v>
      </c>
      <c r="G8" s="4"/>
      <c r="H8" s="4">
        <f t="shared" si="0"/>
        <v>159</v>
      </c>
      <c r="I8" s="4"/>
      <c r="J8" t="str">
        <f t="shared" si="1"/>
        <v>BS-18</v>
      </c>
      <c r="K8">
        <f t="shared" si="2"/>
        <v>1</v>
      </c>
      <c r="L8">
        <f t="shared" si="3"/>
        <v>2</v>
      </c>
      <c r="M8">
        <f t="shared" si="4"/>
        <v>2</v>
      </c>
    </row>
    <row r="9" spans="1:13" x14ac:dyDescent="0.3">
      <c r="A9" s="1">
        <v>5</v>
      </c>
      <c r="B9" t="s">
        <v>11</v>
      </c>
      <c r="C9" s="1" t="s">
        <v>12</v>
      </c>
      <c r="D9" s="3">
        <v>43288</v>
      </c>
      <c r="E9" s="1">
        <v>9</v>
      </c>
      <c r="F9" s="5">
        <v>143000</v>
      </c>
      <c r="G9" s="4"/>
      <c r="H9" s="4">
        <f t="shared" si="0"/>
        <v>177</v>
      </c>
      <c r="I9" s="4"/>
      <c r="J9" t="str">
        <f t="shared" si="1"/>
        <v>BS-196</v>
      </c>
      <c r="K9">
        <f t="shared" si="2"/>
        <v>1</v>
      </c>
      <c r="L9">
        <f t="shared" si="3"/>
        <v>2</v>
      </c>
      <c r="M9">
        <f t="shared" si="4"/>
        <v>1</v>
      </c>
    </row>
    <row r="10" spans="1:13" x14ac:dyDescent="0.3">
      <c r="A10" s="1">
        <v>6</v>
      </c>
      <c r="B10" t="s">
        <v>13</v>
      </c>
      <c r="C10" s="1" t="s">
        <v>14</v>
      </c>
      <c r="D10" s="3">
        <v>43339</v>
      </c>
      <c r="E10" s="1">
        <v>13</v>
      </c>
      <c r="F10" s="5">
        <v>193000</v>
      </c>
      <c r="G10" s="4"/>
      <c r="H10" s="4">
        <f t="shared" si="0"/>
        <v>126</v>
      </c>
      <c r="I10" s="4"/>
      <c r="J10" t="str">
        <f t="shared" si="1"/>
        <v>BS-64</v>
      </c>
      <c r="K10">
        <f t="shared" si="2"/>
        <v>1</v>
      </c>
      <c r="L10">
        <f t="shared" si="3"/>
        <v>2</v>
      </c>
      <c r="M10">
        <f t="shared" si="4"/>
        <v>1</v>
      </c>
    </row>
    <row r="11" spans="1:13" x14ac:dyDescent="0.3">
      <c r="A11" s="1">
        <v>7</v>
      </c>
      <c r="B11" t="s">
        <v>15</v>
      </c>
      <c r="C11" s="1" t="s">
        <v>16</v>
      </c>
      <c r="D11" s="3">
        <v>43450</v>
      </c>
      <c r="E11" s="1">
        <v>20</v>
      </c>
      <c r="F11" s="5">
        <v>1100000</v>
      </c>
      <c r="G11" s="4"/>
      <c r="H11" s="4">
        <f t="shared" si="0"/>
        <v>15</v>
      </c>
      <c r="I11" s="4"/>
      <c r="J11" t="str">
        <f t="shared" si="1"/>
        <v>BS-75</v>
      </c>
      <c r="K11">
        <f t="shared" si="2"/>
        <v>3</v>
      </c>
      <c r="L11">
        <f t="shared" si="3"/>
        <v>3</v>
      </c>
      <c r="M11">
        <f t="shared" si="4"/>
        <v>3</v>
      </c>
    </row>
    <row r="12" spans="1:13" x14ac:dyDescent="0.3">
      <c r="A12" s="1">
        <v>8</v>
      </c>
      <c r="B12" t="s">
        <v>17</v>
      </c>
      <c r="C12" s="1" t="s">
        <v>18</v>
      </c>
      <c r="D12" s="3">
        <v>43354</v>
      </c>
      <c r="E12" s="1">
        <v>14</v>
      </c>
      <c r="F12" s="5">
        <v>380000</v>
      </c>
      <c r="G12" s="4"/>
      <c r="H12" s="4">
        <f t="shared" si="0"/>
        <v>111</v>
      </c>
      <c r="I12" s="4"/>
      <c r="J12" t="str">
        <f t="shared" si="1"/>
        <v>BS-78</v>
      </c>
      <c r="K12">
        <f t="shared" si="2"/>
        <v>1</v>
      </c>
      <c r="L12">
        <f t="shared" si="3"/>
        <v>2</v>
      </c>
      <c r="M12">
        <f t="shared" si="4"/>
        <v>2</v>
      </c>
    </row>
    <row r="13" spans="1:13" x14ac:dyDescent="0.3">
      <c r="A13" s="1">
        <v>9</v>
      </c>
      <c r="B13" t="s">
        <v>19</v>
      </c>
      <c r="C13" s="1" t="s">
        <v>20</v>
      </c>
      <c r="D13" s="3">
        <v>43388</v>
      </c>
      <c r="E13" s="1">
        <v>16</v>
      </c>
      <c r="F13" s="5">
        <v>234000</v>
      </c>
      <c r="G13" s="4"/>
      <c r="H13" s="4">
        <f t="shared" si="0"/>
        <v>77</v>
      </c>
      <c r="I13" s="4"/>
      <c r="J13" t="str">
        <f t="shared" si="1"/>
        <v>BS-93</v>
      </c>
      <c r="K13">
        <f t="shared" si="2"/>
        <v>2</v>
      </c>
      <c r="L13">
        <f t="shared" si="3"/>
        <v>3</v>
      </c>
      <c r="M13">
        <f t="shared" si="4"/>
        <v>2</v>
      </c>
    </row>
    <row r="14" spans="1:13" x14ac:dyDescent="0.3">
      <c r="A14" s="1">
        <v>10</v>
      </c>
      <c r="B14" t="s">
        <v>21</v>
      </c>
      <c r="C14" s="1" t="s">
        <v>22</v>
      </c>
      <c r="D14" s="3">
        <v>43461</v>
      </c>
      <c r="E14" s="1">
        <v>20</v>
      </c>
      <c r="F14" s="5">
        <v>890000</v>
      </c>
      <c r="G14" s="4"/>
      <c r="H14" s="4">
        <f t="shared" si="0"/>
        <v>4</v>
      </c>
      <c r="I14" s="4"/>
      <c r="J14" t="str">
        <f t="shared" si="1"/>
        <v>BS-106</v>
      </c>
      <c r="K14">
        <f t="shared" si="2"/>
        <v>3</v>
      </c>
      <c r="L14">
        <f t="shared" si="3"/>
        <v>3</v>
      </c>
      <c r="M14">
        <f t="shared" si="4"/>
        <v>2</v>
      </c>
    </row>
    <row r="15" spans="1:13" x14ac:dyDescent="0.3">
      <c r="A15" s="1">
        <v>11</v>
      </c>
      <c r="B15" t="s">
        <v>23</v>
      </c>
      <c r="C15" s="1" t="s">
        <v>24</v>
      </c>
      <c r="D15" s="3">
        <v>43376</v>
      </c>
      <c r="E15" s="1">
        <v>16</v>
      </c>
      <c r="F15" s="5">
        <v>500000</v>
      </c>
      <c r="G15" s="4"/>
      <c r="H15" s="4">
        <f t="shared" si="0"/>
        <v>89</v>
      </c>
      <c r="I15" s="4"/>
      <c r="J15" t="str">
        <f t="shared" si="1"/>
        <v>BS-114</v>
      </c>
      <c r="K15">
        <f t="shared" si="2"/>
        <v>2</v>
      </c>
      <c r="L15">
        <f t="shared" si="3"/>
        <v>3</v>
      </c>
      <c r="M15">
        <f t="shared" si="4"/>
        <v>2</v>
      </c>
    </row>
    <row r="16" spans="1:13" x14ac:dyDescent="0.3">
      <c r="A16" s="1">
        <v>12</v>
      </c>
      <c r="B16" t="s">
        <v>25</v>
      </c>
      <c r="C16" s="1" t="s">
        <v>26</v>
      </c>
      <c r="D16" s="3">
        <v>43332</v>
      </c>
      <c r="E16" s="1">
        <v>12</v>
      </c>
      <c r="F16" s="5">
        <v>330000</v>
      </c>
      <c r="G16" s="4"/>
      <c r="H16" s="4">
        <f t="shared" si="0"/>
        <v>133</v>
      </c>
      <c r="I16" s="4"/>
      <c r="J16" t="str">
        <f t="shared" si="1"/>
        <v>BS-12</v>
      </c>
      <c r="K16">
        <f t="shared" si="2"/>
        <v>1</v>
      </c>
      <c r="L16">
        <f t="shared" si="3"/>
        <v>2</v>
      </c>
      <c r="M16">
        <f t="shared" si="4"/>
        <v>2</v>
      </c>
    </row>
    <row r="17" spans="1:13" x14ac:dyDescent="0.3">
      <c r="A17" s="1">
        <v>13</v>
      </c>
      <c r="B17" t="s">
        <v>27</v>
      </c>
      <c r="C17" s="1" t="s">
        <v>28</v>
      </c>
      <c r="D17" s="3">
        <v>43132</v>
      </c>
      <c r="E17" s="1">
        <v>2</v>
      </c>
      <c r="F17" s="5">
        <v>27000</v>
      </c>
      <c r="G17" s="4"/>
      <c r="H17" s="4">
        <f t="shared" si="0"/>
        <v>333</v>
      </c>
      <c r="I17" s="4"/>
      <c r="J17" t="str">
        <f t="shared" si="1"/>
        <v>BS-129</v>
      </c>
      <c r="K17">
        <f t="shared" si="2"/>
        <v>1</v>
      </c>
      <c r="L17">
        <f t="shared" si="3"/>
        <v>1</v>
      </c>
      <c r="M17">
        <f t="shared" si="4"/>
        <v>1</v>
      </c>
    </row>
    <row r="18" spans="1:13" x14ac:dyDescent="0.3">
      <c r="A18" s="1">
        <v>14</v>
      </c>
      <c r="B18" t="s">
        <v>29</v>
      </c>
      <c r="C18" s="1" t="s">
        <v>30</v>
      </c>
      <c r="D18" s="3">
        <v>43445</v>
      </c>
      <c r="E18" s="1">
        <v>19</v>
      </c>
      <c r="F18" s="5">
        <v>277000</v>
      </c>
      <c r="G18" s="4"/>
      <c r="H18" s="4">
        <f t="shared" si="0"/>
        <v>20</v>
      </c>
      <c r="I18" s="4"/>
      <c r="J18" t="str">
        <f t="shared" si="1"/>
        <v>BS-130</v>
      </c>
      <c r="K18">
        <f t="shared" si="2"/>
        <v>3</v>
      </c>
      <c r="L18">
        <f t="shared" si="3"/>
        <v>3</v>
      </c>
      <c r="M18">
        <f t="shared" si="4"/>
        <v>2</v>
      </c>
    </row>
    <row r="19" spans="1:13" x14ac:dyDescent="0.3">
      <c r="A19" s="1">
        <v>15</v>
      </c>
      <c r="B19" t="s">
        <v>31</v>
      </c>
      <c r="C19" s="1" t="s">
        <v>32</v>
      </c>
      <c r="D19" s="3">
        <v>43176</v>
      </c>
      <c r="E19" s="1">
        <v>3</v>
      </c>
      <c r="F19" s="5">
        <v>400000</v>
      </c>
      <c r="G19" s="4"/>
      <c r="H19" s="4">
        <f t="shared" si="0"/>
        <v>289</v>
      </c>
      <c r="I19" s="4"/>
      <c r="J19" t="str">
        <f t="shared" si="1"/>
        <v>BS-133</v>
      </c>
      <c r="K19">
        <f t="shared" si="2"/>
        <v>1</v>
      </c>
      <c r="L19">
        <f t="shared" si="3"/>
        <v>1</v>
      </c>
      <c r="M19">
        <f t="shared" si="4"/>
        <v>2</v>
      </c>
    </row>
    <row r="20" spans="1:13" x14ac:dyDescent="0.3">
      <c r="A20" s="1">
        <v>16</v>
      </c>
      <c r="B20" t="s">
        <v>33</v>
      </c>
      <c r="C20" s="1" t="s">
        <v>34</v>
      </c>
      <c r="D20" s="3">
        <v>43345</v>
      </c>
      <c r="E20" s="1">
        <v>14</v>
      </c>
      <c r="F20" s="5">
        <v>270000</v>
      </c>
      <c r="G20" s="4"/>
      <c r="H20" s="4">
        <f t="shared" si="0"/>
        <v>120</v>
      </c>
      <c r="I20" s="4"/>
      <c r="J20" t="str">
        <f t="shared" si="1"/>
        <v>BS-149</v>
      </c>
      <c r="K20">
        <f t="shared" si="2"/>
        <v>1</v>
      </c>
      <c r="L20">
        <f t="shared" si="3"/>
        <v>2</v>
      </c>
      <c r="M20">
        <f t="shared" si="4"/>
        <v>2</v>
      </c>
    </row>
    <row r="21" spans="1:13" x14ac:dyDescent="0.3">
      <c r="A21" s="1">
        <v>17</v>
      </c>
      <c r="B21" t="s">
        <v>35</v>
      </c>
      <c r="C21" s="1" t="s">
        <v>36</v>
      </c>
      <c r="D21" s="3">
        <v>43303</v>
      </c>
      <c r="E21" s="1">
        <v>10</v>
      </c>
      <c r="F21" s="5">
        <v>155000</v>
      </c>
      <c r="G21" s="4"/>
      <c r="H21" s="4">
        <f t="shared" si="0"/>
        <v>162</v>
      </c>
      <c r="I21" s="4"/>
      <c r="J21" t="str">
        <f t="shared" si="1"/>
        <v>BS-74</v>
      </c>
      <c r="K21">
        <f t="shared" si="2"/>
        <v>1</v>
      </c>
      <c r="L21">
        <f t="shared" si="3"/>
        <v>2</v>
      </c>
      <c r="M21">
        <f t="shared" si="4"/>
        <v>1</v>
      </c>
    </row>
    <row r="22" spans="1:13" x14ac:dyDescent="0.3">
      <c r="A22" s="1">
        <v>18</v>
      </c>
      <c r="B22" t="s">
        <v>37</v>
      </c>
      <c r="C22" s="1" t="s">
        <v>38</v>
      </c>
      <c r="D22" s="3">
        <v>43402</v>
      </c>
      <c r="E22" s="1">
        <v>16</v>
      </c>
      <c r="F22" s="5">
        <v>242000</v>
      </c>
      <c r="G22" s="4"/>
      <c r="H22" s="4">
        <f t="shared" si="0"/>
        <v>63</v>
      </c>
      <c r="I22" s="4"/>
      <c r="J22" t="str">
        <f t="shared" si="1"/>
        <v>BS-99</v>
      </c>
      <c r="K22">
        <f t="shared" si="2"/>
        <v>2</v>
      </c>
      <c r="L22">
        <f t="shared" si="3"/>
        <v>3</v>
      </c>
      <c r="M22">
        <f t="shared" si="4"/>
        <v>2</v>
      </c>
    </row>
    <row r="23" spans="1:13" x14ac:dyDescent="0.3">
      <c r="A23" s="1">
        <v>19</v>
      </c>
      <c r="B23" t="s">
        <v>39</v>
      </c>
      <c r="C23" s="1" t="s">
        <v>40</v>
      </c>
      <c r="D23" s="3">
        <v>43261</v>
      </c>
      <c r="E23" s="1">
        <v>8</v>
      </c>
      <c r="F23" s="5">
        <v>330000</v>
      </c>
      <c r="G23" s="4"/>
      <c r="H23" s="4">
        <f t="shared" si="0"/>
        <v>204</v>
      </c>
      <c r="I23" s="4"/>
      <c r="J23" t="str">
        <f t="shared" si="1"/>
        <v>BS-142</v>
      </c>
      <c r="K23">
        <f t="shared" si="2"/>
        <v>1</v>
      </c>
      <c r="L23">
        <f t="shared" si="3"/>
        <v>2</v>
      </c>
      <c r="M23">
        <f t="shared" si="4"/>
        <v>2</v>
      </c>
    </row>
    <row r="24" spans="1:13" x14ac:dyDescent="0.3">
      <c r="A24" s="1">
        <v>20</v>
      </c>
      <c r="B24" t="s">
        <v>41</v>
      </c>
      <c r="C24" s="1" t="s">
        <v>42</v>
      </c>
      <c r="D24" s="3">
        <v>43370</v>
      </c>
      <c r="E24" s="1">
        <v>15</v>
      </c>
      <c r="F24" s="5">
        <v>780000</v>
      </c>
      <c r="G24" s="4"/>
      <c r="H24" s="4">
        <f t="shared" si="0"/>
        <v>95</v>
      </c>
      <c r="I24" s="4"/>
      <c r="J24" t="str">
        <f t="shared" si="1"/>
        <v>BS-191</v>
      </c>
      <c r="K24">
        <f t="shared" si="2"/>
        <v>2</v>
      </c>
      <c r="L24">
        <f t="shared" si="3"/>
        <v>3</v>
      </c>
      <c r="M24">
        <f t="shared" si="4"/>
        <v>2</v>
      </c>
    </row>
    <row r="25" spans="1:13" x14ac:dyDescent="0.3">
      <c r="A25" s="1">
        <v>21</v>
      </c>
      <c r="B25" t="s">
        <v>43</v>
      </c>
      <c r="C25" s="1" t="s">
        <v>44</v>
      </c>
      <c r="D25" s="3">
        <v>43426</v>
      </c>
      <c r="E25" s="1">
        <v>18</v>
      </c>
      <c r="F25" s="5">
        <v>500000</v>
      </c>
      <c r="G25" s="4"/>
      <c r="H25" s="4">
        <f t="shared" si="0"/>
        <v>39</v>
      </c>
      <c r="I25" s="4"/>
      <c r="J25" t="str">
        <f t="shared" si="1"/>
        <v>BS-20</v>
      </c>
      <c r="K25">
        <f t="shared" si="2"/>
        <v>3</v>
      </c>
      <c r="L25">
        <f t="shared" si="3"/>
        <v>3</v>
      </c>
      <c r="M25">
        <f t="shared" si="4"/>
        <v>2</v>
      </c>
    </row>
    <row r="26" spans="1:13" x14ac:dyDescent="0.3">
      <c r="A26" s="1">
        <v>22</v>
      </c>
      <c r="B26" t="s">
        <v>45</v>
      </c>
      <c r="C26" s="1" t="s">
        <v>46</v>
      </c>
      <c r="D26" s="3">
        <v>43316</v>
      </c>
      <c r="E26" s="1">
        <v>11</v>
      </c>
      <c r="F26" s="5">
        <v>300000</v>
      </c>
      <c r="G26" s="4"/>
      <c r="H26" s="4">
        <f t="shared" si="0"/>
        <v>149</v>
      </c>
      <c r="I26" s="4"/>
      <c r="J26" t="str">
        <f t="shared" si="1"/>
        <v>BS-66</v>
      </c>
      <c r="K26">
        <f t="shared" si="2"/>
        <v>1</v>
      </c>
      <c r="L26">
        <f t="shared" si="3"/>
        <v>2</v>
      </c>
      <c r="M26">
        <f t="shared" si="4"/>
        <v>2</v>
      </c>
    </row>
    <row r="27" spans="1:13" x14ac:dyDescent="0.3">
      <c r="A27" s="1">
        <v>23</v>
      </c>
      <c r="B27" t="s">
        <v>47</v>
      </c>
      <c r="C27" s="1" t="s">
        <v>48</v>
      </c>
      <c r="D27" s="3">
        <v>43134</v>
      </c>
      <c r="E27" s="1">
        <v>2</v>
      </c>
      <c r="F27" s="5">
        <v>90000</v>
      </c>
      <c r="G27" s="4"/>
      <c r="H27" s="4">
        <f t="shared" si="0"/>
        <v>331</v>
      </c>
      <c r="I27" s="4"/>
      <c r="J27" t="str">
        <f t="shared" si="1"/>
        <v>BS-94</v>
      </c>
      <c r="K27">
        <f t="shared" si="2"/>
        <v>1</v>
      </c>
      <c r="L27">
        <f t="shared" si="3"/>
        <v>1</v>
      </c>
      <c r="M27">
        <f t="shared" si="4"/>
        <v>1</v>
      </c>
    </row>
    <row r="28" spans="1:13" x14ac:dyDescent="0.3">
      <c r="A28" s="1">
        <v>24</v>
      </c>
      <c r="B28" t="s">
        <v>49</v>
      </c>
      <c r="C28" s="1" t="s">
        <v>50</v>
      </c>
      <c r="D28" s="3">
        <v>43131</v>
      </c>
      <c r="E28" s="1">
        <v>2</v>
      </c>
      <c r="F28" s="5">
        <v>80000</v>
      </c>
      <c r="G28" s="4"/>
      <c r="H28" s="4">
        <f t="shared" si="0"/>
        <v>334</v>
      </c>
      <c r="I28" s="4"/>
      <c r="J28" t="str">
        <f t="shared" si="1"/>
        <v>BS-100</v>
      </c>
      <c r="K28">
        <f t="shared" si="2"/>
        <v>1</v>
      </c>
      <c r="L28">
        <f t="shared" si="3"/>
        <v>1</v>
      </c>
      <c r="M28">
        <f t="shared" si="4"/>
        <v>1</v>
      </c>
    </row>
    <row r="29" spans="1:13" x14ac:dyDescent="0.3">
      <c r="A29" s="1">
        <v>25</v>
      </c>
      <c r="B29" t="s">
        <v>51</v>
      </c>
      <c r="C29" s="1" t="s">
        <v>52</v>
      </c>
      <c r="D29" s="3">
        <v>43118</v>
      </c>
      <c r="E29" s="1">
        <v>1</v>
      </c>
      <c r="F29" s="5">
        <v>220000</v>
      </c>
      <c r="G29" s="4"/>
      <c r="H29" s="4">
        <f t="shared" si="0"/>
        <v>347</v>
      </c>
      <c r="I29" s="4"/>
      <c r="J29" t="str">
        <f t="shared" si="1"/>
        <v>BS-107</v>
      </c>
      <c r="K29">
        <f t="shared" si="2"/>
        <v>1</v>
      </c>
      <c r="L29">
        <f t="shared" si="3"/>
        <v>1</v>
      </c>
      <c r="M29">
        <f t="shared" si="4"/>
        <v>2</v>
      </c>
    </row>
    <row r="30" spans="1:13" x14ac:dyDescent="0.3">
      <c r="A30" s="1">
        <v>26</v>
      </c>
      <c r="B30" t="s">
        <v>53</v>
      </c>
      <c r="C30" s="1" t="s">
        <v>54</v>
      </c>
      <c r="D30" s="3">
        <v>43307</v>
      </c>
      <c r="E30" s="1">
        <v>11</v>
      </c>
      <c r="F30" s="5">
        <v>165000</v>
      </c>
      <c r="G30" s="4"/>
      <c r="H30" s="4">
        <f t="shared" si="0"/>
        <v>158</v>
      </c>
      <c r="I30" s="4"/>
      <c r="J30" t="str">
        <f t="shared" si="1"/>
        <v>BS-111</v>
      </c>
      <c r="K30">
        <f t="shared" si="2"/>
        <v>1</v>
      </c>
      <c r="L30">
        <f t="shared" si="3"/>
        <v>2</v>
      </c>
      <c r="M30">
        <f t="shared" si="4"/>
        <v>1</v>
      </c>
    </row>
    <row r="31" spans="1:13" x14ac:dyDescent="0.3">
      <c r="A31" s="1">
        <v>27</v>
      </c>
      <c r="B31" t="s">
        <v>55</v>
      </c>
      <c r="C31" s="1" t="s">
        <v>56</v>
      </c>
      <c r="D31" s="3">
        <v>43228</v>
      </c>
      <c r="E31" s="1">
        <v>6</v>
      </c>
      <c r="F31" s="5">
        <v>500000</v>
      </c>
      <c r="G31" s="4"/>
      <c r="H31" s="4">
        <f t="shared" si="0"/>
        <v>237</v>
      </c>
      <c r="I31" s="4"/>
      <c r="J31" t="str">
        <f t="shared" si="1"/>
        <v>BS-15</v>
      </c>
      <c r="K31">
        <f t="shared" si="2"/>
        <v>1</v>
      </c>
      <c r="L31">
        <f t="shared" si="3"/>
        <v>1</v>
      </c>
      <c r="M31">
        <f t="shared" si="4"/>
        <v>2</v>
      </c>
    </row>
    <row r="32" spans="1:13" x14ac:dyDescent="0.3">
      <c r="A32" s="1">
        <v>28</v>
      </c>
      <c r="B32" t="s">
        <v>57</v>
      </c>
      <c r="C32" s="1" t="s">
        <v>58</v>
      </c>
      <c r="D32" s="3">
        <v>43309</v>
      </c>
      <c r="E32" s="1">
        <v>11</v>
      </c>
      <c r="F32" s="5">
        <v>166000</v>
      </c>
      <c r="G32" s="4"/>
      <c r="H32" s="4">
        <f t="shared" si="0"/>
        <v>156</v>
      </c>
      <c r="I32" s="4"/>
      <c r="J32" t="str">
        <f t="shared" si="1"/>
        <v>BS-150</v>
      </c>
      <c r="K32">
        <f t="shared" si="2"/>
        <v>1</v>
      </c>
      <c r="L32">
        <f t="shared" si="3"/>
        <v>2</v>
      </c>
      <c r="M32">
        <f t="shared" si="4"/>
        <v>1</v>
      </c>
    </row>
    <row r="33" spans="1:13" x14ac:dyDescent="0.3">
      <c r="A33" s="1">
        <v>29</v>
      </c>
      <c r="B33" t="s">
        <v>59</v>
      </c>
      <c r="C33" s="1" t="s">
        <v>60</v>
      </c>
      <c r="D33" s="3">
        <v>43243</v>
      </c>
      <c r="E33" s="1">
        <v>7</v>
      </c>
      <c r="F33" s="5">
        <v>270000</v>
      </c>
      <c r="G33" s="4"/>
      <c r="H33" s="4">
        <f t="shared" si="0"/>
        <v>222</v>
      </c>
      <c r="I33" s="4"/>
      <c r="J33" t="str">
        <f t="shared" si="1"/>
        <v>BS-153</v>
      </c>
      <c r="K33">
        <f t="shared" si="2"/>
        <v>1</v>
      </c>
      <c r="L33">
        <f t="shared" si="3"/>
        <v>2</v>
      </c>
      <c r="M33">
        <f t="shared" si="4"/>
        <v>2</v>
      </c>
    </row>
    <row r="34" spans="1:13" x14ac:dyDescent="0.3">
      <c r="A34" s="1">
        <v>30</v>
      </c>
      <c r="B34" t="s">
        <v>61</v>
      </c>
      <c r="C34" s="1" t="s">
        <v>62</v>
      </c>
      <c r="D34" s="3">
        <v>43239</v>
      </c>
      <c r="E34" s="1">
        <v>7</v>
      </c>
      <c r="F34" s="5">
        <v>300000</v>
      </c>
      <c r="G34" s="4"/>
      <c r="H34" s="4">
        <f t="shared" si="0"/>
        <v>226</v>
      </c>
      <c r="I34" s="4"/>
      <c r="J34" t="str">
        <f t="shared" si="1"/>
        <v>BS-173</v>
      </c>
      <c r="K34">
        <f t="shared" si="2"/>
        <v>1</v>
      </c>
      <c r="L34">
        <f t="shared" si="3"/>
        <v>2</v>
      </c>
      <c r="M34">
        <f t="shared" si="4"/>
        <v>2</v>
      </c>
    </row>
    <row r="35" spans="1:13" x14ac:dyDescent="0.3">
      <c r="A35" s="1">
        <v>31</v>
      </c>
      <c r="B35" t="s">
        <v>63</v>
      </c>
      <c r="C35" s="1" t="s">
        <v>64</v>
      </c>
      <c r="D35" s="3">
        <v>43273</v>
      </c>
      <c r="E35" s="1">
        <v>9</v>
      </c>
      <c r="F35" s="5">
        <v>400000</v>
      </c>
      <c r="G35" s="4"/>
      <c r="H35" s="4">
        <f t="shared" si="0"/>
        <v>192</v>
      </c>
      <c r="I35" s="4"/>
      <c r="J35" t="str">
        <f t="shared" si="1"/>
        <v>BS-180</v>
      </c>
      <c r="K35">
        <f t="shared" si="2"/>
        <v>1</v>
      </c>
      <c r="L35">
        <f t="shared" si="3"/>
        <v>2</v>
      </c>
      <c r="M35">
        <f t="shared" si="4"/>
        <v>2</v>
      </c>
    </row>
    <row r="36" spans="1:13" x14ac:dyDescent="0.3">
      <c r="A36" s="1">
        <v>32</v>
      </c>
      <c r="B36" t="s">
        <v>65</v>
      </c>
      <c r="C36" s="1" t="s">
        <v>66</v>
      </c>
      <c r="D36" s="3">
        <v>43241</v>
      </c>
      <c r="E36" s="1">
        <v>7</v>
      </c>
      <c r="F36" s="5">
        <v>900000</v>
      </c>
      <c r="G36" s="4"/>
      <c r="H36" s="4">
        <f t="shared" si="0"/>
        <v>224</v>
      </c>
      <c r="I36" s="4"/>
      <c r="J36" t="str">
        <f t="shared" si="1"/>
        <v>BS-193</v>
      </c>
      <c r="K36">
        <f t="shared" si="2"/>
        <v>1</v>
      </c>
      <c r="L36">
        <f t="shared" si="3"/>
        <v>2</v>
      </c>
      <c r="M36">
        <f t="shared" si="4"/>
        <v>2</v>
      </c>
    </row>
    <row r="37" spans="1:13" x14ac:dyDescent="0.3">
      <c r="A37" s="1">
        <v>33</v>
      </c>
      <c r="B37" t="s">
        <v>67</v>
      </c>
      <c r="C37" s="1" t="s">
        <v>68</v>
      </c>
      <c r="D37" s="3">
        <v>43295</v>
      </c>
      <c r="E37" s="1">
        <v>10</v>
      </c>
      <c r="F37" s="5">
        <v>580000</v>
      </c>
      <c r="G37" s="4"/>
      <c r="H37" s="4">
        <f t="shared" ref="H37:H68" si="5">DATEDIF(D37,$H$2,"d")</f>
        <v>170</v>
      </c>
      <c r="I37" s="4"/>
      <c r="J37" t="str">
        <f t="shared" si="1"/>
        <v>BS-194</v>
      </c>
      <c r="K37">
        <f t="shared" si="2"/>
        <v>1</v>
      </c>
      <c r="L37">
        <f t="shared" si="3"/>
        <v>2</v>
      </c>
      <c r="M37">
        <f t="shared" si="4"/>
        <v>2</v>
      </c>
    </row>
    <row r="38" spans="1:13" x14ac:dyDescent="0.3">
      <c r="A38" s="1">
        <v>34</v>
      </c>
      <c r="B38" t="s">
        <v>69</v>
      </c>
      <c r="C38" s="1" t="s">
        <v>70</v>
      </c>
      <c r="D38" s="3">
        <v>43273</v>
      </c>
      <c r="E38" s="1">
        <v>9</v>
      </c>
      <c r="F38" s="5">
        <v>200000</v>
      </c>
      <c r="G38" s="4"/>
      <c r="H38" s="4">
        <f t="shared" si="5"/>
        <v>192</v>
      </c>
      <c r="I38" s="4"/>
      <c r="J38" t="str">
        <f t="shared" si="1"/>
        <v>BS-195</v>
      </c>
      <c r="K38">
        <f t="shared" si="2"/>
        <v>1</v>
      </c>
      <c r="L38">
        <f t="shared" si="3"/>
        <v>2</v>
      </c>
      <c r="M38">
        <f t="shared" si="4"/>
        <v>2</v>
      </c>
    </row>
    <row r="39" spans="1:13" x14ac:dyDescent="0.3">
      <c r="A39" s="1">
        <v>35</v>
      </c>
      <c r="B39" t="s">
        <v>71</v>
      </c>
      <c r="C39" s="1" t="s">
        <v>72</v>
      </c>
      <c r="D39" s="3">
        <v>43279</v>
      </c>
      <c r="E39" s="1">
        <v>9</v>
      </c>
      <c r="F39" s="5">
        <v>139000</v>
      </c>
      <c r="G39" s="4"/>
      <c r="H39" s="4">
        <f t="shared" si="5"/>
        <v>186</v>
      </c>
      <c r="I39" s="4"/>
      <c r="J39" t="str">
        <f t="shared" si="1"/>
        <v>BS-83</v>
      </c>
      <c r="K39">
        <f t="shared" si="2"/>
        <v>1</v>
      </c>
      <c r="L39">
        <f t="shared" si="3"/>
        <v>2</v>
      </c>
      <c r="M39">
        <f t="shared" si="4"/>
        <v>1</v>
      </c>
    </row>
    <row r="40" spans="1:13" x14ac:dyDescent="0.3">
      <c r="A40" s="1">
        <v>36</v>
      </c>
      <c r="B40" t="s">
        <v>73</v>
      </c>
      <c r="C40" s="1" t="s">
        <v>74</v>
      </c>
      <c r="D40" s="3">
        <v>43136</v>
      </c>
      <c r="E40" s="1">
        <v>2</v>
      </c>
      <c r="F40" s="5">
        <v>31000</v>
      </c>
      <c r="G40" s="4"/>
      <c r="H40" s="4">
        <f t="shared" si="5"/>
        <v>329</v>
      </c>
      <c r="I40" s="4"/>
      <c r="J40" t="str">
        <f t="shared" si="1"/>
        <v>BS-9</v>
      </c>
      <c r="K40">
        <f t="shared" si="2"/>
        <v>1</v>
      </c>
      <c r="L40">
        <f t="shared" si="3"/>
        <v>1</v>
      </c>
      <c r="M40">
        <f t="shared" si="4"/>
        <v>1</v>
      </c>
    </row>
    <row r="41" spans="1:13" x14ac:dyDescent="0.3">
      <c r="A41" s="1">
        <v>37</v>
      </c>
      <c r="B41" t="s">
        <v>75</v>
      </c>
      <c r="C41" s="1" t="s">
        <v>76</v>
      </c>
      <c r="D41" s="3">
        <v>43291</v>
      </c>
      <c r="E41" s="1">
        <v>10</v>
      </c>
      <c r="F41" s="5">
        <v>220000</v>
      </c>
      <c r="G41" s="4"/>
      <c r="H41" s="4">
        <f t="shared" si="5"/>
        <v>174</v>
      </c>
      <c r="I41" s="4"/>
      <c r="J41" t="str">
        <f t="shared" si="1"/>
        <v>BS-109</v>
      </c>
      <c r="K41">
        <f t="shared" si="2"/>
        <v>1</v>
      </c>
      <c r="L41">
        <f t="shared" si="3"/>
        <v>2</v>
      </c>
      <c r="M41">
        <f t="shared" si="4"/>
        <v>2</v>
      </c>
    </row>
    <row r="42" spans="1:13" x14ac:dyDescent="0.3">
      <c r="A42" s="1">
        <v>38</v>
      </c>
      <c r="B42" t="s">
        <v>77</v>
      </c>
      <c r="C42" s="1" t="s">
        <v>78</v>
      </c>
      <c r="D42" s="3">
        <v>43311</v>
      </c>
      <c r="E42" s="1">
        <v>11</v>
      </c>
      <c r="F42" s="5">
        <v>330000</v>
      </c>
      <c r="G42" s="4"/>
      <c r="H42" s="4">
        <f t="shared" si="5"/>
        <v>154</v>
      </c>
      <c r="I42" s="4"/>
      <c r="J42" t="str">
        <f t="shared" si="1"/>
        <v>BS-110</v>
      </c>
      <c r="K42">
        <f t="shared" si="2"/>
        <v>1</v>
      </c>
      <c r="L42">
        <f t="shared" si="3"/>
        <v>2</v>
      </c>
      <c r="M42">
        <f t="shared" si="4"/>
        <v>2</v>
      </c>
    </row>
    <row r="43" spans="1:13" x14ac:dyDescent="0.3">
      <c r="A43" s="1">
        <v>39</v>
      </c>
      <c r="B43" t="s">
        <v>79</v>
      </c>
      <c r="C43" s="1" t="s">
        <v>80</v>
      </c>
      <c r="D43" s="3">
        <v>43358</v>
      </c>
      <c r="E43" s="1">
        <v>15</v>
      </c>
      <c r="F43" s="5">
        <v>213000</v>
      </c>
      <c r="G43" s="4"/>
      <c r="H43" s="4">
        <f t="shared" si="5"/>
        <v>107</v>
      </c>
      <c r="I43" s="4"/>
      <c r="J43" t="str">
        <f t="shared" si="1"/>
        <v>BS-112</v>
      </c>
      <c r="K43">
        <f t="shared" si="2"/>
        <v>1</v>
      </c>
      <c r="L43">
        <f t="shared" si="3"/>
        <v>3</v>
      </c>
      <c r="M43">
        <f t="shared" si="4"/>
        <v>2</v>
      </c>
    </row>
    <row r="44" spans="1:13" x14ac:dyDescent="0.3">
      <c r="A44" s="1">
        <v>40</v>
      </c>
      <c r="B44" t="s">
        <v>81</v>
      </c>
      <c r="C44" s="1" t="s">
        <v>82</v>
      </c>
      <c r="D44" s="3">
        <v>43134</v>
      </c>
      <c r="E44" s="1">
        <v>2</v>
      </c>
      <c r="F44" s="5">
        <v>150000</v>
      </c>
      <c r="G44" s="4"/>
      <c r="H44" s="4">
        <f t="shared" si="5"/>
        <v>331</v>
      </c>
      <c r="I44" s="4"/>
      <c r="J44" t="str">
        <f t="shared" si="1"/>
        <v>BS-119</v>
      </c>
      <c r="K44">
        <f t="shared" si="2"/>
        <v>1</v>
      </c>
      <c r="L44">
        <f t="shared" si="3"/>
        <v>1</v>
      </c>
      <c r="M44">
        <f t="shared" si="4"/>
        <v>1</v>
      </c>
    </row>
    <row r="45" spans="1:13" x14ac:dyDescent="0.3">
      <c r="A45" s="1">
        <v>41</v>
      </c>
      <c r="B45" t="s">
        <v>83</v>
      </c>
      <c r="C45" s="1" t="s">
        <v>84</v>
      </c>
      <c r="D45" s="3">
        <v>43133</v>
      </c>
      <c r="E45" s="1">
        <v>2</v>
      </c>
      <c r="F45" s="5">
        <v>400000</v>
      </c>
      <c r="G45" s="4"/>
      <c r="H45" s="4">
        <f t="shared" si="5"/>
        <v>332</v>
      </c>
      <c r="I45" s="4"/>
      <c r="J45" t="str">
        <f t="shared" si="1"/>
        <v>BS-156</v>
      </c>
      <c r="K45">
        <f t="shared" si="2"/>
        <v>1</v>
      </c>
      <c r="L45">
        <f t="shared" si="3"/>
        <v>1</v>
      </c>
      <c r="M45">
        <f t="shared" si="4"/>
        <v>2</v>
      </c>
    </row>
    <row r="46" spans="1:13" x14ac:dyDescent="0.3">
      <c r="A46" s="1">
        <v>42</v>
      </c>
      <c r="B46" t="s">
        <v>85</v>
      </c>
      <c r="C46" s="1" t="s">
        <v>86</v>
      </c>
      <c r="D46" s="3">
        <v>43325</v>
      </c>
      <c r="E46" s="1">
        <v>12</v>
      </c>
      <c r="F46" s="5">
        <v>184000</v>
      </c>
      <c r="G46" s="4"/>
      <c r="H46" s="4">
        <f t="shared" si="5"/>
        <v>140</v>
      </c>
      <c r="I46" s="4"/>
      <c r="J46" t="str">
        <f t="shared" si="1"/>
        <v>BS-179</v>
      </c>
      <c r="K46">
        <f t="shared" si="2"/>
        <v>1</v>
      </c>
      <c r="L46">
        <f t="shared" si="3"/>
        <v>2</v>
      </c>
      <c r="M46">
        <f t="shared" si="4"/>
        <v>1</v>
      </c>
    </row>
    <row r="47" spans="1:13" x14ac:dyDescent="0.3">
      <c r="A47" s="1">
        <v>43</v>
      </c>
      <c r="B47" t="s">
        <v>87</v>
      </c>
      <c r="C47" s="1" t="s">
        <v>88</v>
      </c>
      <c r="D47" s="3">
        <v>43459</v>
      </c>
      <c r="E47" s="1">
        <v>20</v>
      </c>
      <c r="F47" s="5">
        <v>1000000</v>
      </c>
      <c r="G47" s="4"/>
      <c r="H47" s="4">
        <f t="shared" si="5"/>
        <v>6</v>
      </c>
      <c r="I47" s="4"/>
      <c r="J47" t="str">
        <f t="shared" si="1"/>
        <v>BS-181</v>
      </c>
      <c r="K47">
        <f t="shared" si="2"/>
        <v>3</v>
      </c>
      <c r="L47">
        <f t="shared" si="3"/>
        <v>3</v>
      </c>
      <c r="M47">
        <f t="shared" si="4"/>
        <v>3</v>
      </c>
    </row>
    <row r="48" spans="1:13" x14ac:dyDescent="0.3">
      <c r="A48" s="1">
        <v>44</v>
      </c>
      <c r="B48" t="s">
        <v>89</v>
      </c>
      <c r="C48" s="1" t="s">
        <v>90</v>
      </c>
      <c r="D48" s="3">
        <v>43360</v>
      </c>
      <c r="E48" s="1">
        <v>15</v>
      </c>
      <c r="F48" s="5">
        <v>300000</v>
      </c>
      <c r="G48" s="4"/>
      <c r="H48" s="4">
        <f t="shared" si="5"/>
        <v>105</v>
      </c>
      <c r="I48" s="4"/>
      <c r="J48" t="str">
        <f t="shared" si="1"/>
        <v>BS-19</v>
      </c>
      <c r="K48">
        <f t="shared" si="2"/>
        <v>1</v>
      </c>
      <c r="L48">
        <f t="shared" si="3"/>
        <v>3</v>
      </c>
      <c r="M48">
        <f t="shared" si="4"/>
        <v>2</v>
      </c>
    </row>
    <row r="49" spans="1:13" x14ac:dyDescent="0.3">
      <c r="A49" s="1">
        <v>45</v>
      </c>
      <c r="B49" t="s">
        <v>91</v>
      </c>
      <c r="C49" s="1" t="s">
        <v>92</v>
      </c>
      <c r="D49" s="3">
        <v>43369</v>
      </c>
      <c r="E49" s="1">
        <v>15</v>
      </c>
      <c r="F49" s="5">
        <v>500000</v>
      </c>
      <c r="G49" s="4"/>
      <c r="H49" s="4">
        <f t="shared" si="5"/>
        <v>96</v>
      </c>
      <c r="I49" s="4"/>
      <c r="J49" t="str">
        <f t="shared" si="1"/>
        <v>BS-7</v>
      </c>
      <c r="K49">
        <f t="shared" si="2"/>
        <v>2</v>
      </c>
      <c r="L49">
        <f t="shared" si="3"/>
        <v>3</v>
      </c>
      <c r="M49">
        <f t="shared" si="4"/>
        <v>2</v>
      </c>
    </row>
    <row r="50" spans="1:13" x14ac:dyDescent="0.3">
      <c r="A50" s="1">
        <v>46</v>
      </c>
      <c r="B50" t="s">
        <v>93</v>
      </c>
      <c r="C50" s="1" t="s">
        <v>94</v>
      </c>
      <c r="D50" s="3">
        <v>43115</v>
      </c>
      <c r="E50" s="1">
        <v>1</v>
      </c>
      <c r="F50" s="5">
        <v>19000</v>
      </c>
      <c r="G50" s="4"/>
      <c r="H50" s="4">
        <f t="shared" si="5"/>
        <v>350</v>
      </c>
      <c r="I50" s="4"/>
      <c r="J50" t="str">
        <f t="shared" si="1"/>
        <v>BS-77</v>
      </c>
      <c r="K50">
        <f t="shared" si="2"/>
        <v>1</v>
      </c>
      <c r="L50">
        <f t="shared" si="3"/>
        <v>1</v>
      </c>
      <c r="M50">
        <f t="shared" si="4"/>
        <v>1</v>
      </c>
    </row>
    <row r="51" spans="1:13" x14ac:dyDescent="0.3">
      <c r="A51" s="1">
        <v>47</v>
      </c>
      <c r="B51" t="s">
        <v>95</v>
      </c>
      <c r="C51" s="1" t="s">
        <v>96</v>
      </c>
      <c r="D51" s="3">
        <v>43108</v>
      </c>
      <c r="E51" s="1">
        <v>1</v>
      </c>
      <c r="F51" s="5">
        <v>150000</v>
      </c>
      <c r="G51" s="4"/>
      <c r="H51" s="4">
        <f t="shared" si="5"/>
        <v>357</v>
      </c>
      <c r="I51" s="4"/>
      <c r="J51" t="str">
        <f t="shared" si="1"/>
        <v>BS-89</v>
      </c>
      <c r="K51">
        <f t="shared" si="2"/>
        <v>1</v>
      </c>
      <c r="L51">
        <f t="shared" si="3"/>
        <v>1</v>
      </c>
      <c r="M51">
        <f t="shared" si="4"/>
        <v>1</v>
      </c>
    </row>
    <row r="52" spans="1:13" x14ac:dyDescent="0.3">
      <c r="A52" s="1">
        <v>48</v>
      </c>
      <c r="B52" t="s">
        <v>97</v>
      </c>
      <c r="C52" s="1" t="s">
        <v>98</v>
      </c>
      <c r="D52" s="3">
        <v>43185</v>
      </c>
      <c r="E52" s="1">
        <v>4</v>
      </c>
      <c r="F52" s="5">
        <v>61000</v>
      </c>
      <c r="G52" s="4"/>
      <c r="H52" s="4">
        <f t="shared" si="5"/>
        <v>280</v>
      </c>
      <c r="I52" s="4"/>
      <c r="J52" t="str">
        <f t="shared" si="1"/>
        <v>BS-102</v>
      </c>
      <c r="K52">
        <f t="shared" si="2"/>
        <v>1</v>
      </c>
      <c r="L52">
        <f t="shared" si="3"/>
        <v>1</v>
      </c>
      <c r="M52">
        <f t="shared" si="4"/>
        <v>1</v>
      </c>
    </row>
    <row r="53" spans="1:13" x14ac:dyDescent="0.3">
      <c r="A53" s="1">
        <v>49</v>
      </c>
      <c r="B53" t="s">
        <v>99</v>
      </c>
      <c r="C53" s="1" t="s">
        <v>100</v>
      </c>
      <c r="D53" s="3">
        <v>43267</v>
      </c>
      <c r="E53" s="1">
        <v>8</v>
      </c>
      <c r="F53" s="5">
        <v>123000</v>
      </c>
      <c r="G53" s="4"/>
      <c r="H53" s="4">
        <f t="shared" si="5"/>
        <v>198</v>
      </c>
      <c r="I53" s="4"/>
      <c r="J53" t="str">
        <f t="shared" si="1"/>
        <v>BS-123</v>
      </c>
      <c r="K53">
        <f t="shared" si="2"/>
        <v>1</v>
      </c>
      <c r="L53">
        <f t="shared" si="3"/>
        <v>2</v>
      </c>
      <c r="M53">
        <f t="shared" si="4"/>
        <v>1</v>
      </c>
    </row>
    <row r="54" spans="1:13" x14ac:dyDescent="0.3">
      <c r="A54" s="1">
        <v>50</v>
      </c>
      <c r="B54" t="s">
        <v>101</v>
      </c>
      <c r="C54" s="1" t="s">
        <v>102</v>
      </c>
      <c r="D54" s="3">
        <v>43364</v>
      </c>
      <c r="E54" s="1">
        <v>15</v>
      </c>
      <c r="F54" s="5">
        <v>220000</v>
      </c>
      <c r="G54" s="4"/>
      <c r="H54" s="4">
        <f t="shared" si="5"/>
        <v>101</v>
      </c>
      <c r="I54" s="4"/>
      <c r="J54" t="str">
        <f t="shared" si="1"/>
        <v>BS-125</v>
      </c>
      <c r="K54">
        <f t="shared" si="2"/>
        <v>1</v>
      </c>
      <c r="L54">
        <f t="shared" si="3"/>
        <v>3</v>
      </c>
      <c r="M54">
        <f t="shared" si="4"/>
        <v>2</v>
      </c>
    </row>
    <row r="55" spans="1:13" x14ac:dyDescent="0.3">
      <c r="A55" s="1">
        <v>51</v>
      </c>
      <c r="B55" t="s">
        <v>103</v>
      </c>
      <c r="C55" s="1" t="s">
        <v>104</v>
      </c>
      <c r="D55" s="3">
        <v>43347</v>
      </c>
      <c r="E55" s="1">
        <v>14</v>
      </c>
      <c r="F55" s="5">
        <v>197000</v>
      </c>
      <c r="G55" s="4"/>
      <c r="H55" s="4">
        <f t="shared" si="5"/>
        <v>118</v>
      </c>
      <c r="I55" s="4"/>
      <c r="J55" t="str">
        <f t="shared" si="1"/>
        <v>BS-145</v>
      </c>
      <c r="K55">
        <f t="shared" si="2"/>
        <v>1</v>
      </c>
      <c r="L55">
        <f t="shared" si="3"/>
        <v>2</v>
      </c>
      <c r="M55">
        <f t="shared" si="4"/>
        <v>1</v>
      </c>
    </row>
    <row r="56" spans="1:13" x14ac:dyDescent="0.3">
      <c r="A56" s="1">
        <v>52</v>
      </c>
      <c r="B56" t="s">
        <v>105</v>
      </c>
      <c r="C56" s="1" t="s">
        <v>106</v>
      </c>
      <c r="D56" s="3">
        <v>43416</v>
      </c>
      <c r="E56" s="1">
        <v>17</v>
      </c>
      <c r="F56" s="5">
        <v>253000</v>
      </c>
      <c r="G56" s="4"/>
      <c r="H56" s="4">
        <f t="shared" si="5"/>
        <v>49</v>
      </c>
      <c r="I56" s="4"/>
      <c r="J56" t="str">
        <f t="shared" si="1"/>
        <v>BS-192</v>
      </c>
      <c r="K56">
        <f t="shared" si="2"/>
        <v>2</v>
      </c>
      <c r="L56">
        <f t="shared" si="3"/>
        <v>3</v>
      </c>
      <c r="M56">
        <f t="shared" si="4"/>
        <v>2</v>
      </c>
    </row>
    <row r="57" spans="1:13" x14ac:dyDescent="0.3">
      <c r="A57" s="1">
        <v>53</v>
      </c>
      <c r="B57" t="s">
        <v>107</v>
      </c>
      <c r="C57" s="1" t="s">
        <v>108</v>
      </c>
      <c r="D57" s="3">
        <v>43372</v>
      </c>
      <c r="E57" s="1">
        <v>16</v>
      </c>
      <c r="F57" s="5">
        <v>226000</v>
      </c>
      <c r="G57" s="4"/>
      <c r="H57" s="4">
        <f t="shared" si="5"/>
        <v>93</v>
      </c>
      <c r="I57" s="4"/>
      <c r="J57" t="str">
        <f t="shared" si="1"/>
        <v>BS-198</v>
      </c>
      <c r="K57">
        <f t="shared" si="2"/>
        <v>2</v>
      </c>
      <c r="L57">
        <f t="shared" si="3"/>
        <v>3</v>
      </c>
      <c r="M57">
        <f t="shared" si="4"/>
        <v>2</v>
      </c>
    </row>
    <row r="58" spans="1:13" x14ac:dyDescent="0.3">
      <c r="A58" s="1">
        <v>54</v>
      </c>
      <c r="B58" t="s">
        <v>109</v>
      </c>
      <c r="C58" s="1" t="s">
        <v>110</v>
      </c>
      <c r="D58" s="3">
        <v>43318</v>
      </c>
      <c r="E58" s="1">
        <v>11</v>
      </c>
      <c r="F58" s="5">
        <v>182000</v>
      </c>
      <c r="G58" s="4"/>
      <c r="H58" s="4">
        <f t="shared" si="5"/>
        <v>147</v>
      </c>
      <c r="I58" s="4"/>
      <c r="J58" t="str">
        <f t="shared" si="1"/>
        <v>BS-65</v>
      </c>
      <c r="K58">
        <f t="shared" si="2"/>
        <v>1</v>
      </c>
      <c r="L58">
        <f t="shared" si="3"/>
        <v>2</v>
      </c>
      <c r="M58">
        <f t="shared" si="4"/>
        <v>1</v>
      </c>
    </row>
    <row r="59" spans="1:13" x14ac:dyDescent="0.3">
      <c r="A59" s="1">
        <v>55</v>
      </c>
      <c r="B59" t="s">
        <v>111</v>
      </c>
      <c r="C59" s="1" t="s">
        <v>112</v>
      </c>
      <c r="D59" s="3">
        <v>43169</v>
      </c>
      <c r="E59" s="1">
        <v>3</v>
      </c>
      <c r="F59" s="5">
        <v>300000</v>
      </c>
      <c r="G59" s="4"/>
      <c r="H59" s="4">
        <f t="shared" si="5"/>
        <v>296</v>
      </c>
      <c r="I59" s="4"/>
      <c r="J59" t="str">
        <f t="shared" si="1"/>
        <v>BS-76</v>
      </c>
      <c r="K59">
        <f t="shared" si="2"/>
        <v>1</v>
      </c>
      <c r="L59">
        <f t="shared" si="3"/>
        <v>1</v>
      </c>
      <c r="M59">
        <f t="shared" si="4"/>
        <v>2</v>
      </c>
    </row>
    <row r="60" spans="1:13" x14ac:dyDescent="0.3">
      <c r="A60" s="1">
        <v>56</v>
      </c>
      <c r="B60" t="s">
        <v>113</v>
      </c>
      <c r="C60" s="1" t="s">
        <v>114</v>
      </c>
      <c r="D60" s="3">
        <v>43443</v>
      </c>
      <c r="E60" s="1">
        <v>19</v>
      </c>
      <c r="F60" s="5">
        <v>150000</v>
      </c>
      <c r="G60" s="4"/>
      <c r="H60" s="4">
        <f t="shared" si="5"/>
        <v>22</v>
      </c>
      <c r="I60" s="4"/>
      <c r="J60" t="str">
        <f t="shared" si="1"/>
        <v>BS-92</v>
      </c>
      <c r="K60">
        <f t="shared" si="2"/>
        <v>3</v>
      </c>
      <c r="L60">
        <f t="shared" si="3"/>
        <v>3</v>
      </c>
      <c r="M60">
        <f t="shared" si="4"/>
        <v>1</v>
      </c>
    </row>
    <row r="61" spans="1:13" x14ac:dyDescent="0.3">
      <c r="A61" s="1">
        <v>57</v>
      </c>
      <c r="B61" t="s">
        <v>115</v>
      </c>
      <c r="C61" s="1" t="s">
        <v>116</v>
      </c>
      <c r="D61" s="3">
        <v>43225</v>
      </c>
      <c r="E61" s="1">
        <v>6</v>
      </c>
      <c r="F61" s="5">
        <v>95000</v>
      </c>
      <c r="G61" s="4"/>
      <c r="H61" s="4">
        <f t="shared" si="5"/>
        <v>240</v>
      </c>
      <c r="I61" s="4"/>
      <c r="J61" t="str">
        <f t="shared" si="1"/>
        <v>BS-101</v>
      </c>
      <c r="K61">
        <f t="shared" si="2"/>
        <v>1</v>
      </c>
      <c r="L61">
        <f t="shared" si="3"/>
        <v>1</v>
      </c>
      <c r="M61">
        <f t="shared" si="4"/>
        <v>1</v>
      </c>
    </row>
    <row r="62" spans="1:13" x14ac:dyDescent="0.3">
      <c r="A62" s="1">
        <v>58</v>
      </c>
      <c r="B62" t="s">
        <v>117</v>
      </c>
      <c r="C62" s="1" t="s">
        <v>118</v>
      </c>
      <c r="D62" s="3">
        <v>43342</v>
      </c>
      <c r="E62" s="1">
        <v>13</v>
      </c>
      <c r="F62" s="5">
        <v>780000</v>
      </c>
      <c r="G62" s="4"/>
      <c r="H62" s="4">
        <f t="shared" si="5"/>
        <v>123</v>
      </c>
      <c r="I62" s="4"/>
      <c r="J62" t="str">
        <f t="shared" si="1"/>
        <v>BS-124</v>
      </c>
      <c r="K62">
        <f t="shared" si="2"/>
        <v>1</v>
      </c>
      <c r="L62">
        <f t="shared" si="3"/>
        <v>2</v>
      </c>
      <c r="M62">
        <f t="shared" si="4"/>
        <v>2</v>
      </c>
    </row>
    <row r="63" spans="1:13" x14ac:dyDescent="0.3">
      <c r="A63" s="1">
        <v>59</v>
      </c>
      <c r="B63" t="s">
        <v>119</v>
      </c>
      <c r="C63" s="1" t="s">
        <v>120</v>
      </c>
      <c r="D63" s="3">
        <v>43383</v>
      </c>
      <c r="E63" s="1">
        <v>16</v>
      </c>
      <c r="F63" s="5">
        <v>900000</v>
      </c>
      <c r="G63" s="4"/>
      <c r="H63" s="4">
        <f t="shared" si="5"/>
        <v>82</v>
      </c>
      <c r="I63" s="4"/>
      <c r="J63" t="str">
        <f t="shared" si="1"/>
        <v>BS-13</v>
      </c>
      <c r="K63">
        <f t="shared" si="2"/>
        <v>2</v>
      </c>
      <c r="L63">
        <f t="shared" si="3"/>
        <v>3</v>
      </c>
      <c r="M63">
        <f t="shared" si="4"/>
        <v>2</v>
      </c>
    </row>
    <row r="64" spans="1:13" x14ac:dyDescent="0.3">
      <c r="A64" s="1">
        <v>60</v>
      </c>
      <c r="B64" t="s">
        <v>121</v>
      </c>
      <c r="C64" s="1" t="s">
        <v>122</v>
      </c>
      <c r="D64" s="3">
        <v>43378</v>
      </c>
      <c r="E64" s="1">
        <v>16</v>
      </c>
      <c r="F64" s="5">
        <v>230000</v>
      </c>
      <c r="G64" s="4"/>
      <c r="H64" s="4">
        <f t="shared" si="5"/>
        <v>87</v>
      </c>
      <c r="I64" s="4"/>
      <c r="J64" t="str">
        <f t="shared" si="1"/>
        <v>BS-170</v>
      </c>
      <c r="K64">
        <f t="shared" si="2"/>
        <v>2</v>
      </c>
      <c r="L64">
        <f t="shared" si="3"/>
        <v>3</v>
      </c>
      <c r="M64">
        <f t="shared" si="4"/>
        <v>2</v>
      </c>
    </row>
    <row r="65" spans="1:13" x14ac:dyDescent="0.3">
      <c r="A65" s="1">
        <v>61</v>
      </c>
      <c r="B65" t="s">
        <v>123</v>
      </c>
      <c r="C65" s="1" t="s">
        <v>124</v>
      </c>
      <c r="D65" s="3">
        <v>43291</v>
      </c>
      <c r="E65" s="1">
        <v>10</v>
      </c>
      <c r="F65" s="5">
        <v>300000</v>
      </c>
      <c r="G65" s="4"/>
      <c r="H65" s="4">
        <f t="shared" si="5"/>
        <v>174</v>
      </c>
      <c r="I65" s="4"/>
      <c r="J65" t="str">
        <f t="shared" si="1"/>
        <v>BS-188</v>
      </c>
      <c r="K65">
        <f t="shared" si="2"/>
        <v>1</v>
      </c>
      <c r="L65">
        <f t="shared" si="3"/>
        <v>2</v>
      </c>
      <c r="M65">
        <f t="shared" si="4"/>
        <v>2</v>
      </c>
    </row>
    <row r="66" spans="1:13" x14ac:dyDescent="0.3">
      <c r="A66" s="1">
        <v>62</v>
      </c>
      <c r="B66" t="s">
        <v>125</v>
      </c>
      <c r="C66" s="1" t="s">
        <v>126</v>
      </c>
      <c r="D66" s="3">
        <v>43195</v>
      </c>
      <c r="E66" s="1">
        <v>5</v>
      </c>
      <c r="F66" s="5">
        <v>69000</v>
      </c>
      <c r="G66" s="4"/>
      <c r="H66" s="4">
        <f t="shared" si="5"/>
        <v>270</v>
      </c>
      <c r="I66" s="4"/>
      <c r="J66" t="str">
        <f t="shared" si="1"/>
        <v>BS-189</v>
      </c>
      <c r="K66">
        <f t="shared" si="2"/>
        <v>1</v>
      </c>
      <c r="L66">
        <f t="shared" si="3"/>
        <v>1</v>
      </c>
      <c r="M66">
        <f t="shared" si="4"/>
        <v>1</v>
      </c>
    </row>
    <row r="67" spans="1:13" x14ac:dyDescent="0.3">
      <c r="A67" s="1">
        <v>63</v>
      </c>
      <c r="B67" t="s">
        <v>127</v>
      </c>
      <c r="C67" s="1" t="s">
        <v>128</v>
      </c>
      <c r="D67" s="3">
        <v>43214</v>
      </c>
      <c r="E67" s="1">
        <v>6</v>
      </c>
      <c r="F67" s="5">
        <v>50000</v>
      </c>
      <c r="G67" s="4"/>
      <c r="H67" s="4">
        <f t="shared" si="5"/>
        <v>251</v>
      </c>
      <c r="I67" s="4"/>
      <c r="J67" t="str">
        <f t="shared" si="1"/>
        <v>BS-199</v>
      </c>
      <c r="K67">
        <f t="shared" si="2"/>
        <v>1</v>
      </c>
      <c r="L67">
        <f t="shared" si="3"/>
        <v>1</v>
      </c>
      <c r="M67">
        <f t="shared" si="4"/>
        <v>1</v>
      </c>
    </row>
    <row r="68" spans="1:13" x14ac:dyDescent="0.3">
      <c r="A68" s="1">
        <v>64</v>
      </c>
      <c r="B68" t="s">
        <v>129</v>
      </c>
      <c r="C68" s="1" t="s">
        <v>130</v>
      </c>
      <c r="D68" s="3">
        <v>43286</v>
      </c>
      <c r="E68" s="1">
        <v>9</v>
      </c>
      <c r="F68" s="5">
        <v>900000</v>
      </c>
      <c r="G68" s="4"/>
      <c r="H68" s="4">
        <f t="shared" si="5"/>
        <v>179</v>
      </c>
      <c r="I68" s="4"/>
      <c r="J68" t="str">
        <f t="shared" si="1"/>
        <v>BS-4</v>
      </c>
      <c r="K68">
        <f t="shared" si="2"/>
        <v>1</v>
      </c>
      <c r="L68">
        <f t="shared" si="3"/>
        <v>2</v>
      </c>
      <c r="M68">
        <f t="shared" si="4"/>
        <v>2</v>
      </c>
    </row>
    <row r="69" spans="1:13" x14ac:dyDescent="0.3">
      <c r="A69" s="1">
        <v>65</v>
      </c>
      <c r="B69" t="s">
        <v>131</v>
      </c>
      <c r="C69" s="1" t="s">
        <v>132</v>
      </c>
      <c r="D69" s="3">
        <v>43352</v>
      </c>
      <c r="E69" s="1">
        <v>14</v>
      </c>
      <c r="F69" s="5">
        <v>204000</v>
      </c>
      <c r="G69" s="4"/>
      <c r="H69" s="4">
        <f t="shared" ref="H69:H100" si="6">DATEDIF(D69,$H$2,"d")</f>
        <v>113</v>
      </c>
      <c r="I69" s="4"/>
      <c r="J69" t="str">
        <f t="shared" si="1"/>
        <v>BS-72</v>
      </c>
      <c r="K69">
        <f t="shared" si="2"/>
        <v>1</v>
      </c>
      <c r="L69">
        <f t="shared" si="3"/>
        <v>2</v>
      </c>
      <c r="M69">
        <f t="shared" si="4"/>
        <v>2</v>
      </c>
    </row>
    <row r="70" spans="1:13" x14ac:dyDescent="0.3">
      <c r="A70" s="1">
        <v>66</v>
      </c>
      <c r="B70" t="s">
        <v>133</v>
      </c>
      <c r="C70" s="1" t="s">
        <v>134</v>
      </c>
      <c r="D70" s="3">
        <v>43361</v>
      </c>
      <c r="E70" s="1">
        <v>15</v>
      </c>
      <c r="F70" s="5">
        <v>214000</v>
      </c>
      <c r="G70" s="4"/>
      <c r="H70" s="4">
        <f t="shared" si="6"/>
        <v>104</v>
      </c>
      <c r="I70" s="4"/>
      <c r="J70" t="str">
        <f t="shared" ref="J70:J133" si="7">B70</f>
        <v>BS-86</v>
      </c>
      <c r="K70">
        <f t="shared" ref="K70:K133" si="8">IF(H70&lt;=45,3,IF(H70&lt;=100,2,1))</f>
        <v>1</v>
      </c>
      <c r="L70">
        <f t="shared" ref="L70:L133" si="9">IF(E70&gt;=15,3,IF(E70&gt;=7,2,1))</f>
        <v>3</v>
      </c>
      <c r="M70">
        <f t="shared" ref="M70:M133" si="10">IF(F70&gt;=1000000,3,IF(F70&gt;=200000,2,1))</f>
        <v>2</v>
      </c>
    </row>
    <row r="71" spans="1:13" x14ac:dyDescent="0.3">
      <c r="A71" s="1">
        <v>67</v>
      </c>
      <c r="B71" t="s">
        <v>135</v>
      </c>
      <c r="C71" s="1" t="s">
        <v>136</v>
      </c>
      <c r="D71" s="3">
        <v>43389</v>
      </c>
      <c r="E71" s="1">
        <v>16</v>
      </c>
      <c r="F71" s="5">
        <v>241000</v>
      </c>
      <c r="G71" s="4"/>
      <c r="H71" s="4">
        <f t="shared" si="6"/>
        <v>76</v>
      </c>
      <c r="I71" s="4"/>
      <c r="J71" t="str">
        <f t="shared" si="7"/>
        <v>BS-104</v>
      </c>
      <c r="K71">
        <f t="shared" si="8"/>
        <v>2</v>
      </c>
      <c r="L71">
        <f t="shared" si="9"/>
        <v>3</v>
      </c>
      <c r="M71">
        <f t="shared" si="10"/>
        <v>2</v>
      </c>
    </row>
    <row r="72" spans="1:13" x14ac:dyDescent="0.3">
      <c r="A72" s="1">
        <v>68</v>
      </c>
      <c r="B72" t="s">
        <v>137</v>
      </c>
      <c r="C72" s="1" t="s">
        <v>138</v>
      </c>
      <c r="D72" s="3">
        <v>43263</v>
      </c>
      <c r="E72" s="1">
        <v>8</v>
      </c>
      <c r="F72" s="5">
        <v>120000</v>
      </c>
      <c r="G72" s="4"/>
      <c r="H72" s="4">
        <f t="shared" si="6"/>
        <v>202</v>
      </c>
      <c r="I72" s="4"/>
      <c r="J72" t="str">
        <f t="shared" si="7"/>
        <v>BS-108</v>
      </c>
      <c r="K72">
        <f t="shared" si="8"/>
        <v>1</v>
      </c>
      <c r="L72">
        <f t="shared" si="9"/>
        <v>2</v>
      </c>
      <c r="M72">
        <f t="shared" si="10"/>
        <v>1</v>
      </c>
    </row>
    <row r="73" spans="1:13" x14ac:dyDescent="0.3">
      <c r="A73" s="1">
        <v>69</v>
      </c>
      <c r="B73" t="s">
        <v>139</v>
      </c>
      <c r="C73" s="1" t="s">
        <v>140</v>
      </c>
      <c r="D73" s="3">
        <v>43456</v>
      </c>
      <c r="E73" s="1">
        <v>20</v>
      </c>
      <c r="F73" s="5">
        <v>900000</v>
      </c>
      <c r="G73" s="4"/>
      <c r="H73" s="4">
        <f t="shared" si="6"/>
        <v>9</v>
      </c>
      <c r="I73" s="4"/>
      <c r="J73" t="str">
        <f t="shared" si="7"/>
        <v>BS-144</v>
      </c>
      <c r="K73">
        <f t="shared" si="8"/>
        <v>3</v>
      </c>
      <c r="L73">
        <f t="shared" si="9"/>
        <v>3</v>
      </c>
      <c r="M73">
        <f t="shared" si="10"/>
        <v>2</v>
      </c>
    </row>
    <row r="74" spans="1:13" x14ac:dyDescent="0.3">
      <c r="A74" s="1">
        <v>70</v>
      </c>
      <c r="B74" t="s">
        <v>141</v>
      </c>
      <c r="C74" s="1" t="s">
        <v>142</v>
      </c>
      <c r="D74" s="3">
        <v>43244</v>
      </c>
      <c r="E74" s="1">
        <v>7</v>
      </c>
      <c r="F74" s="5">
        <v>107000</v>
      </c>
      <c r="G74" s="4"/>
      <c r="H74" s="4">
        <f t="shared" si="6"/>
        <v>221</v>
      </c>
      <c r="I74" s="4"/>
      <c r="J74" t="str">
        <f t="shared" si="7"/>
        <v>BS-154</v>
      </c>
      <c r="K74">
        <f t="shared" si="8"/>
        <v>1</v>
      </c>
      <c r="L74">
        <f t="shared" si="9"/>
        <v>2</v>
      </c>
      <c r="M74">
        <f t="shared" si="10"/>
        <v>1</v>
      </c>
    </row>
    <row r="75" spans="1:13" x14ac:dyDescent="0.3">
      <c r="A75" s="1">
        <v>71</v>
      </c>
      <c r="B75" t="s">
        <v>143</v>
      </c>
      <c r="C75" s="1" t="s">
        <v>144</v>
      </c>
      <c r="D75" s="3">
        <v>43398</v>
      </c>
      <c r="E75" s="1">
        <v>16</v>
      </c>
      <c r="F75" s="5">
        <v>242000</v>
      </c>
      <c r="G75" s="4"/>
      <c r="H75" s="4">
        <f t="shared" si="6"/>
        <v>67</v>
      </c>
      <c r="I75" s="4"/>
      <c r="J75" t="str">
        <f t="shared" si="7"/>
        <v>BS-155</v>
      </c>
      <c r="K75">
        <f t="shared" si="8"/>
        <v>2</v>
      </c>
      <c r="L75">
        <f t="shared" si="9"/>
        <v>3</v>
      </c>
      <c r="M75">
        <f t="shared" si="10"/>
        <v>2</v>
      </c>
    </row>
    <row r="76" spans="1:13" x14ac:dyDescent="0.3">
      <c r="A76" s="1">
        <v>72</v>
      </c>
      <c r="B76" t="s">
        <v>145</v>
      </c>
      <c r="C76" s="1" t="s">
        <v>146</v>
      </c>
      <c r="D76" s="3">
        <v>43373</v>
      </c>
      <c r="E76" s="1">
        <v>16</v>
      </c>
      <c r="F76" s="5">
        <v>226000</v>
      </c>
      <c r="G76" s="4"/>
      <c r="H76" s="4">
        <f t="shared" si="6"/>
        <v>92</v>
      </c>
      <c r="I76" s="4"/>
      <c r="J76" t="str">
        <f t="shared" si="7"/>
        <v>BS-174</v>
      </c>
      <c r="K76">
        <f t="shared" si="8"/>
        <v>2</v>
      </c>
      <c r="L76">
        <f t="shared" si="9"/>
        <v>3</v>
      </c>
      <c r="M76">
        <f t="shared" si="10"/>
        <v>2</v>
      </c>
    </row>
    <row r="77" spans="1:13" x14ac:dyDescent="0.3">
      <c r="A77" s="1">
        <v>73</v>
      </c>
      <c r="B77" t="s">
        <v>147</v>
      </c>
      <c r="C77" s="1" t="s">
        <v>148</v>
      </c>
      <c r="D77" s="3">
        <v>43406</v>
      </c>
      <c r="E77" s="1">
        <v>17</v>
      </c>
      <c r="F77" s="5">
        <v>890000</v>
      </c>
      <c r="G77" s="4"/>
      <c r="H77" s="4">
        <f t="shared" si="6"/>
        <v>59</v>
      </c>
      <c r="I77" s="4"/>
      <c r="J77" t="str">
        <f t="shared" si="7"/>
        <v>BS-178</v>
      </c>
      <c r="K77">
        <f t="shared" si="8"/>
        <v>2</v>
      </c>
      <c r="L77">
        <f t="shared" si="9"/>
        <v>3</v>
      </c>
      <c r="M77">
        <f t="shared" si="10"/>
        <v>2</v>
      </c>
    </row>
    <row r="78" spans="1:13" x14ac:dyDescent="0.3">
      <c r="A78" s="1">
        <v>74</v>
      </c>
      <c r="B78" t="s">
        <v>149</v>
      </c>
      <c r="C78" s="1" t="s">
        <v>150</v>
      </c>
      <c r="D78" s="3">
        <v>43208</v>
      </c>
      <c r="E78" s="1">
        <v>5</v>
      </c>
      <c r="F78" s="5">
        <v>79000</v>
      </c>
      <c r="G78" s="4"/>
      <c r="H78" s="4">
        <f t="shared" si="6"/>
        <v>257</v>
      </c>
      <c r="I78" s="4"/>
      <c r="J78" t="str">
        <f t="shared" si="7"/>
        <v>BS-187</v>
      </c>
      <c r="K78">
        <f t="shared" si="8"/>
        <v>1</v>
      </c>
      <c r="L78">
        <f t="shared" si="9"/>
        <v>1</v>
      </c>
      <c r="M78">
        <f t="shared" si="10"/>
        <v>1</v>
      </c>
    </row>
    <row r="79" spans="1:13" x14ac:dyDescent="0.3">
      <c r="A79" s="1">
        <v>75</v>
      </c>
      <c r="B79" t="s">
        <v>151</v>
      </c>
      <c r="C79" s="1" t="s">
        <v>152</v>
      </c>
      <c r="D79" s="3">
        <v>43223</v>
      </c>
      <c r="E79" s="1">
        <v>6</v>
      </c>
      <c r="F79" s="5">
        <v>88000</v>
      </c>
      <c r="G79" s="4"/>
      <c r="H79" s="4">
        <f t="shared" si="6"/>
        <v>242</v>
      </c>
      <c r="I79" s="4"/>
      <c r="J79" t="str">
        <f t="shared" si="7"/>
        <v>BS-5</v>
      </c>
      <c r="K79">
        <f t="shared" si="8"/>
        <v>1</v>
      </c>
      <c r="L79">
        <f t="shared" si="9"/>
        <v>1</v>
      </c>
      <c r="M79">
        <f t="shared" si="10"/>
        <v>1</v>
      </c>
    </row>
    <row r="80" spans="1:13" x14ac:dyDescent="0.3">
      <c r="A80" s="1">
        <v>76</v>
      </c>
      <c r="B80" t="s">
        <v>153</v>
      </c>
      <c r="C80" s="1" t="s">
        <v>154</v>
      </c>
      <c r="D80" s="3">
        <v>43201</v>
      </c>
      <c r="E80" s="1">
        <v>5</v>
      </c>
      <c r="F80" s="5">
        <v>400000</v>
      </c>
      <c r="G80" s="4"/>
      <c r="H80" s="4">
        <f t="shared" si="6"/>
        <v>264</v>
      </c>
      <c r="I80" s="4"/>
      <c r="J80" t="str">
        <f t="shared" si="7"/>
        <v>BS-85</v>
      </c>
      <c r="K80">
        <f t="shared" si="8"/>
        <v>1</v>
      </c>
      <c r="L80">
        <f t="shared" si="9"/>
        <v>1</v>
      </c>
      <c r="M80">
        <f t="shared" si="10"/>
        <v>2</v>
      </c>
    </row>
    <row r="81" spans="1:13" x14ac:dyDescent="0.3">
      <c r="A81" s="1">
        <v>77</v>
      </c>
      <c r="B81" t="s">
        <v>155</v>
      </c>
      <c r="C81" s="1" t="s">
        <v>156</v>
      </c>
      <c r="D81" s="3">
        <v>43233</v>
      </c>
      <c r="E81" s="1">
        <v>7</v>
      </c>
      <c r="F81" s="5">
        <v>250000</v>
      </c>
      <c r="G81" s="4"/>
      <c r="H81" s="4">
        <f t="shared" si="6"/>
        <v>232</v>
      </c>
      <c r="I81" s="4"/>
      <c r="J81" t="str">
        <f t="shared" si="7"/>
        <v>BS-87</v>
      </c>
      <c r="K81">
        <f t="shared" si="8"/>
        <v>1</v>
      </c>
      <c r="L81">
        <f t="shared" si="9"/>
        <v>2</v>
      </c>
      <c r="M81">
        <f t="shared" si="10"/>
        <v>2</v>
      </c>
    </row>
    <row r="82" spans="1:13" x14ac:dyDescent="0.3">
      <c r="A82" s="1">
        <v>78</v>
      </c>
      <c r="B82" t="s">
        <v>157</v>
      </c>
      <c r="C82" s="1" t="s">
        <v>158</v>
      </c>
      <c r="D82" s="3">
        <v>43432</v>
      </c>
      <c r="E82" s="1">
        <v>18</v>
      </c>
      <c r="F82" s="5">
        <v>268000</v>
      </c>
      <c r="G82" s="4"/>
      <c r="H82" s="4">
        <f t="shared" si="6"/>
        <v>33</v>
      </c>
      <c r="I82" s="4"/>
      <c r="J82" t="str">
        <f t="shared" si="7"/>
        <v>BS-90</v>
      </c>
      <c r="K82">
        <f t="shared" si="8"/>
        <v>3</v>
      </c>
      <c r="L82">
        <f t="shared" si="9"/>
        <v>3</v>
      </c>
      <c r="M82">
        <f t="shared" si="10"/>
        <v>2</v>
      </c>
    </row>
    <row r="83" spans="1:13" x14ac:dyDescent="0.3">
      <c r="A83" s="1">
        <v>79</v>
      </c>
      <c r="B83" t="s">
        <v>159</v>
      </c>
      <c r="C83" s="1" t="s">
        <v>160</v>
      </c>
      <c r="D83" s="3">
        <v>43437</v>
      </c>
      <c r="E83" s="1">
        <v>19</v>
      </c>
      <c r="F83" s="5">
        <v>270000</v>
      </c>
      <c r="G83" s="4"/>
      <c r="H83" s="4">
        <f t="shared" si="6"/>
        <v>28</v>
      </c>
      <c r="I83" s="4"/>
      <c r="J83" t="str">
        <f t="shared" si="7"/>
        <v>BS-115</v>
      </c>
      <c r="K83">
        <f t="shared" si="8"/>
        <v>3</v>
      </c>
      <c r="L83">
        <f t="shared" si="9"/>
        <v>3</v>
      </c>
      <c r="M83">
        <f t="shared" si="10"/>
        <v>2</v>
      </c>
    </row>
    <row r="84" spans="1:13" x14ac:dyDescent="0.3">
      <c r="A84" s="1">
        <v>80</v>
      </c>
      <c r="B84" t="s">
        <v>161</v>
      </c>
      <c r="C84" s="1" t="s">
        <v>162</v>
      </c>
      <c r="D84" s="3">
        <v>43408</v>
      </c>
      <c r="E84" s="1">
        <v>17</v>
      </c>
      <c r="F84" s="5">
        <v>248000</v>
      </c>
      <c r="G84" s="4"/>
      <c r="H84" s="4">
        <f t="shared" si="6"/>
        <v>57</v>
      </c>
      <c r="I84" s="4"/>
      <c r="J84" t="str">
        <f t="shared" si="7"/>
        <v>BS-143</v>
      </c>
      <c r="K84">
        <f t="shared" si="8"/>
        <v>2</v>
      </c>
      <c r="L84">
        <f t="shared" si="9"/>
        <v>3</v>
      </c>
      <c r="M84">
        <f t="shared" si="10"/>
        <v>2</v>
      </c>
    </row>
    <row r="85" spans="1:13" x14ac:dyDescent="0.3">
      <c r="A85" s="1">
        <v>81</v>
      </c>
      <c r="B85" t="s">
        <v>163</v>
      </c>
      <c r="C85" s="1" t="s">
        <v>164</v>
      </c>
      <c r="D85" s="3">
        <v>43243</v>
      </c>
      <c r="E85" s="1">
        <v>7</v>
      </c>
      <c r="F85" s="5">
        <v>800000</v>
      </c>
      <c r="G85" s="4"/>
      <c r="H85" s="4">
        <f t="shared" si="6"/>
        <v>222</v>
      </c>
      <c r="I85" s="4"/>
      <c r="J85" t="str">
        <f t="shared" si="7"/>
        <v>BS-2</v>
      </c>
      <c r="K85">
        <f t="shared" si="8"/>
        <v>1</v>
      </c>
      <c r="L85">
        <f t="shared" si="9"/>
        <v>2</v>
      </c>
      <c r="M85">
        <f t="shared" si="10"/>
        <v>2</v>
      </c>
    </row>
    <row r="86" spans="1:13" x14ac:dyDescent="0.3">
      <c r="A86" s="1">
        <v>82</v>
      </c>
      <c r="B86" t="s">
        <v>165</v>
      </c>
      <c r="C86" s="1" t="s">
        <v>166</v>
      </c>
      <c r="D86" s="3">
        <v>43128</v>
      </c>
      <c r="E86" s="1">
        <v>2</v>
      </c>
      <c r="F86" s="5">
        <v>23000</v>
      </c>
      <c r="G86" s="4"/>
      <c r="H86" s="4">
        <f t="shared" si="6"/>
        <v>337</v>
      </c>
      <c r="I86" s="4"/>
      <c r="J86" t="str">
        <f t="shared" si="7"/>
        <v>BS-82</v>
      </c>
      <c r="K86">
        <f t="shared" si="8"/>
        <v>1</v>
      </c>
      <c r="L86">
        <f t="shared" si="9"/>
        <v>1</v>
      </c>
      <c r="M86">
        <f t="shared" si="10"/>
        <v>1</v>
      </c>
    </row>
    <row r="87" spans="1:13" x14ac:dyDescent="0.3">
      <c r="A87" s="1">
        <v>83</v>
      </c>
      <c r="B87" t="s">
        <v>167</v>
      </c>
      <c r="C87" s="1" t="s">
        <v>168</v>
      </c>
      <c r="D87" s="3">
        <v>43341</v>
      </c>
      <c r="E87" s="1">
        <v>13</v>
      </c>
      <c r="F87" s="5">
        <v>500000</v>
      </c>
      <c r="G87" s="4"/>
      <c r="H87" s="4">
        <f t="shared" si="6"/>
        <v>124</v>
      </c>
      <c r="I87" s="4"/>
      <c r="J87" t="str">
        <f t="shared" si="7"/>
        <v>BS-88</v>
      </c>
      <c r="K87">
        <f t="shared" si="8"/>
        <v>1</v>
      </c>
      <c r="L87">
        <f t="shared" si="9"/>
        <v>2</v>
      </c>
      <c r="M87">
        <f t="shared" si="10"/>
        <v>2</v>
      </c>
    </row>
    <row r="88" spans="1:13" x14ac:dyDescent="0.3">
      <c r="A88" s="1">
        <v>84</v>
      </c>
      <c r="B88" t="s">
        <v>169</v>
      </c>
      <c r="C88" s="1" t="s">
        <v>170</v>
      </c>
      <c r="D88" s="3">
        <v>43224</v>
      </c>
      <c r="E88" s="1">
        <v>6</v>
      </c>
      <c r="F88" s="5">
        <v>330000</v>
      </c>
      <c r="G88" s="4"/>
      <c r="H88" s="4">
        <f t="shared" si="6"/>
        <v>241</v>
      </c>
      <c r="I88" s="4"/>
      <c r="J88" t="str">
        <f t="shared" si="7"/>
        <v>BS-95</v>
      </c>
      <c r="K88">
        <f t="shared" si="8"/>
        <v>1</v>
      </c>
      <c r="L88">
        <f t="shared" si="9"/>
        <v>1</v>
      </c>
      <c r="M88">
        <f t="shared" si="10"/>
        <v>2</v>
      </c>
    </row>
    <row r="89" spans="1:13" x14ac:dyDescent="0.3">
      <c r="A89" s="1">
        <v>85</v>
      </c>
      <c r="B89" t="s">
        <v>171</v>
      </c>
      <c r="C89" s="1" t="s">
        <v>172</v>
      </c>
      <c r="D89" s="3">
        <v>43337</v>
      </c>
      <c r="E89" s="1">
        <v>12</v>
      </c>
      <c r="F89" s="5">
        <v>450000</v>
      </c>
      <c r="G89" s="4"/>
      <c r="H89" s="4">
        <f t="shared" si="6"/>
        <v>128</v>
      </c>
      <c r="I89" s="4"/>
      <c r="J89" t="str">
        <f t="shared" si="7"/>
        <v>BS-96</v>
      </c>
      <c r="K89">
        <f t="shared" si="8"/>
        <v>1</v>
      </c>
      <c r="L89">
        <f t="shared" si="9"/>
        <v>2</v>
      </c>
      <c r="M89">
        <f t="shared" si="10"/>
        <v>2</v>
      </c>
    </row>
    <row r="90" spans="1:13" x14ac:dyDescent="0.3">
      <c r="A90" s="1">
        <v>86</v>
      </c>
      <c r="B90" t="s">
        <v>173</v>
      </c>
      <c r="C90" s="1" t="s">
        <v>174</v>
      </c>
      <c r="D90" s="3">
        <v>43415</v>
      </c>
      <c r="E90" s="1">
        <v>17</v>
      </c>
      <c r="F90" s="5">
        <v>251000</v>
      </c>
      <c r="G90" s="4"/>
      <c r="H90" s="4">
        <f t="shared" si="6"/>
        <v>50</v>
      </c>
      <c r="I90" s="4"/>
      <c r="J90" t="str">
        <f t="shared" si="7"/>
        <v>BS-97</v>
      </c>
      <c r="K90">
        <f t="shared" si="8"/>
        <v>2</v>
      </c>
      <c r="L90">
        <f t="shared" si="9"/>
        <v>3</v>
      </c>
      <c r="M90">
        <f t="shared" si="10"/>
        <v>2</v>
      </c>
    </row>
    <row r="91" spans="1:13" x14ac:dyDescent="0.3">
      <c r="A91" s="1">
        <v>87</v>
      </c>
      <c r="B91" t="s">
        <v>175</v>
      </c>
      <c r="C91" s="1" t="s">
        <v>176</v>
      </c>
      <c r="D91" s="3">
        <v>43192</v>
      </c>
      <c r="E91" s="1">
        <v>5</v>
      </c>
      <c r="F91" s="5">
        <v>69000</v>
      </c>
      <c r="G91" s="4"/>
      <c r="H91" s="4">
        <f t="shared" si="6"/>
        <v>273</v>
      </c>
      <c r="I91" s="4"/>
      <c r="J91" t="str">
        <f t="shared" si="7"/>
        <v>BS-138</v>
      </c>
      <c r="K91">
        <f t="shared" si="8"/>
        <v>1</v>
      </c>
      <c r="L91">
        <f t="shared" si="9"/>
        <v>1</v>
      </c>
      <c r="M91">
        <f t="shared" si="10"/>
        <v>1</v>
      </c>
    </row>
    <row r="92" spans="1:13" x14ac:dyDescent="0.3">
      <c r="A92" s="1">
        <v>88</v>
      </c>
      <c r="B92" t="s">
        <v>177</v>
      </c>
      <c r="C92" s="1" t="s">
        <v>178</v>
      </c>
      <c r="D92" s="3">
        <v>43207</v>
      </c>
      <c r="E92" s="1">
        <v>5</v>
      </c>
      <c r="F92" s="5">
        <v>74000</v>
      </c>
      <c r="G92" s="4"/>
      <c r="H92" s="4">
        <f t="shared" si="6"/>
        <v>258</v>
      </c>
      <c r="I92" s="4"/>
      <c r="J92" t="str">
        <f t="shared" si="7"/>
        <v>BS-147</v>
      </c>
      <c r="K92">
        <f t="shared" si="8"/>
        <v>1</v>
      </c>
      <c r="L92">
        <f t="shared" si="9"/>
        <v>1</v>
      </c>
      <c r="M92">
        <f t="shared" si="10"/>
        <v>1</v>
      </c>
    </row>
    <row r="93" spans="1:13" x14ac:dyDescent="0.3">
      <c r="A93" s="1">
        <v>89</v>
      </c>
      <c r="B93" t="s">
        <v>179</v>
      </c>
      <c r="C93" s="1" t="s">
        <v>180</v>
      </c>
      <c r="D93" s="3">
        <v>43324</v>
      </c>
      <c r="E93" s="1">
        <v>11</v>
      </c>
      <c r="F93" s="5">
        <v>182000</v>
      </c>
      <c r="G93" s="4"/>
      <c r="H93" s="4">
        <f t="shared" si="6"/>
        <v>141</v>
      </c>
      <c r="I93" s="4"/>
      <c r="J93" t="str">
        <f t="shared" si="7"/>
        <v>BS-172</v>
      </c>
      <c r="K93">
        <f t="shared" si="8"/>
        <v>1</v>
      </c>
      <c r="L93">
        <f t="shared" si="9"/>
        <v>2</v>
      </c>
      <c r="M93">
        <f t="shared" si="10"/>
        <v>1</v>
      </c>
    </row>
    <row r="94" spans="1:13" x14ac:dyDescent="0.3">
      <c r="A94" s="1">
        <v>90</v>
      </c>
      <c r="B94" t="s">
        <v>181</v>
      </c>
      <c r="C94" s="1" t="s">
        <v>182</v>
      </c>
      <c r="D94" s="3">
        <v>43448</v>
      </c>
      <c r="E94" s="1">
        <v>19</v>
      </c>
      <c r="F94" s="5">
        <v>110000</v>
      </c>
      <c r="G94" s="4"/>
      <c r="H94" s="4">
        <f t="shared" si="6"/>
        <v>17</v>
      </c>
      <c r="I94" s="4"/>
      <c r="J94" t="str">
        <f t="shared" si="7"/>
        <v>BS-176</v>
      </c>
      <c r="K94">
        <f t="shared" si="8"/>
        <v>3</v>
      </c>
      <c r="L94">
        <f t="shared" si="9"/>
        <v>3</v>
      </c>
      <c r="M94">
        <f t="shared" si="10"/>
        <v>1</v>
      </c>
    </row>
    <row r="95" spans="1:13" x14ac:dyDescent="0.3">
      <c r="A95" s="1">
        <v>91</v>
      </c>
      <c r="B95" t="s">
        <v>183</v>
      </c>
      <c r="C95" s="1" t="s">
        <v>184</v>
      </c>
      <c r="D95" s="3">
        <v>43413</v>
      </c>
      <c r="E95" s="1">
        <v>17</v>
      </c>
      <c r="F95" s="5">
        <v>251000</v>
      </c>
      <c r="G95" s="4"/>
      <c r="H95" s="4">
        <f t="shared" si="6"/>
        <v>52</v>
      </c>
      <c r="I95" s="4"/>
      <c r="J95" t="str">
        <f t="shared" si="7"/>
        <v>BS-21</v>
      </c>
      <c r="K95">
        <f t="shared" si="8"/>
        <v>2</v>
      </c>
      <c r="L95">
        <f t="shared" si="9"/>
        <v>3</v>
      </c>
      <c r="M95">
        <f t="shared" si="10"/>
        <v>2</v>
      </c>
    </row>
    <row r="96" spans="1:13" x14ac:dyDescent="0.3">
      <c r="A96" s="1">
        <v>92</v>
      </c>
      <c r="B96" t="s">
        <v>185</v>
      </c>
      <c r="C96" s="1" t="s">
        <v>186</v>
      </c>
      <c r="D96" s="3">
        <v>43106</v>
      </c>
      <c r="E96" s="1">
        <v>1</v>
      </c>
      <c r="F96" s="5">
        <v>200000</v>
      </c>
      <c r="G96" s="4"/>
      <c r="H96" s="4">
        <f t="shared" si="6"/>
        <v>359</v>
      </c>
      <c r="I96" s="4"/>
      <c r="J96" t="str">
        <f t="shared" si="7"/>
        <v>BS-79</v>
      </c>
      <c r="K96">
        <f t="shared" si="8"/>
        <v>1</v>
      </c>
      <c r="L96">
        <f t="shared" si="9"/>
        <v>1</v>
      </c>
      <c r="M96">
        <f t="shared" si="10"/>
        <v>2</v>
      </c>
    </row>
    <row r="97" spans="1:13" x14ac:dyDescent="0.3">
      <c r="A97" s="1">
        <v>93</v>
      </c>
      <c r="B97" t="s">
        <v>187</v>
      </c>
      <c r="C97" s="1" t="s">
        <v>188</v>
      </c>
      <c r="D97" s="3">
        <v>43297</v>
      </c>
      <c r="E97" s="1">
        <v>10</v>
      </c>
      <c r="F97" s="5">
        <v>153000</v>
      </c>
      <c r="G97" s="4"/>
      <c r="H97" s="4">
        <f t="shared" si="6"/>
        <v>168</v>
      </c>
      <c r="I97" s="4"/>
      <c r="J97" t="str">
        <f t="shared" si="7"/>
        <v>BS-8</v>
      </c>
      <c r="K97">
        <f t="shared" si="8"/>
        <v>1</v>
      </c>
      <c r="L97">
        <f t="shared" si="9"/>
        <v>2</v>
      </c>
      <c r="M97">
        <f t="shared" si="10"/>
        <v>1</v>
      </c>
    </row>
    <row r="98" spans="1:13" x14ac:dyDescent="0.3">
      <c r="A98" s="1">
        <v>94</v>
      </c>
      <c r="B98" t="s">
        <v>189</v>
      </c>
      <c r="C98" s="1" t="s">
        <v>190</v>
      </c>
      <c r="D98" s="3">
        <v>43351</v>
      </c>
      <c r="E98" s="1">
        <v>14</v>
      </c>
      <c r="F98" s="5">
        <v>850000</v>
      </c>
      <c r="G98" s="4"/>
      <c r="H98" s="4">
        <f t="shared" si="6"/>
        <v>114</v>
      </c>
      <c r="I98" s="4"/>
      <c r="J98" t="str">
        <f t="shared" si="7"/>
        <v>BS-98</v>
      </c>
      <c r="K98">
        <f t="shared" si="8"/>
        <v>1</v>
      </c>
      <c r="L98">
        <f t="shared" si="9"/>
        <v>2</v>
      </c>
      <c r="M98">
        <f t="shared" si="10"/>
        <v>2</v>
      </c>
    </row>
    <row r="99" spans="1:13" x14ac:dyDescent="0.3">
      <c r="A99" s="1">
        <v>95</v>
      </c>
      <c r="B99" t="s">
        <v>191</v>
      </c>
      <c r="C99" s="1" t="s">
        <v>192</v>
      </c>
      <c r="D99" s="3">
        <v>43121</v>
      </c>
      <c r="E99" s="1">
        <v>2</v>
      </c>
      <c r="F99" s="5">
        <v>20000</v>
      </c>
      <c r="G99" s="4"/>
      <c r="H99" s="4">
        <f t="shared" si="6"/>
        <v>344</v>
      </c>
      <c r="I99" s="4"/>
      <c r="J99" t="str">
        <f t="shared" si="7"/>
        <v>BS-135</v>
      </c>
      <c r="K99">
        <f t="shared" si="8"/>
        <v>1</v>
      </c>
      <c r="L99">
        <f t="shared" si="9"/>
        <v>1</v>
      </c>
      <c r="M99">
        <f t="shared" si="10"/>
        <v>1</v>
      </c>
    </row>
    <row r="100" spans="1:13" x14ac:dyDescent="0.3">
      <c r="A100" s="1">
        <v>96</v>
      </c>
      <c r="B100" t="s">
        <v>193</v>
      </c>
      <c r="C100" s="1" t="s">
        <v>194</v>
      </c>
      <c r="D100" s="3">
        <v>43367</v>
      </c>
      <c r="E100" s="1">
        <v>15</v>
      </c>
      <c r="F100" s="5">
        <v>150000</v>
      </c>
      <c r="G100" s="4"/>
      <c r="H100" s="4">
        <f t="shared" si="6"/>
        <v>98</v>
      </c>
      <c r="I100" s="4"/>
      <c r="J100" t="str">
        <f t="shared" si="7"/>
        <v>BS-158</v>
      </c>
      <c r="K100">
        <f t="shared" si="8"/>
        <v>2</v>
      </c>
      <c r="L100">
        <f t="shared" si="9"/>
        <v>3</v>
      </c>
      <c r="M100">
        <f t="shared" si="10"/>
        <v>1</v>
      </c>
    </row>
    <row r="101" spans="1:13" x14ac:dyDescent="0.3">
      <c r="A101" s="1">
        <v>97</v>
      </c>
      <c r="B101" t="s">
        <v>195</v>
      </c>
      <c r="C101" s="1" t="s">
        <v>196</v>
      </c>
      <c r="D101" s="3">
        <v>43354</v>
      </c>
      <c r="E101" s="1">
        <v>14</v>
      </c>
      <c r="F101" s="5">
        <v>207000</v>
      </c>
      <c r="G101" s="4"/>
      <c r="H101" s="4">
        <f t="shared" ref="H101:H132" si="11">DATEDIF(D101,$H$2,"d")</f>
        <v>111</v>
      </c>
      <c r="I101" s="4"/>
      <c r="J101" t="str">
        <f t="shared" si="7"/>
        <v>BS-37</v>
      </c>
      <c r="K101">
        <f t="shared" si="8"/>
        <v>1</v>
      </c>
      <c r="L101">
        <f t="shared" si="9"/>
        <v>2</v>
      </c>
      <c r="M101">
        <f t="shared" si="10"/>
        <v>2</v>
      </c>
    </row>
    <row r="102" spans="1:13" x14ac:dyDescent="0.3">
      <c r="A102" s="1">
        <v>98</v>
      </c>
      <c r="B102" t="s">
        <v>197</v>
      </c>
      <c r="C102" s="1" t="s">
        <v>198</v>
      </c>
      <c r="D102" s="3">
        <v>43389</v>
      </c>
      <c r="E102" s="1">
        <v>16</v>
      </c>
      <c r="F102" s="5">
        <v>800000</v>
      </c>
      <c r="G102" s="4"/>
      <c r="H102" s="4">
        <f t="shared" si="11"/>
        <v>76</v>
      </c>
      <c r="I102" s="4"/>
      <c r="J102" t="str">
        <f t="shared" si="7"/>
        <v>BS-53</v>
      </c>
      <c r="K102">
        <f t="shared" si="8"/>
        <v>2</v>
      </c>
      <c r="L102">
        <f t="shared" si="9"/>
        <v>3</v>
      </c>
      <c r="M102">
        <f t="shared" si="10"/>
        <v>2</v>
      </c>
    </row>
    <row r="103" spans="1:13" x14ac:dyDescent="0.3">
      <c r="A103" s="1">
        <v>99</v>
      </c>
      <c r="B103" t="s">
        <v>199</v>
      </c>
      <c r="C103" s="1" t="s">
        <v>200</v>
      </c>
      <c r="D103" s="3">
        <v>43307</v>
      </c>
      <c r="E103" s="1">
        <v>11</v>
      </c>
      <c r="F103" s="5">
        <v>156000</v>
      </c>
      <c r="G103" s="4"/>
      <c r="H103" s="4">
        <f t="shared" si="11"/>
        <v>158</v>
      </c>
      <c r="I103" s="4"/>
      <c r="J103" t="str">
        <f t="shared" si="7"/>
        <v>BS-54</v>
      </c>
      <c r="K103">
        <f t="shared" si="8"/>
        <v>1</v>
      </c>
      <c r="L103">
        <f t="shared" si="9"/>
        <v>2</v>
      </c>
      <c r="M103">
        <f t="shared" si="10"/>
        <v>1</v>
      </c>
    </row>
    <row r="104" spans="1:13" x14ac:dyDescent="0.3">
      <c r="A104" s="1">
        <v>100</v>
      </c>
      <c r="B104" t="s">
        <v>201</v>
      </c>
      <c r="C104" s="1" t="s">
        <v>202</v>
      </c>
      <c r="D104" s="3">
        <v>43238</v>
      </c>
      <c r="E104" s="1">
        <v>7</v>
      </c>
      <c r="F104" s="5">
        <v>104000</v>
      </c>
      <c r="G104" s="4"/>
      <c r="H104" s="4">
        <f t="shared" si="11"/>
        <v>227</v>
      </c>
      <c r="I104" s="4"/>
      <c r="J104" t="str">
        <f t="shared" si="7"/>
        <v>BS-61</v>
      </c>
      <c r="K104">
        <f t="shared" si="8"/>
        <v>1</v>
      </c>
      <c r="L104">
        <f t="shared" si="9"/>
        <v>2</v>
      </c>
      <c r="M104">
        <f t="shared" si="10"/>
        <v>1</v>
      </c>
    </row>
    <row r="105" spans="1:13" x14ac:dyDescent="0.3">
      <c r="A105" s="1">
        <v>101</v>
      </c>
      <c r="B105" t="s">
        <v>203</v>
      </c>
      <c r="C105" s="1" t="s">
        <v>204</v>
      </c>
      <c r="D105" s="3">
        <v>43160</v>
      </c>
      <c r="E105" s="1">
        <v>3</v>
      </c>
      <c r="F105" s="5">
        <v>42000</v>
      </c>
      <c r="G105" s="4"/>
      <c r="H105" s="4">
        <f t="shared" si="11"/>
        <v>305</v>
      </c>
      <c r="I105" s="4"/>
      <c r="J105" t="str">
        <f t="shared" si="7"/>
        <v>BS-68</v>
      </c>
      <c r="K105">
        <f t="shared" si="8"/>
        <v>1</v>
      </c>
      <c r="L105">
        <f t="shared" si="9"/>
        <v>1</v>
      </c>
      <c r="M105">
        <f t="shared" si="10"/>
        <v>1</v>
      </c>
    </row>
    <row r="106" spans="1:13" x14ac:dyDescent="0.3">
      <c r="A106" s="1">
        <v>102</v>
      </c>
      <c r="B106" t="s">
        <v>205</v>
      </c>
      <c r="C106" s="1" t="s">
        <v>206</v>
      </c>
      <c r="D106" s="3">
        <v>43417</v>
      </c>
      <c r="E106" s="1">
        <v>17</v>
      </c>
      <c r="F106" s="5">
        <v>1000000</v>
      </c>
      <c r="G106" s="4"/>
      <c r="H106" s="4">
        <f t="shared" si="11"/>
        <v>48</v>
      </c>
      <c r="I106" s="4"/>
      <c r="J106" t="str">
        <f t="shared" si="7"/>
        <v>BS-126</v>
      </c>
      <c r="K106">
        <f t="shared" si="8"/>
        <v>2</v>
      </c>
      <c r="L106">
        <f t="shared" si="9"/>
        <v>3</v>
      </c>
      <c r="M106">
        <f t="shared" si="10"/>
        <v>3</v>
      </c>
    </row>
    <row r="107" spans="1:13" x14ac:dyDescent="0.3">
      <c r="A107" s="1">
        <v>103</v>
      </c>
      <c r="B107" t="s">
        <v>207</v>
      </c>
      <c r="C107" s="1" t="s">
        <v>208</v>
      </c>
      <c r="D107" s="3">
        <v>43131</v>
      </c>
      <c r="E107" s="1">
        <v>2</v>
      </c>
      <c r="F107" s="5">
        <v>23000</v>
      </c>
      <c r="G107" s="4"/>
      <c r="H107" s="4">
        <f t="shared" si="11"/>
        <v>334</v>
      </c>
      <c r="I107" s="4"/>
      <c r="J107" t="str">
        <f t="shared" si="7"/>
        <v>BS-132</v>
      </c>
      <c r="K107">
        <f t="shared" si="8"/>
        <v>1</v>
      </c>
      <c r="L107">
        <f t="shared" si="9"/>
        <v>1</v>
      </c>
      <c r="M107">
        <f t="shared" si="10"/>
        <v>1</v>
      </c>
    </row>
    <row r="108" spans="1:13" x14ac:dyDescent="0.3">
      <c r="A108" s="1">
        <v>104</v>
      </c>
      <c r="B108" t="s">
        <v>209</v>
      </c>
      <c r="C108" s="1" t="s">
        <v>210</v>
      </c>
      <c r="D108" s="3">
        <v>43407</v>
      </c>
      <c r="E108" s="1">
        <v>17</v>
      </c>
      <c r="F108" s="5">
        <v>247000</v>
      </c>
      <c r="G108" s="4"/>
      <c r="H108" s="4">
        <f t="shared" si="11"/>
        <v>58</v>
      </c>
      <c r="I108" s="4"/>
      <c r="J108" t="str">
        <f t="shared" si="7"/>
        <v>BS-141</v>
      </c>
      <c r="K108">
        <f t="shared" si="8"/>
        <v>2</v>
      </c>
      <c r="L108">
        <f t="shared" si="9"/>
        <v>3</v>
      </c>
      <c r="M108">
        <f t="shared" si="10"/>
        <v>2</v>
      </c>
    </row>
    <row r="109" spans="1:13" x14ac:dyDescent="0.3">
      <c r="A109" s="1">
        <v>105</v>
      </c>
      <c r="B109" t="s">
        <v>211</v>
      </c>
      <c r="C109" s="1" t="s">
        <v>212</v>
      </c>
      <c r="D109" s="3">
        <v>43165</v>
      </c>
      <c r="E109" s="1">
        <v>3</v>
      </c>
      <c r="F109" s="5">
        <v>700000</v>
      </c>
      <c r="G109" s="4"/>
      <c r="H109" s="4">
        <f t="shared" si="11"/>
        <v>300</v>
      </c>
      <c r="I109" s="4"/>
      <c r="J109" t="str">
        <f t="shared" si="7"/>
        <v>BS-151</v>
      </c>
      <c r="K109">
        <f t="shared" si="8"/>
        <v>1</v>
      </c>
      <c r="L109">
        <f t="shared" si="9"/>
        <v>1</v>
      </c>
      <c r="M109">
        <f t="shared" si="10"/>
        <v>2</v>
      </c>
    </row>
    <row r="110" spans="1:13" x14ac:dyDescent="0.3">
      <c r="A110" s="1">
        <v>106</v>
      </c>
      <c r="B110" t="s">
        <v>213</v>
      </c>
      <c r="C110" s="1" t="s">
        <v>214</v>
      </c>
      <c r="D110" s="3">
        <v>43125</v>
      </c>
      <c r="E110" s="1">
        <v>2</v>
      </c>
      <c r="F110" s="5">
        <v>300000</v>
      </c>
      <c r="G110" s="4"/>
      <c r="H110" s="4">
        <f t="shared" si="11"/>
        <v>340</v>
      </c>
      <c r="I110" s="4"/>
      <c r="J110" t="str">
        <f t="shared" si="7"/>
        <v>BS-168</v>
      </c>
      <c r="K110">
        <f t="shared" si="8"/>
        <v>1</v>
      </c>
      <c r="L110">
        <f t="shared" si="9"/>
        <v>1</v>
      </c>
      <c r="M110">
        <f t="shared" si="10"/>
        <v>2</v>
      </c>
    </row>
    <row r="111" spans="1:13" x14ac:dyDescent="0.3">
      <c r="A111" s="1">
        <v>107</v>
      </c>
      <c r="B111" t="s">
        <v>215</v>
      </c>
      <c r="C111" s="1" t="s">
        <v>216</v>
      </c>
      <c r="D111" s="3">
        <v>43175</v>
      </c>
      <c r="E111" s="1">
        <v>3</v>
      </c>
      <c r="F111" s="5">
        <v>120000</v>
      </c>
      <c r="G111" s="4"/>
      <c r="H111" s="4">
        <f t="shared" si="11"/>
        <v>290</v>
      </c>
      <c r="I111" s="4"/>
      <c r="J111" t="str">
        <f t="shared" si="7"/>
        <v>BS-186</v>
      </c>
      <c r="K111">
        <f t="shared" si="8"/>
        <v>1</v>
      </c>
      <c r="L111">
        <f t="shared" si="9"/>
        <v>1</v>
      </c>
      <c r="M111">
        <f t="shared" si="10"/>
        <v>1</v>
      </c>
    </row>
    <row r="112" spans="1:13" x14ac:dyDescent="0.3">
      <c r="A112" s="1">
        <v>108</v>
      </c>
      <c r="B112" t="s">
        <v>217</v>
      </c>
      <c r="C112" s="1" t="s">
        <v>218</v>
      </c>
      <c r="D112" s="3">
        <v>43426</v>
      </c>
      <c r="E112" s="1">
        <v>18</v>
      </c>
      <c r="F112" s="5">
        <v>259000</v>
      </c>
      <c r="G112" s="4"/>
      <c r="H112" s="4">
        <f t="shared" si="11"/>
        <v>39</v>
      </c>
      <c r="I112" s="4"/>
      <c r="J112" t="str">
        <f t="shared" si="7"/>
        <v>BS-27</v>
      </c>
      <c r="K112">
        <f t="shared" si="8"/>
        <v>3</v>
      </c>
      <c r="L112">
        <f t="shared" si="9"/>
        <v>3</v>
      </c>
      <c r="M112">
        <f t="shared" si="10"/>
        <v>2</v>
      </c>
    </row>
    <row r="113" spans="1:13" x14ac:dyDescent="0.3">
      <c r="A113" s="1">
        <v>109</v>
      </c>
      <c r="B113" t="s">
        <v>219</v>
      </c>
      <c r="C113" s="1" t="s">
        <v>220</v>
      </c>
      <c r="D113" s="3">
        <v>43283</v>
      </c>
      <c r="E113" s="1">
        <v>9</v>
      </c>
      <c r="F113" s="5">
        <v>142000</v>
      </c>
      <c r="G113" s="4"/>
      <c r="H113" s="4">
        <f t="shared" si="11"/>
        <v>182</v>
      </c>
      <c r="I113" s="4"/>
      <c r="J113" t="str">
        <f t="shared" si="7"/>
        <v>BS-43</v>
      </c>
      <c r="K113">
        <f t="shared" si="8"/>
        <v>1</v>
      </c>
      <c r="L113">
        <f t="shared" si="9"/>
        <v>2</v>
      </c>
      <c r="M113">
        <f t="shared" si="10"/>
        <v>1</v>
      </c>
    </row>
    <row r="114" spans="1:13" x14ac:dyDescent="0.3">
      <c r="A114" s="1">
        <v>110</v>
      </c>
      <c r="B114" t="s">
        <v>221</v>
      </c>
      <c r="C114" s="1" t="s">
        <v>222</v>
      </c>
      <c r="D114" s="3">
        <v>43338</v>
      </c>
      <c r="E114" s="1">
        <v>12</v>
      </c>
      <c r="F114" s="5">
        <v>400000</v>
      </c>
      <c r="G114" s="4"/>
      <c r="H114" s="4">
        <f t="shared" si="11"/>
        <v>127</v>
      </c>
      <c r="I114" s="4"/>
      <c r="J114" t="str">
        <f t="shared" si="7"/>
        <v>BS-44</v>
      </c>
      <c r="K114">
        <f t="shared" si="8"/>
        <v>1</v>
      </c>
      <c r="L114">
        <f t="shared" si="9"/>
        <v>2</v>
      </c>
      <c r="M114">
        <f t="shared" si="10"/>
        <v>2</v>
      </c>
    </row>
    <row r="115" spans="1:13" x14ac:dyDescent="0.3">
      <c r="A115" s="1">
        <v>111</v>
      </c>
      <c r="B115" t="s">
        <v>223</v>
      </c>
      <c r="C115" s="1" t="s">
        <v>224</v>
      </c>
      <c r="D115" s="3">
        <v>43186</v>
      </c>
      <c r="E115" s="1">
        <v>4</v>
      </c>
      <c r="F115" s="5">
        <v>66000</v>
      </c>
      <c r="G115" s="4"/>
      <c r="H115" s="4">
        <f t="shared" si="11"/>
        <v>279</v>
      </c>
      <c r="I115" s="4"/>
      <c r="J115" t="str">
        <f t="shared" si="7"/>
        <v>BS-52</v>
      </c>
      <c r="K115">
        <f t="shared" si="8"/>
        <v>1</v>
      </c>
      <c r="L115">
        <f t="shared" si="9"/>
        <v>1</v>
      </c>
      <c r="M115">
        <f t="shared" si="10"/>
        <v>1</v>
      </c>
    </row>
    <row r="116" spans="1:13" x14ac:dyDescent="0.3">
      <c r="A116" s="1">
        <v>112</v>
      </c>
      <c r="B116" t="s">
        <v>225</v>
      </c>
      <c r="C116" s="1" t="s">
        <v>226</v>
      </c>
      <c r="D116" s="3">
        <v>43419</v>
      </c>
      <c r="E116" s="1">
        <v>18</v>
      </c>
      <c r="F116" s="5">
        <v>258000</v>
      </c>
      <c r="G116" s="4"/>
      <c r="H116" s="4">
        <f t="shared" si="11"/>
        <v>46</v>
      </c>
      <c r="I116" s="4"/>
      <c r="J116" t="str">
        <f t="shared" si="7"/>
        <v>BS-59</v>
      </c>
      <c r="K116">
        <f t="shared" si="8"/>
        <v>2</v>
      </c>
      <c r="L116">
        <f t="shared" si="9"/>
        <v>3</v>
      </c>
      <c r="M116">
        <f t="shared" si="10"/>
        <v>2</v>
      </c>
    </row>
    <row r="117" spans="1:13" x14ac:dyDescent="0.3">
      <c r="A117" s="1">
        <v>113</v>
      </c>
      <c r="B117" t="s">
        <v>227</v>
      </c>
      <c r="C117" s="1" t="s">
        <v>228</v>
      </c>
      <c r="D117" s="3">
        <v>43448</v>
      </c>
      <c r="E117" s="1">
        <v>19</v>
      </c>
      <c r="F117" s="5">
        <v>780000</v>
      </c>
      <c r="G117" s="4"/>
      <c r="H117" s="4">
        <f t="shared" si="11"/>
        <v>17</v>
      </c>
      <c r="I117" s="4"/>
      <c r="J117" t="str">
        <f t="shared" si="7"/>
        <v>BS-11</v>
      </c>
      <c r="K117">
        <f t="shared" si="8"/>
        <v>3</v>
      </c>
      <c r="L117">
        <f t="shared" si="9"/>
        <v>3</v>
      </c>
      <c r="M117">
        <f t="shared" si="10"/>
        <v>2</v>
      </c>
    </row>
    <row r="118" spans="1:13" x14ac:dyDescent="0.3">
      <c r="A118" s="1">
        <v>114</v>
      </c>
      <c r="B118" t="s">
        <v>229</v>
      </c>
      <c r="C118" s="1" t="s">
        <v>230</v>
      </c>
      <c r="D118" s="3">
        <v>43108</v>
      </c>
      <c r="E118" s="1">
        <v>1</v>
      </c>
      <c r="F118" s="5">
        <v>17000</v>
      </c>
      <c r="G118" s="4"/>
      <c r="H118" s="4">
        <f t="shared" si="11"/>
        <v>357</v>
      </c>
      <c r="I118" s="4"/>
      <c r="J118" t="str">
        <f t="shared" si="7"/>
        <v>BS-140</v>
      </c>
      <c r="K118">
        <f t="shared" si="8"/>
        <v>1</v>
      </c>
      <c r="L118">
        <f t="shared" si="9"/>
        <v>1</v>
      </c>
      <c r="M118">
        <f t="shared" si="10"/>
        <v>1</v>
      </c>
    </row>
    <row r="119" spans="1:13" x14ac:dyDescent="0.3">
      <c r="A119" s="1">
        <v>115</v>
      </c>
      <c r="B119" t="s">
        <v>231</v>
      </c>
      <c r="C119" s="1" t="s">
        <v>232</v>
      </c>
      <c r="D119" s="3">
        <v>43163</v>
      </c>
      <c r="E119" s="1">
        <v>3</v>
      </c>
      <c r="F119" s="5">
        <v>45000</v>
      </c>
      <c r="G119" s="4"/>
      <c r="H119" s="4">
        <f t="shared" si="11"/>
        <v>302</v>
      </c>
      <c r="I119" s="4"/>
      <c r="J119" t="str">
        <f t="shared" si="7"/>
        <v>BS-175</v>
      </c>
      <c r="K119">
        <f t="shared" si="8"/>
        <v>1</v>
      </c>
      <c r="L119">
        <f t="shared" si="9"/>
        <v>1</v>
      </c>
      <c r="M119">
        <f t="shared" si="10"/>
        <v>1</v>
      </c>
    </row>
    <row r="120" spans="1:13" x14ac:dyDescent="0.3">
      <c r="A120" s="1">
        <v>116</v>
      </c>
      <c r="B120" t="s">
        <v>233</v>
      </c>
      <c r="C120" s="1" t="s">
        <v>234</v>
      </c>
      <c r="D120" s="3">
        <v>43219</v>
      </c>
      <c r="E120" s="1">
        <v>6</v>
      </c>
      <c r="F120" s="5">
        <v>810000</v>
      </c>
      <c r="G120" s="4"/>
      <c r="H120" s="4">
        <f t="shared" si="11"/>
        <v>246</v>
      </c>
      <c r="I120" s="4"/>
      <c r="J120" t="str">
        <f t="shared" si="7"/>
        <v>BS-177</v>
      </c>
      <c r="K120">
        <f t="shared" si="8"/>
        <v>1</v>
      </c>
      <c r="L120">
        <f t="shared" si="9"/>
        <v>1</v>
      </c>
      <c r="M120">
        <f t="shared" si="10"/>
        <v>2</v>
      </c>
    </row>
    <row r="121" spans="1:13" x14ac:dyDescent="0.3">
      <c r="A121" s="1">
        <v>117</v>
      </c>
      <c r="B121" t="s">
        <v>235</v>
      </c>
      <c r="C121" s="1" t="s">
        <v>236</v>
      </c>
      <c r="D121" s="3">
        <v>43428</v>
      </c>
      <c r="E121" s="1">
        <v>18</v>
      </c>
      <c r="F121" s="5">
        <v>330000</v>
      </c>
      <c r="G121" s="4"/>
      <c r="H121" s="4">
        <f t="shared" si="11"/>
        <v>37</v>
      </c>
      <c r="I121" s="4"/>
      <c r="J121" t="str">
        <f t="shared" si="7"/>
        <v>BS-182</v>
      </c>
      <c r="K121">
        <f t="shared" si="8"/>
        <v>3</v>
      </c>
      <c r="L121">
        <f t="shared" si="9"/>
        <v>3</v>
      </c>
      <c r="M121">
        <f t="shared" si="10"/>
        <v>2</v>
      </c>
    </row>
    <row r="122" spans="1:13" x14ac:dyDescent="0.3">
      <c r="A122" s="1">
        <v>118</v>
      </c>
      <c r="B122" t="s">
        <v>237</v>
      </c>
      <c r="C122" s="1" t="s">
        <v>8</v>
      </c>
      <c r="D122" s="3">
        <v>43109</v>
      </c>
      <c r="E122" s="1">
        <v>1</v>
      </c>
      <c r="F122" s="5">
        <v>18000</v>
      </c>
      <c r="G122" s="4"/>
      <c r="H122" s="4">
        <f t="shared" si="11"/>
        <v>356</v>
      </c>
      <c r="I122" s="4"/>
      <c r="J122" t="str">
        <f t="shared" si="7"/>
        <v>BS-185</v>
      </c>
      <c r="K122">
        <f t="shared" si="8"/>
        <v>1</v>
      </c>
      <c r="L122">
        <f t="shared" si="9"/>
        <v>1</v>
      </c>
      <c r="M122">
        <f t="shared" si="10"/>
        <v>1</v>
      </c>
    </row>
    <row r="123" spans="1:13" x14ac:dyDescent="0.3">
      <c r="A123" s="1">
        <v>119</v>
      </c>
      <c r="B123" t="s">
        <v>238</v>
      </c>
      <c r="C123" s="1" t="s">
        <v>239</v>
      </c>
      <c r="D123" s="3">
        <v>43242</v>
      </c>
      <c r="E123" s="1">
        <v>7</v>
      </c>
      <c r="F123" s="5">
        <v>100000</v>
      </c>
      <c r="G123" s="4"/>
      <c r="H123" s="4">
        <f t="shared" si="11"/>
        <v>223</v>
      </c>
      <c r="I123" s="4"/>
      <c r="J123" t="str">
        <f t="shared" si="7"/>
        <v>BS-56</v>
      </c>
      <c r="K123">
        <f t="shared" si="8"/>
        <v>1</v>
      </c>
      <c r="L123">
        <f t="shared" si="9"/>
        <v>2</v>
      </c>
      <c r="M123">
        <f t="shared" si="10"/>
        <v>1</v>
      </c>
    </row>
    <row r="124" spans="1:13" x14ac:dyDescent="0.3">
      <c r="A124" s="1">
        <v>120</v>
      </c>
      <c r="B124" t="s">
        <v>240</v>
      </c>
      <c r="C124" s="1" t="s">
        <v>241</v>
      </c>
      <c r="D124" s="3">
        <v>43221</v>
      </c>
      <c r="E124" s="1">
        <v>6</v>
      </c>
      <c r="F124" s="5">
        <v>87000</v>
      </c>
      <c r="G124" s="4"/>
      <c r="H124" s="4">
        <f t="shared" si="11"/>
        <v>244</v>
      </c>
      <c r="I124" s="4"/>
      <c r="J124" t="str">
        <f t="shared" si="7"/>
        <v>BS-117</v>
      </c>
      <c r="K124">
        <f t="shared" si="8"/>
        <v>1</v>
      </c>
      <c r="L124">
        <f t="shared" si="9"/>
        <v>1</v>
      </c>
      <c r="M124">
        <f t="shared" si="10"/>
        <v>1</v>
      </c>
    </row>
    <row r="125" spans="1:13" x14ac:dyDescent="0.3">
      <c r="A125" s="1">
        <v>121</v>
      </c>
      <c r="B125" t="s">
        <v>242</v>
      </c>
      <c r="C125" s="1" t="s">
        <v>243</v>
      </c>
      <c r="D125" s="3">
        <v>43192</v>
      </c>
      <c r="E125" s="1">
        <v>4</v>
      </c>
      <c r="F125" s="5">
        <v>300000</v>
      </c>
      <c r="G125" s="4"/>
      <c r="H125" s="4">
        <f t="shared" si="11"/>
        <v>273</v>
      </c>
      <c r="I125" s="4"/>
      <c r="J125" t="str">
        <f t="shared" si="7"/>
        <v>BS-118</v>
      </c>
      <c r="K125">
        <f t="shared" si="8"/>
        <v>1</v>
      </c>
      <c r="L125">
        <f t="shared" si="9"/>
        <v>1</v>
      </c>
      <c r="M125">
        <f t="shared" si="10"/>
        <v>2</v>
      </c>
    </row>
    <row r="126" spans="1:13" x14ac:dyDescent="0.3">
      <c r="A126" s="1">
        <v>122</v>
      </c>
      <c r="B126" t="s">
        <v>244</v>
      </c>
      <c r="C126" s="1" t="s">
        <v>245</v>
      </c>
      <c r="D126" s="3">
        <v>43350</v>
      </c>
      <c r="E126" s="1">
        <v>14</v>
      </c>
      <c r="F126" s="5">
        <v>350000</v>
      </c>
      <c r="G126" s="4"/>
      <c r="H126" s="4">
        <f t="shared" si="11"/>
        <v>115</v>
      </c>
      <c r="I126" s="4"/>
      <c r="J126" t="str">
        <f t="shared" si="7"/>
        <v>BS-128</v>
      </c>
      <c r="K126">
        <f t="shared" si="8"/>
        <v>1</v>
      </c>
      <c r="L126">
        <f t="shared" si="9"/>
        <v>2</v>
      </c>
      <c r="M126">
        <f t="shared" si="10"/>
        <v>2</v>
      </c>
    </row>
    <row r="127" spans="1:13" x14ac:dyDescent="0.3">
      <c r="A127" s="1">
        <v>123</v>
      </c>
      <c r="B127" t="s">
        <v>246</v>
      </c>
      <c r="C127" s="1" t="s">
        <v>247</v>
      </c>
      <c r="D127" s="3">
        <v>43282</v>
      </c>
      <c r="E127" s="1">
        <v>9</v>
      </c>
      <c r="F127" s="5">
        <v>1100000</v>
      </c>
      <c r="G127" s="4"/>
      <c r="H127" s="4">
        <f t="shared" si="11"/>
        <v>183</v>
      </c>
      <c r="I127" s="4"/>
      <c r="J127" t="str">
        <f t="shared" si="7"/>
        <v>BS-137</v>
      </c>
      <c r="K127">
        <f t="shared" si="8"/>
        <v>1</v>
      </c>
      <c r="L127">
        <f t="shared" si="9"/>
        <v>2</v>
      </c>
      <c r="M127">
        <f t="shared" si="10"/>
        <v>3</v>
      </c>
    </row>
    <row r="128" spans="1:13" x14ac:dyDescent="0.3">
      <c r="A128" s="1">
        <v>124</v>
      </c>
      <c r="B128" t="s">
        <v>248</v>
      </c>
      <c r="C128" s="1" t="s">
        <v>249</v>
      </c>
      <c r="D128" s="3">
        <v>43300</v>
      </c>
      <c r="E128" s="1">
        <v>10</v>
      </c>
      <c r="F128" s="5">
        <v>300000</v>
      </c>
      <c r="G128" s="4"/>
      <c r="H128" s="4">
        <f t="shared" si="11"/>
        <v>165</v>
      </c>
      <c r="I128" s="4"/>
      <c r="J128" t="str">
        <f t="shared" si="7"/>
        <v>BS-146</v>
      </c>
      <c r="K128">
        <f t="shared" si="8"/>
        <v>1</v>
      </c>
      <c r="L128">
        <f t="shared" si="9"/>
        <v>2</v>
      </c>
      <c r="M128">
        <f t="shared" si="10"/>
        <v>2</v>
      </c>
    </row>
    <row r="129" spans="1:13" x14ac:dyDescent="0.3">
      <c r="A129" s="1">
        <v>125</v>
      </c>
      <c r="B129" t="s">
        <v>250</v>
      </c>
      <c r="C129" s="1" t="s">
        <v>251</v>
      </c>
      <c r="D129" s="3">
        <v>43449</v>
      </c>
      <c r="E129" s="1">
        <v>20</v>
      </c>
      <c r="F129" s="5">
        <v>1050000</v>
      </c>
      <c r="G129" s="4"/>
      <c r="H129" s="4">
        <f t="shared" si="11"/>
        <v>16</v>
      </c>
      <c r="I129" s="4"/>
      <c r="J129" t="str">
        <f t="shared" si="7"/>
        <v>BS-190</v>
      </c>
      <c r="K129">
        <f t="shared" si="8"/>
        <v>3</v>
      </c>
      <c r="L129">
        <f t="shared" si="9"/>
        <v>3</v>
      </c>
      <c r="M129">
        <f t="shared" si="10"/>
        <v>3</v>
      </c>
    </row>
    <row r="130" spans="1:13" x14ac:dyDescent="0.3">
      <c r="A130" s="1">
        <v>126</v>
      </c>
      <c r="B130" t="s">
        <v>252</v>
      </c>
      <c r="C130" s="1" t="s">
        <v>253</v>
      </c>
      <c r="D130" s="3">
        <v>43440</v>
      </c>
      <c r="E130" s="1">
        <v>19</v>
      </c>
      <c r="F130" s="5">
        <v>550000</v>
      </c>
      <c r="G130" s="4"/>
      <c r="H130" s="4">
        <f t="shared" si="11"/>
        <v>25</v>
      </c>
      <c r="I130" s="4"/>
      <c r="J130" t="str">
        <f t="shared" si="7"/>
        <v>BS-36</v>
      </c>
      <c r="K130">
        <f t="shared" si="8"/>
        <v>3</v>
      </c>
      <c r="L130">
        <f t="shared" si="9"/>
        <v>3</v>
      </c>
      <c r="M130">
        <f t="shared" si="10"/>
        <v>2</v>
      </c>
    </row>
    <row r="131" spans="1:13" x14ac:dyDescent="0.3">
      <c r="A131" s="1">
        <v>127</v>
      </c>
      <c r="B131" t="s">
        <v>254</v>
      </c>
      <c r="C131" s="1" t="s">
        <v>255</v>
      </c>
      <c r="D131" s="3">
        <v>43445</v>
      </c>
      <c r="E131" s="1">
        <v>19</v>
      </c>
      <c r="F131" s="5">
        <v>339000</v>
      </c>
      <c r="G131" s="4"/>
      <c r="H131" s="4">
        <f t="shared" si="11"/>
        <v>20</v>
      </c>
      <c r="I131" s="4"/>
      <c r="J131" t="str">
        <f t="shared" si="7"/>
        <v>BS-47</v>
      </c>
      <c r="K131">
        <f t="shared" si="8"/>
        <v>3</v>
      </c>
      <c r="L131">
        <f t="shared" si="9"/>
        <v>3</v>
      </c>
      <c r="M131">
        <f t="shared" si="10"/>
        <v>2</v>
      </c>
    </row>
    <row r="132" spans="1:13" x14ac:dyDescent="0.3">
      <c r="A132" s="1">
        <v>128</v>
      </c>
      <c r="B132" t="s">
        <v>256</v>
      </c>
      <c r="C132" s="1" t="s">
        <v>257</v>
      </c>
      <c r="D132" s="3">
        <v>43222</v>
      </c>
      <c r="E132" s="1">
        <v>6</v>
      </c>
      <c r="F132" s="5">
        <v>27000</v>
      </c>
      <c r="G132" s="4"/>
      <c r="H132" s="4">
        <f t="shared" si="11"/>
        <v>243</v>
      </c>
      <c r="I132" s="4"/>
      <c r="J132" t="str">
        <f t="shared" si="7"/>
        <v>BS-73</v>
      </c>
      <c r="K132">
        <f t="shared" si="8"/>
        <v>1</v>
      </c>
      <c r="L132">
        <f t="shared" si="9"/>
        <v>1</v>
      </c>
      <c r="M132">
        <f t="shared" si="10"/>
        <v>1</v>
      </c>
    </row>
    <row r="133" spans="1:13" x14ac:dyDescent="0.3">
      <c r="A133" s="1">
        <v>129</v>
      </c>
      <c r="B133" t="s">
        <v>258</v>
      </c>
      <c r="C133" s="1" t="s">
        <v>259</v>
      </c>
      <c r="D133" s="3">
        <v>43244</v>
      </c>
      <c r="E133" s="1">
        <v>7</v>
      </c>
      <c r="F133" s="5">
        <v>500000</v>
      </c>
      <c r="G133" s="4"/>
      <c r="H133" s="4">
        <f t="shared" ref="H133:H164" si="12">DATEDIF(D133,$H$2,"d")</f>
        <v>221</v>
      </c>
      <c r="I133" s="4"/>
      <c r="J133" t="str">
        <f t="shared" si="7"/>
        <v>BS-91</v>
      </c>
      <c r="K133">
        <f t="shared" si="8"/>
        <v>1</v>
      </c>
      <c r="L133">
        <f t="shared" si="9"/>
        <v>2</v>
      </c>
      <c r="M133">
        <f t="shared" si="10"/>
        <v>2</v>
      </c>
    </row>
    <row r="134" spans="1:13" x14ac:dyDescent="0.3">
      <c r="A134" s="1">
        <v>130</v>
      </c>
      <c r="B134" t="s">
        <v>260</v>
      </c>
      <c r="C134" s="1" t="s">
        <v>261</v>
      </c>
      <c r="D134" s="3">
        <v>43179</v>
      </c>
      <c r="E134" s="1">
        <v>3</v>
      </c>
      <c r="F134" s="5">
        <v>60000</v>
      </c>
      <c r="G134" s="4"/>
      <c r="H134" s="4">
        <f t="shared" si="12"/>
        <v>286</v>
      </c>
      <c r="I134" s="4"/>
      <c r="J134" t="str">
        <f t="shared" ref="J134:J196" si="13">B134</f>
        <v>BS-1</v>
      </c>
      <c r="K134">
        <f t="shared" ref="K134:K196" si="14">IF(H134&lt;=45,3,IF(H134&lt;=100,2,1))</f>
        <v>1</v>
      </c>
      <c r="L134">
        <f t="shared" ref="L134:L196" si="15">IF(E134&gt;=15,3,IF(E134&gt;=7,2,1))</f>
        <v>1</v>
      </c>
      <c r="M134">
        <f t="shared" ref="M134:M196" si="16">IF(F134&gt;=1000000,3,IF(F134&gt;=200000,2,1))</f>
        <v>1</v>
      </c>
    </row>
    <row r="135" spans="1:13" x14ac:dyDescent="0.3">
      <c r="A135" s="1">
        <v>131</v>
      </c>
      <c r="B135" t="s">
        <v>262</v>
      </c>
      <c r="C135" s="1" t="s">
        <v>263</v>
      </c>
      <c r="D135" s="3">
        <v>43202</v>
      </c>
      <c r="E135" s="1">
        <v>5</v>
      </c>
      <c r="F135" s="5">
        <v>300000</v>
      </c>
      <c r="G135" s="4"/>
      <c r="H135" s="4">
        <f t="shared" si="12"/>
        <v>263</v>
      </c>
      <c r="I135" s="4"/>
      <c r="J135" t="str">
        <f t="shared" si="13"/>
        <v>BS-122</v>
      </c>
      <c r="K135">
        <f t="shared" si="14"/>
        <v>1</v>
      </c>
      <c r="L135">
        <f t="shared" si="15"/>
        <v>1</v>
      </c>
      <c r="M135">
        <f t="shared" si="16"/>
        <v>2</v>
      </c>
    </row>
    <row r="136" spans="1:13" x14ac:dyDescent="0.3">
      <c r="A136" s="1">
        <v>132</v>
      </c>
      <c r="B136" t="s">
        <v>264</v>
      </c>
      <c r="C136" s="1" t="s">
        <v>265</v>
      </c>
      <c r="D136" s="3">
        <v>43281</v>
      </c>
      <c r="E136" s="1">
        <v>9</v>
      </c>
      <c r="F136" s="5">
        <v>320000</v>
      </c>
      <c r="G136" s="4"/>
      <c r="H136" s="4">
        <f t="shared" si="12"/>
        <v>184</v>
      </c>
      <c r="I136" s="4"/>
      <c r="J136" t="str">
        <f t="shared" si="13"/>
        <v>BS-131</v>
      </c>
      <c r="K136">
        <f t="shared" si="14"/>
        <v>1</v>
      </c>
      <c r="L136">
        <f t="shared" si="15"/>
        <v>2</v>
      </c>
      <c r="M136">
        <f t="shared" si="16"/>
        <v>2</v>
      </c>
    </row>
    <row r="137" spans="1:13" x14ac:dyDescent="0.3">
      <c r="A137" s="1">
        <v>133</v>
      </c>
      <c r="B137" t="s">
        <v>266</v>
      </c>
      <c r="C137" s="1" t="s">
        <v>267</v>
      </c>
      <c r="D137" s="3">
        <v>43299</v>
      </c>
      <c r="E137" s="1">
        <v>10</v>
      </c>
      <c r="F137" s="5">
        <v>330000</v>
      </c>
      <c r="G137" s="4"/>
      <c r="H137" s="4">
        <f t="shared" si="12"/>
        <v>166</v>
      </c>
      <c r="I137" s="4"/>
      <c r="J137" t="str">
        <f t="shared" si="13"/>
        <v>BS-134</v>
      </c>
      <c r="K137">
        <f t="shared" si="14"/>
        <v>1</v>
      </c>
      <c r="L137">
        <f t="shared" si="15"/>
        <v>2</v>
      </c>
      <c r="M137">
        <f t="shared" si="16"/>
        <v>2</v>
      </c>
    </row>
    <row r="138" spans="1:13" x14ac:dyDescent="0.3">
      <c r="A138" s="1">
        <v>134</v>
      </c>
      <c r="B138" t="s">
        <v>268</v>
      </c>
      <c r="C138" s="1" t="s">
        <v>269</v>
      </c>
      <c r="D138" s="3">
        <v>43186</v>
      </c>
      <c r="E138" s="1">
        <v>4</v>
      </c>
      <c r="F138" s="5">
        <v>500000</v>
      </c>
      <c r="G138" s="4"/>
      <c r="H138" s="4">
        <f t="shared" si="12"/>
        <v>279</v>
      </c>
      <c r="I138" s="4"/>
      <c r="J138" t="str">
        <f t="shared" si="13"/>
        <v>BS-139</v>
      </c>
      <c r="K138">
        <f t="shared" si="14"/>
        <v>1</v>
      </c>
      <c r="L138">
        <f t="shared" si="15"/>
        <v>1</v>
      </c>
      <c r="M138">
        <f t="shared" si="16"/>
        <v>2</v>
      </c>
    </row>
    <row r="139" spans="1:13" x14ac:dyDescent="0.3">
      <c r="A139" s="1">
        <v>135</v>
      </c>
      <c r="B139" t="s">
        <v>270</v>
      </c>
      <c r="C139" s="1" t="s">
        <v>271</v>
      </c>
      <c r="D139" s="3">
        <v>43179</v>
      </c>
      <c r="E139" s="1">
        <v>3</v>
      </c>
      <c r="F139" s="5">
        <v>60000</v>
      </c>
      <c r="G139" s="4"/>
      <c r="H139" s="4">
        <f t="shared" si="12"/>
        <v>286</v>
      </c>
      <c r="I139" s="4"/>
      <c r="J139" t="str">
        <f t="shared" si="13"/>
        <v>BS-16</v>
      </c>
      <c r="K139">
        <f t="shared" si="14"/>
        <v>1</v>
      </c>
      <c r="L139">
        <f t="shared" si="15"/>
        <v>1</v>
      </c>
      <c r="M139">
        <f t="shared" si="16"/>
        <v>1</v>
      </c>
    </row>
    <row r="140" spans="1:13" x14ac:dyDescent="0.3">
      <c r="A140" s="1">
        <v>136</v>
      </c>
      <c r="B140" t="s">
        <v>272</v>
      </c>
      <c r="C140" s="1" t="s">
        <v>273</v>
      </c>
      <c r="D140" s="3">
        <v>43326</v>
      </c>
      <c r="E140" s="1">
        <v>12</v>
      </c>
      <c r="F140" s="5">
        <v>186000</v>
      </c>
      <c r="G140" s="4"/>
      <c r="H140" s="4">
        <f t="shared" si="12"/>
        <v>139</v>
      </c>
      <c r="I140" s="4"/>
      <c r="J140" t="str">
        <f t="shared" si="13"/>
        <v>BS-163</v>
      </c>
      <c r="K140">
        <f t="shared" si="14"/>
        <v>1</v>
      </c>
      <c r="L140">
        <f t="shared" si="15"/>
        <v>2</v>
      </c>
      <c r="M140">
        <f t="shared" si="16"/>
        <v>1</v>
      </c>
    </row>
    <row r="141" spans="1:13" x14ac:dyDescent="0.3">
      <c r="A141" s="1">
        <v>137</v>
      </c>
      <c r="B141" t="s">
        <v>274</v>
      </c>
      <c r="C141" s="1" t="s">
        <v>275</v>
      </c>
      <c r="D141" s="3">
        <v>43453</v>
      </c>
      <c r="E141" s="1">
        <v>20</v>
      </c>
      <c r="F141" s="5">
        <v>330000</v>
      </c>
      <c r="G141" s="4"/>
      <c r="H141" s="4">
        <f t="shared" si="12"/>
        <v>12</v>
      </c>
      <c r="I141" s="4"/>
      <c r="J141" t="str">
        <f t="shared" si="13"/>
        <v>BS-183</v>
      </c>
      <c r="K141">
        <f t="shared" si="14"/>
        <v>3</v>
      </c>
      <c r="L141">
        <f t="shared" si="15"/>
        <v>3</v>
      </c>
      <c r="M141">
        <f t="shared" si="16"/>
        <v>2</v>
      </c>
    </row>
    <row r="142" spans="1:13" x14ac:dyDescent="0.3">
      <c r="A142" s="1">
        <v>138</v>
      </c>
      <c r="B142" t="s">
        <v>276</v>
      </c>
      <c r="C142" s="1" t="s">
        <v>277</v>
      </c>
      <c r="D142" s="3">
        <v>43137</v>
      </c>
      <c r="E142" s="1">
        <v>3</v>
      </c>
      <c r="F142" s="5">
        <v>31000</v>
      </c>
      <c r="G142" s="4"/>
      <c r="H142" s="4">
        <f t="shared" si="12"/>
        <v>328</v>
      </c>
      <c r="I142" s="4"/>
      <c r="J142" t="str">
        <f t="shared" si="13"/>
        <v>BS-24</v>
      </c>
      <c r="K142">
        <f t="shared" si="14"/>
        <v>1</v>
      </c>
      <c r="L142">
        <f t="shared" si="15"/>
        <v>1</v>
      </c>
      <c r="M142">
        <f t="shared" si="16"/>
        <v>1</v>
      </c>
    </row>
    <row r="143" spans="1:13" x14ac:dyDescent="0.3">
      <c r="A143" s="1">
        <v>139</v>
      </c>
      <c r="B143" t="s">
        <v>278</v>
      </c>
      <c r="C143" s="1" t="s">
        <v>279</v>
      </c>
      <c r="D143" s="3">
        <v>43314</v>
      </c>
      <c r="E143" s="1">
        <v>11</v>
      </c>
      <c r="F143" s="5">
        <v>400000</v>
      </c>
      <c r="G143" s="4"/>
      <c r="H143" s="4">
        <f t="shared" si="12"/>
        <v>151</v>
      </c>
      <c r="I143" s="4"/>
      <c r="J143" t="str">
        <f t="shared" si="13"/>
        <v>BS-26</v>
      </c>
      <c r="K143">
        <f t="shared" si="14"/>
        <v>1</v>
      </c>
      <c r="L143">
        <f t="shared" si="15"/>
        <v>2</v>
      </c>
      <c r="M143">
        <f t="shared" si="16"/>
        <v>2</v>
      </c>
    </row>
    <row r="144" spans="1:13" x14ac:dyDescent="0.3">
      <c r="A144" s="1">
        <v>140</v>
      </c>
      <c r="B144" t="s">
        <v>280</v>
      </c>
      <c r="C144" s="1" t="s">
        <v>281</v>
      </c>
      <c r="D144" s="3">
        <v>43204</v>
      </c>
      <c r="E144" s="1">
        <v>5</v>
      </c>
      <c r="F144" s="5">
        <v>73000</v>
      </c>
      <c r="G144" s="4"/>
      <c r="H144" s="4">
        <f t="shared" si="12"/>
        <v>261</v>
      </c>
      <c r="I144" s="4"/>
      <c r="J144" t="str">
        <f t="shared" si="13"/>
        <v>BS-28</v>
      </c>
      <c r="K144">
        <f t="shared" si="14"/>
        <v>1</v>
      </c>
      <c r="L144">
        <f t="shared" si="15"/>
        <v>1</v>
      </c>
      <c r="M144">
        <f t="shared" si="16"/>
        <v>1</v>
      </c>
    </row>
    <row r="145" spans="1:13" x14ac:dyDescent="0.3">
      <c r="A145" s="1">
        <v>141</v>
      </c>
      <c r="B145" t="s">
        <v>282</v>
      </c>
      <c r="C145" s="1" t="s">
        <v>283</v>
      </c>
      <c r="D145" s="3">
        <v>43251</v>
      </c>
      <c r="E145" s="1">
        <v>7</v>
      </c>
      <c r="F145" s="5">
        <v>330000</v>
      </c>
      <c r="G145" s="4"/>
      <c r="H145" s="4">
        <f t="shared" si="12"/>
        <v>214</v>
      </c>
      <c r="I145" s="4"/>
      <c r="J145" t="str">
        <f t="shared" si="13"/>
        <v>BS-3</v>
      </c>
      <c r="K145">
        <f t="shared" si="14"/>
        <v>1</v>
      </c>
      <c r="L145">
        <f t="shared" si="15"/>
        <v>2</v>
      </c>
      <c r="M145">
        <f t="shared" si="16"/>
        <v>2</v>
      </c>
    </row>
    <row r="146" spans="1:13" x14ac:dyDescent="0.3">
      <c r="A146" s="1">
        <v>142</v>
      </c>
      <c r="B146" t="s">
        <v>284</v>
      </c>
      <c r="C146" s="1" t="s">
        <v>285</v>
      </c>
      <c r="D146" s="3">
        <v>43272</v>
      </c>
      <c r="E146" s="1">
        <v>8</v>
      </c>
      <c r="F146" s="5">
        <v>125000</v>
      </c>
      <c r="G146" s="4"/>
      <c r="H146" s="4">
        <f t="shared" si="12"/>
        <v>193</v>
      </c>
      <c r="I146" s="4"/>
      <c r="J146" t="str">
        <f t="shared" si="13"/>
        <v>BS-32</v>
      </c>
      <c r="K146">
        <f t="shared" si="14"/>
        <v>1</v>
      </c>
      <c r="L146">
        <f t="shared" si="15"/>
        <v>2</v>
      </c>
      <c r="M146">
        <f t="shared" si="16"/>
        <v>1</v>
      </c>
    </row>
    <row r="147" spans="1:13" x14ac:dyDescent="0.3">
      <c r="A147" s="1">
        <v>143</v>
      </c>
      <c r="B147" t="s">
        <v>286</v>
      </c>
      <c r="C147" s="1" t="s">
        <v>287</v>
      </c>
      <c r="D147" s="3">
        <v>43241</v>
      </c>
      <c r="E147" s="1">
        <v>7</v>
      </c>
      <c r="F147" s="5">
        <v>104000</v>
      </c>
      <c r="G147" s="4"/>
      <c r="H147" s="4">
        <f t="shared" si="12"/>
        <v>224</v>
      </c>
      <c r="I147" s="4"/>
      <c r="J147" t="str">
        <f t="shared" si="13"/>
        <v>BS-38</v>
      </c>
      <c r="K147">
        <f t="shared" si="14"/>
        <v>1</v>
      </c>
      <c r="L147">
        <f t="shared" si="15"/>
        <v>2</v>
      </c>
      <c r="M147">
        <f t="shared" si="16"/>
        <v>1</v>
      </c>
    </row>
    <row r="148" spans="1:13" x14ac:dyDescent="0.3">
      <c r="A148" s="1">
        <v>144</v>
      </c>
      <c r="B148" t="s">
        <v>288</v>
      </c>
      <c r="C148" s="1" t="s">
        <v>289</v>
      </c>
      <c r="D148" s="3">
        <v>43265</v>
      </c>
      <c r="E148" s="1">
        <v>8</v>
      </c>
      <c r="F148" s="5">
        <v>123000</v>
      </c>
      <c r="G148" s="4"/>
      <c r="H148" s="4">
        <f t="shared" si="12"/>
        <v>200</v>
      </c>
      <c r="I148" s="4"/>
      <c r="J148" t="str">
        <f t="shared" si="13"/>
        <v>BS-45</v>
      </c>
      <c r="K148">
        <f t="shared" si="14"/>
        <v>1</v>
      </c>
      <c r="L148">
        <f t="shared" si="15"/>
        <v>2</v>
      </c>
      <c r="M148">
        <f t="shared" si="16"/>
        <v>1</v>
      </c>
    </row>
    <row r="149" spans="1:13" x14ac:dyDescent="0.3">
      <c r="A149" s="1">
        <v>145</v>
      </c>
      <c r="B149" t="s">
        <v>290</v>
      </c>
      <c r="C149" s="1" t="s">
        <v>291</v>
      </c>
      <c r="D149" s="3">
        <v>43248</v>
      </c>
      <c r="E149" s="1">
        <v>7</v>
      </c>
      <c r="F149" s="5">
        <v>400000</v>
      </c>
      <c r="G149" s="4"/>
      <c r="H149" s="4">
        <f t="shared" si="12"/>
        <v>217</v>
      </c>
      <c r="I149" s="4"/>
      <c r="J149" t="str">
        <f t="shared" si="13"/>
        <v>BS-46</v>
      </c>
      <c r="K149">
        <f t="shared" si="14"/>
        <v>1</v>
      </c>
      <c r="L149">
        <f t="shared" si="15"/>
        <v>2</v>
      </c>
      <c r="M149">
        <f t="shared" si="16"/>
        <v>2</v>
      </c>
    </row>
    <row r="150" spans="1:13" x14ac:dyDescent="0.3">
      <c r="A150" s="1">
        <v>146</v>
      </c>
      <c r="B150" t="s">
        <v>292</v>
      </c>
      <c r="C150" s="1" t="s">
        <v>293</v>
      </c>
      <c r="D150" s="3">
        <v>43341</v>
      </c>
      <c r="E150" s="1">
        <v>13</v>
      </c>
      <c r="F150" s="5">
        <v>193000</v>
      </c>
      <c r="G150" s="4"/>
      <c r="H150" s="4">
        <f t="shared" si="12"/>
        <v>124</v>
      </c>
      <c r="I150" s="4"/>
      <c r="J150" t="str">
        <f t="shared" si="13"/>
        <v>BS-60</v>
      </c>
      <c r="K150">
        <f t="shared" si="14"/>
        <v>1</v>
      </c>
      <c r="L150">
        <f t="shared" si="15"/>
        <v>2</v>
      </c>
      <c r="M150">
        <f t="shared" si="16"/>
        <v>1</v>
      </c>
    </row>
    <row r="151" spans="1:13" x14ac:dyDescent="0.3">
      <c r="A151" s="1">
        <v>147</v>
      </c>
      <c r="B151" t="s">
        <v>294</v>
      </c>
      <c r="C151" s="1" t="s">
        <v>295</v>
      </c>
      <c r="D151" s="3">
        <v>43136</v>
      </c>
      <c r="E151" s="1">
        <v>2</v>
      </c>
      <c r="F151" s="5">
        <v>31000</v>
      </c>
      <c r="G151" s="4"/>
      <c r="H151" s="4">
        <f t="shared" si="12"/>
        <v>329</v>
      </c>
      <c r="I151" s="4"/>
      <c r="J151" t="str">
        <f t="shared" si="13"/>
        <v>BS-81</v>
      </c>
      <c r="K151">
        <f t="shared" si="14"/>
        <v>1</v>
      </c>
      <c r="L151">
        <f t="shared" si="15"/>
        <v>1</v>
      </c>
      <c r="M151">
        <f t="shared" si="16"/>
        <v>1</v>
      </c>
    </row>
    <row r="152" spans="1:13" x14ac:dyDescent="0.3">
      <c r="A152" s="1">
        <v>148</v>
      </c>
      <c r="B152" t="s">
        <v>296</v>
      </c>
      <c r="C152" s="1" t="s">
        <v>297</v>
      </c>
      <c r="D152" s="3">
        <v>43172</v>
      </c>
      <c r="E152" s="1">
        <v>3</v>
      </c>
      <c r="F152" s="5">
        <v>53000</v>
      </c>
      <c r="G152" s="4"/>
      <c r="H152" s="4">
        <f t="shared" si="12"/>
        <v>293</v>
      </c>
      <c r="I152" s="4"/>
      <c r="J152" t="str">
        <f t="shared" si="13"/>
        <v>BS-84</v>
      </c>
      <c r="K152">
        <f t="shared" si="14"/>
        <v>1</v>
      </c>
      <c r="L152">
        <f t="shared" si="15"/>
        <v>1</v>
      </c>
      <c r="M152">
        <f t="shared" si="16"/>
        <v>1</v>
      </c>
    </row>
    <row r="153" spans="1:13" x14ac:dyDescent="0.3">
      <c r="A153" s="1">
        <v>149</v>
      </c>
      <c r="B153" t="s">
        <v>298</v>
      </c>
      <c r="C153" s="1" t="s">
        <v>299</v>
      </c>
      <c r="D153" s="3">
        <v>43128</v>
      </c>
      <c r="E153" s="1">
        <v>2</v>
      </c>
      <c r="F153" s="5">
        <v>350000</v>
      </c>
      <c r="G153" s="4"/>
      <c r="H153" s="4">
        <f t="shared" si="12"/>
        <v>337</v>
      </c>
      <c r="I153" s="4"/>
      <c r="J153" t="str">
        <f t="shared" si="13"/>
        <v>BS-120</v>
      </c>
      <c r="K153">
        <f t="shared" si="14"/>
        <v>1</v>
      </c>
      <c r="L153">
        <f t="shared" si="15"/>
        <v>1</v>
      </c>
      <c r="M153">
        <f t="shared" si="16"/>
        <v>2</v>
      </c>
    </row>
    <row r="154" spans="1:13" x14ac:dyDescent="0.3">
      <c r="A154" s="1">
        <v>150</v>
      </c>
      <c r="B154" t="s">
        <v>300</v>
      </c>
      <c r="C154" s="1" t="s">
        <v>301</v>
      </c>
      <c r="D154" s="3">
        <v>43150</v>
      </c>
      <c r="E154" s="1">
        <v>3</v>
      </c>
      <c r="F154" s="5">
        <v>39000</v>
      </c>
      <c r="G154" s="4"/>
      <c r="H154" s="4">
        <f t="shared" si="12"/>
        <v>315</v>
      </c>
      <c r="I154" s="4"/>
      <c r="J154" t="str">
        <f t="shared" si="13"/>
        <v>BS-136</v>
      </c>
      <c r="K154">
        <f t="shared" si="14"/>
        <v>1</v>
      </c>
      <c r="L154">
        <f t="shared" si="15"/>
        <v>1</v>
      </c>
      <c r="M154">
        <f t="shared" si="16"/>
        <v>1</v>
      </c>
    </row>
    <row r="155" spans="1:13" x14ac:dyDescent="0.3">
      <c r="A155" s="1">
        <v>151</v>
      </c>
      <c r="B155" t="s">
        <v>302</v>
      </c>
      <c r="C155" s="1" t="s">
        <v>303</v>
      </c>
      <c r="D155" s="3">
        <v>43440</v>
      </c>
      <c r="E155" s="1">
        <v>19</v>
      </c>
      <c r="F155" s="5">
        <v>272000</v>
      </c>
      <c r="G155" s="4"/>
      <c r="H155" s="4">
        <f t="shared" si="12"/>
        <v>25</v>
      </c>
      <c r="I155" s="4"/>
      <c r="J155" t="str">
        <f t="shared" si="13"/>
        <v>BS-162</v>
      </c>
      <c r="K155">
        <f t="shared" si="14"/>
        <v>3</v>
      </c>
      <c r="L155">
        <f t="shared" si="15"/>
        <v>3</v>
      </c>
      <c r="M155">
        <f t="shared" si="16"/>
        <v>2</v>
      </c>
    </row>
    <row r="156" spans="1:13" x14ac:dyDescent="0.3">
      <c r="A156" s="1">
        <v>152</v>
      </c>
      <c r="B156" t="s">
        <v>304</v>
      </c>
      <c r="C156" s="1" t="s">
        <v>305</v>
      </c>
      <c r="D156" s="3">
        <v>43432</v>
      </c>
      <c r="E156" s="1">
        <v>18</v>
      </c>
      <c r="F156" s="5">
        <v>267000</v>
      </c>
      <c r="G156" s="4"/>
      <c r="H156" s="4">
        <f t="shared" si="12"/>
        <v>33</v>
      </c>
      <c r="I156" s="4"/>
      <c r="J156" t="str">
        <f t="shared" si="13"/>
        <v>BS-165</v>
      </c>
      <c r="K156">
        <f t="shared" si="14"/>
        <v>3</v>
      </c>
      <c r="L156">
        <f t="shared" si="15"/>
        <v>3</v>
      </c>
      <c r="M156">
        <f t="shared" si="16"/>
        <v>2</v>
      </c>
    </row>
    <row r="157" spans="1:13" x14ac:dyDescent="0.3">
      <c r="A157" s="1">
        <v>153</v>
      </c>
      <c r="B157" t="s">
        <v>306</v>
      </c>
      <c r="C157" s="1" t="s">
        <v>307</v>
      </c>
      <c r="D157" s="3">
        <v>43290</v>
      </c>
      <c r="E157" s="1">
        <v>9</v>
      </c>
      <c r="F157" s="5">
        <v>870000</v>
      </c>
      <c r="G157" s="4"/>
      <c r="H157" s="4">
        <f t="shared" si="12"/>
        <v>175</v>
      </c>
      <c r="I157" s="4"/>
      <c r="J157" t="str">
        <f t="shared" si="13"/>
        <v>BS-197</v>
      </c>
      <c r="K157">
        <f t="shared" si="14"/>
        <v>1</v>
      </c>
      <c r="L157">
        <f t="shared" si="15"/>
        <v>2</v>
      </c>
      <c r="M157">
        <f t="shared" si="16"/>
        <v>2</v>
      </c>
    </row>
    <row r="158" spans="1:13" x14ac:dyDescent="0.3">
      <c r="A158" s="1">
        <v>154</v>
      </c>
      <c r="B158" t="s">
        <v>308</v>
      </c>
      <c r="C158" s="1" t="s">
        <v>309</v>
      </c>
      <c r="D158" s="3">
        <v>43326</v>
      </c>
      <c r="E158" s="1">
        <v>12</v>
      </c>
      <c r="F158" s="5">
        <v>185000</v>
      </c>
      <c r="G158" s="4"/>
      <c r="H158" s="4">
        <f t="shared" si="12"/>
        <v>139</v>
      </c>
      <c r="I158" s="4"/>
      <c r="J158" t="str">
        <f t="shared" si="13"/>
        <v>BS-22</v>
      </c>
      <c r="K158">
        <f t="shared" si="14"/>
        <v>1</v>
      </c>
      <c r="L158">
        <f t="shared" si="15"/>
        <v>2</v>
      </c>
      <c r="M158">
        <f t="shared" si="16"/>
        <v>1</v>
      </c>
    </row>
    <row r="159" spans="1:13" x14ac:dyDescent="0.3">
      <c r="A159" s="1">
        <v>155</v>
      </c>
      <c r="B159" t="s">
        <v>310</v>
      </c>
      <c r="C159" s="1" t="s">
        <v>311</v>
      </c>
      <c r="D159" s="3">
        <v>43260</v>
      </c>
      <c r="E159" s="1">
        <v>8</v>
      </c>
      <c r="F159" s="5">
        <v>500000</v>
      </c>
      <c r="G159" s="4"/>
      <c r="H159" s="4">
        <f t="shared" si="12"/>
        <v>205</v>
      </c>
      <c r="I159" s="4"/>
      <c r="J159" t="str">
        <f t="shared" si="13"/>
        <v>BS-30</v>
      </c>
      <c r="K159">
        <f t="shared" si="14"/>
        <v>1</v>
      </c>
      <c r="L159">
        <f t="shared" si="15"/>
        <v>2</v>
      </c>
      <c r="M159">
        <f t="shared" si="16"/>
        <v>2</v>
      </c>
    </row>
    <row r="160" spans="1:13" x14ac:dyDescent="0.3">
      <c r="A160" s="1">
        <v>156</v>
      </c>
      <c r="B160" t="s">
        <v>312</v>
      </c>
      <c r="C160" s="1" t="s">
        <v>313</v>
      </c>
      <c r="D160" s="3">
        <v>43101</v>
      </c>
      <c r="E160" s="1">
        <v>1</v>
      </c>
      <c r="F160" s="5">
        <v>13000</v>
      </c>
      <c r="G160" s="4"/>
      <c r="H160" s="4">
        <f t="shared" si="12"/>
        <v>364</v>
      </c>
      <c r="I160" s="4"/>
      <c r="J160" t="str">
        <f t="shared" si="13"/>
        <v>BS-35</v>
      </c>
      <c r="K160">
        <f t="shared" si="14"/>
        <v>1</v>
      </c>
      <c r="L160">
        <f t="shared" si="15"/>
        <v>1</v>
      </c>
      <c r="M160">
        <f t="shared" si="16"/>
        <v>1</v>
      </c>
    </row>
    <row r="161" spans="1:13" x14ac:dyDescent="0.3">
      <c r="A161" s="1">
        <v>157</v>
      </c>
      <c r="B161" t="s">
        <v>314</v>
      </c>
      <c r="C161" s="1" t="s">
        <v>315</v>
      </c>
      <c r="D161" s="3">
        <v>43429</v>
      </c>
      <c r="E161" s="1">
        <v>18</v>
      </c>
      <c r="F161" s="5">
        <v>680000</v>
      </c>
      <c r="G161" s="4"/>
      <c r="H161" s="4">
        <f t="shared" si="12"/>
        <v>36</v>
      </c>
      <c r="I161" s="4"/>
      <c r="J161" t="str">
        <f t="shared" si="13"/>
        <v>BS-41</v>
      </c>
      <c r="K161">
        <f t="shared" si="14"/>
        <v>3</v>
      </c>
      <c r="L161">
        <f t="shared" si="15"/>
        <v>3</v>
      </c>
      <c r="M161">
        <f t="shared" si="16"/>
        <v>2</v>
      </c>
    </row>
    <row r="162" spans="1:13" x14ac:dyDescent="0.3">
      <c r="A162" s="1">
        <v>158</v>
      </c>
      <c r="B162" t="s">
        <v>316</v>
      </c>
      <c r="C162" s="1" t="s">
        <v>317</v>
      </c>
      <c r="D162" s="3">
        <v>43312</v>
      </c>
      <c r="E162" s="1">
        <v>11</v>
      </c>
      <c r="F162" s="5">
        <v>166000</v>
      </c>
      <c r="G162" s="4"/>
      <c r="H162" s="4">
        <f t="shared" si="12"/>
        <v>153</v>
      </c>
      <c r="I162" s="4"/>
      <c r="J162" t="str">
        <f t="shared" si="13"/>
        <v>BS-50</v>
      </c>
      <c r="K162">
        <f t="shared" si="14"/>
        <v>1</v>
      </c>
      <c r="L162">
        <f t="shared" si="15"/>
        <v>2</v>
      </c>
      <c r="M162">
        <f t="shared" si="16"/>
        <v>1</v>
      </c>
    </row>
    <row r="163" spans="1:13" x14ac:dyDescent="0.3">
      <c r="A163" s="1">
        <v>159</v>
      </c>
      <c r="B163" t="s">
        <v>318</v>
      </c>
      <c r="C163" s="1" t="s">
        <v>319</v>
      </c>
      <c r="D163" s="3">
        <v>43295</v>
      </c>
      <c r="E163" s="1">
        <v>10</v>
      </c>
      <c r="F163" s="5">
        <v>380000</v>
      </c>
      <c r="G163" s="4"/>
      <c r="H163" s="4">
        <f t="shared" si="12"/>
        <v>170</v>
      </c>
      <c r="I163" s="4"/>
      <c r="J163" t="str">
        <f t="shared" si="13"/>
        <v>BS-58</v>
      </c>
      <c r="K163">
        <f t="shared" si="14"/>
        <v>1</v>
      </c>
      <c r="L163">
        <f t="shared" si="15"/>
        <v>2</v>
      </c>
      <c r="M163">
        <f t="shared" si="16"/>
        <v>2</v>
      </c>
    </row>
    <row r="164" spans="1:13" x14ac:dyDescent="0.3">
      <c r="A164" s="1">
        <v>160</v>
      </c>
      <c r="B164" t="s">
        <v>320</v>
      </c>
      <c r="C164" s="1" t="s">
        <v>321</v>
      </c>
      <c r="D164" s="3">
        <v>43293</v>
      </c>
      <c r="E164" s="1">
        <v>10</v>
      </c>
      <c r="F164" s="5">
        <v>148000</v>
      </c>
      <c r="G164" s="4"/>
      <c r="H164" s="4">
        <f t="shared" si="12"/>
        <v>172</v>
      </c>
      <c r="I164" s="4"/>
      <c r="J164" t="str">
        <f t="shared" si="13"/>
        <v>BS-63</v>
      </c>
      <c r="K164">
        <f t="shared" si="14"/>
        <v>1</v>
      </c>
      <c r="L164">
        <f t="shared" si="15"/>
        <v>2</v>
      </c>
      <c r="M164">
        <f t="shared" si="16"/>
        <v>1</v>
      </c>
    </row>
    <row r="165" spans="1:13" x14ac:dyDescent="0.3">
      <c r="A165" s="1">
        <v>161</v>
      </c>
      <c r="B165" t="s">
        <v>322</v>
      </c>
      <c r="C165" s="1" t="s">
        <v>323</v>
      </c>
      <c r="D165" s="3">
        <v>43224</v>
      </c>
      <c r="E165" s="1">
        <v>6</v>
      </c>
      <c r="F165" s="5">
        <v>94000</v>
      </c>
      <c r="G165" s="4"/>
      <c r="H165" s="4">
        <f t="shared" ref="H165:H196" si="17">DATEDIF(D165,$H$2,"d")</f>
        <v>241</v>
      </c>
      <c r="I165" s="4"/>
      <c r="J165" t="str">
        <f t="shared" si="13"/>
        <v>BS-103</v>
      </c>
      <c r="K165">
        <f t="shared" si="14"/>
        <v>1</v>
      </c>
      <c r="L165">
        <f t="shared" si="15"/>
        <v>1</v>
      </c>
      <c r="M165">
        <f t="shared" si="16"/>
        <v>1</v>
      </c>
    </row>
    <row r="166" spans="1:13" x14ac:dyDescent="0.3">
      <c r="A166" s="1">
        <v>162</v>
      </c>
      <c r="B166" t="s">
        <v>324</v>
      </c>
      <c r="C166" s="1" t="s">
        <v>325</v>
      </c>
      <c r="D166" s="3">
        <v>43429</v>
      </c>
      <c r="E166" s="1">
        <v>18</v>
      </c>
      <c r="F166" s="5">
        <v>265000</v>
      </c>
      <c r="G166" s="4"/>
      <c r="H166" s="4">
        <f t="shared" si="17"/>
        <v>36</v>
      </c>
      <c r="I166" s="4"/>
      <c r="J166" t="str">
        <f t="shared" si="13"/>
        <v>BS-113</v>
      </c>
      <c r="K166">
        <f t="shared" si="14"/>
        <v>3</v>
      </c>
      <c r="L166">
        <f t="shared" si="15"/>
        <v>3</v>
      </c>
      <c r="M166">
        <f t="shared" si="16"/>
        <v>2</v>
      </c>
    </row>
    <row r="167" spans="1:13" x14ac:dyDescent="0.3">
      <c r="A167" s="1">
        <v>163</v>
      </c>
      <c r="B167" t="s">
        <v>326</v>
      </c>
      <c r="C167" s="1" t="s">
        <v>327</v>
      </c>
      <c r="D167" s="3">
        <v>43351</v>
      </c>
      <c r="E167" s="1">
        <v>14</v>
      </c>
      <c r="F167" s="5">
        <v>202000</v>
      </c>
      <c r="G167" s="4"/>
      <c r="H167" s="4">
        <f>DATEDIF(D167,$H$2,"d")</f>
        <v>114</v>
      </c>
      <c r="I167" s="4"/>
      <c r="J167" t="str">
        <f t="shared" si="13"/>
        <v>BS-127</v>
      </c>
      <c r="K167">
        <f t="shared" si="14"/>
        <v>1</v>
      </c>
      <c r="L167">
        <f t="shared" si="15"/>
        <v>2</v>
      </c>
      <c r="M167">
        <f t="shared" si="16"/>
        <v>2</v>
      </c>
    </row>
    <row r="168" spans="1:13" x14ac:dyDescent="0.3">
      <c r="A168" s="1">
        <v>164</v>
      </c>
      <c r="B168" t="s">
        <v>328</v>
      </c>
      <c r="C168" s="1" t="s">
        <v>329</v>
      </c>
      <c r="D168" s="3">
        <v>43451</v>
      </c>
      <c r="E168" s="1">
        <v>20</v>
      </c>
      <c r="F168" s="5">
        <v>284000</v>
      </c>
      <c r="G168" s="4"/>
      <c r="H168" s="4">
        <f t="shared" si="17"/>
        <v>14</v>
      </c>
      <c r="I168" s="4"/>
      <c r="J168" t="str">
        <f t="shared" si="13"/>
        <v>BS-152</v>
      </c>
      <c r="K168">
        <f t="shared" si="14"/>
        <v>3</v>
      </c>
      <c r="L168">
        <f t="shared" si="15"/>
        <v>3</v>
      </c>
      <c r="M168">
        <f t="shared" si="16"/>
        <v>2</v>
      </c>
    </row>
    <row r="169" spans="1:13" x14ac:dyDescent="0.3">
      <c r="A169" s="1">
        <v>165</v>
      </c>
      <c r="B169" t="s">
        <v>330</v>
      </c>
      <c r="C169" s="1" t="s">
        <v>331</v>
      </c>
      <c r="D169" s="3">
        <v>43254</v>
      </c>
      <c r="E169" s="1">
        <v>7</v>
      </c>
      <c r="F169" s="5">
        <v>111000</v>
      </c>
      <c r="G169" s="4"/>
      <c r="H169" s="4">
        <f t="shared" si="17"/>
        <v>211</v>
      </c>
      <c r="I169" s="4"/>
      <c r="J169" t="str">
        <f t="shared" si="13"/>
        <v>BS-157</v>
      </c>
      <c r="K169">
        <f t="shared" si="14"/>
        <v>1</v>
      </c>
      <c r="L169">
        <f t="shared" si="15"/>
        <v>2</v>
      </c>
      <c r="M169">
        <f t="shared" si="16"/>
        <v>1</v>
      </c>
    </row>
    <row r="170" spans="1:13" x14ac:dyDescent="0.3">
      <c r="A170" s="1">
        <v>166</v>
      </c>
      <c r="B170" t="s">
        <v>332</v>
      </c>
      <c r="C170" s="1" t="s">
        <v>333</v>
      </c>
      <c r="D170" s="3">
        <v>43208</v>
      </c>
      <c r="E170" s="1">
        <v>5</v>
      </c>
      <c r="F170" s="5">
        <v>200000</v>
      </c>
      <c r="G170" s="4"/>
      <c r="H170" s="4">
        <f t="shared" si="17"/>
        <v>257</v>
      </c>
      <c r="I170" s="4"/>
      <c r="J170" t="str">
        <f t="shared" si="13"/>
        <v>BS-167</v>
      </c>
      <c r="K170">
        <f t="shared" si="14"/>
        <v>1</v>
      </c>
      <c r="L170">
        <f t="shared" si="15"/>
        <v>1</v>
      </c>
      <c r="M170">
        <f t="shared" si="16"/>
        <v>2</v>
      </c>
    </row>
    <row r="171" spans="1:13" x14ac:dyDescent="0.3">
      <c r="A171" s="1">
        <v>167</v>
      </c>
      <c r="B171" t="s">
        <v>334</v>
      </c>
      <c r="C171" s="1" t="s">
        <v>335</v>
      </c>
      <c r="D171" s="3">
        <v>43417</v>
      </c>
      <c r="E171" s="1">
        <v>17</v>
      </c>
      <c r="F171" s="5">
        <v>253000</v>
      </c>
      <c r="G171" s="4"/>
      <c r="H171" s="4">
        <f t="shared" si="17"/>
        <v>48</v>
      </c>
      <c r="I171" s="4"/>
      <c r="J171" t="str">
        <f t="shared" si="13"/>
        <v>BS-17</v>
      </c>
      <c r="K171">
        <f t="shared" si="14"/>
        <v>2</v>
      </c>
      <c r="L171">
        <f t="shared" si="15"/>
        <v>3</v>
      </c>
      <c r="M171">
        <f t="shared" si="16"/>
        <v>2</v>
      </c>
    </row>
    <row r="172" spans="1:13" x14ac:dyDescent="0.3">
      <c r="A172" s="1">
        <v>168</v>
      </c>
      <c r="B172" t="s">
        <v>336</v>
      </c>
      <c r="C172" s="1" t="s">
        <v>337</v>
      </c>
      <c r="D172" s="3">
        <v>43350</v>
      </c>
      <c r="E172" s="1">
        <v>14</v>
      </c>
      <c r="F172" s="5">
        <v>198000</v>
      </c>
      <c r="G172" s="4"/>
      <c r="H172" s="4">
        <f t="shared" si="17"/>
        <v>115</v>
      </c>
      <c r="I172" s="4"/>
      <c r="J172" t="str">
        <f t="shared" si="13"/>
        <v>BS-171</v>
      </c>
      <c r="K172">
        <f t="shared" si="14"/>
        <v>1</v>
      </c>
      <c r="L172">
        <f t="shared" si="15"/>
        <v>2</v>
      </c>
      <c r="M172">
        <f t="shared" si="16"/>
        <v>1</v>
      </c>
    </row>
    <row r="173" spans="1:13" x14ac:dyDescent="0.3">
      <c r="A173" s="1">
        <v>169</v>
      </c>
      <c r="B173" t="s">
        <v>338</v>
      </c>
      <c r="C173" s="1" t="s">
        <v>339</v>
      </c>
      <c r="D173" s="3">
        <v>43213</v>
      </c>
      <c r="E173" s="1">
        <v>5</v>
      </c>
      <c r="F173" s="5">
        <v>79000</v>
      </c>
      <c r="G173" s="4"/>
      <c r="H173" s="4">
        <f t="shared" si="17"/>
        <v>252</v>
      </c>
      <c r="I173" s="4"/>
      <c r="J173" t="str">
        <f t="shared" si="13"/>
        <v>BS-25</v>
      </c>
      <c r="K173">
        <f t="shared" si="14"/>
        <v>1</v>
      </c>
      <c r="L173">
        <f t="shared" si="15"/>
        <v>1</v>
      </c>
      <c r="M173">
        <f t="shared" si="16"/>
        <v>1</v>
      </c>
    </row>
    <row r="174" spans="1:13" x14ac:dyDescent="0.3">
      <c r="A174" s="1">
        <v>170</v>
      </c>
      <c r="B174" t="s">
        <v>340</v>
      </c>
      <c r="C174" s="1" t="s">
        <v>341</v>
      </c>
      <c r="D174" s="3">
        <v>43348</v>
      </c>
      <c r="E174" s="1">
        <v>14</v>
      </c>
      <c r="F174" s="5">
        <v>198000</v>
      </c>
      <c r="G174" s="4"/>
      <c r="H174" s="4">
        <f t="shared" si="17"/>
        <v>117</v>
      </c>
      <c r="I174" s="4"/>
      <c r="J174" t="str">
        <f t="shared" si="13"/>
        <v>BS-31</v>
      </c>
      <c r="K174">
        <f t="shared" si="14"/>
        <v>1</v>
      </c>
      <c r="L174">
        <f t="shared" si="15"/>
        <v>2</v>
      </c>
      <c r="M174">
        <f t="shared" si="16"/>
        <v>1</v>
      </c>
    </row>
    <row r="175" spans="1:13" x14ac:dyDescent="0.3">
      <c r="A175" s="1">
        <v>171</v>
      </c>
      <c r="B175" t="s">
        <v>342</v>
      </c>
      <c r="C175" s="1" t="s">
        <v>343</v>
      </c>
      <c r="D175" s="3">
        <v>43314</v>
      </c>
      <c r="E175" s="1">
        <v>11</v>
      </c>
      <c r="F175" s="5">
        <v>320000</v>
      </c>
      <c r="G175" s="4"/>
      <c r="H175" s="4">
        <f t="shared" si="17"/>
        <v>151</v>
      </c>
      <c r="I175" s="4"/>
      <c r="J175" t="str">
        <f t="shared" si="13"/>
        <v>BS-34</v>
      </c>
      <c r="K175">
        <f t="shared" si="14"/>
        <v>1</v>
      </c>
      <c r="L175">
        <f t="shared" si="15"/>
        <v>2</v>
      </c>
      <c r="M175">
        <f t="shared" si="16"/>
        <v>2</v>
      </c>
    </row>
    <row r="176" spans="1:13" x14ac:dyDescent="0.3">
      <c r="A176" s="1">
        <v>172</v>
      </c>
      <c r="B176" t="s">
        <v>344</v>
      </c>
      <c r="C176" s="1" t="s">
        <v>345</v>
      </c>
      <c r="D176" s="3">
        <v>43265</v>
      </c>
      <c r="E176" s="1">
        <v>8</v>
      </c>
      <c r="F176" s="5">
        <v>150000</v>
      </c>
      <c r="G176" s="4"/>
      <c r="H176" s="4">
        <f t="shared" si="17"/>
        <v>200</v>
      </c>
      <c r="I176" s="4"/>
      <c r="J176" t="str">
        <f t="shared" si="13"/>
        <v>BS-39</v>
      </c>
      <c r="K176">
        <f t="shared" si="14"/>
        <v>1</v>
      </c>
      <c r="L176">
        <f t="shared" si="15"/>
        <v>2</v>
      </c>
      <c r="M176">
        <f t="shared" si="16"/>
        <v>1</v>
      </c>
    </row>
    <row r="177" spans="1:13" x14ac:dyDescent="0.3">
      <c r="A177" s="1">
        <v>173</v>
      </c>
      <c r="B177" t="s">
        <v>346</v>
      </c>
      <c r="C177" s="1" t="s">
        <v>347</v>
      </c>
      <c r="D177" s="3">
        <v>43394</v>
      </c>
      <c r="E177" s="1">
        <v>16</v>
      </c>
      <c r="F177" s="5">
        <v>242000</v>
      </c>
      <c r="G177" s="4"/>
      <c r="H177" s="4">
        <f t="shared" si="17"/>
        <v>71</v>
      </c>
      <c r="I177" s="4"/>
      <c r="J177" t="str">
        <f t="shared" si="13"/>
        <v>BS-48</v>
      </c>
      <c r="K177">
        <f t="shared" si="14"/>
        <v>2</v>
      </c>
      <c r="L177">
        <f t="shared" si="15"/>
        <v>3</v>
      </c>
      <c r="M177">
        <f t="shared" si="16"/>
        <v>2</v>
      </c>
    </row>
    <row r="178" spans="1:13" x14ac:dyDescent="0.3">
      <c r="A178" s="1">
        <v>174</v>
      </c>
      <c r="B178" t="s">
        <v>348</v>
      </c>
      <c r="C178" s="1" t="s">
        <v>28</v>
      </c>
      <c r="D178" s="3">
        <v>43258</v>
      </c>
      <c r="E178" s="1">
        <v>7</v>
      </c>
      <c r="F178" s="5">
        <v>112000</v>
      </c>
      <c r="G178" s="4"/>
      <c r="H178" s="4">
        <f t="shared" si="17"/>
        <v>207</v>
      </c>
      <c r="I178" s="4"/>
      <c r="J178" t="str">
        <f t="shared" si="13"/>
        <v>BS-57</v>
      </c>
      <c r="K178">
        <f t="shared" si="14"/>
        <v>1</v>
      </c>
      <c r="L178">
        <f t="shared" si="15"/>
        <v>2</v>
      </c>
      <c r="M178">
        <f t="shared" si="16"/>
        <v>1</v>
      </c>
    </row>
    <row r="179" spans="1:13" x14ac:dyDescent="0.3">
      <c r="A179" s="1">
        <v>175</v>
      </c>
      <c r="B179" t="s">
        <v>349</v>
      </c>
      <c r="C179" s="1" t="s">
        <v>350</v>
      </c>
      <c r="D179" s="3">
        <v>43295</v>
      </c>
      <c r="E179" s="1">
        <v>10</v>
      </c>
      <c r="F179" s="5">
        <v>390000</v>
      </c>
      <c r="G179" s="4"/>
      <c r="H179" s="4">
        <f t="shared" si="17"/>
        <v>170</v>
      </c>
      <c r="I179" s="4"/>
      <c r="J179" t="str">
        <f t="shared" si="13"/>
        <v>BS-116</v>
      </c>
      <c r="K179">
        <f t="shared" si="14"/>
        <v>1</v>
      </c>
      <c r="L179">
        <f t="shared" si="15"/>
        <v>2</v>
      </c>
      <c r="M179">
        <f t="shared" si="16"/>
        <v>2</v>
      </c>
    </row>
    <row r="180" spans="1:13" x14ac:dyDescent="0.3">
      <c r="A180" s="1">
        <v>176</v>
      </c>
      <c r="B180" t="s">
        <v>351</v>
      </c>
      <c r="C180" s="1" t="s">
        <v>352</v>
      </c>
      <c r="D180" s="3">
        <v>43407</v>
      </c>
      <c r="E180" s="1">
        <v>17</v>
      </c>
      <c r="F180" s="5">
        <v>600000</v>
      </c>
      <c r="G180" s="4"/>
      <c r="H180" s="4">
        <f t="shared" si="17"/>
        <v>58</v>
      </c>
      <c r="I180" s="4"/>
      <c r="J180" t="str">
        <f t="shared" si="13"/>
        <v>BS-121</v>
      </c>
      <c r="K180">
        <f t="shared" si="14"/>
        <v>2</v>
      </c>
      <c r="L180">
        <f t="shared" si="15"/>
        <v>3</v>
      </c>
      <c r="M180">
        <f t="shared" si="16"/>
        <v>2</v>
      </c>
    </row>
    <row r="181" spans="1:13" x14ac:dyDescent="0.3">
      <c r="A181" s="1">
        <v>177</v>
      </c>
      <c r="B181" t="s">
        <v>353</v>
      </c>
      <c r="C181" s="1" t="s">
        <v>354</v>
      </c>
      <c r="D181" s="3">
        <v>43334</v>
      </c>
      <c r="E181" s="1">
        <v>12</v>
      </c>
      <c r="F181" s="5">
        <v>500000</v>
      </c>
      <c r="G181" s="4"/>
      <c r="H181" s="4">
        <f t="shared" si="17"/>
        <v>131</v>
      </c>
      <c r="I181" s="4"/>
      <c r="J181" t="str">
        <f t="shared" si="13"/>
        <v>BS-159</v>
      </c>
      <c r="K181">
        <f t="shared" si="14"/>
        <v>1</v>
      </c>
      <c r="L181">
        <f t="shared" si="15"/>
        <v>2</v>
      </c>
      <c r="M181">
        <f t="shared" si="16"/>
        <v>2</v>
      </c>
    </row>
    <row r="182" spans="1:13" x14ac:dyDescent="0.3">
      <c r="A182" s="1">
        <v>178</v>
      </c>
      <c r="B182" t="s">
        <v>355</v>
      </c>
      <c r="C182" s="1" t="s">
        <v>356</v>
      </c>
      <c r="D182" s="3">
        <v>43205</v>
      </c>
      <c r="E182" s="1">
        <v>5</v>
      </c>
      <c r="F182" s="5">
        <v>74000</v>
      </c>
      <c r="G182" s="4"/>
      <c r="H182" s="4">
        <f t="shared" si="17"/>
        <v>260</v>
      </c>
      <c r="I182" s="4"/>
      <c r="J182" t="str">
        <f t="shared" si="13"/>
        <v>BS-184</v>
      </c>
      <c r="K182">
        <f t="shared" si="14"/>
        <v>1</v>
      </c>
      <c r="L182">
        <f t="shared" si="15"/>
        <v>1</v>
      </c>
      <c r="M182">
        <f t="shared" si="16"/>
        <v>1</v>
      </c>
    </row>
    <row r="183" spans="1:13" x14ac:dyDescent="0.3">
      <c r="A183" s="1">
        <v>179</v>
      </c>
      <c r="B183" t="s">
        <v>357</v>
      </c>
      <c r="C183" s="1" t="s">
        <v>358</v>
      </c>
      <c r="D183" s="3">
        <v>43291</v>
      </c>
      <c r="E183" s="1">
        <v>9</v>
      </c>
      <c r="F183" s="5">
        <v>145000</v>
      </c>
      <c r="G183" s="4"/>
      <c r="H183" s="4">
        <f t="shared" si="17"/>
        <v>174</v>
      </c>
      <c r="I183" s="4"/>
      <c r="J183" t="str">
        <f t="shared" si="13"/>
        <v>BS-23</v>
      </c>
      <c r="K183">
        <f t="shared" si="14"/>
        <v>1</v>
      </c>
      <c r="L183">
        <f t="shared" si="15"/>
        <v>2</v>
      </c>
      <c r="M183">
        <f t="shared" si="16"/>
        <v>1</v>
      </c>
    </row>
    <row r="184" spans="1:13" x14ac:dyDescent="0.3">
      <c r="A184" s="1">
        <v>180</v>
      </c>
      <c r="B184" t="s">
        <v>359</v>
      </c>
      <c r="C184" s="1" t="s">
        <v>360</v>
      </c>
      <c r="D184" s="3">
        <v>43230</v>
      </c>
      <c r="E184" s="1">
        <v>7</v>
      </c>
      <c r="F184" s="5">
        <v>102000</v>
      </c>
      <c r="G184" s="4"/>
      <c r="H184" s="4">
        <f t="shared" si="17"/>
        <v>235</v>
      </c>
      <c r="I184" s="4"/>
      <c r="J184" t="str">
        <f t="shared" si="13"/>
        <v>BS-33</v>
      </c>
      <c r="K184">
        <f t="shared" si="14"/>
        <v>1</v>
      </c>
      <c r="L184">
        <f t="shared" si="15"/>
        <v>2</v>
      </c>
      <c r="M184">
        <f t="shared" si="16"/>
        <v>1</v>
      </c>
    </row>
    <row r="185" spans="1:13" x14ac:dyDescent="0.3">
      <c r="A185" s="1">
        <v>181</v>
      </c>
      <c r="B185" t="s">
        <v>361</v>
      </c>
      <c r="C185" s="1" t="s">
        <v>362</v>
      </c>
      <c r="D185" s="3">
        <v>43362</v>
      </c>
      <c r="E185" s="1">
        <v>15</v>
      </c>
      <c r="F185" s="5">
        <v>219000</v>
      </c>
      <c r="G185" s="4"/>
      <c r="H185" s="4">
        <f t="shared" si="17"/>
        <v>103</v>
      </c>
      <c r="I185" s="4"/>
      <c r="J185" t="str">
        <f t="shared" si="13"/>
        <v>BS-40</v>
      </c>
      <c r="K185">
        <f t="shared" si="14"/>
        <v>1</v>
      </c>
      <c r="L185">
        <f t="shared" si="15"/>
        <v>3</v>
      </c>
      <c r="M185">
        <f t="shared" si="16"/>
        <v>2</v>
      </c>
    </row>
    <row r="186" spans="1:13" x14ac:dyDescent="0.3">
      <c r="A186" s="1">
        <v>182</v>
      </c>
      <c r="B186" t="s">
        <v>363</v>
      </c>
      <c r="C186" s="1" t="s">
        <v>364</v>
      </c>
      <c r="D186" s="3">
        <v>43184</v>
      </c>
      <c r="E186" s="1">
        <v>4</v>
      </c>
      <c r="F186" s="5">
        <v>61000</v>
      </c>
      <c r="G186" s="4"/>
      <c r="H186" s="4">
        <f t="shared" si="17"/>
        <v>281</v>
      </c>
      <c r="I186" s="4"/>
      <c r="J186" t="str">
        <f t="shared" si="13"/>
        <v>BS-51</v>
      </c>
      <c r="K186">
        <f t="shared" si="14"/>
        <v>1</v>
      </c>
      <c r="L186">
        <f t="shared" si="15"/>
        <v>1</v>
      </c>
      <c r="M186">
        <f t="shared" si="16"/>
        <v>1</v>
      </c>
    </row>
    <row r="187" spans="1:13" x14ac:dyDescent="0.3">
      <c r="A187" s="1">
        <v>183</v>
      </c>
      <c r="B187" t="s">
        <v>365</v>
      </c>
      <c r="C187" s="1" t="s">
        <v>366</v>
      </c>
      <c r="D187" s="3">
        <v>43286</v>
      </c>
      <c r="E187" s="1">
        <v>9</v>
      </c>
      <c r="F187" s="5">
        <v>330000</v>
      </c>
      <c r="G187" s="4"/>
      <c r="H187" s="4">
        <f t="shared" si="17"/>
        <v>179</v>
      </c>
      <c r="I187" s="4"/>
      <c r="J187" t="str">
        <f t="shared" si="13"/>
        <v>BS-6</v>
      </c>
      <c r="K187">
        <f t="shared" si="14"/>
        <v>1</v>
      </c>
      <c r="L187">
        <f t="shared" si="15"/>
        <v>2</v>
      </c>
      <c r="M187">
        <f t="shared" si="16"/>
        <v>2</v>
      </c>
    </row>
    <row r="188" spans="1:13" x14ac:dyDescent="0.3">
      <c r="A188" s="1">
        <v>184</v>
      </c>
      <c r="B188" t="s">
        <v>367</v>
      </c>
      <c r="C188" s="1" t="s">
        <v>368</v>
      </c>
      <c r="D188" s="3">
        <v>43381</v>
      </c>
      <c r="E188" s="1">
        <v>16</v>
      </c>
      <c r="F188" s="5">
        <v>230000</v>
      </c>
      <c r="G188" s="4"/>
      <c r="H188" s="4">
        <f t="shared" si="17"/>
        <v>84</v>
      </c>
      <c r="I188" s="4"/>
      <c r="J188" t="str">
        <f t="shared" si="13"/>
        <v>BS-67</v>
      </c>
      <c r="K188">
        <f t="shared" si="14"/>
        <v>2</v>
      </c>
      <c r="L188">
        <f t="shared" si="15"/>
        <v>3</v>
      </c>
      <c r="M188">
        <f t="shared" si="16"/>
        <v>2</v>
      </c>
    </row>
    <row r="189" spans="1:13" x14ac:dyDescent="0.3">
      <c r="A189" s="1">
        <v>185</v>
      </c>
      <c r="B189" t="s">
        <v>369</v>
      </c>
      <c r="C189" s="1" t="s">
        <v>370</v>
      </c>
      <c r="D189" s="3">
        <v>43339</v>
      </c>
      <c r="E189" s="1">
        <v>13</v>
      </c>
      <c r="F189" s="5">
        <v>250000</v>
      </c>
      <c r="G189" s="4"/>
      <c r="H189" s="4">
        <f t="shared" si="17"/>
        <v>126</v>
      </c>
      <c r="I189" s="4"/>
      <c r="J189" t="str">
        <f t="shared" si="13"/>
        <v>BS-69</v>
      </c>
      <c r="K189">
        <f t="shared" si="14"/>
        <v>1</v>
      </c>
      <c r="L189">
        <f t="shared" si="15"/>
        <v>2</v>
      </c>
      <c r="M189">
        <f t="shared" si="16"/>
        <v>2</v>
      </c>
    </row>
    <row r="190" spans="1:13" x14ac:dyDescent="0.3">
      <c r="A190" s="1">
        <v>186</v>
      </c>
      <c r="B190" t="s">
        <v>371</v>
      </c>
      <c r="C190" s="1" t="s">
        <v>372</v>
      </c>
      <c r="D190" s="3">
        <v>43454</v>
      </c>
      <c r="E190" s="1">
        <v>20</v>
      </c>
      <c r="F190" s="5">
        <v>600000</v>
      </c>
      <c r="G190" s="4"/>
      <c r="H190" s="4">
        <f t="shared" si="17"/>
        <v>11</v>
      </c>
      <c r="I190" s="4"/>
      <c r="J190" t="str">
        <f t="shared" si="13"/>
        <v>BS-80</v>
      </c>
      <c r="K190">
        <f t="shared" si="14"/>
        <v>3</v>
      </c>
      <c r="L190">
        <f t="shared" si="15"/>
        <v>3</v>
      </c>
      <c r="M190">
        <f t="shared" si="16"/>
        <v>2</v>
      </c>
    </row>
    <row r="191" spans="1:13" x14ac:dyDescent="0.3">
      <c r="A191" s="1">
        <v>187</v>
      </c>
      <c r="B191" t="s">
        <v>373</v>
      </c>
      <c r="C191" s="1" t="s">
        <v>374</v>
      </c>
      <c r="D191" s="3">
        <v>43179</v>
      </c>
      <c r="E191" s="1">
        <v>3</v>
      </c>
      <c r="F191" s="5">
        <v>59000</v>
      </c>
      <c r="G191" s="4"/>
      <c r="H191" s="4">
        <f t="shared" si="17"/>
        <v>286</v>
      </c>
      <c r="I191" s="4"/>
      <c r="J191" t="str">
        <f t="shared" si="13"/>
        <v>BS-105</v>
      </c>
      <c r="K191">
        <f t="shared" si="14"/>
        <v>1</v>
      </c>
      <c r="L191">
        <f t="shared" si="15"/>
        <v>1</v>
      </c>
      <c r="M191">
        <f t="shared" si="16"/>
        <v>1</v>
      </c>
    </row>
    <row r="192" spans="1:13" x14ac:dyDescent="0.3">
      <c r="A192" s="1">
        <v>188</v>
      </c>
      <c r="B192" t="s">
        <v>375</v>
      </c>
      <c r="C192" s="1" t="s">
        <v>376</v>
      </c>
      <c r="D192" s="3">
        <v>43362</v>
      </c>
      <c r="E192" s="1">
        <v>15</v>
      </c>
      <c r="F192" s="5">
        <v>217000</v>
      </c>
      <c r="G192" s="4"/>
      <c r="H192" s="4">
        <f t="shared" si="17"/>
        <v>103</v>
      </c>
      <c r="I192" s="4"/>
      <c r="J192" t="str">
        <f t="shared" si="13"/>
        <v>BS-14</v>
      </c>
      <c r="K192">
        <f t="shared" si="14"/>
        <v>1</v>
      </c>
      <c r="L192">
        <f t="shared" si="15"/>
        <v>3</v>
      </c>
      <c r="M192">
        <f t="shared" si="16"/>
        <v>2</v>
      </c>
    </row>
    <row r="193" spans="1:13" x14ac:dyDescent="0.3">
      <c r="A193" s="1">
        <v>189</v>
      </c>
      <c r="B193" t="s">
        <v>377</v>
      </c>
      <c r="C193" s="1" t="s">
        <v>378</v>
      </c>
      <c r="D193" s="3">
        <v>43214</v>
      </c>
      <c r="E193" s="1">
        <v>5</v>
      </c>
      <c r="F193" s="5">
        <v>84000</v>
      </c>
      <c r="G193" s="4"/>
      <c r="H193" s="4">
        <f t="shared" si="17"/>
        <v>251</v>
      </c>
      <c r="I193" s="4"/>
      <c r="J193" t="str">
        <f t="shared" si="13"/>
        <v>BS-160</v>
      </c>
      <c r="K193">
        <f t="shared" si="14"/>
        <v>1</v>
      </c>
      <c r="L193">
        <f t="shared" si="15"/>
        <v>1</v>
      </c>
      <c r="M193">
        <f t="shared" si="16"/>
        <v>1</v>
      </c>
    </row>
    <row r="194" spans="1:13" x14ac:dyDescent="0.3">
      <c r="A194" s="1">
        <v>190</v>
      </c>
      <c r="B194" t="s">
        <v>379</v>
      </c>
      <c r="C194" s="1" t="s">
        <v>380</v>
      </c>
      <c r="D194" s="3">
        <v>43174</v>
      </c>
      <c r="E194" s="1">
        <v>3</v>
      </c>
      <c r="F194" s="5">
        <v>54000</v>
      </c>
      <c r="G194" s="4"/>
      <c r="H194" s="4">
        <f t="shared" si="17"/>
        <v>291</v>
      </c>
      <c r="I194" s="4"/>
      <c r="J194" t="str">
        <f t="shared" si="13"/>
        <v>BS-29</v>
      </c>
      <c r="K194">
        <f t="shared" si="14"/>
        <v>1</v>
      </c>
      <c r="L194">
        <f t="shared" si="15"/>
        <v>1</v>
      </c>
      <c r="M194">
        <f t="shared" si="16"/>
        <v>1</v>
      </c>
    </row>
    <row r="195" spans="1:13" x14ac:dyDescent="0.3">
      <c r="A195" s="1">
        <v>191</v>
      </c>
      <c r="B195" t="s">
        <v>381</v>
      </c>
      <c r="C195" s="1" t="s">
        <v>382</v>
      </c>
      <c r="D195" s="3">
        <v>43264</v>
      </c>
      <c r="E195" s="1">
        <v>8</v>
      </c>
      <c r="F195" s="5">
        <v>350000</v>
      </c>
      <c r="G195" s="4"/>
      <c r="H195" s="4">
        <f t="shared" si="17"/>
        <v>201</v>
      </c>
      <c r="I195" s="4"/>
      <c r="J195" t="str">
        <f t="shared" si="13"/>
        <v>BS-42</v>
      </c>
      <c r="K195">
        <f t="shared" si="14"/>
        <v>1</v>
      </c>
      <c r="L195">
        <f t="shared" si="15"/>
        <v>2</v>
      </c>
      <c r="M195">
        <f t="shared" si="16"/>
        <v>2</v>
      </c>
    </row>
    <row r="196" spans="1:13" x14ac:dyDescent="0.3">
      <c r="A196" s="1">
        <v>192</v>
      </c>
      <c r="B196" t="s">
        <v>383</v>
      </c>
      <c r="C196" s="1" t="s">
        <v>384</v>
      </c>
      <c r="D196" s="3">
        <v>43260</v>
      </c>
      <c r="E196" s="1">
        <v>8</v>
      </c>
      <c r="F196" s="5">
        <v>200000</v>
      </c>
      <c r="G196" s="4"/>
      <c r="H196" s="4">
        <f t="shared" si="17"/>
        <v>205</v>
      </c>
      <c r="I196" s="4"/>
      <c r="J196" t="str">
        <f t="shared" si="13"/>
        <v>BS-62</v>
      </c>
      <c r="K196">
        <f t="shared" si="14"/>
        <v>1</v>
      </c>
      <c r="L196">
        <f t="shared" si="15"/>
        <v>2</v>
      </c>
      <c r="M196">
        <f t="shared" si="16"/>
        <v>2</v>
      </c>
    </row>
  </sheetData>
  <sortState ref="A5:F196">
    <sortCondition ref="A5"/>
  </sortState>
  <mergeCells count="1">
    <mergeCell ref="A1:F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윤신례</dc:creator>
  <cp:lastModifiedBy>이상열</cp:lastModifiedBy>
  <dcterms:created xsi:type="dcterms:W3CDTF">2014-03-21T02:17:09Z</dcterms:created>
  <dcterms:modified xsi:type="dcterms:W3CDTF">2016-02-05T07:27:38Z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1d3dd852-be57-4485-aee6-83912b1deb08</vt:lpwstr>
  </property>
</Properties>
</file>