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ransfer-work_PC-notebook\Thesis_UBC-forWater-MSc_HMc\R_UBC-forWater-MSc_HMc\R-outputs_UBC-forWater-MSc_HMc\"/>
    </mc:Choice>
  </mc:AlternateContent>
  <xr:revisionPtr revIDLastSave="0" documentId="13_ncr:40009_{33333197-712F-4676-8183-ACFA6986158F}" xr6:coauthVersionLast="41" xr6:coauthVersionMax="41" xr10:uidLastSave="{00000000-0000-0000-0000-000000000000}"/>
  <bookViews>
    <workbookView xWindow="19090" yWindow="-2500" windowWidth="38620" windowHeight="21220"/>
  </bookViews>
  <sheets>
    <sheet name="sample-count-df_2020-01-19" sheetId="1" r:id="rId1"/>
  </sheets>
  <definedNames>
    <definedName name="_xlnm._FilterDatabase" localSheetId="0" hidden="1">'sample-count-df_2020-01-19'!$A$1:$C$1</definedName>
  </definedNames>
  <calcPr calcId="0"/>
</workbook>
</file>

<file path=xl/calcChain.xml><?xml version="1.0" encoding="utf-8"?>
<calcChain xmlns="http://schemas.openxmlformats.org/spreadsheetml/2006/main">
  <c r="I10" i="1" l="1"/>
  <c r="I11" i="1"/>
  <c r="I12" i="1" s="1"/>
  <c r="H12" i="1"/>
  <c r="H11" i="1"/>
  <c r="H10" i="1"/>
</calcChain>
</file>

<file path=xl/sharedStrings.xml><?xml version="1.0" encoding="utf-8"?>
<sst xmlns="http://schemas.openxmlformats.org/spreadsheetml/2006/main" count="60" uniqueCount="37">
  <si>
    <t>site</t>
  </si>
  <si>
    <t>sample_type</t>
  </si>
  <si>
    <t>number_of_samples</t>
  </si>
  <si>
    <t>West-Leech</t>
  </si>
  <si>
    <t>Grab</t>
  </si>
  <si>
    <t>Rack</t>
  </si>
  <si>
    <t>Tunnel</t>
  </si>
  <si>
    <t>Cragg-crk</t>
  </si>
  <si>
    <t>Leech-head</t>
  </si>
  <si>
    <t>Weeks-out</t>
  </si>
  <si>
    <t>Chris-crk</t>
  </si>
  <si>
    <t>Jarvis</t>
  </si>
  <si>
    <t>Lazar</t>
  </si>
  <si>
    <t>Rithet</t>
  </si>
  <si>
    <t>Deception-res</t>
  </si>
  <si>
    <t>Weeks-Lake</t>
  </si>
  <si>
    <t>Worley-Lake</t>
  </si>
  <si>
    <t>Jarvis-Lake</t>
  </si>
  <si>
    <t>Leech-upstreamconfluence</t>
  </si>
  <si>
    <t>W.L-Falls</t>
  </si>
  <si>
    <t>West-Jordan</t>
  </si>
  <si>
    <t>Leech-downstreamconf</t>
  </si>
  <si>
    <t>Survey-East</t>
  </si>
  <si>
    <t>Judge-crk</t>
  </si>
  <si>
    <t>Deception-crk</t>
  </si>
  <si>
    <t>Weeks-Lk-NE</t>
  </si>
  <si>
    <t>W.trib-to-Weeks</t>
  </si>
  <si>
    <t>Boneyard</t>
  </si>
  <si>
    <t>Weeks-Gate</t>
  </si>
  <si>
    <t>Weeks-Lk-SE</t>
  </si>
  <si>
    <t>5S-above</t>
  </si>
  <si>
    <t>5S-below</t>
  </si>
  <si>
    <t>Mystery-bottle</t>
  </si>
  <si>
    <t>Rithet-S</t>
  </si>
  <si>
    <t>mean</t>
  </si>
  <si>
    <t>sd</t>
  </si>
  <si>
    <t>rsd(%)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</si>
</sst>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K15" sqref="K15"/>
    </sheetView>
  </sheetViews>
  <sheetFormatPr defaultRowHeight="14.4" x14ac:dyDescent="0.3"/>
  <cols>
    <col min="1" max="1" width="24" bestFit="1" customWidth="1"/>
    <col min="7" max="7" width="10.6640625" bestFit="1" customWidth="1"/>
    <col min="8" max="8" width="4.88671875" bestFit="1" customWidth="1"/>
    <col min="9" max="9" width="5" bestFit="1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30</v>
      </c>
      <c r="B2" t="s">
        <v>4</v>
      </c>
      <c r="C2">
        <v>1</v>
      </c>
    </row>
    <row r="3" spans="1:9" x14ac:dyDescent="0.3">
      <c r="A3" t="s">
        <v>31</v>
      </c>
      <c r="B3" t="s">
        <v>4</v>
      </c>
      <c r="C3">
        <v>1</v>
      </c>
      <c r="H3" t="s">
        <v>5</v>
      </c>
      <c r="I3" t="s">
        <v>4</v>
      </c>
    </row>
    <row r="4" spans="1:9" x14ac:dyDescent="0.3">
      <c r="A4" t="s">
        <v>27</v>
      </c>
      <c r="B4" t="s">
        <v>4</v>
      </c>
      <c r="C4">
        <v>7</v>
      </c>
      <c r="G4" t="s">
        <v>9</v>
      </c>
      <c r="H4">
        <v>29</v>
      </c>
      <c r="I4">
        <v>24</v>
      </c>
    </row>
    <row r="5" spans="1:9" x14ac:dyDescent="0.3">
      <c r="G5" t="s">
        <v>10</v>
      </c>
      <c r="H5">
        <v>21</v>
      </c>
      <c r="I5">
        <v>20</v>
      </c>
    </row>
    <row r="6" spans="1:9" x14ac:dyDescent="0.3">
      <c r="G6" t="s">
        <v>8</v>
      </c>
      <c r="H6">
        <v>25</v>
      </c>
      <c r="I6">
        <v>21</v>
      </c>
    </row>
    <row r="7" spans="1:9" x14ac:dyDescent="0.3">
      <c r="A7" t="s">
        <v>24</v>
      </c>
      <c r="B7" t="s">
        <v>4</v>
      </c>
      <c r="C7">
        <v>2</v>
      </c>
      <c r="G7" t="s">
        <v>7</v>
      </c>
      <c r="H7">
        <v>32</v>
      </c>
      <c r="I7">
        <v>29</v>
      </c>
    </row>
    <row r="8" spans="1:9" x14ac:dyDescent="0.3">
      <c r="A8" t="s">
        <v>14</v>
      </c>
      <c r="B8" t="s">
        <v>4</v>
      </c>
      <c r="C8">
        <v>3</v>
      </c>
      <c r="G8" t="s">
        <v>3</v>
      </c>
      <c r="H8">
        <v>36</v>
      </c>
      <c r="I8">
        <v>20</v>
      </c>
    </row>
    <row r="9" spans="1:9" x14ac:dyDescent="0.3">
      <c r="A9" t="s">
        <v>11</v>
      </c>
      <c r="B9" t="s">
        <v>4</v>
      </c>
      <c r="C9">
        <v>14</v>
      </c>
      <c r="G9" s="2" t="s">
        <v>6</v>
      </c>
      <c r="H9" s="2">
        <v>28</v>
      </c>
      <c r="I9" s="2">
        <v>39</v>
      </c>
    </row>
    <row r="10" spans="1:9" x14ac:dyDescent="0.3">
      <c r="A10" t="s">
        <v>17</v>
      </c>
      <c r="B10" t="s">
        <v>4</v>
      </c>
      <c r="C10">
        <v>1</v>
      </c>
      <c r="G10" t="s">
        <v>34</v>
      </c>
      <c r="H10" s="1">
        <f>AVERAGE(H4:H9)</f>
        <v>28.5</v>
      </c>
      <c r="I10" s="1">
        <f>AVERAGE(I4:I9)</f>
        <v>25.5</v>
      </c>
    </row>
    <row r="11" spans="1:9" x14ac:dyDescent="0.3">
      <c r="A11" t="s">
        <v>23</v>
      </c>
      <c r="B11" t="s">
        <v>4</v>
      </c>
      <c r="C11">
        <v>7</v>
      </c>
      <c r="G11" t="s">
        <v>35</v>
      </c>
      <c r="H11" s="1">
        <f>_xlfn.STDEV.S(H4:H9)</f>
        <v>5.2440442408507577</v>
      </c>
      <c r="I11" s="1">
        <f>_xlfn.STDEV.S(I4:I9)</f>
        <v>7.4498322128756698</v>
      </c>
    </row>
    <row r="12" spans="1:9" x14ac:dyDescent="0.3">
      <c r="A12" t="s">
        <v>12</v>
      </c>
      <c r="B12" t="s">
        <v>4</v>
      </c>
      <c r="C12">
        <v>11</v>
      </c>
      <c r="G12" t="s">
        <v>36</v>
      </c>
      <c r="H12" s="1">
        <f>H11/H10*100</f>
        <v>18.40015523105529</v>
      </c>
      <c r="I12" s="1">
        <f>I11/I10*100</f>
        <v>29.215028285786943</v>
      </c>
    </row>
    <row r="13" spans="1:9" x14ac:dyDescent="0.3">
      <c r="A13" t="s">
        <v>21</v>
      </c>
      <c r="B13" t="s">
        <v>4</v>
      </c>
      <c r="C13">
        <v>3</v>
      </c>
    </row>
    <row r="15" spans="1:9" x14ac:dyDescent="0.3">
      <c r="A15" t="s">
        <v>18</v>
      </c>
      <c r="B15" t="s">
        <v>4</v>
      </c>
      <c r="C15">
        <v>1</v>
      </c>
    </row>
    <row r="16" spans="1:9" x14ac:dyDescent="0.3">
      <c r="A16" t="s">
        <v>32</v>
      </c>
      <c r="B16" t="s">
        <v>4</v>
      </c>
      <c r="C16">
        <v>1</v>
      </c>
    </row>
    <row r="17" spans="1:3" x14ac:dyDescent="0.3">
      <c r="A17" t="s">
        <v>13</v>
      </c>
      <c r="B17" t="s">
        <v>4</v>
      </c>
      <c r="C17">
        <v>13</v>
      </c>
    </row>
    <row r="18" spans="1:3" x14ac:dyDescent="0.3">
      <c r="A18" t="s">
        <v>33</v>
      </c>
      <c r="B18" t="s">
        <v>4</v>
      </c>
      <c r="C18">
        <v>1</v>
      </c>
    </row>
    <row r="19" spans="1:3" x14ac:dyDescent="0.3">
      <c r="A19" t="s">
        <v>22</v>
      </c>
      <c r="B19" t="s">
        <v>4</v>
      </c>
      <c r="C19">
        <v>1</v>
      </c>
    </row>
    <row r="21" spans="1:3" x14ac:dyDescent="0.3">
      <c r="A21" t="s">
        <v>19</v>
      </c>
      <c r="B21" t="s">
        <v>4</v>
      </c>
      <c r="C21">
        <v>1</v>
      </c>
    </row>
    <row r="22" spans="1:3" x14ac:dyDescent="0.3">
      <c r="A22" t="s">
        <v>26</v>
      </c>
      <c r="B22" t="s">
        <v>4</v>
      </c>
      <c r="C22">
        <v>1</v>
      </c>
    </row>
    <row r="23" spans="1:3" x14ac:dyDescent="0.3">
      <c r="A23" t="s">
        <v>28</v>
      </c>
      <c r="B23" t="s">
        <v>4</v>
      </c>
      <c r="C23">
        <v>1</v>
      </c>
    </row>
    <row r="24" spans="1:3" x14ac:dyDescent="0.3">
      <c r="A24" t="s">
        <v>15</v>
      </c>
      <c r="B24" t="s">
        <v>4</v>
      </c>
      <c r="C24">
        <v>1</v>
      </c>
    </row>
    <row r="25" spans="1:3" x14ac:dyDescent="0.3">
      <c r="A25" t="s">
        <v>25</v>
      </c>
      <c r="B25" t="s">
        <v>4</v>
      </c>
      <c r="C25">
        <v>1</v>
      </c>
    </row>
    <row r="26" spans="1:3" x14ac:dyDescent="0.3">
      <c r="A26" t="s">
        <v>29</v>
      </c>
      <c r="B26" t="s">
        <v>4</v>
      </c>
      <c r="C26">
        <v>1</v>
      </c>
    </row>
    <row r="28" spans="1:3" x14ac:dyDescent="0.3">
      <c r="A28" t="s">
        <v>20</v>
      </c>
      <c r="B28" t="s">
        <v>4</v>
      </c>
      <c r="C28">
        <v>2</v>
      </c>
    </row>
    <row r="30" spans="1:3" x14ac:dyDescent="0.3">
      <c r="A30" t="s">
        <v>16</v>
      </c>
      <c r="B30" t="s">
        <v>4</v>
      </c>
      <c r="C30">
        <v>1</v>
      </c>
    </row>
  </sheetData>
  <autoFilter ref="A1:C1">
    <sortState xmlns:xlrd2="http://schemas.microsoft.com/office/spreadsheetml/2017/richdata2" ref="A2:C36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sample-count-df_2020-01-19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 McSorley</cp:lastModifiedBy>
  <dcterms:created xsi:type="dcterms:W3CDTF">2020-01-20T05:39:29Z</dcterms:created>
  <dcterms:modified xsi:type="dcterms:W3CDTF">2020-01-20T05:42:32Z</dcterms:modified>
</cp:coreProperties>
</file>