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00" windowWidth="18888" windowHeight="8976"/>
  </bookViews>
  <sheets>
    <sheet name="stroopdata" sheetId="1" r:id="rId1"/>
  </sheets>
  <calcPr calcId="125725"/>
</workbook>
</file>

<file path=xl/calcChain.xml><?xml version="1.0" encoding="utf-8"?>
<calcChain xmlns="http://schemas.openxmlformats.org/spreadsheetml/2006/main">
  <c r="B28" i="1"/>
  <c r="A28"/>
  <c r="G28"/>
  <c r="E25"/>
  <c r="D25"/>
  <c r="D28"/>
  <c r="E22"/>
  <c r="D2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"/>
  <c r="D31"/>
  <c r="G31" l="1"/>
</calcChain>
</file>

<file path=xl/sharedStrings.xml><?xml version="1.0" encoding="utf-8"?>
<sst xmlns="http://schemas.openxmlformats.org/spreadsheetml/2006/main" count="15" uniqueCount="15">
  <si>
    <t>Congruent</t>
  </si>
  <si>
    <t>Incongruent</t>
  </si>
  <si>
    <t>Tcritical( a = 0.05)</t>
  </si>
  <si>
    <t>SE</t>
  </si>
  <si>
    <t>Tstatistics</t>
  </si>
  <si>
    <t>Congruent VS Incongruent</t>
  </si>
  <si>
    <r>
      <t xml:space="preserve">x - </t>
    </r>
    <r>
      <rPr>
        <sz val="11"/>
        <color theme="1"/>
        <rFont val="ＭＳ Ｐゴシック"/>
        <family val="3"/>
        <charset val="128"/>
        <scheme val="minor"/>
      </rPr>
      <t>y</t>
    </r>
    <phoneticPr fontId="18"/>
  </si>
  <si>
    <t>Sd</t>
    <phoneticPr fontId="18"/>
  </si>
  <si>
    <t>±2.069</t>
    <phoneticPr fontId="18"/>
  </si>
  <si>
    <t>CI</t>
    <phoneticPr fontId="18"/>
  </si>
  <si>
    <t>x</t>
    <phoneticPr fontId="18"/>
  </si>
  <si>
    <t>y</t>
    <phoneticPr fontId="18"/>
  </si>
  <si>
    <t>Sdx</t>
    <phoneticPr fontId="18"/>
  </si>
  <si>
    <t>x-y</t>
    <phoneticPr fontId="18"/>
  </si>
  <si>
    <t>Sdy</t>
    <phoneticPr fontId="18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</si>
</sst>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0"/>
          <c:order val="0"/>
          <c:tx>
            <c:v>Congruent</c:v>
          </c:tx>
          <c:val>
            <c:numRef>
              <c:f>stroopdata!$A$2:$A$25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ser>
          <c:idx val="1"/>
          <c:order val="1"/>
          <c:tx>
            <c:v>Incongruent</c:v>
          </c:tx>
          <c:val>
            <c:numRef>
              <c:f>stroopdata!$B$2:$B$25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axId val="82560896"/>
        <c:axId val="82562432"/>
      </c:barChart>
      <c:catAx>
        <c:axId val="82560896"/>
        <c:scaling>
          <c:orientation val="minMax"/>
        </c:scaling>
        <c:axPos val="b"/>
        <c:tickLblPos val="nextTo"/>
        <c:crossAx val="82562432"/>
        <c:crosses val="autoZero"/>
        <c:auto val="1"/>
        <c:lblAlgn val="ctr"/>
        <c:lblOffset val="100"/>
      </c:catAx>
      <c:valAx>
        <c:axId val="82562432"/>
        <c:scaling>
          <c:orientation val="minMax"/>
        </c:scaling>
        <c:axPos val="l"/>
        <c:majorGridlines/>
        <c:numFmt formatCode="General" sourceLinked="1"/>
        <c:tickLblPos val="nextTo"/>
        <c:crossAx val="82560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130686789151352"/>
          <c:y val="0.26235345581802277"/>
          <c:w val="0.18369313210848653"/>
          <c:h val="0.17899679206765828"/>
        </c:manualLayout>
      </c:layout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33</xdr:row>
      <xdr:rowOff>160020</xdr:rowOff>
    </xdr:from>
    <xdr:to>
      <xdr:col>7</xdr:col>
      <xdr:colOff>548640</xdr:colOff>
      <xdr:row>52</xdr:row>
      <xdr:rowOff>53340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</xdr:colOff>
      <xdr:row>13</xdr:row>
      <xdr:rowOff>0</xdr:rowOff>
    </xdr:from>
    <xdr:to>
      <xdr:col>5</xdr:col>
      <xdr:colOff>589722</xdr:colOff>
      <xdr:row>13</xdr:row>
      <xdr:rowOff>7620</xdr:rowOff>
    </xdr:to>
    <xdr:cxnSp macro="">
      <xdr:nvCxnSpPr>
        <xdr:cNvPr id="5" name="直線矢印コネクタ 4"/>
        <xdr:cNvCxnSpPr/>
      </xdr:nvCxnSpPr>
      <xdr:spPr>
        <a:xfrm flipV="1">
          <a:off x="1349071" y="2160104"/>
          <a:ext cx="2388042" cy="76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608380</xdr:colOff>
      <xdr:row>25</xdr:row>
      <xdr:rowOff>6626</xdr:rowOff>
    </xdr:from>
    <xdr:to>
      <xdr:col>7</xdr:col>
      <xdr:colOff>4010</xdr:colOff>
      <xdr:row>26</xdr:row>
      <xdr:rowOff>12031</xdr:rowOff>
    </xdr:to>
    <xdr:cxnSp macro="">
      <xdr:nvCxnSpPr>
        <xdr:cNvPr id="9" name="直線矢印コネクタ 8"/>
        <xdr:cNvCxnSpPr/>
      </xdr:nvCxnSpPr>
      <xdr:spPr>
        <a:xfrm>
          <a:off x="3516012" y="4233721"/>
          <a:ext cx="5230" cy="1818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604345</xdr:colOff>
      <xdr:row>27</xdr:row>
      <xdr:rowOff>21020</xdr:rowOff>
    </xdr:from>
    <xdr:to>
      <xdr:col>5</xdr:col>
      <xdr:colOff>604345</xdr:colOff>
      <xdr:row>27</xdr:row>
      <xdr:rowOff>21020</xdr:rowOff>
    </xdr:to>
    <xdr:cxnSp macro="">
      <xdr:nvCxnSpPr>
        <xdr:cNvPr id="11" name="直線矢印コネクタ 10"/>
        <xdr:cNvCxnSpPr/>
      </xdr:nvCxnSpPr>
      <xdr:spPr>
        <a:xfrm flipH="1">
          <a:off x="3142593" y="4582510"/>
          <a:ext cx="6096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15240</xdr:rowOff>
    </xdr:from>
    <xdr:to>
      <xdr:col>4</xdr:col>
      <xdr:colOff>0</xdr:colOff>
      <xdr:row>29</xdr:row>
      <xdr:rowOff>10510</xdr:rowOff>
    </xdr:to>
    <xdr:cxnSp macro="">
      <xdr:nvCxnSpPr>
        <xdr:cNvPr id="15" name="直線矢印コネクタ 14"/>
        <xdr:cNvCxnSpPr/>
      </xdr:nvCxnSpPr>
      <xdr:spPr>
        <a:xfrm>
          <a:off x="2538248" y="4750150"/>
          <a:ext cx="0" cy="16869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30</xdr:row>
      <xdr:rowOff>1</xdr:rowOff>
    </xdr:from>
    <xdr:to>
      <xdr:col>5</xdr:col>
      <xdr:colOff>599090</xdr:colOff>
      <xdr:row>30</xdr:row>
      <xdr:rowOff>5255</xdr:rowOff>
    </xdr:to>
    <xdr:cxnSp macro="">
      <xdr:nvCxnSpPr>
        <xdr:cNvPr id="18" name="直線矢印コネクタ 17"/>
        <xdr:cNvCxnSpPr/>
      </xdr:nvCxnSpPr>
      <xdr:spPr>
        <a:xfrm>
          <a:off x="3155468" y="5081753"/>
          <a:ext cx="591470" cy="525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zoomScale="115" zoomScaleNormal="115" workbookViewId="0">
      <selection activeCell="A27" sqref="A27:B27"/>
    </sheetView>
  </sheetViews>
  <sheetFormatPr defaultRowHeight="13.2"/>
  <cols>
    <col min="1" max="1" width="9.109375" customWidth="1"/>
    <col min="2" max="2" width="10.6640625" customWidth="1"/>
    <col min="3" max="3" width="5.6640625" customWidth="1"/>
    <col min="4" max="5" width="5.77734375" customWidth="1"/>
    <col min="6" max="6" width="5.88671875" customWidth="1"/>
  </cols>
  <sheetData>
    <row r="1" spans="1:8" ht="13.8" thickBot="1">
      <c r="A1" s="6" t="s">
        <v>0</v>
      </c>
      <c r="B1" s="7" t="s">
        <v>1</v>
      </c>
      <c r="C1" s="5"/>
      <c r="F1" s="5"/>
      <c r="G1" s="16" t="s">
        <v>6</v>
      </c>
      <c r="H1" s="17"/>
    </row>
    <row r="2" spans="1:8">
      <c r="A2" s="1">
        <v>12.079000000000001</v>
      </c>
      <c r="B2" s="2">
        <v>19.277999999999999</v>
      </c>
      <c r="G2" s="23">
        <f>A2-B2</f>
        <v>-7.1989999999999981</v>
      </c>
      <c r="H2" s="24"/>
    </row>
    <row r="3" spans="1:8">
      <c r="A3" s="1">
        <v>16.791</v>
      </c>
      <c r="B3" s="2">
        <v>18.741</v>
      </c>
      <c r="G3" s="21">
        <f t="shared" ref="G3:G25" si="0">A3-B3</f>
        <v>-1.9499999999999993</v>
      </c>
      <c r="H3" s="22"/>
    </row>
    <row r="4" spans="1:8">
      <c r="A4" s="1">
        <v>9.5640000000000001</v>
      </c>
      <c r="B4" s="2">
        <v>21.213999999999999</v>
      </c>
      <c r="G4" s="21">
        <f t="shared" si="0"/>
        <v>-11.649999999999999</v>
      </c>
      <c r="H4" s="22"/>
    </row>
    <row r="5" spans="1:8">
      <c r="A5" s="1">
        <v>8.6300000000000008</v>
      </c>
      <c r="B5" s="2">
        <v>15.686999999999999</v>
      </c>
      <c r="G5" s="21">
        <f t="shared" si="0"/>
        <v>-7.0569999999999986</v>
      </c>
      <c r="H5" s="22"/>
    </row>
    <row r="6" spans="1:8">
      <c r="A6" s="1">
        <v>14.669</v>
      </c>
      <c r="B6" s="2">
        <v>22.803000000000001</v>
      </c>
      <c r="G6" s="21">
        <f t="shared" si="0"/>
        <v>-8.1340000000000003</v>
      </c>
      <c r="H6" s="22"/>
    </row>
    <row r="7" spans="1:8">
      <c r="A7" s="1">
        <v>12.238</v>
      </c>
      <c r="B7" s="2">
        <v>20.878</v>
      </c>
      <c r="G7" s="21">
        <f t="shared" si="0"/>
        <v>-8.64</v>
      </c>
      <c r="H7" s="22"/>
    </row>
    <row r="8" spans="1:8">
      <c r="A8" s="1">
        <v>14.692</v>
      </c>
      <c r="B8" s="2">
        <v>24.571999999999999</v>
      </c>
      <c r="G8" s="21">
        <f t="shared" si="0"/>
        <v>-9.879999999999999</v>
      </c>
      <c r="H8" s="22"/>
    </row>
    <row r="9" spans="1:8">
      <c r="A9" s="1">
        <v>8.9870000000000001</v>
      </c>
      <c r="B9" s="2">
        <v>17.393999999999998</v>
      </c>
      <c r="G9" s="21">
        <f t="shared" si="0"/>
        <v>-8.4069999999999983</v>
      </c>
      <c r="H9" s="22"/>
    </row>
    <row r="10" spans="1:8">
      <c r="A10" s="1">
        <v>9.4009999999999998</v>
      </c>
      <c r="B10" s="2">
        <v>20.762</v>
      </c>
      <c r="G10" s="21">
        <f t="shared" si="0"/>
        <v>-11.361000000000001</v>
      </c>
      <c r="H10" s="22"/>
    </row>
    <row r="11" spans="1:8">
      <c r="A11" s="1">
        <v>14.48</v>
      </c>
      <c r="B11" s="2">
        <v>26.282</v>
      </c>
      <c r="G11" s="21">
        <f t="shared" si="0"/>
        <v>-11.802</v>
      </c>
      <c r="H11" s="22"/>
    </row>
    <row r="12" spans="1:8">
      <c r="A12" s="1">
        <v>22.327999999999999</v>
      </c>
      <c r="B12" s="2">
        <v>24.524000000000001</v>
      </c>
      <c r="G12" s="21">
        <f t="shared" si="0"/>
        <v>-2.1960000000000015</v>
      </c>
      <c r="H12" s="22"/>
    </row>
    <row r="13" spans="1:8">
      <c r="A13" s="1">
        <v>15.298</v>
      </c>
      <c r="B13" s="2">
        <v>18.643999999999998</v>
      </c>
      <c r="G13" s="21">
        <f t="shared" si="0"/>
        <v>-3.3459999999999983</v>
      </c>
      <c r="H13" s="22"/>
    </row>
    <row r="14" spans="1:8">
      <c r="A14" s="1">
        <v>15.073</v>
      </c>
      <c r="B14" s="2">
        <v>17.510000000000002</v>
      </c>
      <c r="G14" s="21">
        <f t="shared" si="0"/>
        <v>-2.4370000000000012</v>
      </c>
      <c r="H14" s="22"/>
    </row>
    <row r="15" spans="1:8">
      <c r="A15" s="1">
        <v>16.928999999999998</v>
      </c>
      <c r="B15" s="2">
        <v>20.329999999999998</v>
      </c>
      <c r="G15" s="21">
        <f t="shared" si="0"/>
        <v>-3.4009999999999998</v>
      </c>
      <c r="H15" s="22"/>
    </row>
    <row r="16" spans="1:8">
      <c r="A16" s="1">
        <v>18.2</v>
      </c>
      <c r="B16" s="2">
        <v>35.255000000000003</v>
      </c>
      <c r="G16" s="21">
        <f t="shared" si="0"/>
        <v>-17.055000000000003</v>
      </c>
      <c r="H16" s="22"/>
    </row>
    <row r="17" spans="1:8">
      <c r="A17" s="1">
        <v>12.13</v>
      </c>
      <c r="B17" s="2">
        <v>22.158000000000001</v>
      </c>
      <c r="G17" s="21">
        <f t="shared" si="0"/>
        <v>-10.028</v>
      </c>
      <c r="H17" s="22"/>
    </row>
    <row r="18" spans="1:8">
      <c r="A18" s="1">
        <v>18.495000000000001</v>
      </c>
      <c r="B18" s="2">
        <v>25.138999999999999</v>
      </c>
      <c r="G18" s="21">
        <f t="shared" si="0"/>
        <v>-6.6439999999999984</v>
      </c>
      <c r="H18" s="22"/>
    </row>
    <row r="19" spans="1:8">
      <c r="A19" s="1">
        <v>10.638999999999999</v>
      </c>
      <c r="B19" s="2">
        <v>20.428999999999998</v>
      </c>
      <c r="G19" s="21">
        <f t="shared" si="0"/>
        <v>-9.7899999999999991</v>
      </c>
      <c r="H19" s="22"/>
    </row>
    <row r="20" spans="1:8" ht="13.8" thickBot="1">
      <c r="A20" s="1">
        <v>11.343999999999999</v>
      </c>
      <c r="B20" s="2">
        <v>17.425000000000001</v>
      </c>
      <c r="G20" s="21">
        <f t="shared" si="0"/>
        <v>-6.0810000000000013</v>
      </c>
      <c r="H20" s="22"/>
    </row>
    <row r="21" spans="1:8">
      <c r="A21" s="1">
        <v>12.369</v>
      </c>
      <c r="B21" s="2">
        <v>34.287999999999997</v>
      </c>
      <c r="D21" s="12" t="s">
        <v>10</v>
      </c>
      <c r="E21" s="13" t="s">
        <v>11</v>
      </c>
      <c r="G21" s="21">
        <f t="shared" si="0"/>
        <v>-21.918999999999997</v>
      </c>
      <c r="H21" s="22"/>
    </row>
    <row r="22" spans="1:8" ht="13.8" thickBot="1">
      <c r="A22" s="1">
        <v>12.944000000000001</v>
      </c>
      <c r="B22" s="2">
        <v>23.893999999999998</v>
      </c>
      <c r="D22" s="3">
        <f>AVERAGE(A2:A25)</f>
        <v>14.051125000000001</v>
      </c>
      <c r="E22" s="4">
        <f>AVERAGE(B2:B25)</f>
        <v>22.015916666666669</v>
      </c>
      <c r="G22" s="21">
        <f t="shared" si="0"/>
        <v>-10.949999999999998</v>
      </c>
      <c r="H22" s="22"/>
    </row>
    <row r="23" spans="1:8" ht="13.8" thickBot="1">
      <c r="A23" s="1">
        <v>14.233000000000001</v>
      </c>
      <c r="B23" s="2">
        <v>17.96</v>
      </c>
      <c r="G23" s="21">
        <f t="shared" si="0"/>
        <v>-3.7270000000000003</v>
      </c>
      <c r="H23" s="22"/>
    </row>
    <row r="24" spans="1:8" ht="13.8" thickBot="1">
      <c r="A24" s="1">
        <v>19.71</v>
      </c>
      <c r="B24" s="2">
        <v>22.058</v>
      </c>
      <c r="D24" s="16" t="s">
        <v>9</v>
      </c>
      <c r="E24" s="17"/>
      <c r="G24" s="21">
        <f t="shared" si="0"/>
        <v>-2.347999999999999</v>
      </c>
      <c r="H24" s="22"/>
    </row>
    <row r="25" spans="1:8" ht="13.8" thickBot="1">
      <c r="A25" s="3">
        <v>16.004000000000001</v>
      </c>
      <c r="B25" s="4">
        <v>21.157</v>
      </c>
      <c r="D25" s="8">
        <f>-7.964791667-8.020706944*0.993028635</f>
        <v>-15.929583335335343</v>
      </c>
      <c r="E25" s="9">
        <f>-7.964791667+8.020706944*0.993028635</f>
        <v>1.3353425032391897E-9</v>
      </c>
      <c r="G25" s="14">
        <f t="shared" si="0"/>
        <v>-5.1529999999999987</v>
      </c>
      <c r="H25" s="15"/>
    </row>
    <row r="26" spans="1:8" ht="13.8" thickBot="1"/>
    <row r="27" spans="1:8" ht="13.8" thickBot="1">
      <c r="A27" s="10" t="s">
        <v>12</v>
      </c>
      <c r="B27" s="11" t="s">
        <v>14</v>
      </c>
      <c r="C27" s="5"/>
      <c r="D27" s="16" t="s">
        <v>7</v>
      </c>
      <c r="E27" s="17"/>
      <c r="F27" s="5"/>
      <c r="G27" s="16" t="s">
        <v>13</v>
      </c>
      <c r="H27" s="17"/>
    </row>
    <row r="28" spans="1:8" ht="13.8" thickBot="1">
      <c r="A28" s="25">
        <f>STDEV(A2:A25)</f>
        <v>3.559357957645187</v>
      </c>
      <c r="B28" s="26">
        <f>STDEV(B2:B25)</f>
        <v>4.7970571224691367</v>
      </c>
      <c r="D28" s="14">
        <f>STDEV(G2:G25)</f>
        <v>4.8648269103590565</v>
      </c>
      <c r="E28" s="15"/>
      <c r="G28" s="16">
        <f>AVERAGE(G2:G25)</f>
        <v>-7.964791666666664</v>
      </c>
      <c r="H28" s="17"/>
    </row>
    <row r="29" spans="1:8" ht="13.8" thickBot="1"/>
    <row r="30" spans="1:8" ht="13.8" thickBot="1">
      <c r="A30" s="18" t="s">
        <v>2</v>
      </c>
      <c r="B30" s="19"/>
      <c r="D30" s="16" t="s">
        <v>3</v>
      </c>
      <c r="E30" s="17"/>
      <c r="G30" s="18" t="s">
        <v>4</v>
      </c>
      <c r="H30" s="19"/>
    </row>
    <row r="31" spans="1:8" ht="13.8" thickBot="1">
      <c r="A31" s="14" t="s">
        <v>8</v>
      </c>
      <c r="B31" s="15"/>
      <c r="D31" s="14">
        <f>D28/POWER(24,0.5)</f>
        <v>0.9930286347783408</v>
      </c>
      <c r="E31" s="15"/>
      <c r="G31" s="14">
        <f>A28/D31</f>
        <v>3.584345740885599</v>
      </c>
      <c r="H31" s="15"/>
    </row>
    <row r="33" spans="2:7">
      <c r="B33" s="20" t="s">
        <v>5</v>
      </c>
      <c r="C33" s="20"/>
      <c r="D33" s="20"/>
      <c r="E33" s="20"/>
      <c r="F33" s="20"/>
      <c r="G33" s="20"/>
    </row>
  </sheetData>
  <mergeCells count="37">
    <mergeCell ref="G28:H28"/>
    <mergeCell ref="G27:H27"/>
    <mergeCell ref="G20:H20"/>
    <mergeCell ref="G21:H21"/>
    <mergeCell ref="G22:H22"/>
    <mergeCell ref="G23:H23"/>
    <mergeCell ref="G15:H15"/>
    <mergeCell ref="G16:H16"/>
    <mergeCell ref="G17:H17"/>
    <mergeCell ref="G18:H18"/>
    <mergeCell ref="G19:H19"/>
    <mergeCell ref="G10:H10"/>
    <mergeCell ref="G11:H11"/>
    <mergeCell ref="G12:H12"/>
    <mergeCell ref="G13:H13"/>
    <mergeCell ref="G14:H14"/>
    <mergeCell ref="B33:G33"/>
    <mergeCell ref="D24:E24"/>
    <mergeCell ref="G25:H25"/>
    <mergeCell ref="G24:H24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30:H30"/>
    <mergeCell ref="G31:H31"/>
    <mergeCell ref="D30:E30"/>
    <mergeCell ref="D31:E31"/>
    <mergeCell ref="D27:E27"/>
    <mergeCell ref="D28:E28"/>
    <mergeCell ref="A31:B31"/>
    <mergeCell ref="A30:B30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　錦涛(nw)</dc:creator>
  <cp:lastModifiedBy>kcme00195_nw</cp:lastModifiedBy>
  <cp:lastPrinted>2017-04-21T13:01:17Z</cp:lastPrinted>
  <dcterms:created xsi:type="dcterms:W3CDTF">2017-04-21T10:04:05Z</dcterms:created>
  <dcterms:modified xsi:type="dcterms:W3CDTF">2017-04-22T14:53:24Z</dcterms:modified>
</cp:coreProperties>
</file>