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cc/Downloads/"/>
    </mc:Choice>
  </mc:AlternateContent>
  <bookViews>
    <workbookView xWindow="0" yWindow="460" windowWidth="25600" windowHeight="14140" activeTab="3"/>
  </bookViews>
  <sheets>
    <sheet name="Sheet2" sheetId="2" r:id="rId1"/>
    <sheet name="采油" sheetId="1" r:id="rId2"/>
    <sheet name="注汽" sheetId="3" r:id="rId3"/>
    <sheet name="含水率画图" sheetId="4" r:id="rId4"/>
    <sheet name="累产油画图" sheetId="5" r:id="rId5"/>
  </sheets>
  <externalReferences>
    <externalReference r:id="rId6"/>
  </externalReferences>
  <calcPr calcId="150001" concurrentCalc="0"/>
  <pivotCaches>
    <pivotCache cacheId="1" r:id="rId7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4" l="1"/>
  <c r="L51" i="4"/>
  <c r="L53" i="4"/>
  <c r="L54" i="4"/>
  <c r="L55" i="4"/>
  <c r="L56" i="4"/>
  <c r="L57" i="4"/>
  <c r="L58" i="4"/>
  <c r="L59" i="4"/>
  <c r="L60" i="4"/>
  <c r="L5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" i="4"/>
</calcChain>
</file>

<file path=xl/sharedStrings.xml><?xml version="1.0" encoding="utf-8"?>
<sst xmlns="http://schemas.openxmlformats.org/spreadsheetml/2006/main" count="1044" uniqueCount="211">
  <si>
    <t>年月</t>
    <phoneticPr fontId="2" type="noConversion"/>
  </si>
  <si>
    <t>区块</t>
    <phoneticPr fontId="2" type="noConversion"/>
  </si>
  <si>
    <t>井号</t>
    <phoneticPr fontId="2" type="noConversion"/>
  </si>
  <si>
    <t>层位</t>
    <phoneticPr fontId="2" type="noConversion"/>
  </si>
  <si>
    <t>热采标志</t>
    <phoneticPr fontId="2" type="noConversion"/>
  </si>
  <si>
    <t>轮次筛选</t>
    <phoneticPr fontId="3" type="noConversion"/>
  </si>
  <si>
    <t>生产天数</t>
    <phoneticPr fontId="2" type="noConversion"/>
  </si>
  <si>
    <t>轮天数</t>
    <phoneticPr fontId="3" type="noConversion"/>
  </si>
  <si>
    <t>月产油量</t>
    <phoneticPr fontId="2" type="noConversion"/>
  </si>
  <si>
    <t>轮产油</t>
    <phoneticPr fontId="3" type="noConversion"/>
  </si>
  <si>
    <t>月产水量</t>
    <phoneticPr fontId="2" type="noConversion"/>
  </si>
  <si>
    <t>轮产水</t>
    <phoneticPr fontId="3" type="noConversion"/>
  </si>
  <si>
    <t>日产液量</t>
    <phoneticPr fontId="2" type="noConversion"/>
  </si>
  <si>
    <t>含水</t>
    <phoneticPr fontId="2" type="noConversion"/>
  </si>
  <si>
    <t>井口温度</t>
    <phoneticPr fontId="2" type="noConversion"/>
  </si>
  <si>
    <t>本轮产油</t>
    <phoneticPr fontId="2" type="noConversion"/>
  </si>
  <si>
    <t>本轮产水</t>
    <phoneticPr fontId="2" type="noConversion"/>
  </si>
  <si>
    <t>本轮生产天数</t>
    <phoneticPr fontId="2" type="noConversion"/>
  </si>
  <si>
    <t>累积产油量</t>
    <phoneticPr fontId="2" type="noConversion"/>
  </si>
  <si>
    <t>累积产水量</t>
    <phoneticPr fontId="2" type="noConversion"/>
  </si>
  <si>
    <t>累生产天数</t>
    <phoneticPr fontId="2" type="noConversion"/>
  </si>
  <si>
    <t>合计代码</t>
    <phoneticPr fontId="2" type="noConversion"/>
  </si>
  <si>
    <t>备注</t>
    <phoneticPr fontId="2" type="noConversion"/>
  </si>
  <si>
    <t>投产年度</t>
    <phoneticPr fontId="2" type="noConversion"/>
  </si>
  <si>
    <t>201110</t>
  </si>
  <si>
    <t>重18</t>
  </si>
  <si>
    <t>FHW34003</t>
  </si>
  <si>
    <t>J1b</t>
  </si>
  <si>
    <t>T</t>
  </si>
  <si>
    <t>5日新井投注22日新井投产</t>
  </si>
  <si>
    <t>2011</t>
  </si>
  <si>
    <t>201111</t>
  </si>
  <si>
    <t>201112</t>
  </si>
  <si>
    <t>13日回注16日开井</t>
  </si>
  <si>
    <t>201201</t>
  </si>
  <si>
    <t>201202</t>
  </si>
  <si>
    <t>201203</t>
  </si>
  <si>
    <t>19日二轮注汽，30日焖井</t>
  </si>
  <si>
    <t>201204</t>
  </si>
  <si>
    <t>1日二轮焖开3日挂抽21日停电0.4天</t>
  </si>
  <si>
    <t>201205</t>
  </si>
  <si>
    <t>正常</t>
  </si>
  <si>
    <t>201206</t>
  </si>
  <si>
    <t>停电０．１天</t>
  </si>
  <si>
    <t>201207</t>
  </si>
  <si>
    <t>29日三轮注汽</t>
  </si>
  <si>
    <t>201208</t>
  </si>
  <si>
    <t>15日三轮焖井，16日焖开，26日挂抽</t>
  </si>
  <si>
    <t>201209</t>
  </si>
  <si>
    <t>201210</t>
  </si>
  <si>
    <t>201211</t>
  </si>
  <si>
    <t>20日四轮注汽29日焖井</t>
  </si>
  <si>
    <t>201212</t>
  </si>
  <si>
    <t>1日焖开17日挂抽</t>
  </si>
  <si>
    <t>201301</t>
  </si>
  <si>
    <t>201302</t>
  </si>
  <si>
    <t>201303</t>
  </si>
  <si>
    <t>201304</t>
  </si>
  <si>
    <t>正常生产</t>
  </si>
  <si>
    <t>201305</t>
  </si>
  <si>
    <t>30日五轮注汽</t>
  </si>
  <si>
    <t>201306</t>
  </si>
  <si>
    <t>五轮注汽16日焖开29日挂抽</t>
  </si>
  <si>
    <t>201307</t>
  </si>
  <si>
    <t>22日一保</t>
  </si>
  <si>
    <t>201308</t>
  </si>
  <si>
    <t>18日六轮注汽</t>
  </si>
  <si>
    <t>201309</t>
  </si>
  <si>
    <t>2日焖开12日挂抽27日停电停抽</t>
  </si>
  <si>
    <t>201310</t>
  </si>
  <si>
    <t>21日一保</t>
  </si>
  <si>
    <t>201311</t>
  </si>
  <si>
    <t>201312</t>
  </si>
  <si>
    <t>12日七轮注汽28日焖开</t>
  </si>
  <si>
    <t>201401</t>
  </si>
  <si>
    <t>自喷5日挂抽19日二保</t>
  </si>
  <si>
    <t>201402</t>
  </si>
  <si>
    <t>201403</t>
  </si>
  <si>
    <t>201404</t>
  </si>
  <si>
    <t>201405</t>
  </si>
  <si>
    <t>31日停电停抽</t>
  </si>
  <si>
    <t>201406</t>
  </si>
  <si>
    <t>17日一保</t>
  </si>
  <si>
    <t>201407</t>
  </si>
  <si>
    <t>23日多通阀主管线破28日启抽</t>
  </si>
  <si>
    <t>201408</t>
  </si>
  <si>
    <t>6日停电0.1天7日八轮注汽22日焖开</t>
  </si>
  <si>
    <t>201409</t>
  </si>
  <si>
    <t>22日大罐换闸门0.1天</t>
  </si>
  <si>
    <t>201410</t>
  </si>
  <si>
    <t>6干扰喷(FHW34007)11窜关10</t>
  </si>
  <si>
    <t>201411</t>
  </si>
  <si>
    <t>3日整改多通阀2天19日九轮注汽</t>
  </si>
  <si>
    <t>201412</t>
  </si>
  <si>
    <t>3日焖开6日挂抽</t>
  </si>
  <si>
    <t>FHW34007</t>
  </si>
  <si>
    <t>配钻停抽5.5天</t>
  </si>
  <si>
    <t>８日二轮注汽２０日焖井２２日焖开</t>
  </si>
  <si>
    <t>22日停电0.1天</t>
  </si>
  <si>
    <t>21日停电0.4天</t>
  </si>
  <si>
    <t>停电0.1天</t>
  </si>
  <si>
    <t>2日光杆弯停抽，8日换光杆启抽</t>
  </si>
  <si>
    <t>11日焖开17日挂抽</t>
  </si>
  <si>
    <t>1到22日停抽，24日检泵完启抽</t>
  </si>
  <si>
    <t>22日四轮注汽</t>
  </si>
  <si>
    <t>4日四轮焖井5日焖开17日挂抽</t>
  </si>
  <si>
    <t>8日14点至16点二保</t>
  </si>
  <si>
    <t>12日焖开22日挂抽</t>
  </si>
  <si>
    <t>5日一保</t>
  </si>
  <si>
    <t>27日停电停抽</t>
  </si>
  <si>
    <t>10日一保</t>
  </si>
  <si>
    <t>7日六轮注汽22日焖开</t>
  </si>
  <si>
    <t>13日凝管17日解冻</t>
  </si>
  <si>
    <t>9日七轮注汽24日开</t>
  </si>
  <si>
    <t>7日挂抽</t>
  </si>
  <si>
    <t>23日八轮注汽</t>
  </si>
  <si>
    <t>9日焖开20日挂抽</t>
  </si>
  <si>
    <t>3日二保18日大罐换闸门0.1天</t>
  </si>
  <si>
    <t>6日九轮注汽20日焖开</t>
  </si>
  <si>
    <t>2日挂抽5日整改多通阀0.1天</t>
  </si>
  <si>
    <t>28日十轮注汽</t>
  </si>
  <si>
    <t>FHW34011</t>
  </si>
  <si>
    <t>11日新井投注22日新井投产</t>
  </si>
  <si>
    <t>泵卡停抽4天伴热2天停抽内伴2.2天</t>
  </si>
  <si>
    <t>1日回注4日开井</t>
  </si>
  <si>
    <t>5日二轮注汽18日焖井21日焖开22日挂</t>
  </si>
  <si>
    <t>１日泵卡２日检泵启抽</t>
  </si>
  <si>
    <t>10日三轮注汽22日焖井24日焖开25日</t>
  </si>
  <si>
    <t>21日待注，24日杆卡待修</t>
  </si>
  <si>
    <t>杆卡6日检泵完启抽，18日四轮注汽，30</t>
  </si>
  <si>
    <t>2日四轮焖开11日挂抽杆</t>
  </si>
  <si>
    <t>15日杆卡16日解卡启抽29日五轮注汽</t>
  </si>
  <si>
    <t>9日五轮焖井11日焖开16日挂抽</t>
  </si>
  <si>
    <t>22日六轮注汽</t>
  </si>
  <si>
    <t>4日六轮焖井5日焖开13日挂抽卡</t>
  </si>
  <si>
    <t>16日检泵完启抽</t>
  </si>
  <si>
    <t>4日15点至16点一保24日七轮注汽</t>
  </si>
  <si>
    <t>12日焖开17日挂抽27日一保</t>
  </si>
  <si>
    <t>29日一保</t>
  </si>
  <si>
    <t>25日八轮注汽</t>
  </si>
  <si>
    <t>5日一保20日八轮注汽</t>
  </si>
  <si>
    <t>八轮注汽5日焖开10日抽29日一保</t>
  </si>
  <si>
    <t>22日九轮注汽</t>
  </si>
  <si>
    <t>7日焖开11日挂抽</t>
  </si>
  <si>
    <t>20日二保31日停电停抽</t>
  </si>
  <si>
    <t>9日十轮注汽24日焖开</t>
  </si>
  <si>
    <t>6日停电0.1天</t>
  </si>
  <si>
    <t>18日大罐换闸门0.1天</t>
  </si>
  <si>
    <t>5整改多通阀体0.1天23二保0.1天2</t>
  </si>
  <si>
    <t>全月待注</t>
  </si>
  <si>
    <t>行标签</t>
  </si>
  <si>
    <t>总计</t>
  </si>
  <si>
    <t>求和项:月产油量</t>
  </si>
  <si>
    <t>年月</t>
  </si>
  <si>
    <t>开发单元</t>
  </si>
  <si>
    <t>井号</t>
  </si>
  <si>
    <t>热采标志</t>
  </si>
  <si>
    <t>投产年度</t>
  </si>
  <si>
    <t>注汽天数</t>
    <phoneticPr fontId="3" type="noConversion"/>
  </si>
  <si>
    <t>轮注天数</t>
    <phoneticPr fontId="3" type="noConversion"/>
  </si>
  <si>
    <t>井口温度</t>
    <phoneticPr fontId="3" type="noConversion"/>
  </si>
  <si>
    <t>日配</t>
    <phoneticPr fontId="3" type="noConversion"/>
  </si>
  <si>
    <t>月注</t>
    <phoneticPr fontId="3" type="noConversion"/>
  </si>
  <si>
    <t>轮注汽量</t>
    <phoneticPr fontId="3" type="noConversion"/>
  </si>
  <si>
    <t>累注</t>
    <phoneticPr fontId="3" type="noConversion"/>
  </si>
  <si>
    <t>累注天数</t>
    <phoneticPr fontId="3" type="noConversion"/>
  </si>
  <si>
    <t>焖井时间</t>
    <phoneticPr fontId="3" type="noConversion"/>
  </si>
  <si>
    <t>合计代码</t>
  </si>
  <si>
    <t>备注</t>
  </si>
  <si>
    <t>5日新井注汽19日焖井22日焖开</t>
  </si>
  <si>
    <t>19日二轮注汽30日焖井</t>
  </si>
  <si>
    <t>15日三轮焖井，16日焖开</t>
  </si>
  <si>
    <t>五轮注汽14日焖井</t>
  </si>
  <si>
    <t>18日六轮注汽31日焖井</t>
  </si>
  <si>
    <t>12日七轮注汽26日焖井28日焖开</t>
  </si>
  <si>
    <t>7日八轮注汽20日焖井</t>
  </si>
  <si>
    <t>19日九轮注汽</t>
  </si>
  <si>
    <t>1日焖井</t>
  </si>
  <si>
    <t>9日十轮注汽11日焖井</t>
  </si>
  <si>
    <t>热注 其它计划关井</t>
  </si>
  <si>
    <t>9日三轮焖井，11日焖开</t>
  </si>
  <si>
    <t>5日四轮焖开</t>
  </si>
  <si>
    <t>27日五轮注汽</t>
  </si>
  <si>
    <t>10日五轮焖井</t>
  </si>
  <si>
    <t>7日六轮注汽20日焖井</t>
  </si>
  <si>
    <t>9日七轮注汽22日焖井</t>
  </si>
  <si>
    <t>八轮注汽6日停投7日焖井</t>
  </si>
  <si>
    <t>6日九轮注汽19日焖井</t>
  </si>
  <si>
    <t>4日焖井</t>
  </si>
  <si>
    <t>7日十一轮注汽去12日焖井</t>
  </si>
  <si>
    <t>11日新井注汽19日焖井22日焖开</t>
  </si>
  <si>
    <t>5日二轮注汽18日焖井21日焖开</t>
  </si>
  <si>
    <t>10日三轮注汽,22日焖井,24日焖开</t>
  </si>
  <si>
    <t>１８日四轮注汽</t>
  </si>
  <si>
    <t>29日五轮注汽</t>
  </si>
  <si>
    <t>9日五轮焖井11日焖开</t>
  </si>
  <si>
    <t>5日六轮焖井</t>
  </si>
  <si>
    <t>27日七轮注汽</t>
  </si>
  <si>
    <t>10日七轮焖井</t>
  </si>
  <si>
    <t>20日八轮注汽</t>
  </si>
  <si>
    <t>3日八轮焖井5日焖开</t>
  </si>
  <si>
    <t>5日焖井</t>
  </si>
  <si>
    <t>9日十轮注汽23日焖井</t>
  </si>
  <si>
    <t>TIME</t>
  </si>
  <si>
    <t>DATE</t>
  </si>
  <si>
    <t>Water Cut SC</t>
  </si>
  <si>
    <t>(day)</t>
  </si>
  <si>
    <t>()</t>
  </si>
  <si>
    <t>FHW34007</t>
    <phoneticPr fontId="1" type="noConversion"/>
  </si>
  <si>
    <t>Cumulative Oil SC</t>
  </si>
  <si>
    <t>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</si>
</sst>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 applyProtection="1">
      <alignment horizontal="right" vertical="center"/>
      <protection locked="0"/>
    </xf>
    <xf numFmtId="0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Border="1" applyAlignment="1" applyProtection="1">
      <alignment horizontal="left" vertical="center"/>
      <protection locked="0"/>
    </xf>
    <xf numFmtId="17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/>
    <xf numFmtId="177" fontId="0" fillId="0" borderId="0" xfId="0" applyNumberFormat="1"/>
    <xf numFmtId="177" fontId="0" fillId="2" borderId="0" xfId="0" applyNumberFormat="1" applyFill="1"/>
    <xf numFmtId="177" fontId="0" fillId="0" borderId="0" xfId="0" applyNumberFormat="1" applyAlignment="1"/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1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4" Type="http://schemas.openxmlformats.org/officeDocument/2006/relationships/chartUserShapes" Target="../drawings/drawing2.xml"/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80431523394951"/>
          <c:y val="0.0586080586080586"/>
          <c:w val="0.89246224773205"/>
          <c:h val="0.87473162008595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含水率画图!$B$4:$B$87</c:f>
              <c:numCache>
                <c:formatCode>m/d/yy</c:formatCode>
                <c:ptCount val="84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  <c:pt idx="12">
                  <c:v>41183.0</c:v>
                </c:pt>
                <c:pt idx="13">
                  <c:v>41214.0</c:v>
                </c:pt>
                <c:pt idx="14">
                  <c:v>41244.0</c:v>
                </c:pt>
                <c:pt idx="15">
                  <c:v>41275.0</c:v>
                </c:pt>
                <c:pt idx="16">
                  <c:v>41306.0</c:v>
                </c:pt>
                <c:pt idx="17">
                  <c:v>41334.0</c:v>
                </c:pt>
                <c:pt idx="18">
                  <c:v>41365.0</c:v>
                </c:pt>
                <c:pt idx="19">
                  <c:v>41395.0</c:v>
                </c:pt>
                <c:pt idx="20">
                  <c:v>41426.0</c:v>
                </c:pt>
                <c:pt idx="21">
                  <c:v>41456.0</c:v>
                </c:pt>
                <c:pt idx="22">
                  <c:v>41487.0</c:v>
                </c:pt>
                <c:pt idx="23">
                  <c:v>41518.0</c:v>
                </c:pt>
                <c:pt idx="24">
                  <c:v>41548.0</c:v>
                </c:pt>
                <c:pt idx="25">
                  <c:v>41579.0</c:v>
                </c:pt>
                <c:pt idx="26">
                  <c:v>41609.0</c:v>
                </c:pt>
                <c:pt idx="27">
                  <c:v>41640.0</c:v>
                </c:pt>
                <c:pt idx="28">
                  <c:v>41671.0</c:v>
                </c:pt>
                <c:pt idx="29">
                  <c:v>41699.0</c:v>
                </c:pt>
                <c:pt idx="30">
                  <c:v>41730.0</c:v>
                </c:pt>
                <c:pt idx="31">
                  <c:v>41760.0</c:v>
                </c:pt>
                <c:pt idx="32">
                  <c:v>41791.0</c:v>
                </c:pt>
                <c:pt idx="33">
                  <c:v>41821.0</c:v>
                </c:pt>
                <c:pt idx="34">
                  <c:v>41852.0</c:v>
                </c:pt>
                <c:pt idx="35">
                  <c:v>41883.0</c:v>
                </c:pt>
                <c:pt idx="36">
                  <c:v>41913.0</c:v>
                </c:pt>
                <c:pt idx="37">
                  <c:v>41944.0</c:v>
                </c:pt>
                <c:pt idx="38">
                  <c:v>41974.0</c:v>
                </c:pt>
                <c:pt idx="39">
                  <c:v>42005.0</c:v>
                </c:pt>
                <c:pt idx="40">
                  <c:v>42036.0</c:v>
                </c:pt>
                <c:pt idx="41">
                  <c:v>42095.0</c:v>
                </c:pt>
                <c:pt idx="42">
                  <c:v>42156.0</c:v>
                </c:pt>
                <c:pt idx="43">
                  <c:v>42186.0</c:v>
                </c:pt>
                <c:pt idx="44">
                  <c:v>42248.0</c:v>
                </c:pt>
                <c:pt idx="45">
                  <c:v>42309.0</c:v>
                </c:pt>
                <c:pt idx="46">
                  <c:v>42370.0</c:v>
                </c:pt>
                <c:pt idx="47">
                  <c:v>42401.0</c:v>
                </c:pt>
                <c:pt idx="48">
                  <c:v>42461.0</c:v>
                </c:pt>
                <c:pt idx="49">
                  <c:v>42491.0</c:v>
                </c:pt>
                <c:pt idx="50">
                  <c:v>42552.0</c:v>
                </c:pt>
                <c:pt idx="51">
                  <c:v>42614.0</c:v>
                </c:pt>
                <c:pt idx="52">
                  <c:v>42675.0</c:v>
                </c:pt>
                <c:pt idx="53">
                  <c:v>42736.0</c:v>
                </c:pt>
                <c:pt idx="54">
                  <c:v>42795.0</c:v>
                </c:pt>
                <c:pt idx="55">
                  <c:v>42856.0</c:v>
                </c:pt>
                <c:pt idx="56">
                  <c:v>42887.0</c:v>
                </c:pt>
                <c:pt idx="57">
                  <c:v>42979.0</c:v>
                </c:pt>
                <c:pt idx="58">
                  <c:v>43040.0</c:v>
                </c:pt>
                <c:pt idx="59">
                  <c:v>43101.0</c:v>
                </c:pt>
                <c:pt idx="60">
                  <c:v>43160.0</c:v>
                </c:pt>
                <c:pt idx="61">
                  <c:v>43221.0</c:v>
                </c:pt>
                <c:pt idx="62">
                  <c:v>43252.0</c:v>
                </c:pt>
                <c:pt idx="63">
                  <c:v>43344.0</c:v>
                </c:pt>
                <c:pt idx="64">
                  <c:v>43405.0</c:v>
                </c:pt>
                <c:pt idx="65">
                  <c:v>43466.0</c:v>
                </c:pt>
                <c:pt idx="66">
                  <c:v>43525.0</c:v>
                </c:pt>
                <c:pt idx="67">
                  <c:v>43586.0</c:v>
                </c:pt>
                <c:pt idx="68">
                  <c:v>43617.0</c:v>
                </c:pt>
                <c:pt idx="69">
                  <c:v>43709.0</c:v>
                </c:pt>
                <c:pt idx="70">
                  <c:v>43770.0</c:v>
                </c:pt>
                <c:pt idx="71">
                  <c:v>43831.0</c:v>
                </c:pt>
                <c:pt idx="72">
                  <c:v>43891.0</c:v>
                </c:pt>
                <c:pt idx="73">
                  <c:v>43952.0</c:v>
                </c:pt>
                <c:pt idx="74">
                  <c:v>43983.0</c:v>
                </c:pt>
                <c:pt idx="75">
                  <c:v>44075.0</c:v>
                </c:pt>
                <c:pt idx="76">
                  <c:v>44136.0</c:v>
                </c:pt>
                <c:pt idx="77">
                  <c:v>44197.0</c:v>
                </c:pt>
                <c:pt idx="78">
                  <c:v>44256.0</c:v>
                </c:pt>
                <c:pt idx="79">
                  <c:v>44317.0</c:v>
                </c:pt>
                <c:pt idx="80">
                  <c:v>44348.0</c:v>
                </c:pt>
                <c:pt idx="81">
                  <c:v>44440.0</c:v>
                </c:pt>
              </c:numCache>
            </c:numRef>
          </c:xVal>
          <c:yVal>
            <c:numRef>
              <c:f>含水率画图!$C$4:$C$87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82-4BF1-AA57-C8A5881F2006}"/>
            </c:ext>
          </c:extLst>
        </c:ser>
        <c:ser>
          <c:idx val="1"/>
          <c:order val="1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含水率画图!$B$4:$B$87</c:f>
              <c:numCache>
                <c:formatCode>m/d/yy</c:formatCode>
                <c:ptCount val="84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  <c:pt idx="12">
                  <c:v>41183.0</c:v>
                </c:pt>
                <c:pt idx="13">
                  <c:v>41214.0</c:v>
                </c:pt>
                <c:pt idx="14">
                  <c:v>41244.0</c:v>
                </c:pt>
                <c:pt idx="15">
                  <c:v>41275.0</c:v>
                </c:pt>
                <c:pt idx="16">
                  <c:v>41306.0</c:v>
                </c:pt>
                <c:pt idx="17">
                  <c:v>41334.0</c:v>
                </c:pt>
                <c:pt idx="18">
                  <c:v>41365.0</c:v>
                </c:pt>
                <c:pt idx="19">
                  <c:v>41395.0</c:v>
                </c:pt>
                <c:pt idx="20">
                  <c:v>41426.0</c:v>
                </c:pt>
                <c:pt idx="21">
                  <c:v>41456.0</c:v>
                </c:pt>
                <c:pt idx="22">
                  <c:v>41487.0</c:v>
                </c:pt>
                <c:pt idx="23">
                  <c:v>41518.0</c:v>
                </c:pt>
                <c:pt idx="24">
                  <c:v>41548.0</c:v>
                </c:pt>
                <c:pt idx="25">
                  <c:v>41579.0</c:v>
                </c:pt>
                <c:pt idx="26">
                  <c:v>41609.0</c:v>
                </c:pt>
                <c:pt idx="27">
                  <c:v>41640.0</c:v>
                </c:pt>
                <c:pt idx="28">
                  <c:v>41671.0</c:v>
                </c:pt>
                <c:pt idx="29">
                  <c:v>41699.0</c:v>
                </c:pt>
                <c:pt idx="30">
                  <c:v>41730.0</c:v>
                </c:pt>
                <c:pt idx="31">
                  <c:v>41760.0</c:v>
                </c:pt>
                <c:pt idx="32">
                  <c:v>41791.0</c:v>
                </c:pt>
                <c:pt idx="33">
                  <c:v>41821.0</c:v>
                </c:pt>
                <c:pt idx="34">
                  <c:v>41852.0</c:v>
                </c:pt>
                <c:pt idx="35">
                  <c:v>41883.0</c:v>
                </c:pt>
                <c:pt idx="36">
                  <c:v>41913.0</c:v>
                </c:pt>
                <c:pt idx="37">
                  <c:v>41944.0</c:v>
                </c:pt>
                <c:pt idx="38">
                  <c:v>41974.0</c:v>
                </c:pt>
                <c:pt idx="39">
                  <c:v>42005.0</c:v>
                </c:pt>
                <c:pt idx="40">
                  <c:v>42036.0</c:v>
                </c:pt>
                <c:pt idx="41">
                  <c:v>42095.0</c:v>
                </c:pt>
                <c:pt idx="42">
                  <c:v>42156.0</c:v>
                </c:pt>
                <c:pt idx="43">
                  <c:v>42186.0</c:v>
                </c:pt>
                <c:pt idx="44">
                  <c:v>42248.0</c:v>
                </c:pt>
                <c:pt idx="45">
                  <c:v>42309.0</c:v>
                </c:pt>
                <c:pt idx="46">
                  <c:v>42370.0</c:v>
                </c:pt>
                <c:pt idx="47">
                  <c:v>42401.0</c:v>
                </c:pt>
                <c:pt idx="48">
                  <c:v>42461.0</c:v>
                </c:pt>
                <c:pt idx="49">
                  <c:v>42491.0</c:v>
                </c:pt>
                <c:pt idx="50">
                  <c:v>42552.0</c:v>
                </c:pt>
                <c:pt idx="51">
                  <c:v>42614.0</c:v>
                </c:pt>
                <c:pt idx="52">
                  <c:v>42675.0</c:v>
                </c:pt>
                <c:pt idx="53">
                  <c:v>42736.0</c:v>
                </c:pt>
                <c:pt idx="54">
                  <c:v>42795.0</c:v>
                </c:pt>
                <c:pt idx="55">
                  <c:v>42856.0</c:v>
                </c:pt>
                <c:pt idx="56">
                  <c:v>42887.0</c:v>
                </c:pt>
                <c:pt idx="57">
                  <c:v>42979.0</c:v>
                </c:pt>
                <c:pt idx="58">
                  <c:v>43040.0</c:v>
                </c:pt>
                <c:pt idx="59">
                  <c:v>43101.0</c:v>
                </c:pt>
                <c:pt idx="60">
                  <c:v>43160.0</c:v>
                </c:pt>
                <c:pt idx="61">
                  <c:v>43221.0</c:v>
                </c:pt>
                <c:pt idx="62">
                  <c:v>43252.0</c:v>
                </c:pt>
                <c:pt idx="63">
                  <c:v>43344.0</c:v>
                </c:pt>
                <c:pt idx="64">
                  <c:v>43405.0</c:v>
                </c:pt>
                <c:pt idx="65">
                  <c:v>43466.0</c:v>
                </c:pt>
                <c:pt idx="66">
                  <c:v>43525.0</c:v>
                </c:pt>
                <c:pt idx="67">
                  <c:v>43586.0</c:v>
                </c:pt>
                <c:pt idx="68">
                  <c:v>43617.0</c:v>
                </c:pt>
                <c:pt idx="69">
                  <c:v>43709.0</c:v>
                </c:pt>
                <c:pt idx="70">
                  <c:v>43770.0</c:v>
                </c:pt>
                <c:pt idx="71">
                  <c:v>43831.0</c:v>
                </c:pt>
                <c:pt idx="72">
                  <c:v>43891.0</c:v>
                </c:pt>
                <c:pt idx="73">
                  <c:v>43952.0</c:v>
                </c:pt>
                <c:pt idx="74">
                  <c:v>43983.0</c:v>
                </c:pt>
                <c:pt idx="75">
                  <c:v>44075.0</c:v>
                </c:pt>
                <c:pt idx="76">
                  <c:v>44136.0</c:v>
                </c:pt>
                <c:pt idx="77">
                  <c:v>44197.0</c:v>
                </c:pt>
                <c:pt idx="78">
                  <c:v>44256.0</c:v>
                </c:pt>
                <c:pt idx="79">
                  <c:v>44317.0</c:v>
                </c:pt>
                <c:pt idx="80">
                  <c:v>44348.0</c:v>
                </c:pt>
                <c:pt idx="81">
                  <c:v>44440.0</c:v>
                </c:pt>
              </c:numCache>
            </c:numRef>
          </c:xVal>
          <c:yVal>
            <c:numRef>
              <c:f>含水率画图!$D$4:$D$87</c:f>
              <c:numCache>
                <c:formatCode>0.00_ </c:formatCode>
                <c:ptCount val="84"/>
                <c:pt idx="0">
                  <c:v>0.0</c:v>
                </c:pt>
                <c:pt idx="1">
                  <c:v>27.44525372982</c:v>
                </c:pt>
                <c:pt idx="2">
                  <c:v>60.040652751923</c:v>
                </c:pt>
                <c:pt idx="3">
                  <c:v>47.465029358864</c:v>
                </c:pt>
                <c:pt idx="4">
                  <c:v>56.30841255188</c:v>
                </c:pt>
                <c:pt idx="5">
                  <c:v>66.041666269302</c:v>
                </c:pt>
                <c:pt idx="6">
                  <c:v>37.147590517998</c:v>
                </c:pt>
                <c:pt idx="7">
                  <c:v>63.60792517662</c:v>
                </c:pt>
                <c:pt idx="8">
                  <c:v>54.069769382477</c:v>
                </c:pt>
                <c:pt idx="9">
                  <c:v>67.486029863358</c:v>
                </c:pt>
                <c:pt idx="10">
                  <c:v>75.444841384888</c:v>
                </c:pt>
                <c:pt idx="11">
                  <c:v>54.785716533661</c:v>
                </c:pt>
                <c:pt idx="12">
                  <c:v>68.610167503357</c:v>
                </c:pt>
                <c:pt idx="13">
                  <c:v>51.981979608536</c:v>
                </c:pt>
                <c:pt idx="14">
                  <c:v>56.690138578415</c:v>
                </c:pt>
                <c:pt idx="15">
                  <c:v>69.858944416046</c:v>
                </c:pt>
                <c:pt idx="16">
                  <c:v>64.176708459854</c:v>
                </c:pt>
                <c:pt idx="17">
                  <c:v>66.18704795837399</c:v>
                </c:pt>
                <c:pt idx="18">
                  <c:v>89.873421192169</c:v>
                </c:pt>
                <c:pt idx="19">
                  <c:v>66.945213079453</c:v>
                </c:pt>
                <c:pt idx="20">
                  <c:v>64.712208509445</c:v>
                </c:pt>
                <c:pt idx="21">
                  <c:v>67.013102769852</c:v>
                </c:pt>
                <c:pt idx="22">
                  <c:v>78.30764055252099</c:v>
                </c:pt>
                <c:pt idx="23">
                  <c:v>74.84957575798001</c:v>
                </c:pt>
                <c:pt idx="24">
                  <c:v>61.762917041779</c:v>
                </c:pt>
                <c:pt idx="25">
                  <c:v>88.542544841766</c:v>
                </c:pt>
                <c:pt idx="26">
                  <c:v>93.162393569946</c:v>
                </c:pt>
                <c:pt idx="27">
                  <c:v>75.06964206695599</c:v>
                </c:pt>
                <c:pt idx="28">
                  <c:v>79.02010083198499</c:v>
                </c:pt>
                <c:pt idx="29">
                  <c:v>78.068965673447</c:v>
                </c:pt>
                <c:pt idx="30">
                  <c:v>85.352998971939</c:v>
                </c:pt>
                <c:pt idx="31">
                  <c:v>69.748431444168</c:v>
                </c:pt>
                <c:pt idx="32">
                  <c:v>81.35592937469499</c:v>
                </c:pt>
                <c:pt idx="33">
                  <c:v>87.578129768372</c:v>
                </c:pt>
                <c:pt idx="34">
                  <c:v>76.549869775772</c:v>
                </c:pt>
                <c:pt idx="35">
                  <c:v>81.615775823593</c:v>
                </c:pt>
                <c:pt idx="36">
                  <c:v>57.174390554428</c:v>
                </c:pt>
                <c:pt idx="37">
                  <c:v>75.0</c:v>
                </c:pt>
                <c:pt idx="38">
                  <c:v>85.247439146042</c:v>
                </c:pt>
                <c:pt idx="39">
                  <c:v>89.55732583999601</c:v>
                </c:pt>
                <c:pt idx="40">
                  <c:v>90.0</c:v>
                </c:pt>
                <c:pt idx="41">
                  <c:v>90.2</c:v>
                </c:pt>
                <c:pt idx="42">
                  <c:v>90.5</c:v>
                </c:pt>
                <c:pt idx="43">
                  <c:v>87.5</c:v>
                </c:pt>
                <c:pt idx="44">
                  <c:v>83.5</c:v>
                </c:pt>
                <c:pt idx="45">
                  <c:v>80.5</c:v>
                </c:pt>
                <c:pt idx="46">
                  <c:v>77.1</c:v>
                </c:pt>
                <c:pt idx="47">
                  <c:v>76.3</c:v>
                </c:pt>
                <c:pt idx="48">
                  <c:v>76.3</c:v>
                </c:pt>
                <c:pt idx="49">
                  <c:v>77.3</c:v>
                </c:pt>
                <c:pt idx="50">
                  <c:v>78.3</c:v>
                </c:pt>
                <c:pt idx="51">
                  <c:v>79.3</c:v>
                </c:pt>
                <c:pt idx="52">
                  <c:v>80.3</c:v>
                </c:pt>
                <c:pt idx="53">
                  <c:v>81.3</c:v>
                </c:pt>
                <c:pt idx="54">
                  <c:v>81.5</c:v>
                </c:pt>
                <c:pt idx="55">
                  <c:v>82.1</c:v>
                </c:pt>
                <c:pt idx="56">
                  <c:v>82.6</c:v>
                </c:pt>
                <c:pt idx="57">
                  <c:v>83.1</c:v>
                </c:pt>
                <c:pt idx="58">
                  <c:v>83.5</c:v>
                </c:pt>
                <c:pt idx="59">
                  <c:v>83.5</c:v>
                </c:pt>
                <c:pt idx="60">
                  <c:v>83.8</c:v>
                </c:pt>
                <c:pt idx="61">
                  <c:v>84.1</c:v>
                </c:pt>
                <c:pt idx="62">
                  <c:v>84.4</c:v>
                </c:pt>
                <c:pt idx="63">
                  <c:v>84.69999999999998</c:v>
                </c:pt>
                <c:pt idx="64">
                  <c:v>84.99999999999998</c:v>
                </c:pt>
                <c:pt idx="65">
                  <c:v>85.29999999999998</c:v>
                </c:pt>
                <c:pt idx="66">
                  <c:v>85.59999999999998</c:v>
                </c:pt>
                <c:pt idx="67">
                  <c:v>85.89999999999997</c:v>
                </c:pt>
                <c:pt idx="68">
                  <c:v>86.19999999999997</c:v>
                </c:pt>
                <c:pt idx="69">
                  <c:v>86.49999999999997</c:v>
                </c:pt>
                <c:pt idx="70">
                  <c:v>86.79999999999996</c:v>
                </c:pt>
                <c:pt idx="71">
                  <c:v>87.1</c:v>
                </c:pt>
                <c:pt idx="72">
                  <c:v>87.39999999999996</c:v>
                </c:pt>
                <c:pt idx="73">
                  <c:v>87.69999999999996</c:v>
                </c:pt>
                <c:pt idx="74">
                  <c:v>87.99999999999995</c:v>
                </c:pt>
                <c:pt idx="75">
                  <c:v>88.8</c:v>
                </c:pt>
                <c:pt idx="76">
                  <c:v>88.59999999999995</c:v>
                </c:pt>
                <c:pt idx="77">
                  <c:v>88.89999999999994</c:v>
                </c:pt>
                <c:pt idx="78">
                  <c:v>89.19999999999994</c:v>
                </c:pt>
                <c:pt idx="79">
                  <c:v>89.4999999999999</c:v>
                </c:pt>
                <c:pt idx="80">
                  <c:v>89.5</c:v>
                </c:pt>
                <c:pt idx="81">
                  <c:v>90.0999999999999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82-4BF1-AA57-C8A5881F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78992"/>
        <c:axId val="-2061136800"/>
      </c:scatterChart>
      <c:valAx>
        <c:axId val="-2131378992"/>
        <c:scaling>
          <c:orientation val="minMax"/>
          <c:max val="445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61136800"/>
        <c:crosses val="autoZero"/>
        <c:crossBetween val="midCat"/>
      </c:valAx>
      <c:valAx>
        <c:axId val="-2061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131378992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398978607648"/>
          <c:y val="0.0261637888482904"/>
          <c:w val="0.873086806690856"/>
          <c:h val="0.89588381760601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含水率画图!$H$4:$H$49</c:f>
              <c:numCache>
                <c:formatCode>m/d/yy</c:formatCode>
                <c:ptCount val="46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  <c:pt idx="12">
                  <c:v>41183.0</c:v>
                </c:pt>
                <c:pt idx="13">
                  <c:v>41214.0</c:v>
                </c:pt>
                <c:pt idx="14">
                  <c:v>41244.0</c:v>
                </c:pt>
                <c:pt idx="15">
                  <c:v>41275.0</c:v>
                </c:pt>
                <c:pt idx="16">
                  <c:v>41306.0</c:v>
                </c:pt>
                <c:pt idx="17">
                  <c:v>41334.0</c:v>
                </c:pt>
                <c:pt idx="18">
                  <c:v>41365.0</c:v>
                </c:pt>
                <c:pt idx="19">
                  <c:v>41395.0</c:v>
                </c:pt>
                <c:pt idx="20">
                  <c:v>41426.0</c:v>
                </c:pt>
                <c:pt idx="21">
                  <c:v>41456.0</c:v>
                </c:pt>
                <c:pt idx="22">
                  <c:v>41487.0</c:v>
                </c:pt>
                <c:pt idx="23">
                  <c:v>41518.0</c:v>
                </c:pt>
                <c:pt idx="24">
                  <c:v>41548.0</c:v>
                </c:pt>
                <c:pt idx="25">
                  <c:v>41579.0</c:v>
                </c:pt>
                <c:pt idx="26">
                  <c:v>41609.0</c:v>
                </c:pt>
                <c:pt idx="27">
                  <c:v>41640.0</c:v>
                </c:pt>
                <c:pt idx="28">
                  <c:v>41671.0</c:v>
                </c:pt>
                <c:pt idx="29">
                  <c:v>41699.0</c:v>
                </c:pt>
                <c:pt idx="30">
                  <c:v>41730.0</c:v>
                </c:pt>
                <c:pt idx="31">
                  <c:v>41760.0</c:v>
                </c:pt>
                <c:pt idx="32">
                  <c:v>41791.0</c:v>
                </c:pt>
                <c:pt idx="33">
                  <c:v>41821.0</c:v>
                </c:pt>
                <c:pt idx="34">
                  <c:v>41852.0</c:v>
                </c:pt>
                <c:pt idx="35">
                  <c:v>41883.0</c:v>
                </c:pt>
                <c:pt idx="36">
                  <c:v>41913.0</c:v>
                </c:pt>
                <c:pt idx="37">
                  <c:v>41944.0</c:v>
                </c:pt>
                <c:pt idx="38">
                  <c:v>41974.0</c:v>
                </c:pt>
                <c:pt idx="39">
                  <c:v>42005.0</c:v>
                </c:pt>
                <c:pt idx="40">
                  <c:v>42370.0</c:v>
                </c:pt>
                <c:pt idx="41">
                  <c:v>42736.0</c:v>
                </c:pt>
                <c:pt idx="42">
                  <c:v>43101.0</c:v>
                </c:pt>
                <c:pt idx="43">
                  <c:v>43466.0</c:v>
                </c:pt>
                <c:pt idx="44">
                  <c:v>43831.0</c:v>
                </c:pt>
                <c:pt idx="45">
                  <c:v>44197.0</c:v>
                </c:pt>
              </c:numCache>
            </c:numRef>
          </c:xVal>
          <c:yVal>
            <c:numRef>
              <c:f>含水率画图!$I$4:$I$49</c:f>
              <c:numCache>
                <c:formatCode>General</c:formatCode>
                <c:ptCount val="46"/>
                <c:pt idx="0">
                  <c:v>0.0</c:v>
                </c:pt>
                <c:pt idx="1">
                  <c:v>994.00006103516</c:v>
                </c:pt>
                <c:pt idx="2">
                  <c:v>1977.0</c:v>
                </c:pt>
                <c:pt idx="3">
                  <c:v>2578.0</c:v>
                </c:pt>
                <c:pt idx="4">
                  <c:v>2952.0</c:v>
                </c:pt>
                <c:pt idx="5">
                  <c:v>3278.0</c:v>
                </c:pt>
                <c:pt idx="6">
                  <c:v>4036.0</c:v>
                </c:pt>
                <c:pt idx="7">
                  <c:v>4385.0</c:v>
                </c:pt>
                <c:pt idx="8">
                  <c:v>4701.0</c:v>
                </c:pt>
                <c:pt idx="9">
                  <c:v>4992.0</c:v>
                </c:pt>
                <c:pt idx="10">
                  <c:v>5268.0</c:v>
                </c:pt>
                <c:pt idx="11">
                  <c:v>5901.0</c:v>
                </c:pt>
                <c:pt idx="12">
                  <c:v>6364.0</c:v>
                </c:pt>
                <c:pt idx="13">
                  <c:v>6897.0</c:v>
                </c:pt>
                <c:pt idx="14">
                  <c:v>7143.0</c:v>
                </c:pt>
                <c:pt idx="15">
                  <c:v>7549.0</c:v>
                </c:pt>
                <c:pt idx="16">
                  <c:v>7995.0</c:v>
                </c:pt>
                <c:pt idx="17">
                  <c:v>8183.0</c:v>
                </c:pt>
                <c:pt idx="18">
                  <c:v>8223.0</c:v>
                </c:pt>
                <c:pt idx="19">
                  <c:v>8935.0</c:v>
                </c:pt>
                <c:pt idx="20">
                  <c:v>9591.0</c:v>
                </c:pt>
                <c:pt idx="21">
                  <c:v>10321.0</c:v>
                </c:pt>
                <c:pt idx="22">
                  <c:v>10926.0</c:v>
                </c:pt>
                <c:pt idx="23">
                  <c:v>11344.0</c:v>
                </c:pt>
                <c:pt idx="24">
                  <c:v>11973.0</c:v>
                </c:pt>
                <c:pt idx="25">
                  <c:v>12109.0</c:v>
                </c:pt>
                <c:pt idx="26">
                  <c:v>12165.0</c:v>
                </c:pt>
                <c:pt idx="27">
                  <c:v>12523.0</c:v>
                </c:pt>
                <c:pt idx="28">
                  <c:v>12857.0</c:v>
                </c:pt>
                <c:pt idx="29">
                  <c:v>13016.0</c:v>
                </c:pt>
                <c:pt idx="30">
                  <c:v>13155.0</c:v>
                </c:pt>
                <c:pt idx="31">
                  <c:v>13636.0</c:v>
                </c:pt>
                <c:pt idx="32">
                  <c:v>13867.0</c:v>
                </c:pt>
                <c:pt idx="33">
                  <c:v>14026.0</c:v>
                </c:pt>
                <c:pt idx="34">
                  <c:v>14287.0</c:v>
                </c:pt>
                <c:pt idx="35">
                  <c:v>14576.0</c:v>
                </c:pt>
                <c:pt idx="36">
                  <c:v>14964.0</c:v>
                </c:pt>
                <c:pt idx="37">
                  <c:v>15235.0</c:v>
                </c:pt>
                <c:pt idx="38">
                  <c:v>15393.0</c:v>
                </c:pt>
                <c:pt idx="39">
                  <c:v>15485.0</c:v>
                </c:pt>
                <c:pt idx="40">
                  <c:v>18085.0</c:v>
                </c:pt>
                <c:pt idx="41">
                  <c:v>21000.0</c:v>
                </c:pt>
                <c:pt idx="42">
                  <c:v>23185.0</c:v>
                </c:pt>
                <c:pt idx="43">
                  <c:v>25685.0</c:v>
                </c:pt>
                <c:pt idx="44">
                  <c:v>27985.0</c:v>
                </c:pt>
                <c:pt idx="45">
                  <c:v>29485.0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78-4BE0-88CA-A9471E93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50384"/>
        <c:axId val="-2098700016"/>
      </c:scatterChart>
      <c:valAx>
        <c:axId val="-2059550384"/>
        <c:scaling>
          <c:orientation val="minMax"/>
          <c:max val="44500.0"/>
          <c:min val="40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98700016"/>
        <c:crosses val="autoZero"/>
        <c:crossBetween val="midCat"/>
      </c:valAx>
      <c:valAx>
        <c:axId val="-20987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595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30539069515572"/>
          <c:y val="0.0482412111202955"/>
          <c:w val="0.873086806690856"/>
          <c:h val="0.89588381760601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none"/>
          </c:marker>
          <c:xVal>
            <c:numRef>
              <c:f>[1]修改后!$O$1261:$O$1262</c:f>
              <c:numCache>
                <c:formatCode>m/d/yy</c:formatCode>
                <c:ptCount val="2"/>
                <c:pt idx="0">
                  <c:v>40822.0</c:v>
                </c:pt>
                <c:pt idx="1">
                  <c:v>44105.0</c:v>
                </c:pt>
              </c:numCache>
            </c:numRef>
          </c:xVal>
          <c:yVal>
            <c:numRef>
              <c:f>[1]修改后!$P$1261:$P$1262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78-4BE0-88CA-A9471E93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328848"/>
        <c:axId val="-2056439264"/>
      </c:scatterChart>
      <c:valAx>
        <c:axId val="-20563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56439264"/>
        <c:crosses val="autoZero"/>
        <c:crossBetween val="midCat"/>
      </c:valAx>
      <c:valAx>
        <c:axId val="-2056439264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56328848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累产油画图!$B$3:$B$42</c:f>
              <c:numCache>
                <c:formatCode>m/d/yy</c:formatCode>
                <c:ptCount val="40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  <c:pt idx="12">
                  <c:v>41183.0</c:v>
                </c:pt>
                <c:pt idx="13">
                  <c:v>41214.0</c:v>
                </c:pt>
                <c:pt idx="14">
                  <c:v>41244.0</c:v>
                </c:pt>
                <c:pt idx="15">
                  <c:v>41275.0</c:v>
                </c:pt>
                <c:pt idx="16">
                  <c:v>41306.0</c:v>
                </c:pt>
                <c:pt idx="17">
                  <c:v>41334.0</c:v>
                </c:pt>
                <c:pt idx="18">
                  <c:v>41365.0</c:v>
                </c:pt>
                <c:pt idx="19">
                  <c:v>41395.0</c:v>
                </c:pt>
                <c:pt idx="20">
                  <c:v>41426.0</c:v>
                </c:pt>
                <c:pt idx="21">
                  <c:v>41456.0</c:v>
                </c:pt>
                <c:pt idx="22">
                  <c:v>41487.0</c:v>
                </c:pt>
                <c:pt idx="23">
                  <c:v>41518.0</c:v>
                </c:pt>
                <c:pt idx="24">
                  <c:v>41548.0</c:v>
                </c:pt>
                <c:pt idx="25">
                  <c:v>41579.0</c:v>
                </c:pt>
                <c:pt idx="26">
                  <c:v>41609.0</c:v>
                </c:pt>
                <c:pt idx="27">
                  <c:v>41640.0</c:v>
                </c:pt>
                <c:pt idx="28">
                  <c:v>41671.0</c:v>
                </c:pt>
                <c:pt idx="29">
                  <c:v>41699.0</c:v>
                </c:pt>
                <c:pt idx="30">
                  <c:v>41730.0</c:v>
                </c:pt>
                <c:pt idx="31">
                  <c:v>41760.0</c:v>
                </c:pt>
                <c:pt idx="32">
                  <c:v>41791.0</c:v>
                </c:pt>
                <c:pt idx="33">
                  <c:v>41821.0</c:v>
                </c:pt>
                <c:pt idx="34">
                  <c:v>41852.0</c:v>
                </c:pt>
                <c:pt idx="35">
                  <c:v>41883.0</c:v>
                </c:pt>
                <c:pt idx="36">
                  <c:v>41913.0</c:v>
                </c:pt>
                <c:pt idx="37">
                  <c:v>41944.0</c:v>
                </c:pt>
                <c:pt idx="38">
                  <c:v>41974.0</c:v>
                </c:pt>
                <c:pt idx="39">
                  <c:v>42005.0</c:v>
                </c:pt>
              </c:numCache>
            </c:numRef>
          </c:xVal>
          <c:yVal>
            <c:numRef>
              <c:f>累产油画图!$C$3:$C$42</c:f>
              <c:numCache>
                <c:formatCode>General</c:formatCode>
                <c:ptCount val="40"/>
                <c:pt idx="0">
                  <c:v>0.0</c:v>
                </c:pt>
                <c:pt idx="1">
                  <c:v>994.00006103516</c:v>
                </c:pt>
                <c:pt idx="2">
                  <c:v>1977.0</c:v>
                </c:pt>
                <c:pt idx="3">
                  <c:v>2578.0</c:v>
                </c:pt>
                <c:pt idx="4">
                  <c:v>2952.0</c:v>
                </c:pt>
                <c:pt idx="5">
                  <c:v>3278.0</c:v>
                </c:pt>
                <c:pt idx="6">
                  <c:v>4036.0</c:v>
                </c:pt>
                <c:pt idx="7">
                  <c:v>4385.0</c:v>
                </c:pt>
                <c:pt idx="8">
                  <c:v>4701.0</c:v>
                </c:pt>
                <c:pt idx="9">
                  <c:v>4992.0</c:v>
                </c:pt>
                <c:pt idx="10">
                  <c:v>5268.0</c:v>
                </c:pt>
                <c:pt idx="11">
                  <c:v>5901.0</c:v>
                </c:pt>
                <c:pt idx="12">
                  <c:v>6364.0</c:v>
                </c:pt>
                <c:pt idx="13">
                  <c:v>6897.0</c:v>
                </c:pt>
                <c:pt idx="14">
                  <c:v>7143.0</c:v>
                </c:pt>
                <c:pt idx="15">
                  <c:v>7549.0</c:v>
                </c:pt>
                <c:pt idx="16">
                  <c:v>7995.0</c:v>
                </c:pt>
                <c:pt idx="17">
                  <c:v>8183.0</c:v>
                </c:pt>
                <c:pt idx="18">
                  <c:v>8223.0</c:v>
                </c:pt>
                <c:pt idx="19">
                  <c:v>8935.0</c:v>
                </c:pt>
                <c:pt idx="20">
                  <c:v>9591.0</c:v>
                </c:pt>
                <c:pt idx="21">
                  <c:v>10321.0</c:v>
                </c:pt>
                <c:pt idx="22">
                  <c:v>10926.0</c:v>
                </c:pt>
                <c:pt idx="23">
                  <c:v>11344.0</c:v>
                </c:pt>
                <c:pt idx="24">
                  <c:v>11973.0</c:v>
                </c:pt>
                <c:pt idx="25">
                  <c:v>12109.0</c:v>
                </c:pt>
                <c:pt idx="26">
                  <c:v>12165.0</c:v>
                </c:pt>
                <c:pt idx="27">
                  <c:v>12523.0</c:v>
                </c:pt>
                <c:pt idx="28">
                  <c:v>12857.0</c:v>
                </c:pt>
                <c:pt idx="29">
                  <c:v>13016.0</c:v>
                </c:pt>
                <c:pt idx="30">
                  <c:v>13155.0</c:v>
                </c:pt>
                <c:pt idx="31">
                  <c:v>13636.0</c:v>
                </c:pt>
                <c:pt idx="32">
                  <c:v>13867.0</c:v>
                </c:pt>
                <c:pt idx="33">
                  <c:v>14026.0</c:v>
                </c:pt>
                <c:pt idx="34">
                  <c:v>14287.0</c:v>
                </c:pt>
                <c:pt idx="35">
                  <c:v>14576.0</c:v>
                </c:pt>
                <c:pt idx="36">
                  <c:v>14964.0</c:v>
                </c:pt>
                <c:pt idx="37">
                  <c:v>15235.0</c:v>
                </c:pt>
                <c:pt idx="38">
                  <c:v>15393.0</c:v>
                </c:pt>
                <c:pt idx="39">
                  <c:v>15485.0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E1-4A23-9D24-AFD292B3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54544"/>
        <c:axId val="2122358048"/>
      </c:scatterChart>
      <c:valAx>
        <c:axId val="21223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358048"/>
        <c:crosses val="autoZero"/>
        <c:crossBetween val="midCat"/>
      </c:valAx>
      <c:valAx>
        <c:axId val="21223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3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344048</xdr:colOff>
      <xdr:row>47</xdr:row>
      <xdr:rowOff>52386</xdr:rowOff>
    </xdr:from>
    <xdr:to>
      <xdr:col>25</xdr:col>
      <xdr:colOff>128839</xdr:colOff>
      <xdr:row>76</xdr:row>
      <xdr:rowOff>119061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7B9BCA2B-FE72-4223-8AA8-1E91B74B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303650</xdr:colOff>
      <xdr:row>17</xdr:row>
      <xdr:rowOff>41963</xdr:rowOff>
    </xdr:from>
    <xdr:to>
      <xdr:col>24</xdr:col>
      <xdr:colOff>662609</xdr:colOff>
      <xdr:row>43</xdr:row>
      <xdr:rowOff>128839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0EF72D1-281F-4491-834F-D45F939E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552176</xdr:colOff>
      <xdr:row>28</xdr:row>
      <xdr:rowOff>73623</xdr:rowOff>
    </xdr:from>
    <xdr:to>
      <xdr:col>23</xdr:col>
      <xdr:colOff>257682</xdr:colOff>
      <xdr:row>31</xdr:row>
      <xdr:rowOff>55217</xdr:rowOff>
    </xdr:to>
    <xdr:sp macro="" textlink="">
      <xdr:nvSpPr>
        <xdr:cNvPr id="7" name="任意形状 6"/>
        <xdr:cNvSpPr/>
      </xdr:nvSpPr>
      <xdr:spPr>
        <a:xfrm rot="200681">
          <a:off x="11411596" y="5227246"/>
          <a:ext cx="4472608" cy="533768"/>
        </a:xfrm>
        <a:custGeom>
          <a:avLst/>
          <a:gdLst>
            <a:gd name="connsiteX0" fmla="*/ 0 w 3920435"/>
            <a:gd name="connsiteY0" fmla="*/ 441739 h 441739"/>
            <a:gd name="connsiteX1" fmla="*/ 220869 w 3920435"/>
            <a:gd name="connsiteY1" fmla="*/ 349710 h 441739"/>
            <a:gd name="connsiteX2" fmla="*/ 276087 w 3920435"/>
            <a:gd name="connsiteY2" fmla="*/ 331305 h 441739"/>
            <a:gd name="connsiteX3" fmla="*/ 331304 w 3920435"/>
            <a:gd name="connsiteY3" fmla="*/ 294493 h 441739"/>
            <a:gd name="connsiteX4" fmla="*/ 570579 w 3920435"/>
            <a:gd name="connsiteY4" fmla="*/ 239276 h 441739"/>
            <a:gd name="connsiteX5" fmla="*/ 644203 w 3920435"/>
            <a:gd name="connsiteY5" fmla="*/ 220870 h 441739"/>
            <a:gd name="connsiteX6" fmla="*/ 736232 w 3920435"/>
            <a:gd name="connsiteY6" fmla="*/ 202464 h 441739"/>
            <a:gd name="connsiteX7" fmla="*/ 809855 w 3920435"/>
            <a:gd name="connsiteY7" fmla="*/ 184058 h 441739"/>
            <a:gd name="connsiteX8" fmla="*/ 1122753 w 3920435"/>
            <a:gd name="connsiteY8" fmla="*/ 165652 h 441739"/>
            <a:gd name="connsiteX9" fmla="*/ 1490869 w 3920435"/>
            <a:gd name="connsiteY9" fmla="*/ 128841 h 441739"/>
            <a:gd name="connsiteX10" fmla="*/ 1785362 w 3920435"/>
            <a:gd name="connsiteY10" fmla="*/ 110435 h 441739"/>
            <a:gd name="connsiteX11" fmla="*/ 3073768 w 3920435"/>
            <a:gd name="connsiteY11" fmla="*/ 73623 h 441739"/>
            <a:gd name="connsiteX12" fmla="*/ 3552319 w 3920435"/>
            <a:gd name="connsiteY12" fmla="*/ 0 h 441739"/>
            <a:gd name="connsiteX13" fmla="*/ 3920435 w 3920435"/>
            <a:gd name="connsiteY13" fmla="*/ 0 h 4417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920435" h="441739">
              <a:moveTo>
                <a:pt x="0" y="441739"/>
              </a:moveTo>
              <a:cubicBezTo>
                <a:pt x="145134" y="369173"/>
                <a:pt x="71398" y="399533"/>
                <a:pt x="220869" y="349710"/>
              </a:cubicBezTo>
              <a:lnTo>
                <a:pt x="276087" y="331305"/>
              </a:lnTo>
              <a:cubicBezTo>
                <a:pt x="294493" y="319034"/>
                <a:pt x="311090" y="303477"/>
                <a:pt x="331304" y="294493"/>
              </a:cubicBezTo>
              <a:cubicBezTo>
                <a:pt x="440955" y="245759"/>
                <a:pt x="450217" y="261160"/>
                <a:pt x="570579" y="239276"/>
              </a:cubicBezTo>
              <a:cubicBezTo>
                <a:pt x="595468" y="234751"/>
                <a:pt x="619509" y="226358"/>
                <a:pt x="644203" y="220870"/>
              </a:cubicBezTo>
              <a:cubicBezTo>
                <a:pt x="674742" y="214084"/>
                <a:pt x="705693" y="209250"/>
                <a:pt x="736232" y="202464"/>
              </a:cubicBezTo>
              <a:cubicBezTo>
                <a:pt x="760926" y="196976"/>
                <a:pt x="784673" y="186456"/>
                <a:pt x="809855" y="184058"/>
              </a:cubicBezTo>
              <a:cubicBezTo>
                <a:pt x="913864" y="174152"/>
                <a:pt x="1018454" y="171787"/>
                <a:pt x="1122753" y="165652"/>
              </a:cubicBezTo>
              <a:cubicBezTo>
                <a:pt x="1303105" y="143109"/>
                <a:pt x="1280752" y="143850"/>
                <a:pt x="1490869" y="128841"/>
              </a:cubicBezTo>
              <a:cubicBezTo>
                <a:pt x="1588975" y="121833"/>
                <a:pt x="1687066" y="113864"/>
                <a:pt x="1785362" y="110435"/>
              </a:cubicBezTo>
              <a:lnTo>
                <a:pt x="3073768" y="73623"/>
              </a:lnTo>
              <a:cubicBezTo>
                <a:pt x="3213880" y="45601"/>
                <a:pt x="3418608" y="0"/>
                <a:pt x="3552319" y="0"/>
              </a:cubicBezTo>
              <a:lnTo>
                <a:pt x="3920435" y="0"/>
              </a:lnTo>
            </a:path>
          </a:pathLst>
        </a:custGeom>
        <a:noFill/>
        <a:ln w="28575">
          <a:solidFill>
            <a:srgbClr val="61A7E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496957</xdr:colOff>
      <xdr:row>49</xdr:row>
      <xdr:rowOff>128841</xdr:rowOff>
    </xdr:from>
    <xdr:to>
      <xdr:col>25</xdr:col>
      <xdr:colOff>55217</xdr:colOff>
      <xdr:row>76</xdr:row>
      <xdr:rowOff>128841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0.12949</cdr:x>
      <cdr:y>0.15556</cdr:y>
    </cdr:from>
    <cdr:to>
      <cdr:x>0.88324</cdr:x>
      <cdr:y>0.93994</cdr:y>
    </cdr:to>
    <cdr:sp macro="" textlink="">
      <cdr:nvSpPr>
        <cdr:cNvPr id="5" name="任意形状 4"/>
        <cdr:cNvSpPr/>
      </cdr:nvSpPr>
      <cdr:spPr>
        <a:xfrm xmlns:a="http://schemas.openxmlformats.org/drawingml/2006/main">
          <a:off x="1265582" y="773043"/>
          <a:ext cx="7366737" cy="3898068"/>
        </a:xfrm>
        <a:custGeom xmlns:a="http://schemas.openxmlformats.org/drawingml/2006/main">
          <a:avLst/>
          <a:gdLst>
            <a:gd name="connsiteX0" fmla="*/ 0 w 7251885"/>
            <a:gd name="connsiteY0" fmla="*/ 3736833 h 3736833"/>
            <a:gd name="connsiteX1" fmla="*/ 73624 w 7251885"/>
            <a:gd name="connsiteY1" fmla="*/ 3626398 h 3736833"/>
            <a:gd name="connsiteX2" fmla="*/ 92029 w 7251885"/>
            <a:gd name="connsiteY2" fmla="*/ 3571180 h 3736833"/>
            <a:gd name="connsiteX3" fmla="*/ 202464 w 7251885"/>
            <a:gd name="connsiteY3" fmla="*/ 3497557 h 3736833"/>
            <a:gd name="connsiteX4" fmla="*/ 239276 w 7251885"/>
            <a:gd name="connsiteY4" fmla="*/ 3442340 h 3736833"/>
            <a:gd name="connsiteX5" fmla="*/ 294493 w 7251885"/>
            <a:gd name="connsiteY5" fmla="*/ 3405528 h 3736833"/>
            <a:gd name="connsiteX6" fmla="*/ 386522 w 7251885"/>
            <a:gd name="connsiteY6" fmla="*/ 3331905 h 3736833"/>
            <a:gd name="connsiteX7" fmla="*/ 496957 w 7251885"/>
            <a:gd name="connsiteY7" fmla="*/ 3258282 h 3736833"/>
            <a:gd name="connsiteX8" fmla="*/ 552174 w 7251885"/>
            <a:gd name="connsiteY8" fmla="*/ 3203064 h 3736833"/>
            <a:gd name="connsiteX9" fmla="*/ 662609 w 7251885"/>
            <a:gd name="connsiteY9" fmla="*/ 3129441 h 3736833"/>
            <a:gd name="connsiteX10" fmla="*/ 773044 w 7251885"/>
            <a:gd name="connsiteY10" fmla="*/ 2963789 h 3736833"/>
            <a:gd name="connsiteX11" fmla="*/ 809856 w 7251885"/>
            <a:gd name="connsiteY11" fmla="*/ 2908572 h 3736833"/>
            <a:gd name="connsiteX12" fmla="*/ 865073 w 7251885"/>
            <a:gd name="connsiteY12" fmla="*/ 2871760 h 3736833"/>
            <a:gd name="connsiteX13" fmla="*/ 920290 w 7251885"/>
            <a:gd name="connsiteY13" fmla="*/ 2816543 h 3736833"/>
            <a:gd name="connsiteX14" fmla="*/ 1030725 w 7251885"/>
            <a:gd name="connsiteY14" fmla="*/ 2779731 h 3736833"/>
            <a:gd name="connsiteX15" fmla="*/ 1177971 w 7251885"/>
            <a:gd name="connsiteY15" fmla="*/ 2724514 h 3736833"/>
            <a:gd name="connsiteX16" fmla="*/ 1270000 w 7251885"/>
            <a:gd name="connsiteY16" fmla="*/ 2614079 h 3736833"/>
            <a:gd name="connsiteX17" fmla="*/ 1288406 w 7251885"/>
            <a:gd name="connsiteY17" fmla="*/ 2558862 h 3736833"/>
            <a:gd name="connsiteX18" fmla="*/ 1343624 w 7251885"/>
            <a:gd name="connsiteY18" fmla="*/ 2522050 h 3736833"/>
            <a:gd name="connsiteX19" fmla="*/ 1398841 w 7251885"/>
            <a:gd name="connsiteY19" fmla="*/ 2411615 h 3736833"/>
            <a:gd name="connsiteX20" fmla="*/ 1454058 w 7251885"/>
            <a:gd name="connsiteY20" fmla="*/ 2356398 h 3736833"/>
            <a:gd name="connsiteX21" fmla="*/ 1490870 w 7251885"/>
            <a:gd name="connsiteY21" fmla="*/ 2301180 h 3736833"/>
            <a:gd name="connsiteX22" fmla="*/ 1564493 w 7251885"/>
            <a:gd name="connsiteY22" fmla="*/ 2264369 h 3736833"/>
            <a:gd name="connsiteX23" fmla="*/ 1656522 w 7251885"/>
            <a:gd name="connsiteY23" fmla="*/ 2190746 h 3736833"/>
            <a:gd name="connsiteX24" fmla="*/ 1822174 w 7251885"/>
            <a:gd name="connsiteY24" fmla="*/ 2098717 h 3736833"/>
            <a:gd name="connsiteX25" fmla="*/ 2098261 w 7251885"/>
            <a:gd name="connsiteY25" fmla="*/ 2061905 h 3736833"/>
            <a:gd name="connsiteX26" fmla="*/ 2171885 w 7251885"/>
            <a:gd name="connsiteY26" fmla="*/ 2043499 h 3736833"/>
            <a:gd name="connsiteX27" fmla="*/ 2374348 w 7251885"/>
            <a:gd name="connsiteY27" fmla="*/ 1988282 h 3736833"/>
            <a:gd name="connsiteX28" fmla="*/ 2429566 w 7251885"/>
            <a:gd name="connsiteY28" fmla="*/ 1969876 h 3736833"/>
            <a:gd name="connsiteX29" fmla="*/ 2613624 w 7251885"/>
            <a:gd name="connsiteY29" fmla="*/ 1859441 h 3736833"/>
            <a:gd name="connsiteX30" fmla="*/ 2668841 w 7251885"/>
            <a:gd name="connsiteY30" fmla="*/ 1822630 h 3736833"/>
            <a:gd name="connsiteX31" fmla="*/ 2724058 w 7251885"/>
            <a:gd name="connsiteY31" fmla="*/ 1804224 h 3736833"/>
            <a:gd name="connsiteX32" fmla="*/ 2779276 w 7251885"/>
            <a:gd name="connsiteY32" fmla="*/ 1767412 h 3736833"/>
            <a:gd name="connsiteX33" fmla="*/ 2889711 w 7251885"/>
            <a:gd name="connsiteY33" fmla="*/ 1730601 h 3736833"/>
            <a:gd name="connsiteX34" fmla="*/ 2944928 w 7251885"/>
            <a:gd name="connsiteY34" fmla="*/ 1693789 h 3736833"/>
            <a:gd name="connsiteX35" fmla="*/ 3000145 w 7251885"/>
            <a:gd name="connsiteY35" fmla="*/ 1675383 h 3736833"/>
            <a:gd name="connsiteX36" fmla="*/ 3110580 w 7251885"/>
            <a:gd name="connsiteY36" fmla="*/ 1601760 h 3736833"/>
            <a:gd name="connsiteX37" fmla="*/ 3165798 w 7251885"/>
            <a:gd name="connsiteY37" fmla="*/ 1583354 h 3736833"/>
            <a:gd name="connsiteX38" fmla="*/ 3276232 w 7251885"/>
            <a:gd name="connsiteY38" fmla="*/ 1509731 h 3736833"/>
            <a:gd name="connsiteX39" fmla="*/ 3386667 w 7251885"/>
            <a:gd name="connsiteY39" fmla="*/ 1472920 h 3736833"/>
            <a:gd name="connsiteX40" fmla="*/ 3441885 w 7251885"/>
            <a:gd name="connsiteY40" fmla="*/ 1454514 h 3736833"/>
            <a:gd name="connsiteX41" fmla="*/ 3589131 w 7251885"/>
            <a:gd name="connsiteY41" fmla="*/ 1380891 h 3736833"/>
            <a:gd name="connsiteX42" fmla="*/ 3754783 w 7251885"/>
            <a:gd name="connsiteY42" fmla="*/ 1325673 h 3736833"/>
            <a:gd name="connsiteX43" fmla="*/ 3810000 w 7251885"/>
            <a:gd name="connsiteY43" fmla="*/ 1307267 h 3736833"/>
            <a:gd name="connsiteX44" fmla="*/ 3902029 w 7251885"/>
            <a:gd name="connsiteY44" fmla="*/ 1288862 h 3736833"/>
            <a:gd name="connsiteX45" fmla="*/ 4012464 w 7251885"/>
            <a:gd name="connsiteY45" fmla="*/ 1233644 h 3736833"/>
            <a:gd name="connsiteX46" fmla="*/ 4122899 w 7251885"/>
            <a:gd name="connsiteY46" fmla="*/ 1178427 h 3736833"/>
            <a:gd name="connsiteX47" fmla="*/ 4233334 w 7251885"/>
            <a:gd name="connsiteY47" fmla="*/ 1104804 h 3736833"/>
            <a:gd name="connsiteX48" fmla="*/ 4288551 w 7251885"/>
            <a:gd name="connsiteY48" fmla="*/ 1067992 h 3736833"/>
            <a:gd name="connsiteX49" fmla="*/ 4398986 w 7251885"/>
            <a:gd name="connsiteY49" fmla="*/ 1031180 h 3736833"/>
            <a:gd name="connsiteX50" fmla="*/ 4454203 w 7251885"/>
            <a:gd name="connsiteY50" fmla="*/ 1012775 h 3736833"/>
            <a:gd name="connsiteX51" fmla="*/ 4509421 w 7251885"/>
            <a:gd name="connsiteY51" fmla="*/ 994369 h 3736833"/>
            <a:gd name="connsiteX52" fmla="*/ 4564638 w 7251885"/>
            <a:gd name="connsiteY52" fmla="*/ 957557 h 3736833"/>
            <a:gd name="connsiteX53" fmla="*/ 4656667 w 7251885"/>
            <a:gd name="connsiteY53" fmla="*/ 939151 h 3736833"/>
            <a:gd name="connsiteX54" fmla="*/ 4711885 w 7251885"/>
            <a:gd name="connsiteY54" fmla="*/ 883934 h 3736833"/>
            <a:gd name="connsiteX55" fmla="*/ 4767102 w 7251885"/>
            <a:gd name="connsiteY55" fmla="*/ 865528 h 3736833"/>
            <a:gd name="connsiteX56" fmla="*/ 4822319 w 7251885"/>
            <a:gd name="connsiteY56" fmla="*/ 828717 h 3736833"/>
            <a:gd name="connsiteX57" fmla="*/ 4877537 w 7251885"/>
            <a:gd name="connsiteY57" fmla="*/ 810311 h 3736833"/>
            <a:gd name="connsiteX58" fmla="*/ 4951160 w 7251885"/>
            <a:gd name="connsiteY58" fmla="*/ 773499 h 3736833"/>
            <a:gd name="connsiteX59" fmla="*/ 5006377 w 7251885"/>
            <a:gd name="connsiteY59" fmla="*/ 755093 h 3736833"/>
            <a:gd name="connsiteX60" fmla="*/ 5061595 w 7251885"/>
            <a:gd name="connsiteY60" fmla="*/ 718282 h 3736833"/>
            <a:gd name="connsiteX61" fmla="*/ 5135218 w 7251885"/>
            <a:gd name="connsiteY61" fmla="*/ 699876 h 3736833"/>
            <a:gd name="connsiteX62" fmla="*/ 5190435 w 7251885"/>
            <a:gd name="connsiteY62" fmla="*/ 681470 h 3736833"/>
            <a:gd name="connsiteX63" fmla="*/ 5264058 w 7251885"/>
            <a:gd name="connsiteY63" fmla="*/ 644659 h 3736833"/>
            <a:gd name="connsiteX64" fmla="*/ 5392899 w 7251885"/>
            <a:gd name="connsiteY64" fmla="*/ 626253 h 3736833"/>
            <a:gd name="connsiteX65" fmla="*/ 5521740 w 7251885"/>
            <a:gd name="connsiteY65" fmla="*/ 589441 h 3736833"/>
            <a:gd name="connsiteX66" fmla="*/ 5650580 w 7251885"/>
            <a:gd name="connsiteY66" fmla="*/ 571035 h 3736833"/>
            <a:gd name="connsiteX67" fmla="*/ 5761015 w 7251885"/>
            <a:gd name="connsiteY67" fmla="*/ 534224 h 3736833"/>
            <a:gd name="connsiteX68" fmla="*/ 5834638 w 7251885"/>
            <a:gd name="connsiteY68" fmla="*/ 515818 h 3736833"/>
            <a:gd name="connsiteX69" fmla="*/ 6000290 w 7251885"/>
            <a:gd name="connsiteY69" fmla="*/ 479007 h 3736833"/>
            <a:gd name="connsiteX70" fmla="*/ 6184348 w 7251885"/>
            <a:gd name="connsiteY70" fmla="*/ 386978 h 3736833"/>
            <a:gd name="connsiteX71" fmla="*/ 6331595 w 7251885"/>
            <a:gd name="connsiteY71" fmla="*/ 313354 h 3736833"/>
            <a:gd name="connsiteX72" fmla="*/ 6442029 w 7251885"/>
            <a:gd name="connsiteY72" fmla="*/ 239731 h 3736833"/>
            <a:gd name="connsiteX73" fmla="*/ 6552464 w 7251885"/>
            <a:gd name="connsiteY73" fmla="*/ 184514 h 3736833"/>
            <a:gd name="connsiteX74" fmla="*/ 6662899 w 7251885"/>
            <a:gd name="connsiteY74" fmla="*/ 147702 h 3736833"/>
            <a:gd name="connsiteX75" fmla="*/ 6736522 w 7251885"/>
            <a:gd name="connsiteY75" fmla="*/ 110891 h 3736833"/>
            <a:gd name="connsiteX76" fmla="*/ 6791740 w 7251885"/>
            <a:gd name="connsiteY76" fmla="*/ 92485 h 3736833"/>
            <a:gd name="connsiteX77" fmla="*/ 6975798 w 7251885"/>
            <a:gd name="connsiteY77" fmla="*/ 55673 h 3736833"/>
            <a:gd name="connsiteX78" fmla="*/ 7049421 w 7251885"/>
            <a:gd name="connsiteY78" fmla="*/ 18862 h 3736833"/>
            <a:gd name="connsiteX79" fmla="*/ 7251885 w 7251885"/>
            <a:gd name="connsiteY79" fmla="*/ 456 h 37368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</a:cxnLst>
          <a:rect l="l" t="t" r="r" b="b"/>
          <a:pathLst>
            <a:path w="7251885" h="3736833">
              <a:moveTo>
                <a:pt x="0" y="3736833"/>
              </a:moveTo>
              <a:cubicBezTo>
                <a:pt x="24541" y="3700021"/>
                <a:pt x="52138" y="3665073"/>
                <a:pt x="73624" y="3626398"/>
              </a:cubicBezTo>
              <a:cubicBezTo>
                <a:pt x="83046" y="3609438"/>
                <a:pt x="81267" y="3587323"/>
                <a:pt x="92029" y="3571180"/>
              </a:cubicBezTo>
              <a:cubicBezTo>
                <a:pt x="131420" y="3512093"/>
                <a:pt x="144575" y="3516854"/>
                <a:pt x="202464" y="3497557"/>
              </a:cubicBezTo>
              <a:cubicBezTo>
                <a:pt x="214735" y="3479151"/>
                <a:pt x="223634" y="3457982"/>
                <a:pt x="239276" y="3442340"/>
              </a:cubicBezTo>
              <a:cubicBezTo>
                <a:pt x="254918" y="3426698"/>
                <a:pt x="280674" y="3422802"/>
                <a:pt x="294493" y="3405528"/>
              </a:cubicBezTo>
              <a:cubicBezTo>
                <a:pt x="367107" y="3314761"/>
                <a:pt x="233829" y="3370079"/>
                <a:pt x="386522" y="3331905"/>
              </a:cubicBezTo>
              <a:cubicBezTo>
                <a:pt x="423334" y="3307364"/>
                <a:pt x="465673" y="3289566"/>
                <a:pt x="496957" y="3258282"/>
              </a:cubicBezTo>
              <a:cubicBezTo>
                <a:pt x="515363" y="3239876"/>
                <a:pt x="531627" y="3219045"/>
                <a:pt x="552174" y="3203064"/>
              </a:cubicBezTo>
              <a:cubicBezTo>
                <a:pt x="587097" y="3175902"/>
                <a:pt x="662609" y="3129441"/>
                <a:pt x="662609" y="3129441"/>
              </a:cubicBezTo>
              <a:lnTo>
                <a:pt x="773044" y="2963789"/>
              </a:lnTo>
              <a:cubicBezTo>
                <a:pt x="785315" y="2945383"/>
                <a:pt x="791450" y="2920843"/>
                <a:pt x="809856" y="2908572"/>
              </a:cubicBezTo>
              <a:cubicBezTo>
                <a:pt x="828262" y="2896301"/>
                <a:pt x="848079" y="2885922"/>
                <a:pt x="865073" y="2871760"/>
              </a:cubicBezTo>
              <a:cubicBezTo>
                <a:pt x="885069" y="2855096"/>
                <a:pt x="897536" y="2829184"/>
                <a:pt x="920290" y="2816543"/>
              </a:cubicBezTo>
              <a:cubicBezTo>
                <a:pt x="954210" y="2797699"/>
                <a:pt x="993913" y="2792002"/>
                <a:pt x="1030725" y="2779731"/>
              </a:cubicBezTo>
              <a:cubicBezTo>
                <a:pt x="1117283" y="2750878"/>
                <a:pt x="1067933" y="2768529"/>
                <a:pt x="1177971" y="2724514"/>
              </a:cubicBezTo>
              <a:cubicBezTo>
                <a:pt x="1218678" y="2683807"/>
                <a:pt x="1244374" y="2665330"/>
                <a:pt x="1270000" y="2614079"/>
              </a:cubicBezTo>
              <a:cubicBezTo>
                <a:pt x="1278677" y="2596726"/>
                <a:pt x="1276286" y="2574012"/>
                <a:pt x="1288406" y="2558862"/>
              </a:cubicBezTo>
              <a:cubicBezTo>
                <a:pt x="1302225" y="2541588"/>
                <a:pt x="1325218" y="2534321"/>
                <a:pt x="1343624" y="2522050"/>
              </a:cubicBezTo>
              <a:cubicBezTo>
                <a:pt x="1362071" y="2466708"/>
                <a:pt x="1359196" y="2459190"/>
                <a:pt x="1398841" y="2411615"/>
              </a:cubicBezTo>
              <a:cubicBezTo>
                <a:pt x="1415505" y="2391619"/>
                <a:pt x="1437394" y="2376394"/>
                <a:pt x="1454058" y="2356398"/>
              </a:cubicBezTo>
              <a:cubicBezTo>
                <a:pt x="1468220" y="2339404"/>
                <a:pt x="1473876" y="2315342"/>
                <a:pt x="1490870" y="2301180"/>
              </a:cubicBezTo>
              <a:cubicBezTo>
                <a:pt x="1511948" y="2283615"/>
                <a:pt x="1539952" y="2276639"/>
                <a:pt x="1564493" y="2264369"/>
              </a:cubicBezTo>
              <a:cubicBezTo>
                <a:pt x="1632512" y="2162340"/>
                <a:pt x="1562388" y="2243043"/>
                <a:pt x="1656522" y="2190746"/>
              </a:cubicBezTo>
              <a:cubicBezTo>
                <a:pt x="1739552" y="2144618"/>
                <a:pt x="1744081" y="2114335"/>
                <a:pt x="1822174" y="2098717"/>
              </a:cubicBezTo>
              <a:cubicBezTo>
                <a:pt x="1903802" y="2082392"/>
                <a:pt x="2017628" y="2075344"/>
                <a:pt x="2098261" y="2061905"/>
              </a:cubicBezTo>
              <a:cubicBezTo>
                <a:pt x="2123213" y="2057746"/>
                <a:pt x="2147191" y="2048987"/>
                <a:pt x="2171885" y="2043499"/>
              </a:cubicBezTo>
              <a:cubicBezTo>
                <a:pt x="2327975" y="2008812"/>
                <a:pt x="2201969" y="2045741"/>
                <a:pt x="2374348" y="1988282"/>
              </a:cubicBezTo>
              <a:cubicBezTo>
                <a:pt x="2392754" y="1982147"/>
                <a:pt x="2412213" y="1978553"/>
                <a:pt x="2429566" y="1969876"/>
              </a:cubicBezTo>
              <a:cubicBezTo>
                <a:pt x="2542761" y="1913278"/>
                <a:pt x="2480359" y="1948284"/>
                <a:pt x="2613624" y="1859441"/>
              </a:cubicBezTo>
              <a:cubicBezTo>
                <a:pt x="2632030" y="1847171"/>
                <a:pt x="2647855" y="1829625"/>
                <a:pt x="2668841" y="1822630"/>
              </a:cubicBezTo>
              <a:cubicBezTo>
                <a:pt x="2687247" y="1816495"/>
                <a:pt x="2706705" y="1812901"/>
                <a:pt x="2724058" y="1804224"/>
              </a:cubicBezTo>
              <a:cubicBezTo>
                <a:pt x="2743844" y="1794331"/>
                <a:pt x="2759061" y="1776396"/>
                <a:pt x="2779276" y="1767412"/>
              </a:cubicBezTo>
              <a:cubicBezTo>
                <a:pt x="2814735" y="1751653"/>
                <a:pt x="2889711" y="1730601"/>
                <a:pt x="2889711" y="1730601"/>
              </a:cubicBezTo>
              <a:cubicBezTo>
                <a:pt x="2908117" y="1718330"/>
                <a:pt x="2925142" y="1703682"/>
                <a:pt x="2944928" y="1693789"/>
              </a:cubicBezTo>
              <a:cubicBezTo>
                <a:pt x="2962281" y="1685112"/>
                <a:pt x="2983185" y="1684805"/>
                <a:pt x="3000145" y="1675383"/>
              </a:cubicBezTo>
              <a:cubicBezTo>
                <a:pt x="3038820" y="1653897"/>
                <a:pt x="3068608" y="1615751"/>
                <a:pt x="3110580" y="1601760"/>
              </a:cubicBezTo>
              <a:cubicBezTo>
                <a:pt x="3128986" y="1595625"/>
                <a:pt x="3148838" y="1592776"/>
                <a:pt x="3165798" y="1583354"/>
              </a:cubicBezTo>
              <a:cubicBezTo>
                <a:pt x="3204472" y="1561868"/>
                <a:pt x="3234260" y="1523721"/>
                <a:pt x="3276232" y="1509731"/>
              </a:cubicBezTo>
              <a:lnTo>
                <a:pt x="3386667" y="1472920"/>
              </a:lnTo>
              <a:cubicBezTo>
                <a:pt x="3405073" y="1466785"/>
                <a:pt x="3424532" y="1463191"/>
                <a:pt x="3441885" y="1454514"/>
              </a:cubicBezTo>
              <a:cubicBezTo>
                <a:pt x="3490967" y="1429973"/>
                <a:pt x="3537072" y="1398244"/>
                <a:pt x="3589131" y="1380891"/>
              </a:cubicBezTo>
              <a:lnTo>
                <a:pt x="3754783" y="1325673"/>
              </a:lnTo>
              <a:cubicBezTo>
                <a:pt x="3773189" y="1319538"/>
                <a:pt x="3790975" y="1311072"/>
                <a:pt x="3810000" y="1307267"/>
              </a:cubicBezTo>
              <a:lnTo>
                <a:pt x="3902029" y="1288862"/>
              </a:lnTo>
              <a:cubicBezTo>
                <a:pt x="4060268" y="1183369"/>
                <a:pt x="3860065" y="1309843"/>
                <a:pt x="4012464" y="1233644"/>
              </a:cubicBezTo>
              <a:cubicBezTo>
                <a:pt x="4155185" y="1162284"/>
                <a:pt x="3984110" y="1224691"/>
                <a:pt x="4122899" y="1178427"/>
              </a:cubicBezTo>
              <a:cubicBezTo>
                <a:pt x="4187602" y="1081373"/>
                <a:pt x="4122402" y="1152346"/>
                <a:pt x="4233334" y="1104804"/>
              </a:cubicBezTo>
              <a:cubicBezTo>
                <a:pt x="4253666" y="1096090"/>
                <a:pt x="4268337" y="1076976"/>
                <a:pt x="4288551" y="1067992"/>
              </a:cubicBezTo>
              <a:cubicBezTo>
                <a:pt x="4324010" y="1052232"/>
                <a:pt x="4362174" y="1043450"/>
                <a:pt x="4398986" y="1031180"/>
              </a:cubicBezTo>
              <a:lnTo>
                <a:pt x="4454203" y="1012775"/>
              </a:lnTo>
              <a:lnTo>
                <a:pt x="4509421" y="994369"/>
              </a:lnTo>
              <a:cubicBezTo>
                <a:pt x="4527827" y="982098"/>
                <a:pt x="4543926" y="965324"/>
                <a:pt x="4564638" y="957557"/>
              </a:cubicBezTo>
              <a:cubicBezTo>
                <a:pt x="4593930" y="946572"/>
                <a:pt x="4628686" y="953141"/>
                <a:pt x="4656667" y="939151"/>
              </a:cubicBezTo>
              <a:cubicBezTo>
                <a:pt x="4679949" y="927510"/>
                <a:pt x="4690227" y="898373"/>
                <a:pt x="4711885" y="883934"/>
              </a:cubicBezTo>
              <a:cubicBezTo>
                <a:pt x="4728028" y="873172"/>
                <a:pt x="4749749" y="874205"/>
                <a:pt x="4767102" y="865528"/>
              </a:cubicBezTo>
              <a:cubicBezTo>
                <a:pt x="4786887" y="855635"/>
                <a:pt x="4802534" y="838610"/>
                <a:pt x="4822319" y="828717"/>
              </a:cubicBezTo>
              <a:cubicBezTo>
                <a:pt x="4839672" y="820040"/>
                <a:pt x="4859704" y="817954"/>
                <a:pt x="4877537" y="810311"/>
              </a:cubicBezTo>
              <a:cubicBezTo>
                <a:pt x="4902756" y="799503"/>
                <a:pt x="4925941" y="784307"/>
                <a:pt x="4951160" y="773499"/>
              </a:cubicBezTo>
              <a:cubicBezTo>
                <a:pt x="4968993" y="765856"/>
                <a:pt x="4989024" y="763769"/>
                <a:pt x="5006377" y="755093"/>
              </a:cubicBezTo>
              <a:cubicBezTo>
                <a:pt x="5026163" y="745200"/>
                <a:pt x="5041262" y="726996"/>
                <a:pt x="5061595" y="718282"/>
              </a:cubicBezTo>
              <a:cubicBezTo>
                <a:pt x="5084846" y="708317"/>
                <a:pt x="5110895" y="706826"/>
                <a:pt x="5135218" y="699876"/>
              </a:cubicBezTo>
              <a:cubicBezTo>
                <a:pt x="5153873" y="694546"/>
                <a:pt x="5172602" y="689113"/>
                <a:pt x="5190435" y="681470"/>
              </a:cubicBezTo>
              <a:cubicBezTo>
                <a:pt x="5215654" y="670662"/>
                <a:pt x="5237587" y="651878"/>
                <a:pt x="5264058" y="644659"/>
              </a:cubicBezTo>
              <a:cubicBezTo>
                <a:pt x="5305912" y="633244"/>
                <a:pt x="5349952" y="632388"/>
                <a:pt x="5392899" y="626253"/>
              </a:cubicBezTo>
              <a:cubicBezTo>
                <a:pt x="5440210" y="610482"/>
                <a:pt x="5470892" y="598686"/>
                <a:pt x="5521740" y="589441"/>
              </a:cubicBezTo>
              <a:cubicBezTo>
                <a:pt x="5564423" y="581680"/>
                <a:pt x="5607633" y="577170"/>
                <a:pt x="5650580" y="571035"/>
              </a:cubicBezTo>
              <a:cubicBezTo>
                <a:pt x="5687392" y="558765"/>
                <a:pt x="5723371" y="543635"/>
                <a:pt x="5761015" y="534224"/>
              </a:cubicBezTo>
              <a:cubicBezTo>
                <a:pt x="5785556" y="528089"/>
                <a:pt x="5809944" y="521306"/>
                <a:pt x="5834638" y="515818"/>
              </a:cubicBezTo>
              <a:cubicBezTo>
                <a:pt x="6044985" y="469074"/>
                <a:pt x="5820703" y="523902"/>
                <a:pt x="6000290" y="479007"/>
              </a:cubicBezTo>
              <a:cubicBezTo>
                <a:pt x="6131773" y="391351"/>
                <a:pt x="6067804" y="416113"/>
                <a:pt x="6184348" y="386978"/>
              </a:cubicBezTo>
              <a:cubicBezTo>
                <a:pt x="6307332" y="263994"/>
                <a:pt x="6159183" y="391723"/>
                <a:pt x="6331595" y="313354"/>
              </a:cubicBezTo>
              <a:cubicBezTo>
                <a:pt x="6371871" y="295047"/>
                <a:pt x="6400058" y="253721"/>
                <a:pt x="6442029" y="239731"/>
              </a:cubicBezTo>
              <a:cubicBezTo>
                <a:pt x="6643407" y="172605"/>
                <a:pt x="6338386" y="279660"/>
                <a:pt x="6552464" y="184514"/>
              </a:cubicBezTo>
              <a:cubicBezTo>
                <a:pt x="6587923" y="168755"/>
                <a:pt x="6628193" y="165055"/>
                <a:pt x="6662899" y="147702"/>
              </a:cubicBezTo>
              <a:cubicBezTo>
                <a:pt x="6687440" y="135432"/>
                <a:pt x="6711303" y="121699"/>
                <a:pt x="6736522" y="110891"/>
              </a:cubicBezTo>
              <a:cubicBezTo>
                <a:pt x="6754355" y="103248"/>
                <a:pt x="6773085" y="97815"/>
                <a:pt x="6791740" y="92485"/>
              </a:cubicBezTo>
              <a:cubicBezTo>
                <a:pt x="6868621" y="70519"/>
                <a:pt x="6889018" y="70137"/>
                <a:pt x="6975798" y="55673"/>
              </a:cubicBezTo>
              <a:cubicBezTo>
                <a:pt x="7000339" y="43403"/>
                <a:pt x="7023141" y="26746"/>
                <a:pt x="7049421" y="18862"/>
              </a:cubicBezTo>
              <a:cubicBezTo>
                <a:pt x="7127586" y="-4587"/>
                <a:pt x="7173935" y="456"/>
                <a:pt x="7251885" y="456"/>
              </a:cubicBezTo>
            </a:path>
          </a:pathLst>
        </a:custGeom>
        <a:noFill xmlns:a="http://schemas.openxmlformats.org/drawingml/2006/main"/>
        <a:ln xmlns:a="http://schemas.openxmlformats.org/drawingml/2006/main" w="381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0.4572</cdr:x>
      <cdr:y>0.40495</cdr:y>
    </cdr:from>
    <cdr:to>
      <cdr:x>0.88754</cdr:x>
      <cdr:y>0.51236</cdr:y>
    </cdr:to>
    <cdr:sp macro="" textlink="">
      <cdr:nvSpPr>
        <cdr:cNvPr id="6" name="任意形状 5"/>
        <cdr:cNvSpPr/>
      </cdr:nvSpPr>
      <cdr:spPr>
        <a:xfrm xmlns:a="http://schemas.openxmlformats.org/drawingml/2006/main" rot="200681">
          <a:off x="4468418" y="2012442"/>
          <a:ext cx="4205904" cy="533768"/>
        </a:xfrm>
        <a:custGeom xmlns:a="http://schemas.openxmlformats.org/drawingml/2006/main">
          <a:avLst/>
          <a:gdLst>
            <a:gd name="connsiteX0" fmla="*/ 0 w 3920435"/>
            <a:gd name="connsiteY0" fmla="*/ 441739 h 441739"/>
            <a:gd name="connsiteX1" fmla="*/ 220869 w 3920435"/>
            <a:gd name="connsiteY1" fmla="*/ 349710 h 441739"/>
            <a:gd name="connsiteX2" fmla="*/ 276087 w 3920435"/>
            <a:gd name="connsiteY2" fmla="*/ 331305 h 441739"/>
            <a:gd name="connsiteX3" fmla="*/ 331304 w 3920435"/>
            <a:gd name="connsiteY3" fmla="*/ 294493 h 441739"/>
            <a:gd name="connsiteX4" fmla="*/ 570579 w 3920435"/>
            <a:gd name="connsiteY4" fmla="*/ 239276 h 441739"/>
            <a:gd name="connsiteX5" fmla="*/ 644203 w 3920435"/>
            <a:gd name="connsiteY5" fmla="*/ 220870 h 441739"/>
            <a:gd name="connsiteX6" fmla="*/ 736232 w 3920435"/>
            <a:gd name="connsiteY6" fmla="*/ 202464 h 441739"/>
            <a:gd name="connsiteX7" fmla="*/ 809855 w 3920435"/>
            <a:gd name="connsiteY7" fmla="*/ 184058 h 441739"/>
            <a:gd name="connsiteX8" fmla="*/ 1122753 w 3920435"/>
            <a:gd name="connsiteY8" fmla="*/ 165652 h 441739"/>
            <a:gd name="connsiteX9" fmla="*/ 1490869 w 3920435"/>
            <a:gd name="connsiteY9" fmla="*/ 128841 h 441739"/>
            <a:gd name="connsiteX10" fmla="*/ 1785362 w 3920435"/>
            <a:gd name="connsiteY10" fmla="*/ 110435 h 441739"/>
            <a:gd name="connsiteX11" fmla="*/ 3073768 w 3920435"/>
            <a:gd name="connsiteY11" fmla="*/ 73623 h 441739"/>
            <a:gd name="connsiteX12" fmla="*/ 3552319 w 3920435"/>
            <a:gd name="connsiteY12" fmla="*/ 0 h 441739"/>
            <a:gd name="connsiteX13" fmla="*/ 3920435 w 3920435"/>
            <a:gd name="connsiteY13" fmla="*/ 0 h 4417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920435" h="441739">
              <a:moveTo>
                <a:pt x="0" y="441739"/>
              </a:moveTo>
              <a:cubicBezTo>
                <a:pt x="145134" y="369173"/>
                <a:pt x="71398" y="399533"/>
                <a:pt x="220869" y="349710"/>
              </a:cubicBezTo>
              <a:lnTo>
                <a:pt x="276087" y="331305"/>
              </a:lnTo>
              <a:cubicBezTo>
                <a:pt x="294493" y="319034"/>
                <a:pt x="311090" y="303477"/>
                <a:pt x="331304" y="294493"/>
              </a:cubicBezTo>
              <a:cubicBezTo>
                <a:pt x="440955" y="245759"/>
                <a:pt x="450217" y="261160"/>
                <a:pt x="570579" y="239276"/>
              </a:cubicBezTo>
              <a:cubicBezTo>
                <a:pt x="595468" y="234751"/>
                <a:pt x="619509" y="226358"/>
                <a:pt x="644203" y="220870"/>
              </a:cubicBezTo>
              <a:cubicBezTo>
                <a:pt x="674742" y="214084"/>
                <a:pt x="705693" y="209250"/>
                <a:pt x="736232" y="202464"/>
              </a:cubicBezTo>
              <a:cubicBezTo>
                <a:pt x="760926" y="196976"/>
                <a:pt x="784673" y="186456"/>
                <a:pt x="809855" y="184058"/>
              </a:cubicBezTo>
              <a:cubicBezTo>
                <a:pt x="913864" y="174152"/>
                <a:pt x="1018454" y="171787"/>
                <a:pt x="1122753" y="165652"/>
              </a:cubicBezTo>
              <a:cubicBezTo>
                <a:pt x="1303105" y="143109"/>
                <a:pt x="1280752" y="143850"/>
                <a:pt x="1490869" y="128841"/>
              </a:cubicBezTo>
              <a:cubicBezTo>
                <a:pt x="1588975" y="121833"/>
                <a:pt x="1687066" y="113864"/>
                <a:pt x="1785362" y="110435"/>
              </a:cubicBezTo>
              <a:lnTo>
                <a:pt x="3073768" y="73623"/>
              </a:lnTo>
              <a:cubicBezTo>
                <a:pt x="3213880" y="45601"/>
                <a:pt x="3418608" y="0"/>
                <a:pt x="3552319" y="0"/>
              </a:cubicBezTo>
              <a:lnTo>
                <a:pt x="3920435" y="0"/>
              </a:lnTo>
            </a:path>
          </a:pathLst>
        </a:custGeom>
        <a:noFill xmlns:a="http://schemas.openxmlformats.org/drawingml/2006/main"/>
        <a:ln xmlns:a="http://schemas.openxmlformats.org/drawingml/2006/main" w="38100">
          <a:solidFill>
            <a:srgbClr val="61A7E5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</xdr:row>
      <xdr:rowOff>63500</xdr:rowOff>
    </xdr:from>
    <xdr:to>
      <xdr:col>15</xdr:col>
      <xdr:colOff>657225</xdr:colOff>
      <xdr:row>28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C4DC2C73-9F33-41C1-A126-E8444F22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hsd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采油"/>
      <sheetName val="注汽"/>
      <sheetName val="含水率画图"/>
      <sheetName val="累产油画图"/>
      <sheetName val="准的油汽比"/>
      <sheetName val="修改后"/>
    </sheetNames>
    <sheetDataSet>
      <sheetData sheetId="0"/>
      <sheetData sheetId="1"/>
      <sheetData sheetId="2"/>
      <sheetData sheetId="3"/>
      <sheetData sheetId="4"/>
      <sheetData sheetId="5"/>
      <sheetData sheetId="6">
        <row r="1261">
          <cell r="O1261">
            <v>40822</v>
          </cell>
          <cell r="P1261">
            <v>0</v>
          </cell>
        </row>
        <row r="1262">
          <cell r="O1262">
            <v>44105</v>
          </cell>
          <cell r="P126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hhs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1.728587268517" createdVersion="6" refreshedVersion="6" minRefreshableVersion="3" recordCount="117">
  <cacheSource type="worksheet">
    <worksheetSource ref="A1:X118" sheet="采油" r:id="rId2"/>
  </cacheSource>
  <cacheFields count="24">
    <cacheField name="年月" numFmtId="0">
      <sharedItems count="39">
        <s v="201110"/>
        <s v="201111"/>
        <s v="201112"/>
        <s v="201201"/>
        <s v="201202"/>
        <s v="201203"/>
        <s v="201204"/>
        <s v="201205"/>
        <s v="201206"/>
        <s v="201207"/>
        <s v="201208"/>
        <s v="201209"/>
        <s v="201210"/>
        <s v="201211"/>
        <s v="201212"/>
        <s v="201301"/>
        <s v="201302"/>
        <s v="201303"/>
        <s v="201304"/>
        <s v="201305"/>
        <s v="201306"/>
        <s v="201307"/>
        <s v="201308"/>
        <s v="201309"/>
        <s v="201310"/>
        <s v="201311"/>
        <s v="201312"/>
        <s v="201401"/>
        <s v="201402"/>
        <s v="201403"/>
        <s v="201404"/>
        <s v="201405"/>
        <s v="201406"/>
        <s v="201407"/>
        <s v="201408"/>
        <s v="201409"/>
        <s v="201410"/>
        <s v="201411"/>
        <s v="201412"/>
      </sharedItems>
    </cacheField>
    <cacheField name="区块" numFmtId="0">
      <sharedItems/>
    </cacheField>
    <cacheField name="井号" numFmtId="0">
      <sharedItems/>
    </cacheField>
    <cacheField name="层位" numFmtId="0">
      <sharedItems/>
    </cacheField>
    <cacheField name="热采标志" numFmtId="0">
      <sharedItems containsSemiMixedTypes="0" containsString="0" containsNumber="1" containsInteger="1" minValue="101" maxValue="110"/>
    </cacheField>
    <cacheField name="轮次筛选" numFmtId="0">
      <sharedItems containsSemiMixedTypes="0" containsString="0" containsNumber="1" containsInteger="1" minValue="0" maxValue="1"/>
    </cacheField>
    <cacheField name="生产天数" numFmtId="0">
      <sharedItems containsString="0" containsBlank="1" containsNumber="1" minValue="4.7" maxValue="31"/>
    </cacheField>
    <cacheField name="轮天数" numFmtId="0">
      <sharedItems containsSemiMixedTypes="0" containsString="0" containsNumber="1" minValue="6.3" maxValue="226.1"/>
    </cacheField>
    <cacheField name="月产油量" numFmtId="0">
      <sharedItems containsSemiMixedTypes="0" containsString="0" containsNumber="1" containsInteger="1" minValue="0" maxValue="751"/>
    </cacheField>
    <cacheField name="轮产油" numFmtId="0">
      <sharedItems containsSemiMixedTypes="0" containsString="0" containsNumber="1" containsInteger="1" minValue="1" maxValue="1897"/>
    </cacheField>
    <cacheField name="月产水量" numFmtId="0">
      <sharedItems containsSemiMixedTypes="0" containsString="0" containsNumber="1" containsInteger="1" minValue="0" maxValue="892"/>
    </cacheField>
    <cacheField name="轮产水" numFmtId="0">
      <sharedItems containsSemiMixedTypes="0" containsString="0" containsNumber="1" containsInteger="1" minValue="11" maxValue="2891"/>
    </cacheField>
    <cacheField name="日产液量" numFmtId="0">
      <sharedItems containsString="0" containsBlank="1" containsNumber="1" minValue="0" maxValue="64.59"/>
    </cacheField>
    <cacheField name="含水" numFmtId="0">
      <sharedItems containsSemiMixedTypes="0" containsString="0" containsNumber="1" minValue="0" maxValue="100"/>
    </cacheField>
    <cacheField name="井口温度" numFmtId="0">
      <sharedItems containsString="0" containsBlank="1" containsNumber="1" minValue="31.7" maxValue="117.8"/>
    </cacheField>
    <cacheField name="本轮产油" numFmtId="0">
      <sharedItems containsString="0" containsBlank="1" containsNumber="1" containsInteger="1" minValue="8" maxValue="4243"/>
    </cacheField>
    <cacheField name="本轮产水" numFmtId="0">
      <sharedItems containsString="0" containsBlank="1" containsNumber="1" containsInteger="1" minValue="62" maxValue="8383"/>
    </cacheField>
    <cacheField name="本轮生产天数" numFmtId="0">
      <sharedItems containsString="0" containsBlank="1" containsNumber="1" minValue="4.7" maxValue="39.799999999999997"/>
    </cacheField>
    <cacheField name="累积产油量" numFmtId="0">
      <sharedItems containsSemiMixedTypes="0" containsString="0" containsNumber="1" minValue="0.01" maxValue="0.59409999999999996"/>
    </cacheField>
    <cacheField name="累积产水量" numFmtId="0">
      <sharedItems containsSemiMixedTypes="0" containsString="0" containsNumber="1" minValue="1.17E-2" maxValue="1.3046"/>
    </cacheField>
    <cacheField name="累生产天数" numFmtId="0">
      <sharedItems containsSemiMixedTypes="0" containsString="0" containsNumber="1" minValue="9.8000000000000007" maxValue="1027.9000000000001"/>
    </cacheField>
    <cacheField name="合计代码" numFmtId="0">
      <sharedItems/>
    </cacheField>
    <cacheField name="备注" numFmtId="0">
      <sharedItems containsBlank="1"/>
    </cacheField>
    <cacheField name="投产年度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s v="重18"/>
    <s v="FHW34003"/>
    <s v="J1b"/>
    <n v="101"/>
    <n v="0"/>
    <n v="9.8000000000000007"/>
    <n v="9.8000000000000007"/>
    <n v="398"/>
    <n v="398"/>
    <n v="117"/>
    <n v="117"/>
    <n v="52.55"/>
    <n v="22.7"/>
    <n v="115.5"/>
    <n v="398"/>
    <n v="117"/>
    <n v="9.83"/>
    <n v="3.9800000000000002E-2"/>
    <n v="1.17E-2"/>
    <n v="9.8000000000000007"/>
    <s v="T"/>
    <s v="5日新井投注22日新井投产"/>
    <s v="2011"/>
  </r>
  <r>
    <x v="1"/>
    <s v="重18"/>
    <s v="FHW34003"/>
    <s v="J1b"/>
    <n v="101"/>
    <n v="0"/>
    <n v="30"/>
    <n v="39.799999999999997"/>
    <n v="539"/>
    <n v="937"/>
    <n v="340"/>
    <n v="457"/>
    <n v="29.3"/>
    <n v="38.700000000000003"/>
    <n v="87.1"/>
    <n v="937"/>
    <n v="457"/>
    <n v="30"/>
    <n v="9.3700000000000006E-2"/>
    <n v="4.5699999999999998E-2"/>
    <n v="39.799999999999997"/>
    <s v="T"/>
    <m/>
    <s v="2011"/>
  </r>
  <r>
    <x v="2"/>
    <s v="重18"/>
    <s v="FHW34003"/>
    <s v="J1b"/>
    <n v="101"/>
    <n v="0"/>
    <n v="28"/>
    <n v="67.8"/>
    <n v="346"/>
    <n v="1283"/>
    <n v="249"/>
    <n v="706"/>
    <n v="21.25"/>
    <n v="41.9"/>
    <n v="94.1"/>
    <n v="1283"/>
    <n v="706"/>
    <n v="28"/>
    <n v="0.1283"/>
    <n v="7.0599999999999996E-2"/>
    <n v="67.8"/>
    <s v="T"/>
    <s v="13日回注16日开井"/>
    <s v="2011"/>
  </r>
  <r>
    <x v="3"/>
    <s v="重18"/>
    <s v="FHW34003"/>
    <s v="J1b"/>
    <n v="101"/>
    <n v="0"/>
    <n v="31"/>
    <n v="98.8"/>
    <n v="173"/>
    <n v="1456"/>
    <n v="151"/>
    <n v="857"/>
    <n v="10.45"/>
    <n v="46.6"/>
    <n v="76.2"/>
    <n v="173"/>
    <n v="151"/>
    <n v="31"/>
    <n v="0.14560000000000001"/>
    <n v="8.5699999999999998E-2"/>
    <n v="98.8"/>
    <s v="T"/>
    <m/>
    <s v="2011"/>
  </r>
  <r>
    <x v="4"/>
    <s v="重18"/>
    <s v="FHW34003"/>
    <s v="J1b"/>
    <n v="101"/>
    <n v="1"/>
    <n v="29"/>
    <n v="127.8"/>
    <n v="6"/>
    <n v="1462"/>
    <n v="36"/>
    <n v="893"/>
    <n v="1.45"/>
    <n v="85.7"/>
    <n v="42.4"/>
    <n v="179"/>
    <n v="187"/>
    <n v="29"/>
    <n v="0.1462"/>
    <n v="8.9300000000000004E-2"/>
    <n v="127.8"/>
    <s v="T"/>
    <m/>
    <s v="2011"/>
  </r>
  <r>
    <x v="5"/>
    <s v="重18"/>
    <s v="FHW34003"/>
    <s v="J1b"/>
    <n v="102"/>
    <n v="0"/>
    <n v="18.3"/>
    <n v="18.3"/>
    <n v="7"/>
    <n v="7"/>
    <n v="11"/>
    <n v="11"/>
    <n v="1.01"/>
    <n v="61.1"/>
    <n v="32"/>
    <n v="186"/>
    <n v="198"/>
    <n v="18.25"/>
    <n v="0.1469"/>
    <n v="9.0399999999999994E-2"/>
    <n v="146.1"/>
    <s v="T"/>
    <s v="19日二轮注汽，30日焖井"/>
    <s v="2011"/>
  </r>
  <r>
    <x v="6"/>
    <s v="重18"/>
    <s v="FHW34003"/>
    <s v="J1b"/>
    <n v="102"/>
    <n v="0"/>
    <n v="29.4"/>
    <n v="47.7"/>
    <n v="79"/>
    <n v="86"/>
    <n v="301"/>
    <n v="312"/>
    <n v="12.93"/>
    <n v="79.2"/>
    <n v="51.1"/>
    <n v="265"/>
    <n v="499"/>
    <n v="29.38"/>
    <n v="0.15479999999999999"/>
    <n v="0.1205"/>
    <n v="175.5"/>
    <s v="T"/>
    <s v="1日二轮焖开3日挂抽21日停电0.4天"/>
    <s v="2011"/>
  </r>
  <r>
    <x v="7"/>
    <s v="重18"/>
    <s v="FHW34003"/>
    <s v="J1b"/>
    <n v="102"/>
    <n v="0"/>
    <n v="31"/>
    <n v="78.7"/>
    <n v="156"/>
    <n v="242"/>
    <n v="214"/>
    <n v="526"/>
    <n v="11.91"/>
    <n v="57.8"/>
    <n v="52.8"/>
    <n v="421"/>
    <n v="713"/>
    <n v="31"/>
    <n v="0.1704"/>
    <n v="0.1419"/>
    <n v="206.5"/>
    <s v="T"/>
    <s v="正常"/>
    <s v="2011"/>
  </r>
  <r>
    <x v="8"/>
    <s v="重18"/>
    <s v="FHW34003"/>
    <s v="J1b"/>
    <n v="102"/>
    <n v="1"/>
    <n v="29.9"/>
    <n v="108.6"/>
    <n v="122"/>
    <n v="364"/>
    <n v="164"/>
    <n v="690"/>
    <n v="9.58"/>
    <n v="57.3"/>
    <n v="40.1"/>
    <n v="543"/>
    <n v="877"/>
    <n v="29.85"/>
    <n v="0.18260000000000001"/>
    <n v="0.1583"/>
    <n v="236.4"/>
    <s v="T"/>
    <s v="停电０．１天"/>
    <s v="2011"/>
  </r>
  <r>
    <x v="9"/>
    <s v="重18"/>
    <s v="FHW34003"/>
    <s v="J1b"/>
    <n v="103"/>
    <n v="0"/>
    <n v="28"/>
    <n v="28"/>
    <n v="101"/>
    <n v="101"/>
    <n v="200"/>
    <n v="200"/>
    <n v="10.75"/>
    <n v="66.5"/>
    <n v="39.700000000000003"/>
    <n v="644"/>
    <n v="1077"/>
    <n v="28.02"/>
    <n v="0.19270000000000001"/>
    <n v="0.17829999999999999"/>
    <n v="264.39999999999998"/>
    <s v="T"/>
    <s v="29日三轮注汽"/>
    <s v="2011"/>
  </r>
  <r>
    <x v="10"/>
    <s v="重18"/>
    <s v="FHW34003"/>
    <s v="J1b"/>
    <n v="103"/>
    <n v="0"/>
    <n v="15.7"/>
    <n v="43.7"/>
    <n v="562"/>
    <n v="663"/>
    <n v="421"/>
    <n v="621"/>
    <n v="62.73"/>
    <n v="42.8"/>
    <n v="106.6"/>
    <n v="1206"/>
    <n v="1498"/>
    <n v="15.67"/>
    <n v="0.24890000000000001"/>
    <n v="0.22040000000000001"/>
    <n v="280.10000000000002"/>
    <s v="T"/>
    <s v="15日三轮焖井，16日焖开，26日挂抽"/>
    <s v="2011"/>
  </r>
  <r>
    <x v="11"/>
    <s v="重18"/>
    <s v="FHW34003"/>
    <s v="J1b"/>
    <n v="103"/>
    <n v="0"/>
    <n v="30"/>
    <n v="73.7"/>
    <n v="428"/>
    <n v="1091"/>
    <n v="892"/>
    <n v="1513"/>
    <n v="44.03"/>
    <n v="67.599999999999994"/>
    <n v="49.6"/>
    <n v="1634"/>
    <n v="2390"/>
    <n v="30"/>
    <n v="0.29170000000000001"/>
    <n v="0.30959999999999999"/>
    <n v="310.10000000000002"/>
    <s v="T"/>
    <s v="正常"/>
    <s v="2011"/>
  </r>
  <r>
    <x v="12"/>
    <s v="重18"/>
    <s v="FHW34003"/>
    <s v="J1b"/>
    <n v="103"/>
    <n v="1"/>
    <n v="31"/>
    <n v="104.7"/>
    <n v="105"/>
    <n v="1196"/>
    <n v="54"/>
    <n v="1567"/>
    <n v="5.14"/>
    <n v="34"/>
    <n v="48.3"/>
    <n v="1739"/>
    <n v="2444"/>
    <n v="31"/>
    <n v="0.30220000000000002"/>
    <n v="0.315"/>
    <n v="341.1"/>
    <s v="T"/>
    <s v="正常"/>
    <s v="2011"/>
  </r>
  <r>
    <x v="13"/>
    <s v="重18"/>
    <s v="FHW34003"/>
    <s v="J1b"/>
    <n v="104"/>
    <n v="0"/>
    <n v="19.3"/>
    <n v="19.3"/>
    <n v="38"/>
    <n v="38"/>
    <n v="116"/>
    <n v="116"/>
    <n v="8.02"/>
    <n v="75.3"/>
    <n v="63.5"/>
    <n v="1777"/>
    <n v="2560"/>
    <n v="19.25"/>
    <n v="0.30599999999999999"/>
    <n v="0.3266"/>
    <n v="360.4"/>
    <s v="T"/>
    <s v="20日四轮注汽29日焖井"/>
    <s v="2011"/>
  </r>
  <r>
    <x v="14"/>
    <s v="重18"/>
    <s v="FHW34003"/>
    <s v="J1b"/>
    <n v="104"/>
    <n v="0"/>
    <n v="30.8"/>
    <n v="50.1"/>
    <n v="271"/>
    <n v="309"/>
    <n v="668"/>
    <n v="784"/>
    <n v="30.46"/>
    <n v="71.099999999999994"/>
    <n v="83.4"/>
    <n v="2048"/>
    <n v="3228"/>
    <n v="30.83"/>
    <n v="0.33310000000000001"/>
    <n v="0.39340000000000003"/>
    <n v="391.2"/>
    <s v="T"/>
    <s v="1日焖开17日挂抽"/>
    <s v="2011"/>
  </r>
  <r>
    <x v="15"/>
    <s v="重18"/>
    <s v="FHW34003"/>
    <s v="J1b"/>
    <n v="104"/>
    <n v="0"/>
    <n v="31"/>
    <n v="81.099999999999994"/>
    <n v="11"/>
    <n v="320"/>
    <n v="298"/>
    <n v="1082"/>
    <n v="9.9700000000000006"/>
    <n v="96.4"/>
    <n v="79.2"/>
    <n v="2059"/>
    <n v="3526"/>
    <n v="31"/>
    <n v="0.3342"/>
    <n v="0.42320000000000002"/>
    <n v="422.2"/>
    <s v="T"/>
    <s v="正常"/>
    <s v="2011"/>
  </r>
  <r>
    <x v="16"/>
    <s v="重18"/>
    <s v="FHW34003"/>
    <s v="J1b"/>
    <n v="104"/>
    <n v="0"/>
    <n v="28"/>
    <n v="109.1"/>
    <n v="103"/>
    <n v="423"/>
    <n v="122"/>
    <n v="1204"/>
    <n v="8.0399999999999991"/>
    <n v="54.2"/>
    <n v="71.599999999999994"/>
    <n v="2162"/>
    <n v="3648"/>
    <n v="28"/>
    <n v="0.34449999999999997"/>
    <n v="0.43540000000000001"/>
    <n v="450.2"/>
    <s v="T"/>
    <s v="正常"/>
    <s v="2011"/>
  </r>
  <r>
    <x v="17"/>
    <s v="重18"/>
    <s v="FHW34003"/>
    <s v="J1b"/>
    <n v="104"/>
    <n v="0"/>
    <n v="31"/>
    <n v="140.1"/>
    <n v="26"/>
    <n v="449"/>
    <n v="61"/>
    <n v="1265"/>
    <n v="2.81"/>
    <n v="70.099999999999994"/>
    <n v="44.7"/>
    <n v="2188"/>
    <n v="3709"/>
    <n v="31"/>
    <n v="0.34710000000000002"/>
    <n v="0.4415"/>
    <n v="481.2"/>
    <s v="T"/>
    <s v="正常"/>
    <s v="2011"/>
  </r>
  <r>
    <x v="18"/>
    <s v="重18"/>
    <s v="FHW34003"/>
    <s v="J1b"/>
    <n v="104"/>
    <n v="1"/>
    <n v="30"/>
    <n v="170.1"/>
    <n v="113"/>
    <n v="562"/>
    <n v="101"/>
    <n v="1366"/>
    <n v="7.13"/>
    <n v="47.2"/>
    <n v="48"/>
    <n v="2301"/>
    <n v="3810"/>
    <n v="30"/>
    <n v="0.3584"/>
    <n v="0.4516"/>
    <n v="511.2"/>
    <s v="T"/>
    <s v="正常生产"/>
    <s v="2011"/>
  </r>
  <r>
    <x v="19"/>
    <s v="重18"/>
    <s v="FHW34003"/>
    <s v="J1b"/>
    <n v="105"/>
    <n v="0"/>
    <n v="29.5"/>
    <n v="29.5"/>
    <n v="135"/>
    <n v="135"/>
    <n v="142"/>
    <n v="142"/>
    <n v="9.39"/>
    <n v="51.3"/>
    <n v="50.1"/>
    <n v="2436"/>
    <n v="3952"/>
    <n v="29.5"/>
    <n v="0.37190000000000001"/>
    <n v="0.46579999999999999"/>
    <n v="540.70000000000005"/>
    <s v="T"/>
    <s v="30日五轮注汽"/>
    <s v="2011"/>
  </r>
  <r>
    <x v="20"/>
    <s v="重18"/>
    <s v="FHW34003"/>
    <s v="J1b"/>
    <n v="105"/>
    <n v="0"/>
    <n v="14.8"/>
    <n v="44.3"/>
    <n v="370"/>
    <n v="505"/>
    <n v="532"/>
    <n v="674"/>
    <n v="60.95"/>
    <n v="59"/>
    <n v="117.8"/>
    <m/>
    <m/>
    <m/>
    <n v="0.40889999999999999"/>
    <n v="0.51900000000000002"/>
    <n v="555.5"/>
    <s v="T"/>
    <s v="五轮注汽16日焖开29日挂抽"/>
    <s v="2011"/>
  </r>
  <r>
    <x v="21"/>
    <s v="重18"/>
    <s v="FHW34003"/>
    <s v="J1b"/>
    <n v="105"/>
    <n v="1"/>
    <n v="31"/>
    <n v="75.3"/>
    <n v="242"/>
    <n v="747"/>
    <n v="765"/>
    <n v="1439"/>
    <n v="32.479999999999997"/>
    <n v="76"/>
    <n v="61.5"/>
    <n v="3048"/>
    <n v="5249"/>
    <n v="31"/>
    <n v="0.43309999999999998"/>
    <n v="0.59550000000000003"/>
    <n v="586.5"/>
    <s v="T"/>
    <s v="22日一保"/>
    <s v="2011"/>
  </r>
  <r>
    <x v="22"/>
    <s v="重18"/>
    <s v="FHW34003"/>
    <s v="J1b"/>
    <n v="106"/>
    <n v="0"/>
    <n v="17.2"/>
    <n v="17.2"/>
    <n v="33"/>
    <n v="33"/>
    <n v="134"/>
    <n v="134"/>
    <n v="9.7100000000000009"/>
    <n v="80.2"/>
    <n v="65.3"/>
    <n v="3081"/>
    <n v="5383"/>
    <n v="17.2"/>
    <n v="0.43640000000000001"/>
    <n v="0.6089"/>
    <n v="603.70000000000005"/>
    <s v="T"/>
    <s v="18日六轮注汽"/>
    <s v="2011"/>
  </r>
  <r>
    <x v="23"/>
    <s v="重18"/>
    <s v="FHW34003"/>
    <s v="J1b"/>
    <n v="106"/>
    <n v="0"/>
    <n v="28.7"/>
    <n v="45.9"/>
    <n v="360"/>
    <n v="393"/>
    <n v="538"/>
    <n v="672"/>
    <n v="31.29"/>
    <n v="59.9"/>
    <n v="91.3"/>
    <n v="3441"/>
    <n v="5921"/>
    <n v="28.7"/>
    <n v="0.47239999999999999"/>
    <n v="0.66269999999999996"/>
    <n v="632.4"/>
    <s v="T"/>
    <s v="2日焖开12日挂抽27日停电停抽"/>
    <s v="2011"/>
  </r>
  <r>
    <x v="24"/>
    <s v="重18"/>
    <s v="FHW34003"/>
    <s v="J1b"/>
    <n v="106"/>
    <n v="0"/>
    <n v="31"/>
    <n v="76.900000000000006"/>
    <n v="62"/>
    <n v="455"/>
    <n v="421"/>
    <n v="1093"/>
    <n v="15.58"/>
    <n v="87.2"/>
    <n v="62.9"/>
    <n v="3503"/>
    <n v="6342"/>
    <n v="31"/>
    <n v="0.47860000000000003"/>
    <n v="0.70479999999999998"/>
    <n v="663.4"/>
    <s v="T"/>
    <s v="21日一保"/>
    <s v="2011"/>
  </r>
  <r>
    <x v="25"/>
    <s v="重18"/>
    <s v="FHW34003"/>
    <s v="J1b"/>
    <n v="106"/>
    <n v="0"/>
    <n v="30"/>
    <n v="106.9"/>
    <n v="25"/>
    <n v="480"/>
    <n v="274"/>
    <n v="1367"/>
    <n v="9.9700000000000006"/>
    <n v="91.6"/>
    <n v="43.8"/>
    <n v="3528"/>
    <n v="6616"/>
    <n v="30"/>
    <n v="0.48110000000000003"/>
    <n v="0.73219999999999996"/>
    <n v="693.4"/>
    <s v="T"/>
    <s v="正常"/>
    <s v="2011"/>
  </r>
  <r>
    <x v="26"/>
    <s v="重18"/>
    <s v="FHW34003"/>
    <s v="J1b"/>
    <n v="107"/>
    <n v="0"/>
    <n v="15.2"/>
    <n v="15.2"/>
    <n v="18"/>
    <n v="18"/>
    <n v="259"/>
    <n v="259"/>
    <n v="18.22"/>
    <n v="93.5"/>
    <n v="87.9"/>
    <n v="3546"/>
    <n v="6875"/>
    <n v="15.2"/>
    <n v="0.4829"/>
    <n v="0.7581"/>
    <n v="708.6"/>
    <s v="T"/>
    <s v="12日七轮注汽28日焖开"/>
    <s v="2011"/>
  </r>
  <r>
    <x v="27"/>
    <s v="重18"/>
    <s v="FHW34003"/>
    <s v="J1b"/>
    <n v="107"/>
    <n v="0"/>
    <n v="30.9"/>
    <n v="49.9"/>
    <n v="165"/>
    <n v="185"/>
    <n v="672"/>
    <n v="1140"/>
    <n v="27.09"/>
    <n v="80.3"/>
    <n v="69.7"/>
    <n v="3711"/>
    <n v="7547"/>
    <n v="30.9"/>
    <n v="0.49940000000000001"/>
    <n v="0.82530000000000003"/>
    <n v="739.5"/>
    <s v="T"/>
    <s v="自喷5日挂抽19日二保"/>
    <s v="2011"/>
  </r>
  <r>
    <x v="28"/>
    <s v="重18"/>
    <s v="FHW34003"/>
    <s v="J1b"/>
    <n v="107"/>
    <n v="0"/>
    <n v="28"/>
    <n v="77.900000000000006"/>
    <n v="76"/>
    <n v="261"/>
    <n v="235"/>
    <n v="1375"/>
    <n v="11.11"/>
    <n v="75.599999999999994"/>
    <n v="83.1"/>
    <n v="3787"/>
    <n v="7782"/>
    <n v="28"/>
    <n v="0.50700000000000001"/>
    <n v="0.8488"/>
    <n v="767.5"/>
    <s v="T"/>
    <s v="正常"/>
    <s v="2011"/>
  </r>
  <r>
    <x v="29"/>
    <s v="重18"/>
    <s v="FHW34003"/>
    <s v="J1b"/>
    <n v="107"/>
    <n v="0"/>
    <n v="31"/>
    <n v="108.9"/>
    <n v="55"/>
    <n v="316"/>
    <n v="302"/>
    <n v="1677"/>
    <n v="11.52"/>
    <n v="84.6"/>
    <n v="54.6"/>
    <n v="3842"/>
    <n v="8084"/>
    <n v="31"/>
    <n v="0.51249999999999996"/>
    <n v="0.879"/>
    <n v="798.5"/>
    <s v="T"/>
    <s v="正常"/>
    <s v="2011"/>
  </r>
  <r>
    <x v="30"/>
    <s v="重18"/>
    <s v="FHW34003"/>
    <s v="J1b"/>
    <n v="107"/>
    <n v="0"/>
    <n v="30"/>
    <n v="138.9"/>
    <n v="18"/>
    <n v="334"/>
    <n v="212"/>
    <n v="1889"/>
    <n v="7.67"/>
    <n v="92.2"/>
    <n v="55.1"/>
    <n v="18"/>
    <n v="212"/>
    <n v="30"/>
    <n v="0.51429999999999998"/>
    <n v="0.9002"/>
    <n v="828.5"/>
    <s v="T"/>
    <s v="正常"/>
    <s v="2011"/>
  </r>
  <r>
    <x v="31"/>
    <s v="重18"/>
    <s v="FHW34003"/>
    <s v="J1b"/>
    <n v="107"/>
    <n v="0"/>
    <n v="31"/>
    <n v="169.9"/>
    <n v="46"/>
    <n v="380"/>
    <n v="316"/>
    <n v="2205"/>
    <n v="11.7"/>
    <n v="87.3"/>
    <n v="58.2"/>
    <n v="65"/>
    <n v="529"/>
    <n v="31"/>
    <n v="0.51890000000000003"/>
    <n v="0.93179999999999996"/>
    <n v="859.5"/>
    <s v="T"/>
    <s v="31日停电停抽"/>
    <s v="2011"/>
  </r>
  <r>
    <x v="32"/>
    <s v="重18"/>
    <s v="FHW34003"/>
    <s v="J1b"/>
    <n v="107"/>
    <n v="0"/>
    <n v="30"/>
    <n v="199.9"/>
    <n v="42"/>
    <n v="422"/>
    <n v="410"/>
    <n v="2615"/>
    <n v="15.1"/>
    <n v="90.7"/>
    <n v="71.8"/>
    <n v="101"/>
    <n v="889"/>
    <n v="26.96"/>
    <n v="0.52310000000000001"/>
    <n v="0.9728"/>
    <n v="889.5"/>
    <s v="T"/>
    <s v="17日一保"/>
    <s v="2011"/>
  </r>
  <r>
    <x v="33"/>
    <s v="重18"/>
    <s v="FHW34003"/>
    <s v="J1b"/>
    <n v="107"/>
    <n v="1"/>
    <n v="26.2"/>
    <n v="226.1"/>
    <n v="65"/>
    <n v="487"/>
    <n v="276"/>
    <n v="2891"/>
    <n v="13.01"/>
    <n v="80.900000000000006"/>
    <n v="76.599999999999994"/>
    <n v="171"/>
    <n v="1214"/>
    <n v="26.21"/>
    <n v="0.52959999999999996"/>
    <n v="1.0004"/>
    <n v="915.7"/>
    <s v="T"/>
    <s v="23日多通阀主管线破28日启抽"/>
    <s v="2011"/>
  </r>
  <r>
    <x v="34"/>
    <s v="重18"/>
    <s v="FHW34003"/>
    <s v="J1b"/>
    <n v="108"/>
    <n v="0"/>
    <n v="15.9"/>
    <n v="15.9"/>
    <n v="24"/>
    <n v="24"/>
    <n v="347"/>
    <n v="347"/>
    <n v="41.26"/>
    <n v="93.5"/>
    <n v="88.6"/>
    <n v="195"/>
    <n v="1561"/>
    <n v="15.91"/>
    <n v="0.53200000000000003"/>
    <n v="1.0350999999999999"/>
    <n v="931.6"/>
    <s v="T"/>
    <s v="6日停电0.1天7日八轮注汽22日焖开"/>
    <s v="2011"/>
  </r>
  <r>
    <x v="35"/>
    <s v="重18"/>
    <s v="FHW34003"/>
    <s v="J1b"/>
    <n v="108"/>
    <n v="0"/>
    <n v="29.9"/>
    <n v="29.9"/>
    <n v="199"/>
    <n v="199"/>
    <n v="207"/>
    <n v="207"/>
    <n v="13.57"/>
    <n v="51"/>
    <n v="63"/>
    <n v="392"/>
    <n v="1720"/>
    <n v="35.75"/>
    <n v="0.55189999999999995"/>
    <n v="1.0558000000000001"/>
    <n v="961.5"/>
    <s v="T"/>
    <s v="22日大罐换闸门0.1天"/>
    <s v="2011"/>
  </r>
  <r>
    <x v="36"/>
    <s v="重18"/>
    <s v="FHW34003"/>
    <s v="J1b"/>
    <n v="108"/>
    <n v="1"/>
    <n v="21.2"/>
    <n v="51.099999999999994"/>
    <n v="72"/>
    <n v="271"/>
    <n v="317"/>
    <n v="524"/>
    <n v="18.399999999999999"/>
    <n v="81.5"/>
    <n v="91.7"/>
    <n v="466"/>
    <n v="2085"/>
    <n v="21.17"/>
    <n v="0.55910000000000004"/>
    <n v="1.0874999999999999"/>
    <n v="982.7"/>
    <s v="T"/>
    <s v="6干扰喷(FHW34007)11窜关10"/>
    <s v="2011"/>
  </r>
  <r>
    <x v="37"/>
    <s v="重18"/>
    <s v="FHW34003"/>
    <s v="J1b"/>
    <n v="109"/>
    <n v="0"/>
    <n v="16.399999999999999"/>
    <n v="16.399999999999999"/>
    <n v="37"/>
    <n v="37"/>
    <n v="188"/>
    <n v="188"/>
    <n v="13.73"/>
    <n v="83.6"/>
    <n v="62.4"/>
    <n v="503"/>
    <n v="2273"/>
    <n v="16.38"/>
    <n v="0.56279999999999997"/>
    <n v="1.1063000000000001"/>
    <n v="999.1"/>
    <s v="T"/>
    <s v="3日整改多通阀2天19日九轮注汽"/>
    <s v="2011"/>
  </r>
  <r>
    <x v="38"/>
    <s v="重18"/>
    <s v="FHW34003"/>
    <s v="J1b"/>
    <n v="109"/>
    <n v="1"/>
    <n v="28.8"/>
    <n v="45.2"/>
    <n v="81"/>
    <n v="118"/>
    <n v="430"/>
    <n v="618"/>
    <n v="17.71"/>
    <n v="84.2"/>
    <n v="67.8"/>
    <n v="584"/>
    <n v="2703"/>
    <n v="28.83"/>
    <n v="0.57089999999999996"/>
    <n v="1.1493"/>
    <n v="1027.9000000000001"/>
    <s v="T"/>
    <s v="3日焖开6日挂抽"/>
    <s v="2011"/>
  </r>
  <r>
    <x v="0"/>
    <s v="重18"/>
    <s v="FHW34007"/>
    <s v="J1b"/>
    <n v="101"/>
    <n v="0"/>
    <n v="9.8000000000000007"/>
    <n v="9.8000000000000007"/>
    <n v="496"/>
    <n v="496"/>
    <n v="137"/>
    <n v="137"/>
    <n v="64.59"/>
    <n v="21.6"/>
    <n v="112.7"/>
    <n v="496"/>
    <n v="137"/>
    <n v="9.83"/>
    <n v="4.9599999999999998E-2"/>
    <n v="1.37E-2"/>
    <n v="9.8000000000000007"/>
    <s v="T"/>
    <s v="5日新井投注22日新井投产"/>
    <s v="2011"/>
  </r>
  <r>
    <x v="1"/>
    <s v="重18"/>
    <s v="FHW34007"/>
    <s v="J1b"/>
    <n v="101"/>
    <n v="0"/>
    <n v="24.5"/>
    <n v="34.299999999999997"/>
    <n v="340"/>
    <n v="836"/>
    <n v="831"/>
    <n v="968"/>
    <n v="47.8"/>
    <n v="71"/>
    <n v="79.2"/>
    <n v="836"/>
    <n v="968"/>
    <n v="24.54"/>
    <n v="8.3599999999999994E-2"/>
    <n v="9.6799999999999997E-2"/>
    <n v="34.299999999999997"/>
    <s v="T"/>
    <s v="配钻停抽5.5天"/>
    <s v="2011"/>
  </r>
  <r>
    <x v="2"/>
    <s v="重18"/>
    <s v="FHW34007"/>
    <s v="J1b"/>
    <n v="101"/>
    <n v="0"/>
    <n v="31"/>
    <n v="65.3"/>
    <n v="188"/>
    <n v="1024"/>
    <n v="188"/>
    <n v="1156"/>
    <n v="12.13"/>
    <n v="50"/>
    <n v="92.7"/>
    <n v="1024"/>
    <n v="1156"/>
    <n v="31"/>
    <n v="0.1024"/>
    <n v="0.11559999999999999"/>
    <n v="65.3"/>
    <s v="T"/>
    <m/>
    <s v="2011"/>
  </r>
  <r>
    <x v="3"/>
    <s v="重18"/>
    <s v="FHW34007"/>
    <s v="J1b"/>
    <n v="101"/>
    <n v="1"/>
    <n v="31"/>
    <n v="96.3"/>
    <n v="193"/>
    <n v="1217"/>
    <n v="269"/>
    <n v="1425"/>
    <n v="14.9"/>
    <n v="58.2"/>
    <n v="57.8"/>
    <n v="193"/>
    <n v="269"/>
    <n v="31"/>
    <n v="0.1217"/>
    <n v="0.14249999999999999"/>
    <n v="96.3"/>
    <s v="T"/>
    <m/>
    <s v="2011"/>
  </r>
  <r>
    <x v="4"/>
    <s v="重18"/>
    <s v="FHW34007"/>
    <s v="J1b"/>
    <n v="102"/>
    <n v="0"/>
    <n v="15"/>
    <n v="30"/>
    <n v="267"/>
    <n v="534"/>
    <n v="367"/>
    <n v="734"/>
    <n v="42.27"/>
    <n v="57.9"/>
    <n v="78.5"/>
    <n v="460"/>
    <n v="636"/>
    <n v="15"/>
    <n v="0.1484"/>
    <n v="0.1792"/>
    <n v="111.3"/>
    <s v="T"/>
    <s v="８日二轮注汽２０日焖井２２日焖开"/>
    <s v="2011"/>
  </r>
  <r>
    <x v="5"/>
    <s v="重18"/>
    <s v="FHW34007"/>
    <s v="J1b"/>
    <n v="102"/>
    <n v="0"/>
    <n v="30.9"/>
    <n v="60.9"/>
    <n v="751"/>
    <n v="1285"/>
    <n v="437"/>
    <n v="1171"/>
    <n v="38.409999999999997"/>
    <n v="36.799999999999997"/>
    <n v="82.2"/>
    <n v="1211"/>
    <n v="1073"/>
    <n v="30.92"/>
    <n v="0.2235"/>
    <n v="0.22289999999999999"/>
    <n v="142.19999999999999"/>
    <s v="T"/>
    <s v="22日停电0.1天"/>
    <s v="2011"/>
  </r>
  <r>
    <x v="6"/>
    <s v="重18"/>
    <s v="FHW34007"/>
    <s v="J1b"/>
    <n v="102"/>
    <n v="0"/>
    <n v="29.6"/>
    <n v="90.5"/>
    <n v="249"/>
    <n v="1534"/>
    <n v="210"/>
    <n v="1381"/>
    <n v="15.5"/>
    <n v="45.8"/>
    <n v="49.8"/>
    <n v="1460"/>
    <n v="1283"/>
    <n v="29.63"/>
    <n v="0.24840000000000001"/>
    <n v="0.24390000000000001"/>
    <n v="171.8"/>
    <s v="T"/>
    <s v="21日停电0.4天"/>
    <s v="2011"/>
  </r>
  <r>
    <x v="7"/>
    <s v="重18"/>
    <s v="FHW34007"/>
    <s v="J1b"/>
    <n v="102"/>
    <n v="0"/>
    <n v="31"/>
    <n v="121.5"/>
    <n v="160"/>
    <n v="1694"/>
    <n v="145"/>
    <n v="1526"/>
    <n v="9.84"/>
    <n v="47.5"/>
    <n v="51.5"/>
    <n v="1620"/>
    <n v="1428"/>
    <n v="31"/>
    <n v="0.26440000000000002"/>
    <n v="0.25840000000000002"/>
    <n v="202.8"/>
    <s v="T"/>
    <s v="正常"/>
    <s v="2011"/>
  </r>
  <r>
    <x v="8"/>
    <s v="重18"/>
    <s v="FHW34007"/>
    <s v="J1b"/>
    <n v="102"/>
    <n v="0"/>
    <n v="29.9"/>
    <n v="151.4"/>
    <n v="90"/>
    <n v="1784"/>
    <n v="284"/>
    <n v="1810"/>
    <n v="12.55"/>
    <n v="75.900000000000006"/>
    <n v="82"/>
    <n v="1710"/>
    <n v="1712"/>
    <n v="29.85"/>
    <n v="0.27339999999999998"/>
    <n v="0.2868"/>
    <n v="232.7"/>
    <s v="T"/>
    <s v="停电０．１天"/>
    <s v="2011"/>
  </r>
  <r>
    <x v="9"/>
    <s v="重18"/>
    <s v="FHW34007"/>
    <s v="J1b"/>
    <n v="102"/>
    <n v="0"/>
    <n v="30.9"/>
    <n v="182.3"/>
    <n v="91"/>
    <n v="1875"/>
    <n v="291"/>
    <n v="2101"/>
    <n v="12.39"/>
    <n v="76.2"/>
    <n v="67.400000000000006"/>
    <n v="1801"/>
    <n v="2003"/>
    <n v="30.85"/>
    <n v="0.28249999999999997"/>
    <n v="0.31590000000000001"/>
    <n v="263.60000000000002"/>
    <s v="T"/>
    <s v="停电0.1天"/>
    <s v="2011"/>
  </r>
  <r>
    <x v="10"/>
    <s v="重18"/>
    <s v="FHW34007"/>
    <s v="J1b"/>
    <n v="102"/>
    <n v="1"/>
    <n v="31"/>
    <n v="213.3"/>
    <n v="22"/>
    <n v="1897"/>
    <n v="129"/>
    <n v="2230"/>
    <n v="4.8899999999999997"/>
    <n v="85.4"/>
    <n v="65.3"/>
    <n v="1823"/>
    <n v="2132"/>
    <n v="31"/>
    <n v="0.28470000000000001"/>
    <n v="0.32879999999999998"/>
    <n v="294.60000000000002"/>
    <s v="T"/>
    <s v="正常"/>
    <s v="2011"/>
  </r>
  <r>
    <x v="11"/>
    <s v="重18"/>
    <s v="FHW34007"/>
    <s v="J1b"/>
    <n v="103"/>
    <n v="0"/>
    <n v="23.2"/>
    <n v="23.2"/>
    <n v="17"/>
    <n v="17"/>
    <n v="89"/>
    <n v="89"/>
    <n v="4.58"/>
    <n v="84"/>
    <n v="40.299999999999997"/>
    <n v="1840"/>
    <n v="2221"/>
    <n v="23.21"/>
    <n v="0.28639999999999999"/>
    <n v="0.3377"/>
    <n v="317.8"/>
    <s v="T"/>
    <s v="2日光杆弯停抽，8日换光杆启抽"/>
    <s v="2011"/>
  </r>
  <r>
    <x v="12"/>
    <s v="重18"/>
    <s v="FHW34007"/>
    <s v="J1b"/>
    <n v="103"/>
    <n v="0"/>
    <n v="20.8"/>
    <n v="44"/>
    <n v="249"/>
    <n v="266"/>
    <n v="358"/>
    <n v="447"/>
    <n v="29.15"/>
    <n v="59"/>
    <n v="78.400000000000006"/>
    <n v="2089"/>
    <n v="2579"/>
    <n v="20.83"/>
    <n v="0.31130000000000002"/>
    <n v="0.3735"/>
    <n v="338.6"/>
    <s v="T"/>
    <s v="11日焖开17日挂抽"/>
    <s v="2011"/>
  </r>
  <r>
    <x v="13"/>
    <s v="重18"/>
    <s v="FHW34007"/>
    <s v="J1b"/>
    <n v="103"/>
    <n v="0"/>
    <n v="30"/>
    <n v="74"/>
    <n v="52"/>
    <n v="318"/>
    <n v="82"/>
    <n v="529"/>
    <n v="4.46"/>
    <n v="61.2"/>
    <n v="50.4"/>
    <n v="2141"/>
    <n v="2661"/>
    <n v="30"/>
    <n v="0.3165"/>
    <n v="0.38169999999999998"/>
    <n v="368.6"/>
    <s v="T"/>
    <s v="正常"/>
    <s v="2011"/>
  </r>
  <r>
    <x v="14"/>
    <s v="重18"/>
    <s v="FHW34007"/>
    <s v="J1b"/>
    <n v="103"/>
    <n v="0"/>
    <n v="31"/>
    <n v="105"/>
    <n v="48"/>
    <n v="366"/>
    <n v="125"/>
    <n v="654"/>
    <n v="5.57"/>
    <n v="72.3"/>
    <n v="42.7"/>
    <n v="2189"/>
    <n v="2786"/>
    <n v="31"/>
    <n v="0.32129999999999997"/>
    <n v="0.39419999999999999"/>
    <n v="399.6"/>
    <s v="T"/>
    <s v="正常"/>
    <s v="2011"/>
  </r>
  <r>
    <x v="15"/>
    <s v="重18"/>
    <s v="FHW34007"/>
    <s v="J1b"/>
    <n v="103"/>
    <n v="0"/>
    <n v="29.2"/>
    <n v="134.19999999999999"/>
    <n v="116"/>
    <n v="482"/>
    <n v="130"/>
    <n v="784"/>
    <n v="8.42"/>
    <n v="52.9"/>
    <n v="53.5"/>
    <n v="2305"/>
    <n v="2916"/>
    <n v="29.2"/>
    <n v="0.33289999999999997"/>
    <n v="0.40720000000000001"/>
    <n v="428.8"/>
    <s v="T"/>
    <s v="正常"/>
    <s v="2011"/>
  </r>
  <r>
    <x v="16"/>
    <s v="重18"/>
    <s v="FHW34007"/>
    <s v="J1b"/>
    <n v="103"/>
    <n v="1"/>
    <n v="4.7"/>
    <n v="138.89999999999998"/>
    <n v="6"/>
    <n v="488"/>
    <n v="27"/>
    <n v="811"/>
    <n v="7.02"/>
    <n v="81.8"/>
    <n v="71.599999999999994"/>
    <n v="2311"/>
    <n v="2943"/>
    <n v="4.7"/>
    <n v="0.33350000000000002"/>
    <n v="0.40989999999999999"/>
    <n v="433.5"/>
    <s v="T"/>
    <s v="1到22日停抽，24日检泵完启抽"/>
    <s v="2011"/>
  </r>
  <r>
    <x v="17"/>
    <s v="重18"/>
    <s v="FHW34007"/>
    <s v="J1b"/>
    <n v="104"/>
    <n v="0"/>
    <n v="21.3"/>
    <n v="21.3"/>
    <n v="10"/>
    <n v="10"/>
    <n v="137"/>
    <n v="137"/>
    <n v="6.9"/>
    <n v="93.2"/>
    <n v="61.2"/>
    <n v="2321"/>
    <n v="3080"/>
    <n v="21.3"/>
    <n v="0.33450000000000002"/>
    <n v="0.42359999999999998"/>
    <n v="454.8"/>
    <s v="T"/>
    <s v="22日四轮注汽"/>
    <s v="2011"/>
  </r>
  <r>
    <x v="18"/>
    <s v="重18"/>
    <s v="FHW34007"/>
    <s v="J1b"/>
    <n v="104"/>
    <n v="0"/>
    <n v="25.8"/>
    <n v="47.1"/>
    <n v="352"/>
    <n v="362"/>
    <n v="771"/>
    <n v="908"/>
    <n v="43.53"/>
    <n v="68.7"/>
    <n v="86.1"/>
    <n v="2673"/>
    <n v="3851"/>
    <n v="25.8"/>
    <n v="0.36969999999999997"/>
    <n v="0.50070000000000003"/>
    <n v="480.6"/>
    <s v="T"/>
    <s v="4日四轮焖井5日焖开17日挂抽"/>
    <s v="2011"/>
  </r>
  <r>
    <x v="19"/>
    <s v="重18"/>
    <s v="FHW34007"/>
    <s v="J1b"/>
    <n v="104"/>
    <n v="1"/>
    <n v="31"/>
    <n v="78.099999999999994"/>
    <n v="272"/>
    <n v="634"/>
    <n v="494"/>
    <n v="1402"/>
    <n v="24.71"/>
    <n v="64.5"/>
    <n v="54.8"/>
    <n v="2945"/>
    <n v="4345"/>
    <n v="31"/>
    <n v="0.39689999999999998"/>
    <n v="0.55010000000000003"/>
    <n v="511.6"/>
    <s v="T"/>
    <s v="正常"/>
    <s v="2011"/>
  </r>
  <r>
    <x v="20"/>
    <s v="重18"/>
    <s v="FHW34007"/>
    <s v="J1b"/>
    <n v="105"/>
    <n v="0"/>
    <n v="26.3"/>
    <n v="26.3"/>
    <n v="222"/>
    <n v="222"/>
    <n v="489"/>
    <n v="489"/>
    <n v="27.03"/>
    <n v="68.8"/>
    <n v="52.5"/>
    <n v="3167"/>
    <n v="4834"/>
    <n v="26.3"/>
    <n v="0.41909999999999997"/>
    <n v="0.59899999999999998"/>
    <n v="537.9"/>
    <s v="T"/>
    <s v="8日14点至16点二保"/>
    <s v="2011"/>
  </r>
  <r>
    <x v="21"/>
    <s v="重18"/>
    <s v="FHW34007"/>
    <s v="J1b"/>
    <n v="105"/>
    <n v="0"/>
    <n v="19.8"/>
    <n v="46.1"/>
    <n v="262"/>
    <n v="484"/>
    <n v="798"/>
    <n v="1287"/>
    <n v="53.54"/>
    <n v="75.3"/>
    <n v="102.6"/>
    <n v="3429"/>
    <n v="5632"/>
    <n v="19.8"/>
    <n v="0.44529999999999997"/>
    <n v="0.67879999999999996"/>
    <n v="557.70000000000005"/>
    <s v="T"/>
    <s v="12日焖开22日挂抽"/>
    <s v="2011"/>
  </r>
  <r>
    <x v="22"/>
    <s v="重18"/>
    <s v="FHW34007"/>
    <s v="J1b"/>
    <n v="105"/>
    <n v="0"/>
    <n v="31"/>
    <n v="77.099999999999994"/>
    <n v="113"/>
    <n v="597"/>
    <n v="523"/>
    <n v="1810"/>
    <n v="20.52"/>
    <n v="82.2"/>
    <n v="59.7"/>
    <n v="3542"/>
    <n v="6155"/>
    <n v="31"/>
    <n v="0.45660000000000001"/>
    <n v="0.73109999999999997"/>
    <n v="588.70000000000005"/>
    <s v="T"/>
    <s v="5日一保"/>
    <s v="2011"/>
  </r>
  <r>
    <x v="23"/>
    <s v="重18"/>
    <s v="FHW34007"/>
    <s v="J1b"/>
    <n v="105"/>
    <n v="0"/>
    <n v="29.9"/>
    <n v="107"/>
    <n v="207"/>
    <n v="804"/>
    <n v="211"/>
    <n v="2021"/>
    <n v="13.98"/>
    <n v="50.5"/>
    <n v="57.5"/>
    <n v="3749"/>
    <n v="6366"/>
    <n v="29.9"/>
    <n v="0.4773"/>
    <n v="0.75219999999999998"/>
    <n v="618.6"/>
    <s v="T"/>
    <s v="27日停电停抽"/>
    <s v="2011"/>
  </r>
  <r>
    <x v="24"/>
    <s v="重18"/>
    <s v="FHW34007"/>
    <s v="J1b"/>
    <n v="105"/>
    <n v="1"/>
    <n v="31"/>
    <n v="138"/>
    <n v="42"/>
    <n v="846"/>
    <n v="426"/>
    <n v="2447"/>
    <n v="15.1"/>
    <n v="91"/>
    <n v="44.4"/>
    <n v="3791"/>
    <n v="6792"/>
    <n v="31"/>
    <n v="0.48149999999999998"/>
    <n v="0.79479999999999995"/>
    <n v="649.6"/>
    <s v="T"/>
    <s v="10日一保"/>
    <s v="2011"/>
  </r>
  <r>
    <x v="25"/>
    <s v="重18"/>
    <s v="FHW34007"/>
    <s v="J1b"/>
    <n v="106"/>
    <n v="1"/>
    <n v="15.1"/>
    <n v="23.9"/>
    <n v="30"/>
    <n v="60"/>
    <n v="318"/>
    <n v="601"/>
    <n v="23.05"/>
    <n v="91.4"/>
    <n v="72.400000000000006"/>
    <n v="3821"/>
    <n v="7110"/>
    <n v="15.1"/>
    <n v="0.48449999999999999"/>
    <n v="0.8266"/>
    <n v="664.7"/>
    <s v="T"/>
    <s v="7日六轮注汽22日焖开"/>
    <s v="2011"/>
  </r>
  <r>
    <x v="26"/>
    <s v="重18"/>
    <s v="FHW34007"/>
    <s v="J1b"/>
    <n v="106"/>
    <n v="0"/>
    <n v="31"/>
    <n v="31"/>
    <n v="213"/>
    <n v="213"/>
    <n v="352"/>
    <n v="352"/>
    <n v="18.23"/>
    <n v="62.3"/>
    <n v="51.2"/>
    <n v="4034"/>
    <n v="7462"/>
    <n v="39.799999999999997"/>
    <n v="0.50580000000000003"/>
    <n v="0.86180000000000001"/>
    <n v="695.7"/>
    <s v="T"/>
    <s v="正常"/>
    <s v="2011"/>
  </r>
  <r>
    <x v="27"/>
    <s v="重18"/>
    <s v="FHW34007"/>
    <s v="J1b"/>
    <n v="106"/>
    <n v="0"/>
    <n v="27"/>
    <n v="58"/>
    <n v="81"/>
    <n v="294"/>
    <n v="314"/>
    <n v="666"/>
    <n v="14.63"/>
    <n v="79.5"/>
    <n v="48.2"/>
    <n v="4115"/>
    <n v="7776"/>
    <n v="27"/>
    <n v="0.51390000000000002"/>
    <n v="0.89319999999999999"/>
    <n v="722.7"/>
    <s v="T"/>
    <s v="13日凝管17日解冻"/>
    <s v="2011"/>
  </r>
  <r>
    <x v="28"/>
    <s v="重18"/>
    <s v="FHW34007"/>
    <s v="J1b"/>
    <n v="106"/>
    <n v="0"/>
    <n v="28"/>
    <n v="86"/>
    <n v="53"/>
    <n v="347"/>
    <n v="185"/>
    <n v="851"/>
    <n v="8.5"/>
    <n v="77.7"/>
    <n v="46.1"/>
    <n v="4168"/>
    <n v="7961"/>
    <n v="28"/>
    <n v="0.51919999999999999"/>
    <n v="0.91169999999999995"/>
    <n v="750.7"/>
    <s v="T"/>
    <s v="正常"/>
    <s v="2011"/>
  </r>
  <r>
    <x v="29"/>
    <s v="重18"/>
    <s v="FHW34007"/>
    <s v="J1b"/>
    <n v="107"/>
    <n v="0"/>
    <n v="16"/>
    <n v="16"/>
    <n v="75"/>
    <n v="75"/>
    <n v="422"/>
    <n v="422"/>
    <n v="31.06"/>
    <n v="84.9"/>
    <n v="96.5"/>
    <n v="4243"/>
    <n v="8383"/>
    <n v="16"/>
    <n v="0.52669999999999995"/>
    <n v="0.95389999999999997"/>
    <n v="766.7"/>
    <s v="T"/>
    <s v="9日七轮注汽24日开"/>
    <s v="2011"/>
  </r>
  <r>
    <x v="30"/>
    <s v="重18"/>
    <s v="FHW34007"/>
    <s v="J1b"/>
    <n v="107"/>
    <n v="0"/>
    <n v="30"/>
    <n v="53.8"/>
    <n v="318"/>
    <n v="453"/>
    <n v="428"/>
    <n v="1245"/>
    <n v="24.86"/>
    <n v="57.4"/>
    <n v="84.2"/>
    <n v="318"/>
    <n v="428"/>
    <n v="30"/>
    <n v="0.5585"/>
    <n v="0.99670000000000003"/>
    <n v="796.7"/>
    <s v="T"/>
    <s v="7日挂抽"/>
    <s v="2011"/>
  </r>
  <r>
    <x v="31"/>
    <s v="重18"/>
    <s v="FHW34007"/>
    <s v="J1b"/>
    <n v="107"/>
    <n v="0"/>
    <n v="30.9"/>
    <n v="84.699999999999989"/>
    <n v="61"/>
    <n v="514"/>
    <n v="431"/>
    <n v="1676"/>
    <n v="15.92"/>
    <n v="87.6"/>
    <n v="64.599999999999994"/>
    <n v="380"/>
    <n v="859"/>
    <n v="30.96"/>
    <n v="0.56459999999999999"/>
    <n v="1.0398000000000001"/>
    <n v="827.6"/>
    <s v="T"/>
    <s v="31日停电停抽"/>
    <s v="2011"/>
  </r>
  <r>
    <x v="32"/>
    <s v="重18"/>
    <s v="FHW34007"/>
    <s v="J1b"/>
    <n v="107"/>
    <n v="1"/>
    <n v="30"/>
    <n v="114.69999999999999"/>
    <n v="42"/>
    <n v="556"/>
    <n v="404"/>
    <n v="2080"/>
    <n v="14.87"/>
    <n v="90.6"/>
    <n v="69.2"/>
    <n v="418"/>
    <n v="1200"/>
    <n v="27"/>
    <n v="0.56879999999999997"/>
    <n v="1.0802"/>
    <n v="857.6"/>
    <s v="T"/>
    <s v="正常"/>
    <s v="2011"/>
  </r>
  <r>
    <x v="33"/>
    <s v="重18"/>
    <s v="FHW34007"/>
    <s v="J1b"/>
    <n v="108"/>
    <n v="0"/>
    <n v="22.4"/>
    <n v="22.4"/>
    <n v="55"/>
    <n v="55"/>
    <n v="275"/>
    <n v="275"/>
    <n v="14.73"/>
    <n v="83.3"/>
    <n v="73"/>
    <n v="476"/>
    <n v="1538"/>
    <n v="22.38"/>
    <n v="0.57430000000000003"/>
    <n v="1.1076999999999999"/>
    <n v="880"/>
    <s v="T"/>
    <s v="23日八轮注汽"/>
    <s v="2011"/>
  </r>
  <r>
    <x v="34"/>
    <s v="重18"/>
    <s v="FHW34007"/>
    <s v="J1b"/>
    <n v="108"/>
    <n v="0"/>
    <n v="22.8"/>
    <n v="45.2"/>
    <n v="78"/>
    <n v="133"/>
    <n v="520"/>
    <n v="795"/>
    <n v="26.2"/>
    <n v="87"/>
    <n v="102.4"/>
    <n v="554"/>
    <n v="2058"/>
    <n v="22.79"/>
    <n v="0.58209999999999995"/>
    <n v="1.1597"/>
    <n v="902.8"/>
    <s v="T"/>
    <s v="9日焖开20日挂抽"/>
    <s v="2011"/>
  </r>
  <r>
    <x v="35"/>
    <s v="重18"/>
    <s v="FHW34007"/>
    <s v="J1b"/>
    <n v="108"/>
    <n v="1"/>
    <n v="29.8"/>
    <n v="75"/>
    <n v="39"/>
    <n v="172"/>
    <n v="203"/>
    <n v="998"/>
    <n v="8.11"/>
    <n v="83.9"/>
    <n v="60.6"/>
    <n v="592"/>
    <n v="2238"/>
    <n v="25.83"/>
    <n v="0.58599999999999997"/>
    <n v="1.18"/>
    <n v="932.6"/>
    <s v="T"/>
    <s v="3日二保18日大罐换闸门0.1天"/>
    <s v="2011"/>
  </r>
  <r>
    <x v="36"/>
    <s v="重18"/>
    <s v="FHW34007"/>
    <s v="J1b"/>
    <n v="109"/>
    <n v="1"/>
    <n v="16"/>
    <n v="16"/>
    <n v="18"/>
    <n v="18"/>
    <n v="332"/>
    <n v="332"/>
    <n v="36.54"/>
    <n v="94.9"/>
    <n v="88.3"/>
    <n v="611"/>
    <n v="2593"/>
    <n v="16"/>
    <n v="0.58779999999999999"/>
    <n v="1.2132000000000001"/>
    <n v="948.6"/>
    <s v="T"/>
    <s v="6日九轮注汽20日焖开"/>
    <s v="2011"/>
  </r>
  <r>
    <x v="37"/>
    <s v="重18"/>
    <s v="FHW34007"/>
    <s v="J1b"/>
    <n v="109"/>
    <n v="1"/>
    <n v="29.9"/>
    <n v="40.700000000000003"/>
    <n v="52"/>
    <n v="69"/>
    <n v="555"/>
    <n v="845"/>
    <n v="20.29"/>
    <n v="91.4"/>
    <n v="66.900000000000006"/>
    <n v="663"/>
    <n v="3148"/>
    <n v="29.92"/>
    <n v="0.59299999999999997"/>
    <n v="1.2686999999999999"/>
    <n v="978.5"/>
    <s v="T"/>
    <s v="2日挂抽5日整改多通阀0.1天"/>
    <s v="2011"/>
  </r>
  <r>
    <x v="38"/>
    <s v="重18"/>
    <s v="FHW34007"/>
    <s v="J1b"/>
    <n v="110"/>
    <n v="1"/>
    <n v="27.1"/>
    <n v="27.1"/>
    <n v="11"/>
    <n v="11"/>
    <n v="359"/>
    <n v="359"/>
    <n v="13.61"/>
    <n v="97"/>
    <n v="67.7"/>
    <n v="674"/>
    <n v="3507"/>
    <n v="27.13"/>
    <n v="0.59409999999999996"/>
    <n v="1.3046"/>
    <n v="1005.6"/>
    <s v="T"/>
    <s v="28日十轮注汽"/>
    <s v="2011"/>
  </r>
  <r>
    <x v="0"/>
    <s v="重18"/>
    <s v="FHW34011"/>
    <s v="J1b"/>
    <n v="101"/>
    <n v="0"/>
    <n v="9.8000000000000007"/>
    <n v="9.8000000000000007"/>
    <n v="100"/>
    <n v="100"/>
    <n v="122"/>
    <n v="122"/>
    <n v="22.65"/>
    <n v="55"/>
    <n v="104.6"/>
    <n v="100"/>
    <n v="122"/>
    <n v="9.83"/>
    <n v="0.01"/>
    <n v="1.2200000000000001E-2"/>
    <n v="9.8000000000000007"/>
    <s v="T"/>
    <s v="11日新井投注22日新井投产"/>
    <s v="2011"/>
  </r>
  <r>
    <x v="1"/>
    <s v="重18"/>
    <s v="FHW34011"/>
    <s v="J1b"/>
    <n v="101"/>
    <n v="0"/>
    <n v="21.8"/>
    <n v="31.6"/>
    <n v="104"/>
    <n v="204"/>
    <n v="306"/>
    <n v="428"/>
    <n v="18.809999999999999"/>
    <n v="74.599999999999994"/>
    <n v="84.9"/>
    <n v="204"/>
    <n v="428"/>
    <n v="21.83"/>
    <n v="2.0400000000000001E-2"/>
    <n v="4.2799999999999998E-2"/>
    <n v="31.6"/>
    <s v="T"/>
    <s v="泵卡停抽4天伴热2天停抽内伴2.2天"/>
    <s v="2011"/>
  </r>
  <r>
    <x v="2"/>
    <s v="重18"/>
    <s v="FHW34011"/>
    <s v="J1b"/>
    <n v="101"/>
    <n v="1"/>
    <n v="28"/>
    <n v="59.6"/>
    <n v="67"/>
    <n v="271"/>
    <n v="106"/>
    <n v="534"/>
    <n v="6.18"/>
    <n v="61.3"/>
    <n v="93"/>
    <n v="271"/>
    <n v="534"/>
    <n v="27.96"/>
    <n v="2.7099999999999999E-2"/>
    <n v="5.3400000000000003E-2"/>
    <n v="59.6"/>
    <s v="T"/>
    <s v="1日回注4日开井"/>
    <s v="2011"/>
  </r>
  <r>
    <x v="3"/>
    <s v="重18"/>
    <s v="FHW34011"/>
    <s v="J1b"/>
    <n v="102"/>
    <n v="0"/>
    <n v="5.3"/>
    <n v="6.3"/>
    <n v="8"/>
    <n v="16"/>
    <n v="62"/>
    <n v="124"/>
    <n v="13.21"/>
    <n v="88.6"/>
    <n v="79.5"/>
    <n v="8"/>
    <n v="62"/>
    <n v="5.29"/>
    <n v="2.7900000000000001E-2"/>
    <n v="5.96E-2"/>
    <n v="64.900000000000006"/>
    <s v="T"/>
    <s v="5日二轮注汽18日焖井21日焖开22日挂"/>
    <s v="2011"/>
  </r>
  <r>
    <x v="4"/>
    <s v="重18"/>
    <s v="FHW34011"/>
    <s v="J1b"/>
    <n v="102"/>
    <n v="0"/>
    <n v="27.7"/>
    <n v="38.299999999999997"/>
    <n v="53"/>
    <n v="69"/>
    <n v="231"/>
    <n v="355"/>
    <n v="10.25"/>
    <n v="81.3"/>
    <n v="47.7"/>
    <n v="61"/>
    <n v="293"/>
    <n v="33"/>
    <n v="3.32E-2"/>
    <n v="8.2699999999999996E-2"/>
    <n v="92.6"/>
    <s v="T"/>
    <s v="１日泵卡２日检泵启抽"/>
    <s v="2011"/>
  </r>
  <r>
    <x v="5"/>
    <s v="重18"/>
    <s v="FHW34011"/>
    <s v="J1b"/>
    <n v="102"/>
    <n v="0"/>
    <n v="30.9"/>
    <n v="69.199999999999989"/>
    <n v="0"/>
    <n v="69"/>
    <n v="0"/>
    <n v="355"/>
    <n v="0"/>
    <n v="0"/>
    <n v="32.5"/>
    <n v="61"/>
    <n v="293"/>
    <n v="30.92"/>
    <n v="3.32E-2"/>
    <n v="8.2699999999999996E-2"/>
    <n v="123.5"/>
    <s v="T"/>
    <s v="22日停电0.1天"/>
    <s v="2011"/>
  </r>
  <r>
    <x v="6"/>
    <s v="重18"/>
    <s v="FHW34011"/>
    <s v="J1b"/>
    <n v="102"/>
    <n v="0"/>
    <n v="29.6"/>
    <n v="98.799999999999983"/>
    <n v="21"/>
    <n v="90"/>
    <n v="99"/>
    <n v="454"/>
    <n v="4.04"/>
    <n v="82.5"/>
    <n v="31.7"/>
    <n v="82"/>
    <n v="392"/>
    <n v="29.63"/>
    <n v="3.5299999999999998E-2"/>
    <n v="9.2600000000000002E-2"/>
    <n v="153.1"/>
    <s v="T"/>
    <s v="21日停电0.4天"/>
    <s v="2011"/>
  </r>
  <r>
    <x v="7"/>
    <s v="重18"/>
    <s v="FHW34011"/>
    <s v="J1b"/>
    <n v="102"/>
    <n v="1"/>
    <n v="31"/>
    <n v="129.79999999999998"/>
    <n v="0"/>
    <n v="90"/>
    <n v="13"/>
    <n v="467"/>
    <n v="0.41"/>
    <n v="100"/>
    <n v="32"/>
    <n v="82"/>
    <n v="405"/>
    <n v="31"/>
    <n v="3.5299999999999998E-2"/>
    <n v="9.3899999999999997E-2"/>
    <n v="184.1"/>
    <s v="T"/>
    <s v="正常"/>
    <s v="2011"/>
  </r>
  <r>
    <x v="8"/>
    <s v="重18"/>
    <s v="FHW34011"/>
    <s v="J1b"/>
    <n v="103"/>
    <n v="0"/>
    <n v="15.9"/>
    <n v="15.9"/>
    <n v="79"/>
    <n v="79"/>
    <n v="156"/>
    <n v="156"/>
    <n v="34.51"/>
    <n v="66.400000000000006"/>
    <n v="60.4"/>
    <n v="161"/>
    <n v="561"/>
    <n v="15.86"/>
    <n v="4.3200000000000002E-2"/>
    <n v="0.1095"/>
    <n v="200"/>
    <s v="T"/>
    <s v="10日三轮注汽22日焖井24日焖开25日"/>
    <s v="2011"/>
  </r>
  <r>
    <x v="9"/>
    <s v="重18"/>
    <s v="FHW34011"/>
    <s v="J1b"/>
    <n v="103"/>
    <n v="0"/>
    <n v="30.9"/>
    <n v="46.8"/>
    <n v="84"/>
    <n v="163"/>
    <n v="357"/>
    <n v="513"/>
    <n v="14.3"/>
    <n v="81"/>
    <n v="62.9"/>
    <n v="245"/>
    <n v="918"/>
    <n v="37.54"/>
    <n v="5.16E-2"/>
    <n v="0.1452"/>
    <n v="230.9"/>
    <s v="T"/>
    <s v="停电0.1天"/>
    <s v="2011"/>
  </r>
  <r>
    <x v="10"/>
    <s v="重18"/>
    <s v="FHW34011"/>
    <s v="J1b"/>
    <n v="103"/>
    <n v="1"/>
    <n v="20.2"/>
    <n v="67"/>
    <n v="49"/>
    <n v="212"/>
    <n v="217"/>
    <n v="730"/>
    <n v="13.22"/>
    <n v="81.599999999999994"/>
    <n v="88"/>
    <n v="294"/>
    <n v="1135"/>
    <n v="20.170000000000002"/>
    <n v="5.6500000000000002E-2"/>
    <n v="0.16689999999999999"/>
    <n v="251.1"/>
    <s v="T"/>
    <s v="21日待注，24日杆卡待修"/>
    <s v="2011"/>
  </r>
  <r>
    <x v="11"/>
    <s v="重18"/>
    <s v="FHW34011"/>
    <s v="J1b"/>
    <n v="104"/>
    <n v="0"/>
    <n v="12.3"/>
    <n v="12.3"/>
    <n v="18"/>
    <n v="18"/>
    <n v="31"/>
    <n v="31"/>
    <n v="4"/>
    <n v="63.3"/>
    <n v="44.9"/>
    <n v="312"/>
    <n v="1166"/>
    <n v="12.29"/>
    <n v="5.8299999999999998E-2"/>
    <n v="0.17"/>
    <n v="263.39999999999998"/>
    <s v="T"/>
    <s v="杆卡6日检泵完启抽，18日四轮注汽，30"/>
    <s v="2011"/>
  </r>
  <r>
    <x v="12"/>
    <s v="重18"/>
    <s v="FHW34011"/>
    <s v="J1b"/>
    <n v="104"/>
    <n v="0"/>
    <n v="29.8"/>
    <n v="42.1"/>
    <n v="179"/>
    <n v="197"/>
    <n v="165"/>
    <n v="196"/>
    <n v="11.54"/>
    <n v="48"/>
    <n v="65.8"/>
    <n v="491"/>
    <n v="1331"/>
    <n v="29.79"/>
    <n v="7.6200000000000004E-2"/>
    <n v="0.1865"/>
    <n v="293.2"/>
    <s v="T"/>
    <s v="2日四轮焖开11日挂抽杆"/>
    <s v="2011"/>
  </r>
  <r>
    <x v="13"/>
    <s v="重18"/>
    <s v="FHW34011"/>
    <s v="J1b"/>
    <n v="104"/>
    <n v="1"/>
    <n v="30"/>
    <n v="72.099999999999994"/>
    <n v="156"/>
    <n v="353"/>
    <n v="124"/>
    <n v="320"/>
    <n v="9.33"/>
    <n v="44.3"/>
    <n v="43.8"/>
    <n v="647"/>
    <n v="1455"/>
    <n v="30"/>
    <n v="9.1800000000000007E-2"/>
    <n v="0.19889999999999999"/>
    <n v="323.2"/>
    <s v="T"/>
    <s v="正常"/>
    <s v="2011"/>
  </r>
  <r>
    <x v="14"/>
    <s v="重18"/>
    <s v="FHW34011"/>
    <s v="J1b"/>
    <n v="105"/>
    <n v="0"/>
    <n v="27.2"/>
    <n v="27.2"/>
    <n v="87"/>
    <n v="87"/>
    <n v="148"/>
    <n v="148"/>
    <n v="8.66"/>
    <n v="63"/>
    <n v="45.2"/>
    <n v="734"/>
    <n v="1603"/>
    <n v="27.17"/>
    <n v="0.10050000000000001"/>
    <n v="0.2137"/>
    <n v="350.4"/>
    <s v="T"/>
    <s v="15日杆卡16日解卡启抽29日五轮注汽"/>
    <s v="2011"/>
  </r>
  <r>
    <x v="15"/>
    <s v="重18"/>
    <s v="FHW34011"/>
    <s v="J1b"/>
    <n v="105"/>
    <n v="0"/>
    <n v="20.8"/>
    <n v="48"/>
    <n v="319"/>
    <n v="406"/>
    <n v="371"/>
    <n v="519"/>
    <n v="33.17"/>
    <n v="53.8"/>
    <n v="92.2"/>
    <n v="1053"/>
    <n v="1974"/>
    <n v="20.8"/>
    <n v="0.13239999999999999"/>
    <n v="0.25080000000000002"/>
    <n v="371.2"/>
    <s v="T"/>
    <s v="9日五轮焖井11日焖开16日挂抽"/>
    <s v="2011"/>
  </r>
  <r>
    <x v="16"/>
    <s v="重18"/>
    <s v="FHW34011"/>
    <s v="J1b"/>
    <n v="105"/>
    <n v="1"/>
    <n v="28"/>
    <n v="76"/>
    <n v="79"/>
    <n v="485"/>
    <n v="219"/>
    <n v="738"/>
    <n v="10.64"/>
    <n v="73.5"/>
    <n v="62.6"/>
    <n v="1132"/>
    <n v="2193"/>
    <n v="28"/>
    <n v="0.14030000000000001"/>
    <n v="0.2727"/>
    <n v="399.2"/>
    <s v="T"/>
    <s v="正常"/>
    <s v="2011"/>
  </r>
  <r>
    <x v="17"/>
    <s v="重18"/>
    <s v="FHW34011"/>
    <s v="J1b"/>
    <n v="106"/>
    <n v="0"/>
    <n v="21.3"/>
    <n v="21.3"/>
    <n v="4"/>
    <n v="4"/>
    <n v="157"/>
    <n v="157"/>
    <n v="7.56"/>
    <n v="97.5"/>
    <n v="48.1"/>
    <n v="1136"/>
    <n v="2350"/>
    <n v="21.3"/>
    <n v="0.14069999999999999"/>
    <n v="0.28839999999999999"/>
    <n v="420.5"/>
    <s v="T"/>
    <s v="22日六轮注汽"/>
    <s v="2011"/>
  </r>
  <r>
    <x v="18"/>
    <s v="重18"/>
    <s v="FHW34011"/>
    <s v="J1b"/>
    <n v="106"/>
    <n v="0"/>
    <n v="25.8"/>
    <n v="47.1"/>
    <n v="247"/>
    <n v="251"/>
    <n v="570"/>
    <n v="727"/>
    <n v="31.67"/>
    <n v="69.8"/>
    <n v="77.7"/>
    <n v="1383"/>
    <n v="2920"/>
    <n v="25.8"/>
    <n v="0.16539999999999999"/>
    <n v="0.34539999999999998"/>
    <n v="446.3"/>
    <s v="T"/>
    <s v="4日六轮焖井5日焖开13日挂抽卡"/>
    <s v="2011"/>
  </r>
  <r>
    <x v="19"/>
    <s v="重18"/>
    <s v="FHW34011"/>
    <s v="J1b"/>
    <n v="106"/>
    <n v="1"/>
    <n v="30"/>
    <n v="77.099999999999994"/>
    <n v="249"/>
    <n v="500"/>
    <n v="567"/>
    <n v="1294"/>
    <n v="27.2"/>
    <n v="69.5"/>
    <n v="48.6"/>
    <n v="1632"/>
    <n v="3487"/>
    <n v="30"/>
    <n v="0.1903"/>
    <n v="0.40210000000000001"/>
    <n v="476.3"/>
    <s v="T"/>
    <s v="16日检泵完启抽"/>
    <s v="2011"/>
  </r>
  <r>
    <x v="20"/>
    <s v="重18"/>
    <s v="FHW34011"/>
    <s v="J1b"/>
    <n v="107"/>
    <n v="0"/>
    <n v="26.3"/>
    <n v="26.3"/>
    <n v="138"/>
    <n v="138"/>
    <n v="462"/>
    <n v="462"/>
    <n v="22.81"/>
    <n v="77"/>
    <n v="50.3"/>
    <m/>
    <m/>
    <m/>
    <n v="0.2041"/>
    <n v="0.44829999999999998"/>
    <n v="502.6"/>
    <s v="T"/>
    <s v="4日15点至16点一保24日七轮注汽"/>
    <s v="2011"/>
  </r>
  <r>
    <x v="21"/>
    <s v="重18"/>
    <s v="FHW34011"/>
    <s v="J1b"/>
    <n v="107"/>
    <n v="0"/>
    <n v="19.8"/>
    <n v="46.1"/>
    <n v="101"/>
    <n v="239"/>
    <n v="621"/>
    <n v="1083"/>
    <n v="36.46"/>
    <n v="86"/>
    <n v="88.1"/>
    <n v="1871"/>
    <n v="4570"/>
    <n v="19.8"/>
    <n v="0.2142"/>
    <n v="0.51039999999999996"/>
    <n v="522.4"/>
    <s v="T"/>
    <s v="12日焖开17日挂抽27日一保"/>
    <s v="2011"/>
  </r>
  <r>
    <x v="22"/>
    <s v="重18"/>
    <s v="FHW34011"/>
    <s v="J1b"/>
    <n v="107"/>
    <n v="0"/>
    <n v="31"/>
    <n v="77.099999999999994"/>
    <n v="272"/>
    <n v="511"/>
    <n v="587"/>
    <n v="1670"/>
    <n v="27.71"/>
    <n v="68.3"/>
    <n v="64.3"/>
    <n v="2143"/>
    <n v="5157"/>
    <n v="31"/>
    <n v="0.2414"/>
    <n v="0.56910000000000005"/>
    <n v="553.4"/>
    <s v="T"/>
    <s v="29日一保"/>
    <s v="2011"/>
  </r>
  <r>
    <x v="23"/>
    <s v="重18"/>
    <s v="FHW34011"/>
    <s v="J1b"/>
    <n v="107"/>
    <n v="0"/>
    <n v="29.9"/>
    <n v="107"/>
    <n v="62"/>
    <n v="573"/>
    <n v="267"/>
    <n v="1937"/>
    <n v="11"/>
    <n v="81.2"/>
    <n v="57.8"/>
    <n v="2205"/>
    <n v="5424"/>
    <n v="29.9"/>
    <n v="0.24759999999999999"/>
    <n v="0.5958"/>
    <n v="583.29999999999995"/>
    <s v="T"/>
    <s v="27日停电停抽"/>
    <s v="2011"/>
  </r>
  <r>
    <x v="24"/>
    <s v="重18"/>
    <s v="FHW34011"/>
    <s v="J1b"/>
    <n v="107"/>
    <n v="1"/>
    <n v="31"/>
    <n v="138"/>
    <n v="32"/>
    <n v="605"/>
    <n v="204"/>
    <n v="2141"/>
    <n v="7.61"/>
    <n v="86.4"/>
    <n v="45.2"/>
    <n v="2237"/>
    <n v="5628"/>
    <n v="31"/>
    <n v="0.25080000000000002"/>
    <n v="0.61619999999999997"/>
    <n v="614.29999999999995"/>
    <s v="T"/>
    <s v="25日八轮注汽"/>
    <s v="2011"/>
  </r>
  <r>
    <x v="25"/>
    <s v="重18"/>
    <s v="FHW34011"/>
    <s v="J1b"/>
    <n v="108"/>
    <n v="0"/>
    <n v="19.100000000000001"/>
    <n v="19.100000000000001"/>
    <n v="1"/>
    <n v="1"/>
    <n v="171"/>
    <n v="171"/>
    <n v="9.01"/>
    <n v="99.4"/>
    <n v="38.799999999999997"/>
    <n v="2238"/>
    <n v="5799"/>
    <n v="19.100000000000001"/>
    <n v="0.25090000000000001"/>
    <n v="0.63329999999999997"/>
    <n v="633.4"/>
    <s v="T"/>
    <s v="5日一保20日八轮注汽"/>
    <s v="2011"/>
  </r>
  <r>
    <x v="26"/>
    <s v="重18"/>
    <s v="FHW34011"/>
    <s v="J1b"/>
    <n v="108"/>
    <n v="0"/>
    <n v="26.8"/>
    <n v="45.900000000000006"/>
    <n v="127"/>
    <n v="128"/>
    <n v="467"/>
    <n v="638"/>
    <n v="22.16"/>
    <n v="78.599999999999994"/>
    <n v="77.099999999999994"/>
    <n v="2365"/>
    <n v="6266"/>
    <n v="26.8"/>
    <n v="0.2636"/>
    <n v="0.68"/>
    <n v="660.2"/>
    <s v="T"/>
    <s v="八轮注汽5日焖开10日抽29日一保"/>
    <s v="2011"/>
  </r>
  <r>
    <x v="27"/>
    <s v="重18"/>
    <s v="FHW34011"/>
    <s v="J1b"/>
    <n v="108"/>
    <n v="0"/>
    <n v="31"/>
    <n v="76.900000000000006"/>
    <n v="88"/>
    <n v="216"/>
    <n v="272"/>
    <n v="910"/>
    <n v="11.61"/>
    <n v="75.599999999999994"/>
    <n v="56.8"/>
    <n v="2453"/>
    <n v="6538"/>
    <n v="31"/>
    <n v="0.27239999999999998"/>
    <n v="0.70720000000000005"/>
    <n v="691.2"/>
    <s v="T"/>
    <s v="正常"/>
    <s v="2011"/>
  </r>
  <r>
    <x v="28"/>
    <s v="重18"/>
    <s v="FHW34011"/>
    <s v="J1b"/>
    <n v="108"/>
    <n v="1"/>
    <n v="28"/>
    <n v="104.9"/>
    <n v="30"/>
    <n v="246"/>
    <n v="146"/>
    <n v="1056"/>
    <n v="6.29"/>
    <n v="83"/>
    <n v="48.8"/>
    <n v="2483"/>
    <n v="6684"/>
    <n v="28"/>
    <n v="0.27539999999999998"/>
    <n v="0.7218"/>
    <n v="719.2"/>
    <s v="T"/>
    <s v="正常"/>
    <s v="2011"/>
  </r>
  <r>
    <x v="29"/>
    <s v="重18"/>
    <s v="FHW34011"/>
    <s v="J1b"/>
    <n v="109"/>
    <n v="0"/>
    <n v="21.2"/>
    <n v="21.2"/>
    <n v="9"/>
    <n v="9"/>
    <n v="86"/>
    <n v="86"/>
    <n v="4.4800000000000004"/>
    <n v="90.5"/>
    <n v="55.7"/>
    <n v="2492"/>
    <n v="6770"/>
    <n v="21.2"/>
    <n v="0.27629999999999999"/>
    <n v="0.73040000000000005"/>
    <n v="740.4"/>
    <s v="T"/>
    <s v="22日九轮注汽"/>
    <s v="2011"/>
  </r>
  <r>
    <x v="30"/>
    <s v="重18"/>
    <s v="FHW34011"/>
    <s v="J1b"/>
    <n v="109"/>
    <n v="0"/>
    <n v="23.8"/>
    <n v="45"/>
    <n v="145"/>
    <n v="154"/>
    <n v="469"/>
    <n v="555"/>
    <n v="25.75"/>
    <n v="76.400000000000006"/>
    <n v="72.2"/>
    <n v="145"/>
    <n v="469"/>
    <n v="23.83"/>
    <n v="0.2908"/>
    <n v="0.77729999999999999"/>
    <n v="764.2"/>
    <s v="T"/>
    <s v="7日焖开11日挂抽"/>
    <s v="2011"/>
  </r>
  <r>
    <x v="31"/>
    <s v="重18"/>
    <s v="FHW34011"/>
    <s v="J1b"/>
    <n v="109"/>
    <n v="0"/>
    <n v="30.9"/>
    <n v="75.900000000000006"/>
    <n v="124"/>
    <n v="278"/>
    <n v="261"/>
    <n v="816"/>
    <n v="12.48"/>
    <n v="67.8"/>
    <n v="54.9"/>
    <n v="269"/>
    <n v="731"/>
    <n v="30.92"/>
    <n v="0.30320000000000003"/>
    <n v="0.8034"/>
    <n v="795.1"/>
    <s v="T"/>
    <s v="20日二保31日停电停抽"/>
    <s v="2011"/>
  </r>
  <r>
    <x v="32"/>
    <s v="重18"/>
    <s v="FHW34011"/>
    <s v="J1b"/>
    <n v="109"/>
    <n v="1"/>
    <n v="30"/>
    <n v="105.9"/>
    <n v="75"/>
    <n v="353"/>
    <n v="307"/>
    <n v="1123"/>
    <n v="12.75"/>
    <n v="80.400000000000006"/>
    <n v="60.1"/>
    <n v="343"/>
    <n v="1001"/>
    <n v="27"/>
    <n v="0.31069999999999998"/>
    <n v="0.83409999999999995"/>
    <n v="825.1"/>
    <s v="T"/>
    <s v="正常"/>
    <s v="2011"/>
  </r>
  <r>
    <x v="33"/>
    <s v="重18"/>
    <s v="FHW34011"/>
    <s v="J1b"/>
    <n v="110"/>
    <n v="0"/>
    <n v="16.2"/>
    <n v="16.2"/>
    <n v="141"/>
    <n v="141"/>
    <n v="301"/>
    <n v="301"/>
    <n v="55.86"/>
    <n v="68.099999999999994"/>
    <n v="88.3"/>
    <n v="485"/>
    <n v="1338"/>
    <n v="16.21"/>
    <n v="0.32479999999999998"/>
    <n v="0.86419999999999997"/>
    <n v="841.3"/>
    <s v="T"/>
    <s v="9日十轮注汽24日焖开"/>
    <s v="2011"/>
  </r>
  <r>
    <x v="34"/>
    <s v="重18"/>
    <s v="FHW34011"/>
    <s v="J1b"/>
    <n v="110"/>
    <n v="0"/>
    <n v="30.9"/>
    <n v="30.9"/>
    <n v="187"/>
    <n v="187"/>
    <n v="416"/>
    <n v="416"/>
    <n v="19.52"/>
    <n v="69"/>
    <n v="61.2"/>
    <n v="672"/>
    <n v="1754"/>
    <n v="30.88"/>
    <n v="0.34350000000000003"/>
    <n v="0.90580000000000005"/>
    <n v="872.2"/>
    <s v="T"/>
    <s v="6日停电0.1天"/>
    <s v="2011"/>
  </r>
  <r>
    <x v="35"/>
    <s v="重18"/>
    <s v="FHW34011"/>
    <s v="J1b"/>
    <n v="110"/>
    <n v="0"/>
    <n v="29.9"/>
    <n v="60.8"/>
    <n v="150"/>
    <n v="337"/>
    <n v="108"/>
    <n v="524"/>
    <n v="8.61"/>
    <n v="41.9"/>
    <n v="51.9"/>
    <n v="800"/>
    <n v="1855"/>
    <n v="25.92"/>
    <n v="0.35849999999999999"/>
    <n v="0.91659999999999997"/>
    <n v="902.1"/>
    <s v="T"/>
    <s v="18日大罐换闸门0.1天"/>
    <s v="2011"/>
  </r>
  <r>
    <x v="36"/>
    <s v="重18"/>
    <s v="FHW34011"/>
    <s v="J1b"/>
    <n v="110"/>
    <n v="0"/>
    <n v="31"/>
    <n v="91.8"/>
    <n v="181"/>
    <n v="518"/>
    <n v="164"/>
    <n v="688"/>
    <n v="11.13"/>
    <n v="47.5"/>
    <n v="47.5"/>
    <n v="1003"/>
    <n v="2026"/>
    <n v="31"/>
    <n v="0.37659999999999999"/>
    <n v="0.93300000000000005"/>
    <n v="933.1"/>
    <s v="T"/>
    <s v="正常"/>
    <s v="2011"/>
  </r>
  <r>
    <x v="37"/>
    <s v="重18"/>
    <s v="FHW34011"/>
    <s v="J1b"/>
    <n v="110"/>
    <n v="0"/>
    <n v="26.2"/>
    <n v="118"/>
    <n v="69"/>
    <n v="587"/>
    <n v="170"/>
    <n v="858"/>
    <n v="9.1199999999999992"/>
    <n v="71.099999999999994"/>
    <n v="40.700000000000003"/>
    <n v="1072"/>
    <n v="2196"/>
    <n v="26.17"/>
    <n v="0.38350000000000001"/>
    <n v="0.95"/>
    <n v="959.3"/>
    <s v="T"/>
    <s v="5整改多通阀体0.1天23二保0.1天2"/>
    <s v="2011"/>
  </r>
  <r>
    <x v="38"/>
    <s v="重18"/>
    <s v="FHW34011"/>
    <s v="J1b"/>
    <n v="110"/>
    <n v="1"/>
    <m/>
    <n v="118"/>
    <n v="0"/>
    <n v="587"/>
    <n v="0"/>
    <n v="858"/>
    <m/>
    <n v="0"/>
    <m/>
    <n v="1072"/>
    <n v="2196"/>
    <m/>
    <n v="0.38350000000000001"/>
    <n v="0.95"/>
    <n v="959.3"/>
    <s v="T"/>
    <s v="全月待注"/>
    <s v="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43" firstHeaderRow="1" firstDataRow="1" firstDataCol="1"/>
  <pivotFields count="24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求和项:月产油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1640625" bestFit="1" customWidth="1"/>
    <col min="2" max="2" width="15.6640625" bestFit="1" customWidth="1"/>
  </cols>
  <sheetData>
    <row r="3" spans="1:2" x14ac:dyDescent="0.2">
      <c r="A3" s="5" t="s">
        <v>150</v>
      </c>
      <c r="B3" t="s">
        <v>152</v>
      </c>
    </row>
    <row r="4" spans="1:2" x14ac:dyDescent="0.2">
      <c r="A4" s="6" t="s">
        <v>24</v>
      </c>
      <c r="B4" s="7">
        <v>994</v>
      </c>
    </row>
    <row r="5" spans="1:2" x14ac:dyDescent="0.2">
      <c r="A5" s="6" t="s">
        <v>31</v>
      </c>
      <c r="B5" s="7">
        <v>983</v>
      </c>
    </row>
    <row r="6" spans="1:2" x14ac:dyDescent="0.2">
      <c r="A6" s="6" t="s">
        <v>32</v>
      </c>
      <c r="B6" s="7">
        <v>601</v>
      </c>
    </row>
    <row r="7" spans="1:2" x14ac:dyDescent="0.2">
      <c r="A7" s="6" t="s">
        <v>34</v>
      </c>
      <c r="B7" s="7">
        <v>374</v>
      </c>
    </row>
    <row r="8" spans="1:2" x14ac:dyDescent="0.2">
      <c r="A8" s="6" t="s">
        <v>35</v>
      </c>
      <c r="B8" s="7">
        <v>326</v>
      </c>
    </row>
    <row r="9" spans="1:2" x14ac:dyDescent="0.2">
      <c r="A9" s="6" t="s">
        <v>36</v>
      </c>
      <c r="B9" s="7">
        <v>758</v>
      </c>
    </row>
    <row r="10" spans="1:2" x14ac:dyDescent="0.2">
      <c r="A10" s="6" t="s">
        <v>38</v>
      </c>
      <c r="B10" s="7">
        <v>349</v>
      </c>
    </row>
    <row r="11" spans="1:2" x14ac:dyDescent="0.2">
      <c r="A11" s="6" t="s">
        <v>40</v>
      </c>
      <c r="B11" s="7">
        <v>316</v>
      </c>
    </row>
    <row r="12" spans="1:2" x14ac:dyDescent="0.2">
      <c r="A12" s="6" t="s">
        <v>42</v>
      </c>
      <c r="B12" s="7">
        <v>291</v>
      </c>
    </row>
    <row r="13" spans="1:2" x14ac:dyDescent="0.2">
      <c r="A13" s="6" t="s">
        <v>44</v>
      </c>
      <c r="B13" s="7">
        <v>276</v>
      </c>
    </row>
    <row r="14" spans="1:2" x14ac:dyDescent="0.2">
      <c r="A14" s="6" t="s">
        <v>46</v>
      </c>
      <c r="B14" s="7">
        <v>633</v>
      </c>
    </row>
    <row r="15" spans="1:2" x14ac:dyDescent="0.2">
      <c r="A15" s="6" t="s">
        <v>48</v>
      </c>
      <c r="B15" s="7">
        <v>463</v>
      </c>
    </row>
    <row r="16" spans="1:2" x14ac:dyDescent="0.2">
      <c r="A16" s="6" t="s">
        <v>49</v>
      </c>
      <c r="B16" s="7">
        <v>533</v>
      </c>
    </row>
    <row r="17" spans="1:2" x14ac:dyDescent="0.2">
      <c r="A17" s="6" t="s">
        <v>50</v>
      </c>
      <c r="B17" s="7">
        <v>246</v>
      </c>
    </row>
    <row r="18" spans="1:2" x14ac:dyDescent="0.2">
      <c r="A18" s="6" t="s">
        <v>52</v>
      </c>
      <c r="B18" s="7">
        <v>406</v>
      </c>
    </row>
    <row r="19" spans="1:2" x14ac:dyDescent="0.2">
      <c r="A19" s="6" t="s">
        <v>54</v>
      </c>
      <c r="B19" s="7">
        <v>446</v>
      </c>
    </row>
    <row r="20" spans="1:2" x14ac:dyDescent="0.2">
      <c r="A20" s="6" t="s">
        <v>55</v>
      </c>
      <c r="B20" s="7">
        <v>188</v>
      </c>
    </row>
    <row r="21" spans="1:2" x14ac:dyDescent="0.2">
      <c r="A21" s="6" t="s">
        <v>56</v>
      </c>
      <c r="B21" s="7">
        <v>40</v>
      </c>
    </row>
    <row r="22" spans="1:2" x14ac:dyDescent="0.2">
      <c r="A22" s="6" t="s">
        <v>57</v>
      </c>
      <c r="B22" s="7">
        <v>712</v>
      </c>
    </row>
    <row r="23" spans="1:2" x14ac:dyDescent="0.2">
      <c r="A23" s="6" t="s">
        <v>59</v>
      </c>
      <c r="B23" s="7">
        <v>656</v>
      </c>
    </row>
    <row r="24" spans="1:2" x14ac:dyDescent="0.2">
      <c r="A24" s="6" t="s">
        <v>61</v>
      </c>
      <c r="B24" s="7">
        <v>730</v>
      </c>
    </row>
    <row r="25" spans="1:2" x14ac:dyDescent="0.2">
      <c r="A25" s="6" t="s">
        <v>63</v>
      </c>
      <c r="B25" s="7">
        <v>605</v>
      </c>
    </row>
    <row r="26" spans="1:2" x14ac:dyDescent="0.2">
      <c r="A26" s="6" t="s">
        <v>65</v>
      </c>
      <c r="B26" s="7">
        <v>418</v>
      </c>
    </row>
    <row r="27" spans="1:2" x14ac:dyDescent="0.2">
      <c r="A27" s="6" t="s">
        <v>67</v>
      </c>
      <c r="B27" s="7">
        <v>629</v>
      </c>
    </row>
    <row r="28" spans="1:2" x14ac:dyDescent="0.2">
      <c r="A28" s="6" t="s">
        <v>69</v>
      </c>
      <c r="B28" s="7">
        <v>136</v>
      </c>
    </row>
    <row r="29" spans="1:2" x14ac:dyDescent="0.2">
      <c r="A29" s="6" t="s">
        <v>71</v>
      </c>
      <c r="B29" s="7">
        <v>56</v>
      </c>
    </row>
    <row r="30" spans="1:2" x14ac:dyDescent="0.2">
      <c r="A30" s="6" t="s">
        <v>72</v>
      </c>
      <c r="B30" s="7">
        <v>358</v>
      </c>
    </row>
    <row r="31" spans="1:2" x14ac:dyDescent="0.2">
      <c r="A31" s="6" t="s">
        <v>74</v>
      </c>
      <c r="B31" s="7">
        <v>334</v>
      </c>
    </row>
    <row r="32" spans="1:2" x14ac:dyDescent="0.2">
      <c r="A32" s="6" t="s">
        <v>76</v>
      </c>
      <c r="B32" s="7">
        <v>159</v>
      </c>
    </row>
    <row r="33" spans="1:2" x14ac:dyDescent="0.2">
      <c r="A33" s="6" t="s">
        <v>77</v>
      </c>
      <c r="B33" s="7">
        <v>139</v>
      </c>
    </row>
    <row r="34" spans="1:2" x14ac:dyDescent="0.2">
      <c r="A34" s="6" t="s">
        <v>78</v>
      </c>
      <c r="B34" s="7">
        <v>481</v>
      </c>
    </row>
    <row r="35" spans="1:2" x14ac:dyDescent="0.2">
      <c r="A35" s="6" t="s">
        <v>79</v>
      </c>
      <c r="B35" s="7">
        <v>231</v>
      </c>
    </row>
    <row r="36" spans="1:2" x14ac:dyDescent="0.2">
      <c r="A36" s="6" t="s">
        <v>81</v>
      </c>
      <c r="B36" s="7">
        <v>159</v>
      </c>
    </row>
    <row r="37" spans="1:2" x14ac:dyDescent="0.2">
      <c r="A37" s="6" t="s">
        <v>83</v>
      </c>
      <c r="B37" s="7">
        <v>261</v>
      </c>
    </row>
    <row r="38" spans="1:2" x14ac:dyDescent="0.2">
      <c r="A38" s="6" t="s">
        <v>85</v>
      </c>
      <c r="B38" s="7">
        <v>289</v>
      </c>
    </row>
    <row r="39" spans="1:2" x14ac:dyDescent="0.2">
      <c r="A39" s="6" t="s">
        <v>87</v>
      </c>
      <c r="B39" s="7">
        <v>388</v>
      </c>
    </row>
    <row r="40" spans="1:2" x14ac:dyDescent="0.2">
      <c r="A40" s="6" t="s">
        <v>89</v>
      </c>
      <c r="B40" s="7">
        <v>271</v>
      </c>
    </row>
    <row r="41" spans="1:2" x14ac:dyDescent="0.2">
      <c r="A41" s="6" t="s">
        <v>91</v>
      </c>
      <c r="B41" s="7">
        <v>158</v>
      </c>
    </row>
    <row r="42" spans="1:2" x14ac:dyDescent="0.2">
      <c r="A42" s="6" t="s">
        <v>93</v>
      </c>
      <c r="B42" s="7">
        <v>92</v>
      </c>
    </row>
    <row r="43" spans="1:2" x14ac:dyDescent="0.2">
      <c r="A43" s="6" t="s">
        <v>151</v>
      </c>
      <c r="B43" s="7">
        <v>15485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pane xSplit="3" ySplit="1" topLeftCell="D10" activePane="bottomRight" state="frozen"/>
      <selection pane="topRight" activeCell="D1" sqref="D1"/>
      <selection pane="bottomLeft" activeCell="A2" sqref="A2"/>
      <selection pane="bottomRight" activeCell="C79" sqref="C79"/>
    </sheetView>
  </sheetViews>
  <sheetFormatPr baseColWidth="10" defaultColWidth="8.83203125" defaultRowHeight="15" x14ac:dyDescent="0.2"/>
  <cols>
    <col min="3" max="3" width="10.33203125" bestFit="1" customWidth="1"/>
    <col min="10" max="10" width="8.83203125" style="21"/>
  </cols>
  <sheetData>
    <row r="1" spans="1:24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 t="s">
        <v>24</v>
      </c>
      <c r="B2" s="2" t="s">
        <v>25</v>
      </c>
      <c r="C2" s="2" t="s">
        <v>26</v>
      </c>
      <c r="D2" s="2" t="s">
        <v>27</v>
      </c>
      <c r="E2" s="3">
        <v>101</v>
      </c>
      <c r="F2" s="2">
        <v>0</v>
      </c>
      <c r="G2" s="2">
        <v>9.8000000000000007</v>
      </c>
      <c r="H2" s="4">
        <v>9.8000000000000007</v>
      </c>
      <c r="I2" s="2">
        <v>398</v>
      </c>
      <c r="J2" s="20">
        <v>398</v>
      </c>
      <c r="K2" s="2">
        <v>117</v>
      </c>
      <c r="L2" s="4">
        <v>117</v>
      </c>
      <c r="M2" s="2">
        <v>52.55</v>
      </c>
      <c r="N2" s="2">
        <v>22.7</v>
      </c>
      <c r="O2" s="2">
        <v>115.5</v>
      </c>
      <c r="P2" s="2">
        <v>398</v>
      </c>
      <c r="Q2" s="2">
        <v>117</v>
      </c>
      <c r="R2" s="2">
        <v>9.83</v>
      </c>
      <c r="S2" s="2">
        <v>3.9800000000000002E-2</v>
      </c>
      <c r="T2" s="2">
        <v>1.17E-2</v>
      </c>
      <c r="U2" s="2">
        <v>9.8000000000000007</v>
      </c>
      <c r="V2" s="2" t="s">
        <v>28</v>
      </c>
      <c r="W2" s="2" t="s">
        <v>29</v>
      </c>
      <c r="X2" s="2" t="s">
        <v>30</v>
      </c>
    </row>
    <row r="3" spans="1:24" x14ac:dyDescent="0.2">
      <c r="A3" s="2" t="s">
        <v>31</v>
      </c>
      <c r="B3" s="2" t="s">
        <v>25</v>
      </c>
      <c r="C3" s="2" t="s">
        <v>26</v>
      </c>
      <c r="D3" s="2" t="s">
        <v>27</v>
      </c>
      <c r="E3" s="3">
        <v>101</v>
      </c>
      <c r="F3" s="2">
        <v>0</v>
      </c>
      <c r="G3" s="2">
        <v>30</v>
      </c>
      <c r="H3" s="4">
        <v>39.799999999999997</v>
      </c>
      <c r="I3" s="2">
        <v>539</v>
      </c>
      <c r="J3" s="20">
        <v>937</v>
      </c>
      <c r="K3" s="2">
        <v>340</v>
      </c>
      <c r="L3" s="4">
        <v>457</v>
      </c>
      <c r="M3" s="2">
        <v>29.3</v>
      </c>
      <c r="N3" s="2">
        <v>38.700000000000003</v>
      </c>
      <c r="O3" s="2">
        <v>87.1</v>
      </c>
      <c r="P3" s="2">
        <v>937</v>
      </c>
      <c r="Q3" s="2">
        <v>457</v>
      </c>
      <c r="R3" s="2">
        <v>30</v>
      </c>
      <c r="S3" s="2">
        <v>9.3700000000000006E-2</v>
      </c>
      <c r="T3" s="2">
        <v>4.5699999999999998E-2</v>
      </c>
      <c r="U3" s="2">
        <v>39.799999999999997</v>
      </c>
      <c r="V3" s="2" t="s">
        <v>28</v>
      </c>
      <c r="W3" s="2"/>
      <c r="X3" s="2" t="s">
        <v>30</v>
      </c>
    </row>
    <row r="4" spans="1:24" x14ac:dyDescent="0.2">
      <c r="A4" s="2" t="s">
        <v>32</v>
      </c>
      <c r="B4" s="2" t="s">
        <v>25</v>
      </c>
      <c r="C4" s="2" t="s">
        <v>26</v>
      </c>
      <c r="D4" s="2" t="s">
        <v>27</v>
      </c>
      <c r="E4" s="3">
        <v>101</v>
      </c>
      <c r="F4" s="2">
        <v>0</v>
      </c>
      <c r="G4" s="2">
        <v>28</v>
      </c>
      <c r="H4" s="4">
        <v>67.8</v>
      </c>
      <c r="I4" s="2">
        <v>346</v>
      </c>
      <c r="J4" s="20">
        <v>1283</v>
      </c>
      <c r="K4" s="2">
        <v>249</v>
      </c>
      <c r="L4" s="4">
        <v>706</v>
      </c>
      <c r="M4" s="2">
        <v>21.25</v>
      </c>
      <c r="N4" s="2">
        <v>41.9</v>
      </c>
      <c r="O4" s="2">
        <v>94.1</v>
      </c>
      <c r="P4" s="2">
        <v>1283</v>
      </c>
      <c r="Q4" s="2">
        <v>706</v>
      </c>
      <c r="R4" s="2">
        <v>28</v>
      </c>
      <c r="S4" s="2">
        <v>0.1283</v>
      </c>
      <c r="T4" s="2">
        <v>7.0599999999999996E-2</v>
      </c>
      <c r="U4" s="2">
        <v>67.8</v>
      </c>
      <c r="V4" s="2" t="s">
        <v>28</v>
      </c>
      <c r="W4" s="2" t="s">
        <v>33</v>
      </c>
      <c r="X4" s="2" t="s">
        <v>30</v>
      </c>
    </row>
    <row r="5" spans="1:24" x14ac:dyDescent="0.2">
      <c r="A5" s="2" t="s">
        <v>34</v>
      </c>
      <c r="B5" s="2" t="s">
        <v>25</v>
      </c>
      <c r="C5" s="2" t="s">
        <v>26</v>
      </c>
      <c r="D5" s="2" t="s">
        <v>27</v>
      </c>
      <c r="E5" s="3">
        <v>101</v>
      </c>
      <c r="F5" s="2">
        <v>0</v>
      </c>
      <c r="G5" s="2">
        <v>31</v>
      </c>
      <c r="H5" s="4">
        <v>98.8</v>
      </c>
      <c r="I5" s="2">
        <v>173</v>
      </c>
      <c r="J5" s="20">
        <v>1456</v>
      </c>
      <c r="K5" s="2">
        <v>151</v>
      </c>
      <c r="L5" s="4">
        <v>857</v>
      </c>
      <c r="M5" s="2">
        <v>10.45</v>
      </c>
      <c r="N5" s="2">
        <v>46.6</v>
      </c>
      <c r="O5" s="2">
        <v>76.2</v>
      </c>
      <c r="P5" s="2">
        <v>173</v>
      </c>
      <c r="Q5" s="2">
        <v>151</v>
      </c>
      <c r="R5" s="2">
        <v>31</v>
      </c>
      <c r="S5" s="2">
        <v>0.14560000000000001</v>
      </c>
      <c r="T5" s="2">
        <v>8.5699999999999998E-2</v>
      </c>
      <c r="U5" s="2">
        <v>98.8</v>
      </c>
      <c r="V5" s="2" t="s">
        <v>28</v>
      </c>
      <c r="W5" s="2"/>
      <c r="X5" s="2" t="s">
        <v>30</v>
      </c>
    </row>
    <row r="6" spans="1:24" x14ac:dyDescent="0.2">
      <c r="A6" s="2" t="s">
        <v>35</v>
      </c>
      <c r="B6" s="2" t="s">
        <v>25</v>
      </c>
      <c r="C6" s="2" t="s">
        <v>26</v>
      </c>
      <c r="D6" s="2" t="s">
        <v>27</v>
      </c>
      <c r="E6" s="3">
        <v>101</v>
      </c>
      <c r="F6" s="2">
        <v>1</v>
      </c>
      <c r="G6" s="2">
        <v>29</v>
      </c>
      <c r="H6" s="4">
        <v>127.8</v>
      </c>
      <c r="I6" s="2">
        <v>6</v>
      </c>
      <c r="J6" s="20">
        <v>1462</v>
      </c>
      <c r="K6" s="2">
        <v>36</v>
      </c>
      <c r="L6" s="4">
        <v>893</v>
      </c>
      <c r="M6" s="2">
        <v>1.45</v>
      </c>
      <c r="N6" s="2">
        <v>85.7</v>
      </c>
      <c r="O6" s="2">
        <v>42.4</v>
      </c>
      <c r="P6" s="2">
        <v>179</v>
      </c>
      <c r="Q6" s="2">
        <v>187</v>
      </c>
      <c r="R6" s="2">
        <v>29</v>
      </c>
      <c r="S6" s="2">
        <v>0.1462</v>
      </c>
      <c r="T6" s="2">
        <v>8.9300000000000004E-2</v>
      </c>
      <c r="U6" s="2">
        <v>127.8</v>
      </c>
      <c r="V6" s="2" t="s">
        <v>28</v>
      </c>
      <c r="W6" s="2"/>
      <c r="X6" s="2" t="s">
        <v>30</v>
      </c>
    </row>
    <row r="7" spans="1:24" x14ac:dyDescent="0.2">
      <c r="A7" s="2" t="s">
        <v>36</v>
      </c>
      <c r="B7" s="2" t="s">
        <v>25</v>
      </c>
      <c r="C7" s="2" t="s">
        <v>26</v>
      </c>
      <c r="D7" s="2" t="s">
        <v>27</v>
      </c>
      <c r="E7" s="3">
        <v>102</v>
      </c>
      <c r="F7" s="2">
        <v>0</v>
      </c>
      <c r="G7" s="2">
        <v>18.3</v>
      </c>
      <c r="H7" s="4">
        <v>18.3</v>
      </c>
      <c r="I7" s="2">
        <v>7</v>
      </c>
      <c r="J7" s="20">
        <v>7</v>
      </c>
      <c r="K7" s="2">
        <v>11</v>
      </c>
      <c r="L7" s="4">
        <v>11</v>
      </c>
      <c r="M7" s="2">
        <v>1.01</v>
      </c>
      <c r="N7" s="2">
        <v>61.1</v>
      </c>
      <c r="O7" s="2">
        <v>32</v>
      </c>
      <c r="P7" s="2">
        <v>186</v>
      </c>
      <c r="Q7" s="2">
        <v>198</v>
      </c>
      <c r="R7" s="2">
        <v>18.25</v>
      </c>
      <c r="S7" s="2">
        <v>0.1469</v>
      </c>
      <c r="T7" s="2">
        <v>9.0399999999999994E-2</v>
      </c>
      <c r="U7" s="2">
        <v>146.1</v>
      </c>
      <c r="V7" s="2" t="s">
        <v>28</v>
      </c>
      <c r="W7" s="2" t="s">
        <v>37</v>
      </c>
      <c r="X7" s="2" t="s">
        <v>30</v>
      </c>
    </row>
    <row r="8" spans="1:24" x14ac:dyDescent="0.2">
      <c r="A8" s="2" t="s">
        <v>38</v>
      </c>
      <c r="B8" s="2" t="s">
        <v>25</v>
      </c>
      <c r="C8" s="2" t="s">
        <v>26</v>
      </c>
      <c r="D8" s="2" t="s">
        <v>27</v>
      </c>
      <c r="E8" s="3">
        <v>102</v>
      </c>
      <c r="F8" s="2">
        <v>0</v>
      </c>
      <c r="G8" s="2">
        <v>29.4</v>
      </c>
      <c r="H8" s="4">
        <v>47.7</v>
      </c>
      <c r="I8" s="2">
        <v>79</v>
      </c>
      <c r="J8" s="20">
        <v>86</v>
      </c>
      <c r="K8" s="2">
        <v>301</v>
      </c>
      <c r="L8" s="4">
        <v>312</v>
      </c>
      <c r="M8" s="2">
        <v>12.93</v>
      </c>
      <c r="N8" s="2">
        <v>79.2</v>
      </c>
      <c r="O8" s="2">
        <v>51.1</v>
      </c>
      <c r="P8" s="2">
        <v>265</v>
      </c>
      <c r="Q8" s="2">
        <v>499</v>
      </c>
      <c r="R8" s="2">
        <v>29.38</v>
      </c>
      <c r="S8" s="2">
        <v>0.15479999999999999</v>
      </c>
      <c r="T8" s="2">
        <v>0.1205</v>
      </c>
      <c r="U8" s="2">
        <v>175.5</v>
      </c>
      <c r="V8" s="2" t="s">
        <v>28</v>
      </c>
      <c r="W8" s="2" t="s">
        <v>39</v>
      </c>
      <c r="X8" s="2" t="s">
        <v>30</v>
      </c>
    </row>
    <row r="9" spans="1:24" x14ac:dyDescent="0.2">
      <c r="A9" s="2" t="s">
        <v>40</v>
      </c>
      <c r="B9" s="2" t="s">
        <v>25</v>
      </c>
      <c r="C9" s="2" t="s">
        <v>26</v>
      </c>
      <c r="D9" s="2" t="s">
        <v>27</v>
      </c>
      <c r="E9" s="3">
        <v>102</v>
      </c>
      <c r="F9" s="2">
        <v>0</v>
      </c>
      <c r="G9" s="2">
        <v>31</v>
      </c>
      <c r="H9" s="4">
        <v>78.7</v>
      </c>
      <c r="I9" s="2">
        <v>156</v>
      </c>
      <c r="J9" s="20">
        <v>242</v>
      </c>
      <c r="K9" s="2">
        <v>214</v>
      </c>
      <c r="L9" s="4">
        <v>526</v>
      </c>
      <c r="M9" s="2">
        <v>11.91</v>
      </c>
      <c r="N9" s="2">
        <v>57.8</v>
      </c>
      <c r="O9" s="2">
        <v>52.8</v>
      </c>
      <c r="P9" s="2">
        <v>421</v>
      </c>
      <c r="Q9" s="2">
        <v>713</v>
      </c>
      <c r="R9" s="2">
        <v>31</v>
      </c>
      <c r="S9" s="2">
        <v>0.1704</v>
      </c>
      <c r="T9" s="2">
        <v>0.1419</v>
      </c>
      <c r="U9" s="2">
        <v>206.5</v>
      </c>
      <c r="V9" s="2" t="s">
        <v>28</v>
      </c>
      <c r="W9" s="2" t="s">
        <v>41</v>
      </c>
      <c r="X9" s="2" t="s">
        <v>30</v>
      </c>
    </row>
    <row r="10" spans="1:24" x14ac:dyDescent="0.2">
      <c r="A10" s="2" t="s">
        <v>42</v>
      </c>
      <c r="B10" s="2" t="s">
        <v>25</v>
      </c>
      <c r="C10" s="2" t="s">
        <v>26</v>
      </c>
      <c r="D10" s="2" t="s">
        <v>27</v>
      </c>
      <c r="E10" s="3">
        <v>102</v>
      </c>
      <c r="F10" s="2">
        <v>1</v>
      </c>
      <c r="G10" s="2">
        <v>29.9</v>
      </c>
      <c r="H10" s="4">
        <v>108.6</v>
      </c>
      <c r="I10" s="2">
        <v>122</v>
      </c>
      <c r="J10" s="20">
        <v>364</v>
      </c>
      <c r="K10" s="2">
        <v>164</v>
      </c>
      <c r="L10" s="4">
        <v>690</v>
      </c>
      <c r="M10" s="2">
        <v>9.58</v>
      </c>
      <c r="N10" s="2">
        <v>57.3</v>
      </c>
      <c r="O10" s="2">
        <v>40.1</v>
      </c>
      <c r="P10" s="2">
        <v>543</v>
      </c>
      <c r="Q10" s="2">
        <v>877</v>
      </c>
      <c r="R10" s="2">
        <v>29.85</v>
      </c>
      <c r="S10" s="2">
        <v>0.18260000000000001</v>
      </c>
      <c r="T10" s="2">
        <v>0.1583</v>
      </c>
      <c r="U10" s="2">
        <v>236.4</v>
      </c>
      <c r="V10" s="2" t="s">
        <v>28</v>
      </c>
      <c r="W10" s="2" t="s">
        <v>43</v>
      </c>
      <c r="X10" s="2" t="s">
        <v>30</v>
      </c>
    </row>
    <row r="11" spans="1:24" x14ac:dyDescent="0.2">
      <c r="A11" s="2" t="s">
        <v>44</v>
      </c>
      <c r="B11" s="2" t="s">
        <v>25</v>
      </c>
      <c r="C11" s="2" t="s">
        <v>26</v>
      </c>
      <c r="D11" s="2" t="s">
        <v>27</v>
      </c>
      <c r="E11" s="3">
        <v>103</v>
      </c>
      <c r="F11" s="2">
        <v>0</v>
      </c>
      <c r="G11" s="2">
        <v>28</v>
      </c>
      <c r="H11" s="4">
        <v>28</v>
      </c>
      <c r="I11" s="2">
        <v>101</v>
      </c>
      <c r="J11" s="20">
        <v>101</v>
      </c>
      <c r="K11" s="2">
        <v>200</v>
      </c>
      <c r="L11" s="4">
        <v>200</v>
      </c>
      <c r="M11" s="2">
        <v>10.75</v>
      </c>
      <c r="N11" s="2">
        <v>66.5</v>
      </c>
      <c r="O11" s="2">
        <v>39.700000000000003</v>
      </c>
      <c r="P11" s="2">
        <v>644</v>
      </c>
      <c r="Q11" s="2">
        <v>1077</v>
      </c>
      <c r="R11" s="2">
        <v>28.02</v>
      </c>
      <c r="S11" s="2">
        <v>0.19270000000000001</v>
      </c>
      <c r="T11" s="2">
        <v>0.17829999999999999</v>
      </c>
      <c r="U11" s="2">
        <v>264.39999999999998</v>
      </c>
      <c r="V11" s="2" t="s">
        <v>28</v>
      </c>
      <c r="W11" s="2" t="s">
        <v>45</v>
      </c>
      <c r="X11" s="2" t="s">
        <v>30</v>
      </c>
    </row>
    <row r="12" spans="1:24" x14ac:dyDescent="0.2">
      <c r="A12" s="2" t="s">
        <v>46</v>
      </c>
      <c r="B12" s="2" t="s">
        <v>25</v>
      </c>
      <c r="C12" s="2" t="s">
        <v>26</v>
      </c>
      <c r="D12" s="2" t="s">
        <v>27</v>
      </c>
      <c r="E12" s="3">
        <v>103</v>
      </c>
      <c r="F12" s="2">
        <v>0</v>
      </c>
      <c r="G12" s="2">
        <v>15.7</v>
      </c>
      <c r="H12" s="4">
        <v>43.7</v>
      </c>
      <c r="I12" s="2">
        <v>562</v>
      </c>
      <c r="J12" s="20">
        <v>663</v>
      </c>
      <c r="K12" s="2">
        <v>421</v>
      </c>
      <c r="L12" s="4">
        <v>621</v>
      </c>
      <c r="M12" s="2">
        <v>62.73</v>
      </c>
      <c r="N12" s="2">
        <v>42.8</v>
      </c>
      <c r="O12" s="2">
        <v>106.6</v>
      </c>
      <c r="P12" s="2">
        <v>1206</v>
      </c>
      <c r="Q12" s="2">
        <v>1498</v>
      </c>
      <c r="R12" s="2">
        <v>15.67</v>
      </c>
      <c r="S12" s="2">
        <v>0.24890000000000001</v>
      </c>
      <c r="T12" s="2">
        <v>0.22040000000000001</v>
      </c>
      <c r="U12" s="2">
        <v>280.10000000000002</v>
      </c>
      <c r="V12" s="2" t="s">
        <v>28</v>
      </c>
      <c r="W12" s="2" t="s">
        <v>47</v>
      </c>
      <c r="X12" s="2" t="s">
        <v>30</v>
      </c>
    </row>
    <row r="13" spans="1:24" x14ac:dyDescent="0.2">
      <c r="A13" s="2" t="s">
        <v>48</v>
      </c>
      <c r="B13" s="2" t="s">
        <v>25</v>
      </c>
      <c r="C13" s="2" t="s">
        <v>26</v>
      </c>
      <c r="D13" s="2" t="s">
        <v>27</v>
      </c>
      <c r="E13" s="3">
        <v>103</v>
      </c>
      <c r="F13" s="2">
        <v>0</v>
      </c>
      <c r="G13" s="2">
        <v>30</v>
      </c>
      <c r="H13" s="4">
        <v>73.7</v>
      </c>
      <c r="I13" s="2">
        <v>428</v>
      </c>
      <c r="J13" s="20">
        <v>1091</v>
      </c>
      <c r="K13" s="2">
        <v>892</v>
      </c>
      <c r="L13" s="4">
        <v>1513</v>
      </c>
      <c r="M13" s="2">
        <v>44.03</v>
      </c>
      <c r="N13" s="2">
        <v>67.599999999999994</v>
      </c>
      <c r="O13" s="2">
        <v>49.6</v>
      </c>
      <c r="P13" s="2">
        <v>1634</v>
      </c>
      <c r="Q13" s="2">
        <v>2390</v>
      </c>
      <c r="R13" s="2">
        <v>30</v>
      </c>
      <c r="S13" s="2">
        <v>0.29170000000000001</v>
      </c>
      <c r="T13" s="2">
        <v>0.30959999999999999</v>
      </c>
      <c r="U13" s="2">
        <v>310.10000000000002</v>
      </c>
      <c r="V13" s="2" t="s">
        <v>28</v>
      </c>
      <c r="W13" s="2" t="s">
        <v>41</v>
      </c>
      <c r="X13" s="2" t="s">
        <v>30</v>
      </c>
    </row>
    <row r="14" spans="1:24" x14ac:dyDescent="0.2">
      <c r="A14" s="2" t="s">
        <v>49</v>
      </c>
      <c r="B14" s="2" t="s">
        <v>25</v>
      </c>
      <c r="C14" s="2" t="s">
        <v>26</v>
      </c>
      <c r="D14" s="2" t="s">
        <v>27</v>
      </c>
      <c r="E14" s="3">
        <v>103</v>
      </c>
      <c r="F14" s="2">
        <v>1</v>
      </c>
      <c r="G14" s="2">
        <v>31</v>
      </c>
      <c r="H14" s="4">
        <v>104.7</v>
      </c>
      <c r="I14" s="2">
        <v>105</v>
      </c>
      <c r="J14" s="20">
        <v>1196</v>
      </c>
      <c r="K14" s="2">
        <v>54</v>
      </c>
      <c r="L14" s="4">
        <v>1567</v>
      </c>
      <c r="M14" s="2">
        <v>5.14</v>
      </c>
      <c r="N14" s="2">
        <v>34</v>
      </c>
      <c r="O14" s="2">
        <v>48.3</v>
      </c>
      <c r="P14" s="2">
        <v>1739</v>
      </c>
      <c r="Q14" s="2">
        <v>2444</v>
      </c>
      <c r="R14" s="2">
        <v>31</v>
      </c>
      <c r="S14" s="2">
        <v>0.30220000000000002</v>
      </c>
      <c r="T14" s="2">
        <v>0.315</v>
      </c>
      <c r="U14" s="2">
        <v>341.1</v>
      </c>
      <c r="V14" s="2" t="s">
        <v>28</v>
      </c>
      <c r="W14" s="2" t="s">
        <v>41</v>
      </c>
      <c r="X14" s="2" t="s">
        <v>30</v>
      </c>
    </row>
    <row r="15" spans="1:24" x14ac:dyDescent="0.2">
      <c r="A15" s="2" t="s">
        <v>50</v>
      </c>
      <c r="B15" s="2" t="s">
        <v>25</v>
      </c>
      <c r="C15" s="2" t="s">
        <v>26</v>
      </c>
      <c r="D15" s="2" t="s">
        <v>27</v>
      </c>
      <c r="E15" s="3">
        <v>104</v>
      </c>
      <c r="F15" s="2">
        <v>0</v>
      </c>
      <c r="G15" s="2">
        <v>19.3</v>
      </c>
      <c r="H15" s="4">
        <v>19.3</v>
      </c>
      <c r="I15" s="2">
        <v>38</v>
      </c>
      <c r="J15" s="20">
        <v>38</v>
      </c>
      <c r="K15" s="2">
        <v>116</v>
      </c>
      <c r="L15" s="4">
        <v>116</v>
      </c>
      <c r="M15" s="2">
        <v>8.02</v>
      </c>
      <c r="N15" s="2">
        <v>75.3</v>
      </c>
      <c r="O15" s="2">
        <v>63.5</v>
      </c>
      <c r="P15" s="2">
        <v>1777</v>
      </c>
      <c r="Q15" s="2">
        <v>2560</v>
      </c>
      <c r="R15" s="2">
        <v>19.25</v>
      </c>
      <c r="S15" s="2">
        <v>0.30599999999999999</v>
      </c>
      <c r="T15" s="2">
        <v>0.3266</v>
      </c>
      <c r="U15" s="2">
        <v>360.4</v>
      </c>
      <c r="V15" s="2" t="s">
        <v>28</v>
      </c>
      <c r="W15" s="2" t="s">
        <v>51</v>
      </c>
      <c r="X15" s="2" t="s">
        <v>30</v>
      </c>
    </row>
    <row r="16" spans="1:24" x14ac:dyDescent="0.2">
      <c r="A16" s="2" t="s">
        <v>52</v>
      </c>
      <c r="B16" s="2" t="s">
        <v>25</v>
      </c>
      <c r="C16" s="2" t="s">
        <v>26</v>
      </c>
      <c r="D16" s="2" t="s">
        <v>27</v>
      </c>
      <c r="E16" s="3">
        <v>104</v>
      </c>
      <c r="F16" s="2">
        <v>0</v>
      </c>
      <c r="G16" s="2">
        <v>30.8</v>
      </c>
      <c r="H16" s="4">
        <v>50.1</v>
      </c>
      <c r="I16" s="2">
        <v>271</v>
      </c>
      <c r="J16" s="20">
        <v>309</v>
      </c>
      <c r="K16" s="2">
        <v>668</v>
      </c>
      <c r="L16" s="4">
        <v>784</v>
      </c>
      <c r="M16" s="2">
        <v>30.46</v>
      </c>
      <c r="N16" s="2">
        <v>71.099999999999994</v>
      </c>
      <c r="O16" s="2">
        <v>83.4</v>
      </c>
      <c r="P16" s="2">
        <v>2048</v>
      </c>
      <c r="Q16" s="2">
        <v>3228</v>
      </c>
      <c r="R16" s="2">
        <v>30.83</v>
      </c>
      <c r="S16" s="2">
        <v>0.33310000000000001</v>
      </c>
      <c r="T16" s="2">
        <v>0.39340000000000003</v>
      </c>
      <c r="U16" s="2">
        <v>391.2</v>
      </c>
      <c r="V16" s="2" t="s">
        <v>28</v>
      </c>
      <c r="W16" s="2" t="s">
        <v>53</v>
      </c>
      <c r="X16" s="2" t="s">
        <v>30</v>
      </c>
    </row>
    <row r="17" spans="1:24" x14ac:dyDescent="0.2">
      <c r="A17" s="2" t="s">
        <v>54</v>
      </c>
      <c r="B17" s="2" t="s">
        <v>25</v>
      </c>
      <c r="C17" s="2" t="s">
        <v>26</v>
      </c>
      <c r="D17" s="2" t="s">
        <v>27</v>
      </c>
      <c r="E17" s="3">
        <v>104</v>
      </c>
      <c r="F17" s="2">
        <v>0</v>
      </c>
      <c r="G17" s="2">
        <v>31</v>
      </c>
      <c r="H17" s="4">
        <v>81.099999999999994</v>
      </c>
      <c r="I17" s="2">
        <v>11</v>
      </c>
      <c r="J17" s="20">
        <v>320</v>
      </c>
      <c r="K17" s="2">
        <v>298</v>
      </c>
      <c r="L17" s="4">
        <v>1082</v>
      </c>
      <c r="M17" s="2">
        <v>9.9700000000000006</v>
      </c>
      <c r="N17" s="2">
        <v>96.4</v>
      </c>
      <c r="O17" s="2">
        <v>79.2</v>
      </c>
      <c r="P17" s="2">
        <v>2059</v>
      </c>
      <c r="Q17" s="2">
        <v>3526</v>
      </c>
      <c r="R17" s="2">
        <v>31</v>
      </c>
      <c r="S17" s="2">
        <v>0.3342</v>
      </c>
      <c r="T17" s="2">
        <v>0.42320000000000002</v>
      </c>
      <c r="U17" s="2">
        <v>422.2</v>
      </c>
      <c r="V17" s="2" t="s">
        <v>28</v>
      </c>
      <c r="W17" s="2" t="s">
        <v>41</v>
      </c>
      <c r="X17" s="2" t="s">
        <v>30</v>
      </c>
    </row>
    <row r="18" spans="1:24" x14ac:dyDescent="0.2">
      <c r="A18" s="2" t="s">
        <v>55</v>
      </c>
      <c r="B18" s="2" t="s">
        <v>25</v>
      </c>
      <c r="C18" s="2" t="s">
        <v>26</v>
      </c>
      <c r="D18" s="2" t="s">
        <v>27</v>
      </c>
      <c r="E18" s="3">
        <v>104</v>
      </c>
      <c r="F18" s="2">
        <v>0</v>
      </c>
      <c r="G18" s="2">
        <v>28</v>
      </c>
      <c r="H18" s="4">
        <v>109.1</v>
      </c>
      <c r="I18" s="2">
        <v>103</v>
      </c>
      <c r="J18" s="20">
        <v>423</v>
      </c>
      <c r="K18" s="2">
        <v>122</v>
      </c>
      <c r="L18" s="4">
        <v>1204</v>
      </c>
      <c r="M18" s="2">
        <v>8.0399999999999991</v>
      </c>
      <c r="N18" s="2">
        <v>54.2</v>
      </c>
      <c r="O18" s="2">
        <v>71.599999999999994</v>
      </c>
      <c r="P18" s="2">
        <v>2162</v>
      </c>
      <c r="Q18" s="2">
        <v>3648</v>
      </c>
      <c r="R18" s="2">
        <v>28</v>
      </c>
      <c r="S18" s="2">
        <v>0.34449999999999997</v>
      </c>
      <c r="T18" s="2">
        <v>0.43540000000000001</v>
      </c>
      <c r="U18" s="2">
        <v>450.2</v>
      </c>
      <c r="V18" s="2" t="s">
        <v>28</v>
      </c>
      <c r="W18" s="2" t="s">
        <v>41</v>
      </c>
      <c r="X18" s="2" t="s">
        <v>30</v>
      </c>
    </row>
    <row r="19" spans="1:24" x14ac:dyDescent="0.2">
      <c r="A19" s="2" t="s">
        <v>56</v>
      </c>
      <c r="B19" s="2" t="s">
        <v>25</v>
      </c>
      <c r="C19" s="2" t="s">
        <v>26</v>
      </c>
      <c r="D19" s="2" t="s">
        <v>27</v>
      </c>
      <c r="E19" s="3">
        <v>104</v>
      </c>
      <c r="F19" s="2">
        <v>0</v>
      </c>
      <c r="G19" s="2">
        <v>31</v>
      </c>
      <c r="H19" s="4">
        <v>140.1</v>
      </c>
      <c r="I19" s="2">
        <v>26</v>
      </c>
      <c r="J19" s="20">
        <v>449</v>
      </c>
      <c r="K19" s="2">
        <v>61</v>
      </c>
      <c r="L19" s="4">
        <v>1265</v>
      </c>
      <c r="M19" s="2">
        <v>2.81</v>
      </c>
      <c r="N19" s="2">
        <v>70.099999999999994</v>
      </c>
      <c r="O19" s="2">
        <v>44.7</v>
      </c>
      <c r="P19" s="2">
        <v>2188</v>
      </c>
      <c r="Q19" s="2">
        <v>3709</v>
      </c>
      <c r="R19" s="2">
        <v>31</v>
      </c>
      <c r="S19" s="2">
        <v>0.34710000000000002</v>
      </c>
      <c r="T19" s="2">
        <v>0.4415</v>
      </c>
      <c r="U19" s="2">
        <v>481.2</v>
      </c>
      <c r="V19" s="2" t="s">
        <v>28</v>
      </c>
      <c r="W19" s="2" t="s">
        <v>41</v>
      </c>
      <c r="X19" s="2" t="s">
        <v>30</v>
      </c>
    </row>
    <row r="20" spans="1:24" x14ac:dyDescent="0.2">
      <c r="A20" s="2" t="s">
        <v>57</v>
      </c>
      <c r="B20" s="2" t="s">
        <v>25</v>
      </c>
      <c r="C20" s="2" t="s">
        <v>26</v>
      </c>
      <c r="D20" s="2" t="s">
        <v>27</v>
      </c>
      <c r="E20" s="3">
        <v>104</v>
      </c>
      <c r="F20" s="2">
        <v>1</v>
      </c>
      <c r="G20" s="2">
        <v>30</v>
      </c>
      <c r="H20" s="4">
        <v>170.1</v>
      </c>
      <c r="I20" s="2">
        <v>113</v>
      </c>
      <c r="J20" s="20">
        <v>562</v>
      </c>
      <c r="K20" s="2">
        <v>101</v>
      </c>
      <c r="L20" s="4">
        <v>1366</v>
      </c>
      <c r="M20" s="2">
        <v>7.13</v>
      </c>
      <c r="N20" s="2">
        <v>47.2</v>
      </c>
      <c r="O20" s="2">
        <v>48</v>
      </c>
      <c r="P20" s="2">
        <v>2301</v>
      </c>
      <c r="Q20" s="2">
        <v>3810</v>
      </c>
      <c r="R20" s="2">
        <v>30</v>
      </c>
      <c r="S20" s="2">
        <v>0.3584</v>
      </c>
      <c r="T20" s="2">
        <v>0.4516</v>
      </c>
      <c r="U20" s="2">
        <v>511.2</v>
      </c>
      <c r="V20" s="2" t="s">
        <v>28</v>
      </c>
      <c r="W20" s="2" t="s">
        <v>58</v>
      </c>
      <c r="X20" s="2" t="s">
        <v>30</v>
      </c>
    </row>
    <row r="21" spans="1:24" x14ac:dyDescent="0.2">
      <c r="A21" s="2" t="s">
        <v>59</v>
      </c>
      <c r="B21" s="2" t="s">
        <v>25</v>
      </c>
      <c r="C21" s="2" t="s">
        <v>26</v>
      </c>
      <c r="D21" s="2" t="s">
        <v>27</v>
      </c>
      <c r="E21" s="3">
        <v>105</v>
      </c>
      <c r="F21" s="2">
        <v>0</v>
      </c>
      <c r="G21" s="2">
        <v>29.5</v>
      </c>
      <c r="H21" s="4">
        <v>29.5</v>
      </c>
      <c r="I21" s="2">
        <v>135</v>
      </c>
      <c r="J21" s="20">
        <v>135</v>
      </c>
      <c r="K21" s="2">
        <v>142</v>
      </c>
      <c r="L21" s="4">
        <v>142</v>
      </c>
      <c r="M21" s="2">
        <v>9.39</v>
      </c>
      <c r="N21" s="2">
        <v>51.3</v>
      </c>
      <c r="O21" s="2">
        <v>50.1</v>
      </c>
      <c r="P21" s="2">
        <v>2436</v>
      </c>
      <c r="Q21" s="2">
        <v>3952</v>
      </c>
      <c r="R21" s="2">
        <v>29.5</v>
      </c>
      <c r="S21" s="2">
        <v>0.37190000000000001</v>
      </c>
      <c r="T21" s="2">
        <v>0.46579999999999999</v>
      </c>
      <c r="U21" s="2">
        <v>540.70000000000005</v>
      </c>
      <c r="V21" s="2" t="s">
        <v>28</v>
      </c>
      <c r="W21" s="2" t="s">
        <v>60</v>
      </c>
      <c r="X21" s="2" t="s">
        <v>30</v>
      </c>
    </row>
    <row r="22" spans="1:24" x14ac:dyDescent="0.2">
      <c r="A22" s="2" t="s">
        <v>61</v>
      </c>
      <c r="B22" s="2" t="s">
        <v>25</v>
      </c>
      <c r="C22" s="2" t="s">
        <v>26</v>
      </c>
      <c r="D22" s="2" t="s">
        <v>27</v>
      </c>
      <c r="E22" s="3">
        <v>105</v>
      </c>
      <c r="F22" s="2">
        <v>0</v>
      </c>
      <c r="G22" s="2">
        <v>14.8</v>
      </c>
      <c r="H22" s="4">
        <v>44.3</v>
      </c>
      <c r="I22" s="2">
        <v>370</v>
      </c>
      <c r="J22" s="20">
        <v>505</v>
      </c>
      <c r="K22" s="2">
        <v>532</v>
      </c>
      <c r="L22" s="4">
        <v>674</v>
      </c>
      <c r="M22" s="2">
        <v>60.95</v>
      </c>
      <c r="N22" s="2">
        <v>59</v>
      </c>
      <c r="O22" s="2">
        <v>117.8</v>
      </c>
      <c r="P22" s="2"/>
      <c r="Q22" s="2"/>
      <c r="R22" s="2"/>
      <c r="S22" s="2">
        <v>0.40889999999999999</v>
      </c>
      <c r="T22" s="2">
        <v>0.51900000000000002</v>
      </c>
      <c r="U22" s="2">
        <v>555.5</v>
      </c>
      <c r="V22" s="2" t="s">
        <v>28</v>
      </c>
      <c r="W22" s="2" t="s">
        <v>62</v>
      </c>
      <c r="X22" s="2" t="s">
        <v>30</v>
      </c>
    </row>
    <row r="23" spans="1:24" x14ac:dyDescent="0.2">
      <c r="A23" s="2" t="s">
        <v>63</v>
      </c>
      <c r="B23" s="2" t="s">
        <v>25</v>
      </c>
      <c r="C23" s="2" t="s">
        <v>26</v>
      </c>
      <c r="D23" s="2" t="s">
        <v>27</v>
      </c>
      <c r="E23" s="3">
        <v>105</v>
      </c>
      <c r="F23" s="2">
        <v>1</v>
      </c>
      <c r="G23" s="2">
        <v>31</v>
      </c>
      <c r="H23" s="4">
        <v>75.3</v>
      </c>
      <c r="I23" s="2">
        <v>242</v>
      </c>
      <c r="J23" s="20">
        <v>747</v>
      </c>
      <c r="K23" s="2">
        <v>765</v>
      </c>
      <c r="L23" s="4">
        <v>1439</v>
      </c>
      <c r="M23" s="2">
        <v>32.479999999999997</v>
      </c>
      <c r="N23" s="2">
        <v>76</v>
      </c>
      <c r="O23" s="2">
        <v>61.5</v>
      </c>
      <c r="P23" s="2">
        <v>3048</v>
      </c>
      <c r="Q23" s="2">
        <v>5249</v>
      </c>
      <c r="R23" s="2">
        <v>31</v>
      </c>
      <c r="S23" s="2">
        <v>0.43309999999999998</v>
      </c>
      <c r="T23" s="2">
        <v>0.59550000000000003</v>
      </c>
      <c r="U23" s="2">
        <v>586.5</v>
      </c>
      <c r="V23" s="2" t="s">
        <v>28</v>
      </c>
      <c r="W23" s="2" t="s">
        <v>64</v>
      </c>
      <c r="X23" s="2" t="s">
        <v>30</v>
      </c>
    </row>
    <row r="24" spans="1:24" x14ac:dyDescent="0.2">
      <c r="A24" s="2" t="s">
        <v>65</v>
      </c>
      <c r="B24" s="2" t="s">
        <v>25</v>
      </c>
      <c r="C24" s="2" t="s">
        <v>26</v>
      </c>
      <c r="D24" s="2" t="s">
        <v>27</v>
      </c>
      <c r="E24" s="3">
        <v>106</v>
      </c>
      <c r="F24" s="2">
        <v>0</v>
      </c>
      <c r="G24" s="2">
        <v>17.2</v>
      </c>
      <c r="H24" s="4">
        <v>17.2</v>
      </c>
      <c r="I24" s="2">
        <v>33</v>
      </c>
      <c r="J24" s="20">
        <v>33</v>
      </c>
      <c r="K24" s="2">
        <v>134</v>
      </c>
      <c r="L24" s="4">
        <v>134</v>
      </c>
      <c r="M24" s="2">
        <v>9.7100000000000009</v>
      </c>
      <c r="N24" s="2">
        <v>80.2</v>
      </c>
      <c r="O24" s="2">
        <v>65.3</v>
      </c>
      <c r="P24" s="2">
        <v>3081</v>
      </c>
      <c r="Q24" s="2">
        <v>5383</v>
      </c>
      <c r="R24" s="2">
        <v>17.2</v>
      </c>
      <c r="S24" s="2">
        <v>0.43640000000000001</v>
      </c>
      <c r="T24" s="2">
        <v>0.6089</v>
      </c>
      <c r="U24" s="2">
        <v>603.70000000000005</v>
      </c>
      <c r="V24" s="2" t="s">
        <v>28</v>
      </c>
      <c r="W24" s="2" t="s">
        <v>66</v>
      </c>
      <c r="X24" s="2" t="s">
        <v>30</v>
      </c>
    </row>
    <row r="25" spans="1:24" x14ac:dyDescent="0.2">
      <c r="A25" s="2" t="s">
        <v>67</v>
      </c>
      <c r="B25" s="2" t="s">
        <v>25</v>
      </c>
      <c r="C25" s="2" t="s">
        <v>26</v>
      </c>
      <c r="D25" s="2" t="s">
        <v>27</v>
      </c>
      <c r="E25" s="3">
        <v>106</v>
      </c>
      <c r="F25" s="2">
        <v>0</v>
      </c>
      <c r="G25" s="2">
        <v>28.7</v>
      </c>
      <c r="H25" s="4">
        <v>45.9</v>
      </c>
      <c r="I25" s="2">
        <v>360</v>
      </c>
      <c r="J25" s="20">
        <v>393</v>
      </c>
      <c r="K25" s="2">
        <v>538</v>
      </c>
      <c r="L25" s="4">
        <v>672</v>
      </c>
      <c r="M25" s="2">
        <v>31.29</v>
      </c>
      <c r="N25" s="2">
        <v>59.9</v>
      </c>
      <c r="O25" s="2">
        <v>91.3</v>
      </c>
      <c r="P25" s="2">
        <v>3441</v>
      </c>
      <c r="Q25" s="2">
        <v>5921</v>
      </c>
      <c r="R25" s="2">
        <v>28.7</v>
      </c>
      <c r="S25" s="2">
        <v>0.47239999999999999</v>
      </c>
      <c r="T25" s="2">
        <v>0.66269999999999996</v>
      </c>
      <c r="U25" s="2">
        <v>632.4</v>
      </c>
      <c r="V25" s="2" t="s">
        <v>28</v>
      </c>
      <c r="W25" s="2" t="s">
        <v>68</v>
      </c>
      <c r="X25" s="2" t="s">
        <v>30</v>
      </c>
    </row>
    <row r="26" spans="1:24" x14ac:dyDescent="0.2">
      <c r="A26" s="2" t="s">
        <v>69</v>
      </c>
      <c r="B26" s="2" t="s">
        <v>25</v>
      </c>
      <c r="C26" s="2" t="s">
        <v>26</v>
      </c>
      <c r="D26" s="2" t="s">
        <v>27</v>
      </c>
      <c r="E26" s="3">
        <v>106</v>
      </c>
      <c r="F26" s="2">
        <v>0</v>
      </c>
      <c r="G26" s="2">
        <v>31</v>
      </c>
      <c r="H26" s="4">
        <v>76.900000000000006</v>
      </c>
      <c r="I26" s="2">
        <v>62</v>
      </c>
      <c r="J26" s="20">
        <v>455</v>
      </c>
      <c r="K26" s="2">
        <v>421</v>
      </c>
      <c r="L26" s="4">
        <v>1093</v>
      </c>
      <c r="M26" s="2">
        <v>15.58</v>
      </c>
      <c r="N26" s="2">
        <v>87.2</v>
      </c>
      <c r="O26" s="2">
        <v>62.9</v>
      </c>
      <c r="P26" s="2">
        <v>3503</v>
      </c>
      <c r="Q26" s="2">
        <v>6342</v>
      </c>
      <c r="R26" s="2">
        <v>31</v>
      </c>
      <c r="S26" s="2">
        <v>0.47860000000000003</v>
      </c>
      <c r="T26" s="2">
        <v>0.70479999999999998</v>
      </c>
      <c r="U26" s="2">
        <v>663.4</v>
      </c>
      <c r="V26" s="2" t="s">
        <v>28</v>
      </c>
      <c r="W26" s="2" t="s">
        <v>70</v>
      </c>
      <c r="X26" s="2" t="s">
        <v>30</v>
      </c>
    </row>
    <row r="27" spans="1:24" x14ac:dyDescent="0.2">
      <c r="A27" s="2" t="s">
        <v>71</v>
      </c>
      <c r="B27" s="2" t="s">
        <v>25</v>
      </c>
      <c r="C27" s="2" t="s">
        <v>26</v>
      </c>
      <c r="D27" s="2" t="s">
        <v>27</v>
      </c>
      <c r="E27" s="3">
        <v>106</v>
      </c>
      <c r="F27" s="2">
        <v>0</v>
      </c>
      <c r="G27" s="2">
        <v>30</v>
      </c>
      <c r="H27" s="4">
        <v>106.9</v>
      </c>
      <c r="I27" s="2">
        <v>25</v>
      </c>
      <c r="J27" s="20">
        <v>480</v>
      </c>
      <c r="K27" s="2">
        <v>274</v>
      </c>
      <c r="L27" s="4">
        <v>1367</v>
      </c>
      <c r="M27" s="2">
        <v>9.9700000000000006</v>
      </c>
      <c r="N27" s="2">
        <v>91.6</v>
      </c>
      <c r="O27" s="2">
        <v>43.8</v>
      </c>
      <c r="P27" s="2">
        <v>3528</v>
      </c>
      <c r="Q27" s="2">
        <v>6616</v>
      </c>
      <c r="R27" s="2">
        <v>30</v>
      </c>
      <c r="S27" s="2">
        <v>0.48110000000000003</v>
      </c>
      <c r="T27" s="2">
        <v>0.73219999999999996</v>
      </c>
      <c r="U27" s="2">
        <v>693.4</v>
      </c>
      <c r="V27" s="2" t="s">
        <v>28</v>
      </c>
      <c r="W27" s="2" t="s">
        <v>41</v>
      </c>
      <c r="X27" s="2" t="s">
        <v>30</v>
      </c>
    </row>
    <row r="28" spans="1:24" x14ac:dyDescent="0.2">
      <c r="A28" s="2" t="s">
        <v>72</v>
      </c>
      <c r="B28" s="2" t="s">
        <v>25</v>
      </c>
      <c r="C28" s="2" t="s">
        <v>26</v>
      </c>
      <c r="D28" s="2" t="s">
        <v>27</v>
      </c>
      <c r="E28" s="3">
        <v>107</v>
      </c>
      <c r="F28" s="2">
        <v>0</v>
      </c>
      <c r="G28" s="2">
        <v>15.2</v>
      </c>
      <c r="H28" s="4">
        <v>15.2</v>
      </c>
      <c r="I28" s="2">
        <v>18</v>
      </c>
      <c r="J28" s="20">
        <v>18</v>
      </c>
      <c r="K28" s="2">
        <v>259</v>
      </c>
      <c r="L28" s="4">
        <v>259</v>
      </c>
      <c r="M28" s="2">
        <v>18.22</v>
      </c>
      <c r="N28" s="2">
        <v>93.5</v>
      </c>
      <c r="O28" s="2">
        <v>87.9</v>
      </c>
      <c r="P28" s="2">
        <v>3546</v>
      </c>
      <c r="Q28" s="2">
        <v>6875</v>
      </c>
      <c r="R28" s="2">
        <v>15.2</v>
      </c>
      <c r="S28" s="2">
        <v>0.4829</v>
      </c>
      <c r="T28" s="2">
        <v>0.7581</v>
      </c>
      <c r="U28" s="2">
        <v>708.6</v>
      </c>
      <c r="V28" s="2" t="s">
        <v>28</v>
      </c>
      <c r="W28" s="2" t="s">
        <v>73</v>
      </c>
      <c r="X28" s="2" t="s">
        <v>30</v>
      </c>
    </row>
    <row r="29" spans="1:24" x14ac:dyDescent="0.2">
      <c r="A29" s="2" t="s">
        <v>74</v>
      </c>
      <c r="B29" s="2" t="s">
        <v>25</v>
      </c>
      <c r="C29" s="2" t="s">
        <v>26</v>
      </c>
      <c r="D29" s="2" t="s">
        <v>27</v>
      </c>
      <c r="E29" s="3">
        <v>107</v>
      </c>
      <c r="F29" s="2">
        <v>0</v>
      </c>
      <c r="G29" s="2">
        <v>30.9</v>
      </c>
      <c r="H29" s="4">
        <v>49.9</v>
      </c>
      <c r="I29" s="2">
        <v>165</v>
      </c>
      <c r="J29" s="20">
        <v>185</v>
      </c>
      <c r="K29" s="2">
        <v>672</v>
      </c>
      <c r="L29" s="4">
        <v>1140</v>
      </c>
      <c r="M29" s="2">
        <v>27.09</v>
      </c>
      <c r="N29" s="2">
        <v>80.3</v>
      </c>
      <c r="O29" s="2">
        <v>69.7</v>
      </c>
      <c r="P29" s="2">
        <v>3711</v>
      </c>
      <c r="Q29" s="2">
        <v>7547</v>
      </c>
      <c r="R29" s="2">
        <v>30.9</v>
      </c>
      <c r="S29" s="2">
        <v>0.49940000000000001</v>
      </c>
      <c r="T29" s="2">
        <v>0.82530000000000003</v>
      </c>
      <c r="U29" s="2">
        <v>739.5</v>
      </c>
      <c r="V29" s="2" t="s">
        <v>28</v>
      </c>
      <c r="W29" s="2" t="s">
        <v>75</v>
      </c>
      <c r="X29" s="2" t="s">
        <v>30</v>
      </c>
    </row>
    <row r="30" spans="1:24" x14ac:dyDescent="0.2">
      <c r="A30" s="2" t="s">
        <v>76</v>
      </c>
      <c r="B30" s="2" t="s">
        <v>25</v>
      </c>
      <c r="C30" s="2" t="s">
        <v>26</v>
      </c>
      <c r="D30" s="2" t="s">
        <v>27</v>
      </c>
      <c r="E30" s="3">
        <v>107</v>
      </c>
      <c r="F30" s="2">
        <v>0</v>
      </c>
      <c r="G30" s="2">
        <v>28</v>
      </c>
      <c r="H30" s="4">
        <v>77.900000000000006</v>
      </c>
      <c r="I30" s="2">
        <v>76</v>
      </c>
      <c r="J30" s="20">
        <v>261</v>
      </c>
      <c r="K30" s="2">
        <v>235</v>
      </c>
      <c r="L30" s="4">
        <v>1375</v>
      </c>
      <c r="M30" s="2">
        <v>11.11</v>
      </c>
      <c r="N30" s="2">
        <v>75.599999999999994</v>
      </c>
      <c r="O30" s="2">
        <v>83.1</v>
      </c>
      <c r="P30" s="2">
        <v>3787</v>
      </c>
      <c r="Q30" s="2">
        <v>7782</v>
      </c>
      <c r="R30" s="2">
        <v>28</v>
      </c>
      <c r="S30" s="2">
        <v>0.50700000000000001</v>
      </c>
      <c r="T30" s="2">
        <v>0.8488</v>
      </c>
      <c r="U30" s="2">
        <v>767.5</v>
      </c>
      <c r="V30" s="2" t="s">
        <v>28</v>
      </c>
      <c r="W30" s="2" t="s">
        <v>41</v>
      </c>
      <c r="X30" s="2" t="s">
        <v>30</v>
      </c>
    </row>
    <row r="31" spans="1:24" x14ac:dyDescent="0.2">
      <c r="A31" s="2" t="s">
        <v>77</v>
      </c>
      <c r="B31" s="2" t="s">
        <v>25</v>
      </c>
      <c r="C31" s="2" t="s">
        <v>26</v>
      </c>
      <c r="D31" s="2" t="s">
        <v>27</v>
      </c>
      <c r="E31" s="3">
        <v>107</v>
      </c>
      <c r="F31" s="2">
        <v>0</v>
      </c>
      <c r="G31" s="2">
        <v>31</v>
      </c>
      <c r="H31" s="4">
        <v>108.9</v>
      </c>
      <c r="I31" s="2">
        <v>55</v>
      </c>
      <c r="J31" s="20">
        <v>316</v>
      </c>
      <c r="K31" s="2">
        <v>302</v>
      </c>
      <c r="L31" s="4">
        <v>1677</v>
      </c>
      <c r="M31" s="2">
        <v>11.52</v>
      </c>
      <c r="N31" s="2">
        <v>84.6</v>
      </c>
      <c r="O31" s="2">
        <v>54.6</v>
      </c>
      <c r="P31" s="2">
        <v>3842</v>
      </c>
      <c r="Q31" s="2">
        <v>8084</v>
      </c>
      <c r="R31" s="2">
        <v>31</v>
      </c>
      <c r="S31" s="2">
        <v>0.51249999999999996</v>
      </c>
      <c r="T31" s="2">
        <v>0.879</v>
      </c>
      <c r="U31" s="2">
        <v>798.5</v>
      </c>
      <c r="V31" s="2" t="s">
        <v>28</v>
      </c>
      <c r="W31" s="2" t="s">
        <v>41</v>
      </c>
      <c r="X31" s="2" t="s">
        <v>30</v>
      </c>
    </row>
    <row r="32" spans="1:24" x14ac:dyDescent="0.2">
      <c r="A32" s="2" t="s">
        <v>78</v>
      </c>
      <c r="B32" s="2" t="s">
        <v>25</v>
      </c>
      <c r="C32" s="2" t="s">
        <v>26</v>
      </c>
      <c r="D32" s="2" t="s">
        <v>27</v>
      </c>
      <c r="E32" s="3">
        <v>107</v>
      </c>
      <c r="F32" s="2">
        <v>0</v>
      </c>
      <c r="G32" s="2">
        <v>30</v>
      </c>
      <c r="H32" s="4">
        <v>138.9</v>
      </c>
      <c r="I32" s="2">
        <v>18</v>
      </c>
      <c r="J32" s="20">
        <v>334</v>
      </c>
      <c r="K32" s="2">
        <v>212</v>
      </c>
      <c r="L32" s="4">
        <v>1889</v>
      </c>
      <c r="M32" s="2">
        <v>7.67</v>
      </c>
      <c r="N32" s="2">
        <v>92.2</v>
      </c>
      <c r="O32" s="2">
        <v>55.1</v>
      </c>
      <c r="P32" s="2">
        <v>18</v>
      </c>
      <c r="Q32" s="2">
        <v>212</v>
      </c>
      <c r="R32" s="2">
        <v>30</v>
      </c>
      <c r="S32" s="2">
        <v>0.51429999999999998</v>
      </c>
      <c r="T32" s="2">
        <v>0.9002</v>
      </c>
      <c r="U32" s="2">
        <v>828.5</v>
      </c>
      <c r="V32" s="2" t="s">
        <v>28</v>
      </c>
      <c r="W32" s="2" t="s">
        <v>41</v>
      </c>
      <c r="X32" s="2" t="s">
        <v>30</v>
      </c>
    </row>
    <row r="33" spans="1:24" x14ac:dyDescent="0.2">
      <c r="A33" s="2" t="s">
        <v>79</v>
      </c>
      <c r="B33" s="2" t="s">
        <v>25</v>
      </c>
      <c r="C33" s="2" t="s">
        <v>26</v>
      </c>
      <c r="D33" s="2" t="s">
        <v>27</v>
      </c>
      <c r="E33" s="3">
        <v>107</v>
      </c>
      <c r="F33" s="2">
        <v>0</v>
      </c>
      <c r="G33" s="2">
        <v>31</v>
      </c>
      <c r="H33" s="4">
        <v>169.9</v>
      </c>
      <c r="I33" s="2">
        <v>46</v>
      </c>
      <c r="J33" s="20">
        <v>380</v>
      </c>
      <c r="K33" s="2">
        <v>316</v>
      </c>
      <c r="L33" s="4">
        <v>2205</v>
      </c>
      <c r="M33" s="2">
        <v>11.7</v>
      </c>
      <c r="N33" s="2">
        <v>87.3</v>
      </c>
      <c r="O33" s="2">
        <v>58.2</v>
      </c>
      <c r="P33" s="2">
        <v>65</v>
      </c>
      <c r="Q33" s="2">
        <v>529</v>
      </c>
      <c r="R33" s="2">
        <v>31</v>
      </c>
      <c r="S33" s="2">
        <v>0.51890000000000003</v>
      </c>
      <c r="T33" s="2">
        <v>0.93179999999999996</v>
      </c>
      <c r="U33" s="2">
        <v>859.5</v>
      </c>
      <c r="V33" s="2" t="s">
        <v>28</v>
      </c>
      <c r="W33" s="2" t="s">
        <v>80</v>
      </c>
      <c r="X33" s="2" t="s">
        <v>30</v>
      </c>
    </row>
    <row r="34" spans="1:24" x14ac:dyDescent="0.2">
      <c r="A34" s="2" t="s">
        <v>81</v>
      </c>
      <c r="B34" s="2" t="s">
        <v>25</v>
      </c>
      <c r="C34" s="2" t="s">
        <v>26</v>
      </c>
      <c r="D34" s="2" t="s">
        <v>27</v>
      </c>
      <c r="E34" s="3">
        <v>107</v>
      </c>
      <c r="F34" s="2">
        <v>0</v>
      </c>
      <c r="G34" s="2">
        <v>30</v>
      </c>
      <c r="H34" s="4">
        <v>199.9</v>
      </c>
      <c r="I34" s="2">
        <v>42</v>
      </c>
      <c r="J34" s="20">
        <v>422</v>
      </c>
      <c r="K34" s="2">
        <v>410</v>
      </c>
      <c r="L34" s="4">
        <v>2615</v>
      </c>
      <c r="M34" s="2">
        <v>15.1</v>
      </c>
      <c r="N34" s="2">
        <v>90.7</v>
      </c>
      <c r="O34" s="2">
        <v>71.8</v>
      </c>
      <c r="P34" s="2">
        <v>101</v>
      </c>
      <c r="Q34" s="2">
        <v>889</v>
      </c>
      <c r="R34" s="2">
        <v>26.96</v>
      </c>
      <c r="S34" s="2">
        <v>0.52310000000000001</v>
      </c>
      <c r="T34" s="2">
        <v>0.9728</v>
      </c>
      <c r="U34" s="2">
        <v>889.5</v>
      </c>
      <c r="V34" s="2" t="s">
        <v>28</v>
      </c>
      <c r="W34" s="2" t="s">
        <v>82</v>
      </c>
      <c r="X34" s="2" t="s">
        <v>30</v>
      </c>
    </row>
    <row r="35" spans="1:24" x14ac:dyDescent="0.2">
      <c r="A35" s="2" t="s">
        <v>83</v>
      </c>
      <c r="B35" s="2" t="s">
        <v>25</v>
      </c>
      <c r="C35" s="2" t="s">
        <v>26</v>
      </c>
      <c r="D35" s="2" t="s">
        <v>27</v>
      </c>
      <c r="E35" s="3">
        <v>107</v>
      </c>
      <c r="F35" s="2">
        <v>1</v>
      </c>
      <c r="G35" s="2">
        <v>26.2</v>
      </c>
      <c r="H35" s="4">
        <v>226.1</v>
      </c>
      <c r="I35" s="2">
        <v>65</v>
      </c>
      <c r="J35" s="20">
        <v>487</v>
      </c>
      <c r="K35" s="2">
        <v>276</v>
      </c>
      <c r="L35" s="4">
        <v>2891</v>
      </c>
      <c r="M35" s="2">
        <v>13.01</v>
      </c>
      <c r="N35" s="2">
        <v>80.900000000000006</v>
      </c>
      <c r="O35" s="2">
        <v>76.599999999999994</v>
      </c>
      <c r="P35" s="2">
        <v>171</v>
      </c>
      <c r="Q35" s="2">
        <v>1214</v>
      </c>
      <c r="R35" s="2">
        <v>26.21</v>
      </c>
      <c r="S35" s="2">
        <v>0.52959999999999996</v>
      </c>
      <c r="T35" s="2">
        <v>1.0004</v>
      </c>
      <c r="U35" s="2">
        <v>915.7</v>
      </c>
      <c r="V35" s="2" t="s">
        <v>28</v>
      </c>
      <c r="W35" s="2" t="s">
        <v>84</v>
      </c>
      <c r="X35" s="2" t="s">
        <v>30</v>
      </c>
    </row>
    <row r="36" spans="1:24" x14ac:dyDescent="0.2">
      <c r="A36" s="2" t="s">
        <v>85</v>
      </c>
      <c r="B36" s="2" t="s">
        <v>25</v>
      </c>
      <c r="C36" s="2" t="s">
        <v>26</v>
      </c>
      <c r="D36" s="2" t="s">
        <v>27</v>
      </c>
      <c r="E36" s="3">
        <v>108</v>
      </c>
      <c r="F36" s="2">
        <v>0</v>
      </c>
      <c r="G36" s="2">
        <v>15.9</v>
      </c>
      <c r="H36" s="4">
        <v>15.9</v>
      </c>
      <c r="I36" s="2">
        <v>24</v>
      </c>
      <c r="J36" s="20">
        <v>24</v>
      </c>
      <c r="K36" s="2">
        <v>347</v>
      </c>
      <c r="L36" s="4">
        <v>347</v>
      </c>
      <c r="M36" s="2">
        <v>41.26</v>
      </c>
      <c r="N36" s="2">
        <v>93.5</v>
      </c>
      <c r="O36" s="2">
        <v>88.6</v>
      </c>
      <c r="P36" s="2">
        <v>195</v>
      </c>
      <c r="Q36" s="2">
        <v>1561</v>
      </c>
      <c r="R36" s="2">
        <v>15.91</v>
      </c>
      <c r="S36" s="2">
        <v>0.53200000000000003</v>
      </c>
      <c r="T36" s="2">
        <v>1.0350999999999999</v>
      </c>
      <c r="U36" s="2">
        <v>931.6</v>
      </c>
      <c r="V36" s="2" t="s">
        <v>28</v>
      </c>
      <c r="W36" s="2" t="s">
        <v>86</v>
      </c>
      <c r="X36" s="2" t="s">
        <v>30</v>
      </c>
    </row>
    <row r="37" spans="1:24" x14ac:dyDescent="0.2">
      <c r="A37" s="2" t="s">
        <v>87</v>
      </c>
      <c r="B37" s="2" t="s">
        <v>25</v>
      </c>
      <c r="C37" s="2" t="s">
        <v>26</v>
      </c>
      <c r="D37" s="2" t="s">
        <v>27</v>
      </c>
      <c r="E37" s="3">
        <v>108</v>
      </c>
      <c r="F37" s="2">
        <v>0</v>
      </c>
      <c r="G37" s="2">
        <v>29.9</v>
      </c>
      <c r="H37" s="4">
        <v>29.9</v>
      </c>
      <c r="I37" s="2">
        <v>199</v>
      </c>
      <c r="J37" s="20">
        <v>199</v>
      </c>
      <c r="K37" s="2">
        <v>207</v>
      </c>
      <c r="L37" s="4">
        <v>207</v>
      </c>
      <c r="M37" s="2">
        <v>13.57</v>
      </c>
      <c r="N37" s="2">
        <v>51</v>
      </c>
      <c r="O37" s="2">
        <v>63</v>
      </c>
      <c r="P37" s="2">
        <v>392</v>
      </c>
      <c r="Q37" s="2">
        <v>1720</v>
      </c>
      <c r="R37" s="2">
        <v>35.75</v>
      </c>
      <c r="S37" s="2">
        <v>0.55189999999999995</v>
      </c>
      <c r="T37" s="2">
        <v>1.0558000000000001</v>
      </c>
      <c r="U37" s="2">
        <v>961.5</v>
      </c>
      <c r="V37" s="2" t="s">
        <v>28</v>
      </c>
      <c r="W37" s="2" t="s">
        <v>88</v>
      </c>
      <c r="X37" s="2" t="s">
        <v>30</v>
      </c>
    </row>
    <row r="38" spans="1:24" x14ac:dyDescent="0.2">
      <c r="A38" s="2" t="s">
        <v>89</v>
      </c>
      <c r="B38" s="2" t="s">
        <v>25</v>
      </c>
      <c r="C38" s="2" t="s">
        <v>26</v>
      </c>
      <c r="D38" s="2" t="s">
        <v>27</v>
      </c>
      <c r="E38" s="3">
        <v>108</v>
      </c>
      <c r="F38" s="2">
        <v>1</v>
      </c>
      <c r="G38" s="2">
        <v>21.2</v>
      </c>
      <c r="H38" s="4">
        <v>51.099999999999994</v>
      </c>
      <c r="I38" s="2">
        <v>72</v>
      </c>
      <c r="J38" s="20">
        <v>271</v>
      </c>
      <c r="K38" s="2">
        <v>317</v>
      </c>
      <c r="L38" s="4">
        <v>524</v>
      </c>
      <c r="M38" s="2">
        <v>18.399999999999999</v>
      </c>
      <c r="N38" s="2">
        <v>81.5</v>
      </c>
      <c r="O38" s="2">
        <v>91.7</v>
      </c>
      <c r="P38" s="2">
        <v>466</v>
      </c>
      <c r="Q38" s="2">
        <v>2085</v>
      </c>
      <c r="R38" s="2">
        <v>21.17</v>
      </c>
      <c r="S38" s="2">
        <v>0.55910000000000004</v>
      </c>
      <c r="T38" s="2">
        <v>1.0874999999999999</v>
      </c>
      <c r="U38" s="2">
        <v>982.7</v>
      </c>
      <c r="V38" s="2" t="s">
        <v>28</v>
      </c>
      <c r="W38" s="2" t="s">
        <v>90</v>
      </c>
      <c r="X38" s="2" t="s">
        <v>30</v>
      </c>
    </row>
    <row r="39" spans="1:24" x14ac:dyDescent="0.2">
      <c r="A39" s="2" t="s">
        <v>91</v>
      </c>
      <c r="B39" s="2" t="s">
        <v>25</v>
      </c>
      <c r="C39" s="2" t="s">
        <v>26</v>
      </c>
      <c r="D39" s="2" t="s">
        <v>27</v>
      </c>
      <c r="E39" s="3">
        <v>109</v>
      </c>
      <c r="F39" s="2">
        <v>0</v>
      </c>
      <c r="G39" s="2">
        <v>16.399999999999999</v>
      </c>
      <c r="H39" s="4">
        <v>16.399999999999999</v>
      </c>
      <c r="I39" s="2">
        <v>37</v>
      </c>
      <c r="J39" s="20">
        <v>37</v>
      </c>
      <c r="K39" s="2">
        <v>188</v>
      </c>
      <c r="L39" s="4">
        <v>188</v>
      </c>
      <c r="M39" s="2">
        <v>13.73</v>
      </c>
      <c r="N39" s="2">
        <v>83.6</v>
      </c>
      <c r="O39" s="2">
        <v>62.4</v>
      </c>
      <c r="P39" s="2">
        <v>503</v>
      </c>
      <c r="Q39" s="2">
        <v>2273</v>
      </c>
      <c r="R39" s="2">
        <v>16.38</v>
      </c>
      <c r="S39" s="2">
        <v>0.56279999999999997</v>
      </c>
      <c r="T39" s="2">
        <v>1.1063000000000001</v>
      </c>
      <c r="U39" s="2">
        <v>999.1</v>
      </c>
      <c r="V39" s="2" t="s">
        <v>28</v>
      </c>
      <c r="W39" s="2" t="s">
        <v>92</v>
      </c>
      <c r="X39" s="2" t="s">
        <v>30</v>
      </c>
    </row>
    <row r="40" spans="1:24" x14ac:dyDescent="0.2">
      <c r="A40" s="2" t="s">
        <v>93</v>
      </c>
      <c r="B40" s="2" t="s">
        <v>25</v>
      </c>
      <c r="C40" s="2" t="s">
        <v>26</v>
      </c>
      <c r="D40" s="2" t="s">
        <v>27</v>
      </c>
      <c r="E40" s="3">
        <v>109</v>
      </c>
      <c r="F40" s="2">
        <v>1</v>
      </c>
      <c r="G40" s="2">
        <v>28.8</v>
      </c>
      <c r="H40" s="4">
        <v>45.2</v>
      </c>
      <c r="I40" s="2">
        <v>81</v>
      </c>
      <c r="J40" s="20">
        <v>118</v>
      </c>
      <c r="K40" s="2">
        <v>430</v>
      </c>
      <c r="L40" s="4">
        <v>618</v>
      </c>
      <c r="M40" s="2">
        <v>17.71</v>
      </c>
      <c r="N40" s="2">
        <v>84.2</v>
      </c>
      <c r="O40" s="2">
        <v>67.8</v>
      </c>
      <c r="P40" s="2">
        <v>584</v>
      </c>
      <c r="Q40" s="2">
        <v>2703</v>
      </c>
      <c r="R40" s="2">
        <v>28.83</v>
      </c>
      <c r="S40" s="2">
        <v>0.57089999999999996</v>
      </c>
      <c r="T40" s="2">
        <v>1.1493</v>
      </c>
      <c r="U40" s="2">
        <v>1027.9000000000001</v>
      </c>
      <c r="V40" s="2" t="s">
        <v>28</v>
      </c>
      <c r="W40" s="2" t="s">
        <v>94</v>
      </c>
      <c r="X40" s="2" t="s">
        <v>30</v>
      </c>
    </row>
    <row r="41" spans="1:24" x14ac:dyDescent="0.2">
      <c r="A41" s="2" t="s">
        <v>24</v>
      </c>
      <c r="B41" s="2" t="s">
        <v>25</v>
      </c>
      <c r="C41" s="2" t="s">
        <v>95</v>
      </c>
      <c r="D41" s="2" t="s">
        <v>27</v>
      </c>
      <c r="E41" s="3">
        <v>101</v>
      </c>
      <c r="F41" s="2">
        <v>0</v>
      </c>
      <c r="G41" s="2">
        <v>9.8000000000000007</v>
      </c>
      <c r="H41" s="4">
        <v>9.8000000000000007</v>
      </c>
      <c r="I41" s="2">
        <v>496</v>
      </c>
      <c r="J41" s="20">
        <v>496</v>
      </c>
      <c r="K41" s="2">
        <v>137</v>
      </c>
      <c r="L41" s="4">
        <v>137</v>
      </c>
      <c r="M41" s="2">
        <v>64.59</v>
      </c>
      <c r="N41" s="2">
        <v>21.6</v>
      </c>
      <c r="O41" s="2">
        <v>112.7</v>
      </c>
      <c r="P41" s="2">
        <v>496</v>
      </c>
      <c r="Q41" s="2">
        <v>137</v>
      </c>
      <c r="R41" s="2">
        <v>9.83</v>
      </c>
      <c r="S41" s="2">
        <v>4.9599999999999998E-2</v>
      </c>
      <c r="T41" s="2">
        <v>1.37E-2</v>
      </c>
      <c r="U41" s="2">
        <v>9.8000000000000007</v>
      </c>
      <c r="V41" s="2" t="s">
        <v>28</v>
      </c>
      <c r="W41" s="2" t="s">
        <v>29</v>
      </c>
      <c r="X41" s="2" t="s">
        <v>30</v>
      </c>
    </row>
    <row r="42" spans="1:24" x14ac:dyDescent="0.2">
      <c r="A42" s="2" t="s">
        <v>31</v>
      </c>
      <c r="B42" s="2" t="s">
        <v>25</v>
      </c>
      <c r="C42" s="2" t="s">
        <v>95</v>
      </c>
      <c r="D42" s="2" t="s">
        <v>27</v>
      </c>
      <c r="E42" s="3">
        <v>101</v>
      </c>
      <c r="F42" s="2">
        <v>0</v>
      </c>
      <c r="G42" s="2">
        <v>24.5</v>
      </c>
      <c r="H42" s="4">
        <v>34.299999999999997</v>
      </c>
      <c r="I42" s="2">
        <v>340</v>
      </c>
      <c r="J42" s="20">
        <v>836</v>
      </c>
      <c r="K42" s="2">
        <v>831</v>
      </c>
      <c r="L42" s="4">
        <v>968</v>
      </c>
      <c r="M42" s="2">
        <v>47.8</v>
      </c>
      <c r="N42" s="2">
        <v>71</v>
      </c>
      <c r="O42" s="2">
        <v>79.2</v>
      </c>
      <c r="P42" s="2">
        <v>836</v>
      </c>
      <c r="Q42" s="2">
        <v>968</v>
      </c>
      <c r="R42" s="2">
        <v>24.54</v>
      </c>
      <c r="S42" s="2">
        <v>8.3599999999999994E-2</v>
      </c>
      <c r="T42" s="2">
        <v>9.6799999999999997E-2</v>
      </c>
      <c r="U42" s="2">
        <v>34.299999999999997</v>
      </c>
      <c r="V42" s="2" t="s">
        <v>28</v>
      </c>
      <c r="W42" s="2" t="s">
        <v>96</v>
      </c>
      <c r="X42" s="2" t="s">
        <v>30</v>
      </c>
    </row>
    <row r="43" spans="1:24" x14ac:dyDescent="0.2">
      <c r="A43" s="2" t="s">
        <v>32</v>
      </c>
      <c r="B43" s="2" t="s">
        <v>25</v>
      </c>
      <c r="C43" s="2" t="s">
        <v>95</v>
      </c>
      <c r="D43" s="2" t="s">
        <v>27</v>
      </c>
      <c r="E43" s="3">
        <v>101</v>
      </c>
      <c r="F43" s="2">
        <v>0</v>
      </c>
      <c r="G43" s="2">
        <v>31</v>
      </c>
      <c r="H43" s="4">
        <v>65.3</v>
      </c>
      <c r="I43" s="2">
        <v>188</v>
      </c>
      <c r="J43" s="20">
        <v>1024</v>
      </c>
      <c r="K43" s="2">
        <v>188</v>
      </c>
      <c r="L43" s="4">
        <v>1156</v>
      </c>
      <c r="M43" s="2">
        <v>12.13</v>
      </c>
      <c r="N43" s="2">
        <v>50</v>
      </c>
      <c r="O43" s="2">
        <v>92.7</v>
      </c>
      <c r="P43" s="2">
        <v>1024</v>
      </c>
      <c r="Q43" s="2">
        <v>1156</v>
      </c>
      <c r="R43" s="2">
        <v>31</v>
      </c>
      <c r="S43" s="2">
        <v>0.1024</v>
      </c>
      <c r="T43" s="2">
        <v>0.11559999999999999</v>
      </c>
      <c r="U43" s="2">
        <v>65.3</v>
      </c>
      <c r="V43" s="2" t="s">
        <v>28</v>
      </c>
      <c r="W43" s="2"/>
      <c r="X43" s="2" t="s">
        <v>30</v>
      </c>
    </row>
    <row r="44" spans="1:24" x14ac:dyDescent="0.2">
      <c r="A44" s="2" t="s">
        <v>34</v>
      </c>
      <c r="B44" s="2" t="s">
        <v>25</v>
      </c>
      <c r="C44" s="2" t="s">
        <v>95</v>
      </c>
      <c r="D44" s="2" t="s">
        <v>27</v>
      </c>
      <c r="E44" s="3">
        <v>101</v>
      </c>
      <c r="F44" s="2">
        <v>1</v>
      </c>
      <c r="G44" s="2">
        <v>31</v>
      </c>
      <c r="H44" s="4">
        <v>96.3</v>
      </c>
      <c r="I44" s="2">
        <v>193</v>
      </c>
      <c r="J44" s="20">
        <v>1217</v>
      </c>
      <c r="K44" s="2">
        <v>269</v>
      </c>
      <c r="L44" s="4">
        <v>1425</v>
      </c>
      <c r="M44" s="2">
        <v>14.9</v>
      </c>
      <c r="N44" s="2">
        <v>58.2</v>
      </c>
      <c r="O44" s="2">
        <v>57.8</v>
      </c>
      <c r="P44" s="2">
        <v>193</v>
      </c>
      <c r="Q44" s="2">
        <v>269</v>
      </c>
      <c r="R44" s="2">
        <v>31</v>
      </c>
      <c r="S44" s="2">
        <v>0.1217</v>
      </c>
      <c r="T44" s="2">
        <v>0.14249999999999999</v>
      </c>
      <c r="U44" s="2">
        <v>96.3</v>
      </c>
      <c r="V44" s="2" t="s">
        <v>28</v>
      </c>
      <c r="W44" s="2"/>
      <c r="X44" s="2" t="s">
        <v>30</v>
      </c>
    </row>
    <row r="45" spans="1:24" x14ac:dyDescent="0.2">
      <c r="A45" s="2" t="s">
        <v>35</v>
      </c>
      <c r="B45" s="2" t="s">
        <v>25</v>
      </c>
      <c r="C45" s="2" t="s">
        <v>95</v>
      </c>
      <c r="D45" s="2" t="s">
        <v>27</v>
      </c>
      <c r="E45" s="3">
        <v>102</v>
      </c>
      <c r="F45" s="2">
        <v>0</v>
      </c>
      <c r="G45" s="2">
        <v>15</v>
      </c>
      <c r="H45" s="4">
        <v>30</v>
      </c>
      <c r="I45" s="2">
        <v>267</v>
      </c>
      <c r="J45" s="20">
        <v>534</v>
      </c>
      <c r="K45" s="2">
        <v>367</v>
      </c>
      <c r="L45" s="4">
        <v>734</v>
      </c>
      <c r="M45" s="2">
        <v>42.27</v>
      </c>
      <c r="N45" s="2">
        <v>57.9</v>
      </c>
      <c r="O45" s="2">
        <v>78.5</v>
      </c>
      <c r="P45" s="2">
        <v>460</v>
      </c>
      <c r="Q45" s="2">
        <v>636</v>
      </c>
      <c r="R45" s="2">
        <v>15</v>
      </c>
      <c r="S45" s="2">
        <v>0.1484</v>
      </c>
      <c r="T45" s="2">
        <v>0.1792</v>
      </c>
      <c r="U45" s="2">
        <v>111.3</v>
      </c>
      <c r="V45" s="2" t="s">
        <v>28</v>
      </c>
      <c r="W45" s="2" t="s">
        <v>97</v>
      </c>
      <c r="X45" s="2" t="s">
        <v>30</v>
      </c>
    </row>
    <row r="46" spans="1:24" x14ac:dyDescent="0.2">
      <c r="A46" s="2" t="s">
        <v>36</v>
      </c>
      <c r="B46" s="2" t="s">
        <v>25</v>
      </c>
      <c r="C46" s="2" t="s">
        <v>95</v>
      </c>
      <c r="D46" s="2" t="s">
        <v>27</v>
      </c>
      <c r="E46" s="3">
        <v>102</v>
      </c>
      <c r="F46" s="2">
        <v>0</v>
      </c>
      <c r="G46" s="2">
        <v>30.9</v>
      </c>
      <c r="H46" s="4">
        <v>60.9</v>
      </c>
      <c r="I46" s="2">
        <v>751</v>
      </c>
      <c r="J46" s="20">
        <v>1285</v>
      </c>
      <c r="K46" s="2">
        <v>437</v>
      </c>
      <c r="L46" s="4">
        <v>1171</v>
      </c>
      <c r="M46" s="2">
        <v>38.409999999999997</v>
      </c>
      <c r="N46" s="2">
        <v>36.799999999999997</v>
      </c>
      <c r="O46" s="2">
        <v>82.2</v>
      </c>
      <c r="P46" s="2">
        <v>1211</v>
      </c>
      <c r="Q46" s="2">
        <v>1073</v>
      </c>
      <c r="R46" s="2">
        <v>30.92</v>
      </c>
      <c r="S46" s="2">
        <v>0.2235</v>
      </c>
      <c r="T46" s="2">
        <v>0.22289999999999999</v>
      </c>
      <c r="U46" s="2">
        <v>142.19999999999999</v>
      </c>
      <c r="V46" s="2" t="s">
        <v>28</v>
      </c>
      <c r="W46" s="2" t="s">
        <v>98</v>
      </c>
      <c r="X46" s="2" t="s">
        <v>30</v>
      </c>
    </row>
    <row r="47" spans="1:24" x14ac:dyDescent="0.2">
      <c r="A47" s="2" t="s">
        <v>38</v>
      </c>
      <c r="B47" s="2" t="s">
        <v>25</v>
      </c>
      <c r="C47" s="2" t="s">
        <v>95</v>
      </c>
      <c r="D47" s="2" t="s">
        <v>27</v>
      </c>
      <c r="E47" s="3">
        <v>102</v>
      </c>
      <c r="F47" s="2">
        <v>0</v>
      </c>
      <c r="G47" s="2">
        <v>29.6</v>
      </c>
      <c r="H47" s="4">
        <v>90.5</v>
      </c>
      <c r="I47" s="2">
        <v>249</v>
      </c>
      <c r="J47" s="20">
        <v>1534</v>
      </c>
      <c r="K47" s="2">
        <v>210</v>
      </c>
      <c r="L47" s="4">
        <v>1381</v>
      </c>
      <c r="M47" s="2">
        <v>15.5</v>
      </c>
      <c r="N47" s="2">
        <v>45.8</v>
      </c>
      <c r="O47" s="2">
        <v>49.8</v>
      </c>
      <c r="P47" s="2">
        <v>1460</v>
      </c>
      <c r="Q47" s="2">
        <v>1283</v>
      </c>
      <c r="R47" s="2">
        <v>29.63</v>
      </c>
      <c r="S47" s="2">
        <v>0.24840000000000001</v>
      </c>
      <c r="T47" s="2">
        <v>0.24390000000000001</v>
      </c>
      <c r="U47" s="2">
        <v>171.8</v>
      </c>
      <c r="V47" s="2" t="s">
        <v>28</v>
      </c>
      <c r="W47" s="2" t="s">
        <v>99</v>
      </c>
      <c r="X47" s="2" t="s">
        <v>30</v>
      </c>
    </row>
    <row r="48" spans="1:24" x14ac:dyDescent="0.2">
      <c r="A48" s="2" t="s">
        <v>40</v>
      </c>
      <c r="B48" s="2" t="s">
        <v>25</v>
      </c>
      <c r="C48" s="2" t="s">
        <v>95</v>
      </c>
      <c r="D48" s="2" t="s">
        <v>27</v>
      </c>
      <c r="E48" s="3">
        <v>102</v>
      </c>
      <c r="F48" s="2">
        <v>0</v>
      </c>
      <c r="G48" s="2">
        <v>31</v>
      </c>
      <c r="H48" s="4">
        <v>121.5</v>
      </c>
      <c r="I48" s="2">
        <v>160</v>
      </c>
      <c r="J48" s="20">
        <v>1694</v>
      </c>
      <c r="K48" s="2">
        <v>145</v>
      </c>
      <c r="L48" s="4">
        <v>1526</v>
      </c>
      <c r="M48" s="2">
        <v>9.84</v>
      </c>
      <c r="N48" s="2">
        <v>47.5</v>
      </c>
      <c r="O48" s="2">
        <v>51.5</v>
      </c>
      <c r="P48" s="2">
        <v>1620</v>
      </c>
      <c r="Q48" s="2">
        <v>1428</v>
      </c>
      <c r="R48" s="2">
        <v>31</v>
      </c>
      <c r="S48" s="2">
        <v>0.26440000000000002</v>
      </c>
      <c r="T48" s="2">
        <v>0.25840000000000002</v>
      </c>
      <c r="U48" s="2">
        <v>202.8</v>
      </c>
      <c r="V48" s="2" t="s">
        <v>28</v>
      </c>
      <c r="W48" s="2" t="s">
        <v>41</v>
      </c>
      <c r="X48" s="2" t="s">
        <v>30</v>
      </c>
    </row>
    <row r="49" spans="1:24" x14ac:dyDescent="0.2">
      <c r="A49" s="2" t="s">
        <v>42</v>
      </c>
      <c r="B49" s="2" t="s">
        <v>25</v>
      </c>
      <c r="C49" s="2" t="s">
        <v>95</v>
      </c>
      <c r="D49" s="2" t="s">
        <v>27</v>
      </c>
      <c r="E49" s="3">
        <v>102</v>
      </c>
      <c r="F49" s="2">
        <v>0</v>
      </c>
      <c r="G49" s="2">
        <v>29.9</v>
      </c>
      <c r="H49" s="4">
        <v>151.4</v>
      </c>
      <c r="I49" s="2">
        <v>90</v>
      </c>
      <c r="J49" s="20">
        <v>1784</v>
      </c>
      <c r="K49" s="2">
        <v>284</v>
      </c>
      <c r="L49" s="4">
        <v>1810</v>
      </c>
      <c r="M49" s="2">
        <v>12.55</v>
      </c>
      <c r="N49" s="2">
        <v>75.900000000000006</v>
      </c>
      <c r="O49" s="2">
        <v>82</v>
      </c>
      <c r="P49" s="2">
        <v>1710</v>
      </c>
      <c r="Q49" s="2">
        <v>1712</v>
      </c>
      <c r="R49" s="2">
        <v>29.85</v>
      </c>
      <c r="S49" s="2">
        <v>0.27339999999999998</v>
      </c>
      <c r="T49" s="2">
        <v>0.2868</v>
      </c>
      <c r="U49" s="2">
        <v>232.7</v>
      </c>
      <c r="V49" s="2" t="s">
        <v>28</v>
      </c>
      <c r="W49" s="2" t="s">
        <v>43</v>
      </c>
      <c r="X49" s="2" t="s">
        <v>30</v>
      </c>
    </row>
    <row r="50" spans="1:24" x14ac:dyDescent="0.2">
      <c r="A50" s="2" t="s">
        <v>44</v>
      </c>
      <c r="B50" s="2" t="s">
        <v>25</v>
      </c>
      <c r="C50" s="2" t="s">
        <v>95</v>
      </c>
      <c r="D50" s="2" t="s">
        <v>27</v>
      </c>
      <c r="E50" s="3">
        <v>102</v>
      </c>
      <c r="F50" s="2">
        <v>0</v>
      </c>
      <c r="G50" s="2">
        <v>30.9</v>
      </c>
      <c r="H50" s="4">
        <v>182.3</v>
      </c>
      <c r="I50" s="2">
        <v>91</v>
      </c>
      <c r="J50" s="20">
        <v>1875</v>
      </c>
      <c r="K50" s="2">
        <v>291</v>
      </c>
      <c r="L50" s="4">
        <v>2101</v>
      </c>
      <c r="M50" s="2">
        <v>12.39</v>
      </c>
      <c r="N50" s="2">
        <v>76.2</v>
      </c>
      <c r="O50" s="2">
        <v>67.400000000000006</v>
      </c>
      <c r="P50" s="2">
        <v>1801</v>
      </c>
      <c r="Q50" s="2">
        <v>2003</v>
      </c>
      <c r="R50" s="2">
        <v>30.85</v>
      </c>
      <c r="S50" s="2">
        <v>0.28249999999999997</v>
      </c>
      <c r="T50" s="2">
        <v>0.31590000000000001</v>
      </c>
      <c r="U50" s="2">
        <v>263.60000000000002</v>
      </c>
      <c r="V50" s="2" t="s">
        <v>28</v>
      </c>
      <c r="W50" s="2" t="s">
        <v>100</v>
      </c>
      <c r="X50" s="2" t="s">
        <v>30</v>
      </c>
    </row>
    <row r="51" spans="1:24" x14ac:dyDescent="0.2">
      <c r="A51" s="2" t="s">
        <v>46</v>
      </c>
      <c r="B51" s="2" t="s">
        <v>25</v>
      </c>
      <c r="C51" s="2" t="s">
        <v>95</v>
      </c>
      <c r="D51" s="2" t="s">
        <v>27</v>
      </c>
      <c r="E51" s="3">
        <v>102</v>
      </c>
      <c r="F51" s="2">
        <v>1</v>
      </c>
      <c r="G51" s="2">
        <v>31</v>
      </c>
      <c r="H51" s="4">
        <v>213.3</v>
      </c>
      <c r="I51" s="2">
        <v>22</v>
      </c>
      <c r="J51" s="20">
        <v>1897</v>
      </c>
      <c r="K51" s="2">
        <v>129</v>
      </c>
      <c r="L51" s="4">
        <v>2230</v>
      </c>
      <c r="M51" s="2">
        <v>4.8899999999999997</v>
      </c>
      <c r="N51" s="2">
        <v>85.4</v>
      </c>
      <c r="O51" s="2">
        <v>65.3</v>
      </c>
      <c r="P51" s="2">
        <v>1823</v>
      </c>
      <c r="Q51" s="2">
        <v>2132</v>
      </c>
      <c r="R51" s="2">
        <v>31</v>
      </c>
      <c r="S51" s="2">
        <v>0.28470000000000001</v>
      </c>
      <c r="T51" s="2">
        <v>0.32879999999999998</v>
      </c>
      <c r="U51" s="2">
        <v>294.60000000000002</v>
      </c>
      <c r="V51" s="2" t="s">
        <v>28</v>
      </c>
      <c r="W51" s="2" t="s">
        <v>41</v>
      </c>
      <c r="X51" s="2" t="s">
        <v>30</v>
      </c>
    </row>
    <row r="52" spans="1:24" x14ac:dyDescent="0.2">
      <c r="A52" s="2" t="s">
        <v>48</v>
      </c>
      <c r="B52" s="2" t="s">
        <v>25</v>
      </c>
      <c r="C52" s="2" t="s">
        <v>95</v>
      </c>
      <c r="D52" s="2" t="s">
        <v>27</v>
      </c>
      <c r="E52" s="3">
        <v>103</v>
      </c>
      <c r="F52" s="2">
        <v>0</v>
      </c>
      <c r="G52" s="2">
        <v>23.2</v>
      </c>
      <c r="H52" s="4">
        <v>23.2</v>
      </c>
      <c r="I52" s="2">
        <v>17</v>
      </c>
      <c r="J52" s="20">
        <v>17</v>
      </c>
      <c r="K52" s="2">
        <v>89</v>
      </c>
      <c r="L52" s="4">
        <v>89</v>
      </c>
      <c r="M52" s="2">
        <v>4.58</v>
      </c>
      <c r="N52" s="2">
        <v>84</v>
      </c>
      <c r="O52" s="2">
        <v>40.299999999999997</v>
      </c>
      <c r="P52" s="2">
        <v>1840</v>
      </c>
      <c r="Q52" s="2">
        <v>2221</v>
      </c>
      <c r="R52" s="2">
        <v>23.21</v>
      </c>
      <c r="S52" s="2">
        <v>0.28639999999999999</v>
      </c>
      <c r="T52" s="2">
        <v>0.3377</v>
      </c>
      <c r="U52" s="2">
        <v>317.8</v>
      </c>
      <c r="V52" s="2" t="s">
        <v>28</v>
      </c>
      <c r="W52" s="2" t="s">
        <v>101</v>
      </c>
      <c r="X52" s="2" t="s">
        <v>30</v>
      </c>
    </row>
    <row r="53" spans="1:24" x14ac:dyDescent="0.2">
      <c r="A53" s="2" t="s">
        <v>49</v>
      </c>
      <c r="B53" s="2" t="s">
        <v>25</v>
      </c>
      <c r="C53" s="2" t="s">
        <v>95</v>
      </c>
      <c r="D53" s="2" t="s">
        <v>27</v>
      </c>
      <c r="E53" s="3">
        <v>103</v>
      </c>
      <c r="F53" s="2">
        <v>0</v>
      </c>
      <c r="G53" s="2">
        <v>20.8</v>
      </c>
      <c r="H53" s="4">
        <v>44</v>
      </c>
      <c r="I53" s="2">
        <v>249</v>
      </c>
      <c r="J53" s="20">
        <v>266</v>
      </c>
      <c r="K53" s="2">
        <v>358</v>
      </c>
      <c r="L53" s="4">
        <v>447</v>
      </c>
      <c r="M53" s="2">
        <v>29.15</v>
      </c>
      <c r="N53" s="2">
        <v>59</v>
      </c>
      <c r="O53" s="2">
        <v>78.400000000000006</v>
      </c>
      <c r="P53" s="2">
        <v>2089</v>
      </c>
      <c r="Q53" s="2">
        <v>2579</v>
      </c>
      <c r="R53" s="2">
        <v>20.83</v>
      </c>
      <c r="S53" s="2">
        <v>0.31130000000000002</v>
      </c>
      <c r="T53" s="2">
        <v>0.3735</v>
      </c>
      <c r="U53" s="2">
        <v>338.6</v>
      </c>
      <c r="V53" s="2" t="s">
        <v>28</v>
      </c>
      <c r="W53" s="2" t="s">
        <v>102</v>
      </c>
      <c r="X53" s="2" t="s">
        <v>30</v>
      </c>
    </row>
    <row r="54" spans="1:24" x14ac:dyDescent="0.2">
      <c r="A54" s="2" t="s">
        <v>50</v>
      </c>
      <c r="B54" s="2" t="s">
        <v>25</v>
      </c>
      <c r="C54" s="2" t="s">
        <v>95</v>
      </c>
      <c r="D54" s="2" t="s">
        <v>27</v>
      </c>
      <c r="E54" s="3">
        <v>103</v>
      </c>
      <c r="F54" s="2">
        <v>0</v>
      </c>
      <c r="G54" s="2">
        <v>30</v>
      </c>
      <c r="H54" s="4">
        <v>74</v>
      </c>
      <c r="I54" s="2">
        <v>52</v>
      </c>
      <c r="J54" s="20">
        <v>318</v>
      </c>
      <c r="K54" s="2">
        <v>82</v>
      </c>
      <c r="L54" s="4">
        <v>529</v>
      </c>
      <c r="M54" s="2">
        <v>4.46</v>
      </c>
      <c r="N54" s="2">
        <v>61.2</v>
      </c>
      <c r="O54" s="2">
        <v>50.4</v>
      </c>
      <c r="P54" s="2">
        <v>2141</v>
      </c>
      <c r="Q54" s="2">
        <v>2661</v>
      </c>
      <c r="R54" s="2">
        <v>30</v>
      </c>
      <c r="S54" s="2">
        <v>0.3165</v>
      </c>
      <c r="T54" s="2">
        <v>0.38169999999999998</v>
      </c>
      <c r="U54" s="2">
        <v>368.6</v>
      </c>
      <c r="V54" s="2" t="s">
        <v>28</v>
      </c>
      <c r="W54" s="2" t="s">
        <v>41</v>
      </c>
      <c r="X54" s="2" t="s">
        <v>30</v>
      </c>
    </row>
    <row r="55" spans="1:24" x14ac:dyDescent="0.2">
      <c r="A55" s="2" t="s">
        <v>52</v>
      </c>
      <c r="B55" s="2" t="s">
        <v>25</v>
      </c>
      <c r="C55" s="2" t="s">
        <v>95</v>
      </c>
      <c r="D55" s="2" t="s">
        <v>27</v>
      </c>
      <c r="E55" s="3">
        <v>103</v>
      </c>
      <c r="F55" s="2">
        <v>0</v>
      </c>
      <c r="G55" s="2">
        <v>31</v>
      </c>
      <c r="H55" s="4">
        <v>105</v>
      </c>
      <c r="I55" s="2">
        <v>48</v>
      </c>
      <c r="J55" s="20">
        <v>366</v>
      </c>
      <c r="K55" s="2">
        <v>125</v>
      </c>
      <c r="L55" s="4">
        <v>654</v>
      </c>
      <c r="M55" s="2">
        <v>5.57</v>
      </c>
      <c r="N55" s="2">
        <v>72.3</v>
      </c>
      <c r="O55" s="2">
        <v>42.7</v>
      </c>
      <c r="P55" s="2">
        <v>2189</v>
      </c>
      <c r="Q55" s="2">
        <v>2786</v>
      </c>
      <c r="R55" s="2">
        <v>31</v>
      </c>
      <c r="S55" s="2">
        <v>0.32129999999999997</v>
      </c>
      <c r="T55" s="2">
        <v>0.39419999999999999</v>
      </c>
      <c r="U55" s="2">
        <v>399.6</v>
      </c>
      <c r="V55" s="2" t="s">
        <v>28</v>
      </c>
      <c r="W55" s="2" t="s">
        <v>41</v>
      </c>
      <c r="X55" s="2" t="s">
        <v>30</v>
      </c>
    </row>
    <row r="56" spans="1:24" x14ac:dyDescent="0.2">
      <c r="A56" s="2" t="s">
        <v>54</v>
      </c>
      <c r="B56" s="2" t="s">
        <v>25</v>
      </c>
      <c r="C56" s="2" t="s">
        <v>95</v>
      </c>
      <c r="D56" s="2" t="s">
        <v>27</v>
      </c>
      <c r="E56" s="3">
        <v>103</v>
      </c>
      <c r="F56" s="2">
        <v>0</v>
      </c>
      <c r="G56" s="2">
        <v>29.2</v>
      </c>
      <c r="H56" s="4">
        <v>134.19999999999999</v>
      </c>
      <c r="I56" s="2">
        <v>116</v>
      </c>
      <c r="J56" s="20">
        <v>482</v>
      </c>
      <c r="K56" s="2">
        <v>130</v>
      </c>
      <c r="L56" s="4">
        <v>784</v>
      </c>
      <c r="M56" s="2">
        <v>8.42</v>
      </c>
      <c r="N56" s="2">
        <v>52.9</v>
      </c>
      <c r="O56" s="2">
        <v>53.5</v>
      </c>
      <c r="P56" s="2">
        <v>2305</v>
      </c>
      <c r="Q56" s="2">
        <v>2916</v>
      </c>
      <c r="R56" s="2">
        <v>29.2</v>
      </c>
      <c r="S56" s="2">
        <v>0.33289999999999997</v>
      </c>
      <c r="T56" s="2">
        <v>0.40720000000000001</v>
      </c>
      <c r="U56" s="2">
        <v>428.8</v>
      </c>
      <c r="V56" s="2" t="s">
        <v>28</v>
      </c>
      <c r="W56" s="2" t="s">
        <v>41</v>
      </c>
      <c r="X56" s="2" t="s">
        <v>30</v>
      </c>
    </row>
    <row r="57" spans="1:24" x14ac:dyDescent="0.2">
      <c r="A57" s="2" t="s">
        <v>55</v>
      </c>
      <c r="B57" s="2" t="s">
        <v>25</v>
      </c>
      <c r="C57" s="2" t="s">
        <v>95</v>
      </c>
      <c r="D57" s="2" t="s">
        <v>27</v>
      </c>
      <c r="E57" s="3">
        <v>103</v>
      </c>
      <c r="F57" s="2">
        <v>1</v>
      </c>
      <c r="G57" s="2">
        <v>4.7</v>
      </c>
      <c r="H57" s="4">
        <v>138.89999999999998</v>
      </c>
      <c r="I57" s="2">
        <v>6</v>
      </c>
      <c r="J57" s="20">
        <v>488</v>
      </c>
      <c r="K57" s="2">
        <v>27</v>
      </c>
      <c r="L57" s="4">
        <v>811</v>
      </c>
      <c r="M57" s="2">
        <v>7.02</v>
      </c>
      <c r="N57" s="2">
        <v>81.8</v>
      </c>
      <c r="O57" s="2">
        <v>71.599999999999994</v>
      </c>
      <c r="P57" s="2">
        <v>2311</v>
      </c>
      <c r="Q57" s="2">
        <v>2943</v>
      </c>
      <c r="R57" s="2">
        <v>4.7</v>
      </c>
      <c r="S57" s="2">
        <v>0.33350000000000002</v>
      </c>
      <c r="T57" s="2">
        <v>0.40989999999999999</v>
      </c>
      <c r="U57" s="2">
        <v>433.5</v>
      </c>
      <c r="V57" s="2" t="s">
        <v>28</v>
      </c>
      <c r="W57" s="2" t="s">
        <v>103</v>
      </c>
      <c r="X57" s="2" t="s">
        <v>30</v>
      </c>
    </row>
    <row r="58" spans="1:24" x14ac:dyDescent="0.2">
      <c r="A58" s="2" t="s">
        <v>56</v>
      </c>
      <c r="B58" s="2" t="s">
        <v>25</v>
      </c>
      <c r="C58" s="2" t="s">
        <v>95</v>
      </c>
      <c r="D58" s="2" t="s">
        <v>27</v>
      </c>
      <c r="E58" s="3">
        <v>104</v>
      </c>
      <c r="F58" s="2">
        <v>0</v>
      </c>
      <c r="G58" s="2">
        <v>21.3</v>
      </c>
      <c r="H58" s="4">
        <v>21.3</v>
      </c>
      <c r="I58" s="2">
        <v>10</v>
      </c>
      <c r="J58" s="20">
        <v>10</v>
      </c>
      <c r="K58" s="2">
        <v>137</v>
      </c>
      <c r="L58" s="4">
        <v>137</v>
      </c>
      <c r="M58" s="2">
        <v>6.9</v>
      </c>
      <c r="N58" s="2">
        <v>93.2</v>
      </c>
      <c r="O58" s="2">
        <v>61.2</v>
      </c>
      <c r="P58" s="2">
        <v>2321</v>
      </c>
      <c r="Q58" s="2">
        <v>3080</v>
      </c>
      <c r="R58" s="2">
        <v>21.3</v>
      </c>
      <c r="S58" s="2">
        <v>0.33450000000000002</v>
      </c>
      <c r="T58" s="2">
        <v>0.42359999999999998</v>
      </c>
      <c r="U58" s="2">
        <v>454.8</v>
      </c>
      <c r="V58" s="2" t="s">
        <v>28</v>
      </c>
      <c r="W58" s="2" t="s">
        <v>104</v>
      </c>
      <c r="X58" s="2" t="s">
        <v>30</v>
      </c>
    </row>
    <row r="59" spans="1:24" x14ac:dyDescent="0.2">
      <c r="A59" s="2" t="s">
        <v>57</v>
      </c>
      <c r="B59" s="2" t="s">
        <v>25</v>
      </c>
      <c r="C59" s="2" t="s">
        <v>95</v>
      </c>
      <c r="D59" s="2" t="s">
        <v>27</v>
      </c>
      <c r="E59" s="3">
        <v>104</v>
      </c>
      <c r="F59" s="2">
        <v>0</v>
      </c>
      <c r="G59" s="2">
        <v>25.8</v>
      </c>
      <c r="H59" s="4">
        <v>47.1</v>
      </c>
      <c r="I59" s="2">
        <v>352</v>
      </c>
      <c r="J59" s="20">
        <v>362</v>
      </c>
      <c r="K59" s="2">
        <v>771</v>
      </c>
      <c r="L59" s="4">
        <v>908</v>
      </c>
      <c r="M59" s="2">
        <v>43.53</v>
      </c>
      <c r="N59" s="2">
        <v>68.7</v>
      </c>
      <c r="O59" s="2">
        <v>86.1</v>
      </c>
      <c r="P59" s="2">
        <v>2673</v>
      </c>
      <c r="Q59" s="2">
        <v>3851</v>
      </c>
      <c r="R59" s="2">
        <v>25.8</v>
      </c>
      <c r="S59" s="2">
        <v>0.36969999999999997</v>
      </c>
      <c r="T59" s="2">
        <v>0.50070000000000003</v>
      </c>
      <c r="U59" s="2">
        <v>480.6</v>
      </c>
      <c r="V59" s="2" t="s">
        <v>28</v>
      </c>
      <c r="W59" s="2" t="s">
        <v>105</v>
      </c>
      <c r="X59" s="2" t="s">
        <v>30</v>
      </c>
    </row>
    <row r="60" spans="1:24" x14ac:dyDescent="0.2">
      <c r="A60" s="2" t="s">
        <v>59</v>
      </c>
      <c r="B60" s="2" t="s">
        <v>25</v>
      </c>
      <c r="C60" s="2" t="s">
        <v>95</v>
      </c>
      <c r="D60" s="2" t="s">
        <v>27</v>
      </c>
      <c r="E60" s="3">
        <v>104</v>
      </c>
      <c r="F60" s="2">
        <v>1</v>
      </c>
      <c r="G60" s="2">
        <v>31</v>
      </c>
      <c r="H60" s="4">
        <v>78.099999999999994</v>
      </c>
      <c r="I60" s="2">
        <v>272</v>
      </c>
      <c r="J60" s="20">
        <v>634</v>
      </c>
      <c r="K60" s="2">
        <v>494</v>
      </c>
      <c r="L60" s="4">
        <v>1402</v>
      </c>
      <c r="M60" s="2">
        <v>24.71</v>
      </c>
      <c r="N60" s="2">
        <v>64.5</v>
      </c>
      <c r="O60" s="2">
        <v>54.8</v>
      </c>
      <c r="P60" s="2">
        <v>2945</v>
      </c>
      <c r="Q60" s="2">
        <v>4345</v>
      </c>
      <c r="R60" s="2">
        <v>31</v>
      </c>
      <c r="S60" s="2">
        <v>0.39689999999999998</v>
      </c>
      <c r="T60" s="2">
        <v>0.55010000000000003</v>
      </c>
      <c r="U60" s="2">
        <v>511.6</v>
      </c>
      <c r="V60" s="2" t="s">
        <v>28</v>
      </c>
      <c r="W60" s="2" t="s">
        <v>41</v>
      </c>
      <c r="X60" s="2" t="s">
        <v>30</v>
      </c>
    </row>
    <row r="61" spans="1:24" x14ac:dyDescent="0.2">
      <c r="A61" s="2" t="s">
        <v>61</v>
      </c>
      <c r="B61" s="2" t="s">
        <v>25</v>
      </c>
      <c r="C61" s="2" t="s">
        <v>95</v>
      </c>
      <c r="D61" s="2" t="s">
        <v>27</v>
      </c>
      <c r="E61" s="3">
        <v>105</v>
      </c>
      <c r="F61" s="2">
        <v>0</v>
      </c>
      <c r="G61" s="2">
        <v>26.3</v>
      </c>
      <c r="H61" s="4">
        <v>26.3</v>
      </c>
      <c r="I61" s="2">
        <v>222</v>
      </c>
      <c r="J61" s="20">
        <v>222</v>
      </c>
      <c r="K61" s="2">
        <v>489</v>
      </c>
      <c r="L61" s="4">
        <v>489</v>
      </c>
      <c r="M61" s="2">
        <v>27.03</v>
      </c>
      <c r="N61" s="2">
        <v>68.8</v>
      </c>
      <c r="O61" s="2">
        <v>52.5</v>
      </c>
      <c r="P61" s="2">
        <v>3167</v>
      </c>
      <c r="Q61" s="2">
        <v>4834</v>
      </c>
      <c r="R61" s="2">
        <v>26.3</v>
      </c>
      <c r="S61" s="2">
        <v>0.41909999999999997</v>
      </c>
      <c r="T61" s="2">
        <v>0.59899999999999998</v>
      </c>
      <c r="U61" s="2">
        <v>537.9</v>
      </c>
      <c r="V61" s="2" t="s">
        <v>28</v>
      </c>
      <c r="W61" s="2" t="s">
        <v>106</v>
      </c>
      <c r="X61" s="2" t="s">
        <v>30</v>
      </c>
    </row>
    <row r="62" spans="1:24" x14ac:dyDescent="0.2">
      <c r="A62" s="2" t="s">
        <v>63</v>
      </c>
      <c r="B62" s="2" t="s">
        <v>25</v>
      </c>
      <c r="C62" s="2" t="s">
        <v>95</v>
      </c>
      <c r="D62" s="2" t="s">
        <v>27</v>
      </c>
      <c r="E62" s="3">
        <v>105</v>
      </c>
      <c r="F62" s="2">
        <v>0</v>
      </c>
      <c r="G62" s="2">
        <v>19.8</v>
      </c>
      <c r="H62" s="4">
        <v>46.1</v>
      </c>
      <c r="I62" s="2">
        <v>262</v>
      </c>
      <c r="J62" s="20">
        <v>484</v>
      </c>
      <c r="K62" s="2">
        <v>798</v>
      </c>
      <c r="L62" s="4">
        <v>1287</v>
      </c>
      <c r="M62" s="2">
        <v>53.54</v>
      </c>
      <c r="N62" s="2">
        <v>75.3</v>
      </c>
      <c r="O62" s="2">
        <v>102.6</v>
      </c>
      <c r="P62" s="2">
        <v>3429</v>
      </c>
      <c r="Q62" s="2">
        <v>5632</v>
      </c>
      <c r="R62" s="2">
        <v>19.8</v>
      </c>
      <c r="S62" s="2">
        <v>0.44529999999999997</v>
      </c>
      <c r="T62" s="2">
        <v>0.67879999999999996</v>
      </c>
      <c r="U62" s="2">
        <v>557.70000000000005</v>
      </c>
      <c r="V62" s="2" t="s">
        <v>28</v>
      </c>
      <c r="W62" s="2" t="s">
        <v>107</v>
      </c>
      <c r="X62" s="2" t="s">
        <v>30</v>
      </c>
    </row>
    <row r="63" spans="1:24" x14ac:dyDescent="0.2">
      <c r="A63" s="2" t="s">
        <v>65</v>
      </c>
      <c r="B63" s="2" t="s">
        <v>25</v>
      </c>
      <c r="C63" s="2" t="s">
        <v>95</v>
      </c>
      <c r="D63" s="2" t="s">
        <v>27</v>
      </c>
      <c r="E63" s="3">
        <v>105</v>
      </c>
      <c r="F63" s="2">
        <v>0</v>
      </c>
      <c r="G63" s="2">
        <v>31</v>
      </c>
      <c r="H63" s="4">
        <v>77.099999999999994</v>
      </c>
      <c r="I63" s="2">
        <v>113</v>
      </c>
      <c r="J63" s="20">
        <v>597</v>
      </c>
      <c r="K63" s="2">
        <v>523</v>
      </c>
      <c r="L63" s="4">
        <v>1810</v>
      </c>
      <c r="M63" s="2">
        <v>20.52</v>
      </c>
      <c r="N63" s="2">
        <v>82.2</v>
      </c>
      <c r="O63" s="2">
        <v>59.7</v>
      </c>
      <c r="P63" s="2">
        <v>3542</v>
      </c>
      <c r="Q63" s="2">
        <v>6155</v>
      </c>
      <c r="R63" s="2">
        <v>31</v>
      </c>
      <c r="S63" s="2">
        <v>0.45660000000000001</v>
      </c>
      <c r="T63" s="2">
        <v>0.73109999999999997</v>
      </c>
      <c r="U63" s="2">
        <v>588.70000000000005</v>
      </c>
      <c r="V63" s="2" t="s">
        <v>28</v>
      </c>
      <c r="W63" s="2" t="s">
        <v>108</v>
      </c>
      <c r="X63" s="2" t="s">
        <v>30</v>
      </c>
    </row>
    <row r="64" spans="1:24" x14ac:dyDescent="0.2">
      <c r="A64" s="2" t="s">
        <v>67</v>
      </c>
      <c r="B64" s="2" t="s">
        <v>25</v>
      </c>
      <c r="C64" s="2" t="s">
        <v>95</v>
      </c>
      <c r="D64" s="2" t="s">
        <v>27</v>
      </c>
      <c r="E64" s="3">
        <v>105</v>
      </c>
      <c r="F64" s="2">
        <v>0</v>
      </c>
      <c r="G64" s="2">
        <v>29.9</v>
      </c>
      <c r="H64" s="4">
        <v>107</v>
      </c>
      <c r="I64" s="2">
        <v>207</v>
      </c>
      <c r="J64" s="20">
        <v>804</v>
      </c>
      <c r="K64" s="2">
        <v>211</v>
      </c>
      <c r="L64" s="4">
        <v>2021</v>
      </c>
      <c r="M64" s="2">
        <v>13.98</v>
      </c>
      <c r="N64" s="2">
        <v>50.5</v>
      </c>
      <c r="O64" s="2">
        <v>57.5</v>
      </c>
      <c r="P64" s="2">
        <v>3749</v>
      </c>
      <c r="Q64" s="2">
        <v>6366</v>
      </c>
      <c r="R64" s="2">
        <v>29.9</v>
      </c>
      <c r="S64" s="2">
        <v>0.4773</v>
      </c>
      <c r="T64" s="2">
        <v>0.75219999999999998</v>
      </c>
      <c r="U64" s="2">
        <v>618.6</v>
      </c>
      <c r="V64" s="2" t="s">
        <v>28</v>
      </c>
      <c r="W64" s="2" t="s">
        <v>109</v>
      </c>
      <c r="X64" s="2" t="s">
        <v>30</v>
      </c>
    </row>
    <row r="65" spans="1:24" x14ac:dyDescent="0.2">
      <c r="A65" s="2" t="s">
        <v>69</v>
      </c>
      <c r="B65" s="2" t="s">
        <v>25</v>
      </c>
      <c r="C65" s="2" t="s">
        <v>95</v>
      </c>
      <c r="D65" s="2" t="s">
        <v>27</v>
      </c>
      <c r="E65" s="3">
        <v>105</v>
      </c>
      <c r="F65" s="2">
        <v>1</v>
      </c>
      <c r="G65" s="2">
        <v>31</v>
      </c>
      <c r="H65" s="4">
        <v>138</v>
      </c>
      <c r="I65" s="2">
        <v>42</v>
      </c>
      <c r="J65" s="20">
        <v>846</v>
      </c>
      <c r="K65" s="2">
        <v>426</v>
      </c>
      <c r="L65" s="4">
        <v>2447</v>
      </c>
      <c r="M65" s="2">
        <v>15.1</v>
      </c>
      <c r="N65" s="2">
        <v>91</v>
      </c>
      <c r="O65" s="2">
        <v>44.4</v>
      </c>
      <c r="P65" s="2">
        <v>3791</v>
      </c>
      <c r="Q65" s="2">
        <v>6792</v>
      </c>
      <c r="R65" s="2">
        <v>31</v>
      </c>
      <c r="S65" s="2">
        <v>0.48149999999999998</v>
      </c>
      <c r="T65" s="2">
        <v>0.79479999999999995</v>
      </c>
      <c r="U65" s="2">
        <v>649.6</v>
      </c>
      <c r="V65" s="2" t="s">
        <v>28</v>
      </c>
      <c r="W65" s="2" t="s">
        <v>110</v>
      </c>
      <c r="X65" s="2" t="s">
        <v>30</v>
      </c>
    </row>
    <row r="66" spans="1:24" x14ac:dyDescent="0.2">
      <c r="A66" s="2" t="s">
        <v>71</v>
      </c>
      <c r="B66" s="2" t="s">
        <v>25</v>
      </c>
      <c r="C66" s="2" t="s">
        <v>95</v>
      </c>
      <c r="D66" s="2" t="s">
        <v>27</v>
      </c>
      <c r="E66" s="3">
        <v>106</v>
      </c>
      <c r="F66" s="2">
        <v>1</v>
      </c>
      <c r="G66" s="2">
        <v>15.1</v>
      </c>
      <c r="H66" s="4">
        <v>23.9</v>
      </c>
      <c r="I66" s="2">
        <v>30</v>
      </c>
      <c r="J66" s="20">
        <v>60</v>
      </c>
      <c r="K66" s="2">
        <v>318</v>
      </c>
      <c r="L66" s="4">
        <v>601</v>
      </c>
      <c r="M66" s="2">
        <v>23.05</v>
      </c>
      <c r="N66" s="2">
        <v>91.4</v>
      </c>
      <c r="O66" s="2">
        <v>72.400000000000006</v>
      </c>
      <c r="P66" s="2">
        <v>3821</v>
      </c>
      <c r="Q66" s="2">
        <v>7110</v>
      </c>
      <c r="R66" s="2">
        <v>15.1</v>
      </c>
      <c r="S66" s="2">
        <v>0.48449999999999999</v>
      </c>
      <c r="T66" s="2">
        <v>0.8266</v>
      </c>
      <c r="U66" s="2">
        <v>664.7</v>
      </c>
      <c r="V66" s="2" t="s">
        <v>28</v>
      </c>
      <c r="W66" s="2" t="s">
        <v>111</v>
      </c>
      <c r="X66" s="2" t="s">
        <v>30</v>
      </c>
    </row>
    <row r="67" spans="1:24" x14ac:dyDescent="0.2">
      <c r="A67" s="2" t="s">
        <v>72</v>
      </c>
      <c r="B67" s="2" t="s">
        <v>25</v>
      </c>
      <c r="C67" s="2" t="s">
        <v>95</v>
      </c>
      <c r="D67" s="2" t="s">
        <v>27</v>
      </c>
      <c r="E67" s="3">
        <v>106</v>
      </c>
      <c r="F67" s="2">
        <v>0</v>
      </c>
      <c r="G67" s="2">
        <v>31</v>
      </c>
      <c r="H67" s="4">
        <v>31</v>
      </c>
      <c r="I67" s="2">
        <v>213</v>
      </c>
      <c r="J67" s="20">
        <v>213</v>
      </c>
      <c r="K67" s="2">
        <v>352</v>
      </c>
      <c r="L67" s="4">
        <v>352</v>
      </c>
      <c r="M67" s="2">
        <v>18.23</v>
      </c>
      <c r="N67" s="2">
        <v>62.3</v>
      </c>
      <c r="O67" s="2">
        <v>51.2</v>
      </c>
      <c r="P67" s="2">
        <v>4034</v>
      </c>
      <c r="Q67" s="2">
        <v>7462</v>
      </c>
      <c r="R67" s="2">
        <v>39.799999999999997</v>
      </c>
      <c r="S67" s="2">
        <v>0.50580000000000003</v>
      </c>
      <c r="T67" s="2">
        <v>0.86180000000000001</v>
      </c>
      <c r="U67" s="2">
        <v>695.7</v>
      </c>
      <c r="V67" s="2" t="s">
        <v>28</v>
      </c>
      <c r="W67" s="2" t="s">
        <v>41</v>
      </c>
      <c r="X67" s="2" t="s">
        <v>30</v>
      </c>
    </row>
    <row r="68" spans="1:24" x14ac:dyDescent="0.2">
      <c r="A68" s="2" t="s">
        <v>74</v>
      </c>
      <c r="B68" s="2" t="s">
        <v>25</v>
      </c>
      <c r="C68" s="2" t="s">
        <v>95</v>
      </c>
      <c r="D68" s="2" t="s">
        <v>27</v>
      </c>
      <c r="E68" s="3">
        <v>106</v>
      </c>
      <c r="F68" s="2">
        <v>0</v>
      </c>
      <c r="G68" s="2">
        <v>27</v>
      </c>
      <c r="H68" s="4">
        <v>58</v>
      </c>
      <c r="I68" s="2">
        <v>81</v>
      </c>
      <c r="J68" s="20">
        <v>294</v>
      </c>
      <c r="K68" s="2">
        <v>314</v>
      </c>
      <c r="L68" s="4">
        <v>666</v>
      </c>
      <c r="M68" s="2">
        <v>14.63</v>
      </c>
      <c r="N68" s="2">
        <v>79.5</v>
      </c>
      <c r="O68" s="2">
        <v>48.2</v>
      </c>
      <c r="P68" s="2">
        <v>4115</v>
      </c>
      <c r="Q68" s="2">
        <v>7776</v>
      </c>
      <c r="R68" s="2">
        <v>27</v>
      </c>
      <c r="S68" s="2">
        <v>0.51390000000000002</v>
      </c>
      <c r="T68" s="2">
        <v>0.89319999999999999</v>
      </c>
      <c r="U68" s="2">
        <v>722.7</v>
      </c>
      <c r="V68" s="2" t="s">
        <v>28</v>
      </c>
      <c r="W68" s="2" t="s">
        <v>112</v>
      </c>
      <c r="X68" s="2" t="s">
        <v>30</v>
      </c>
    </row>
    <row r="69" spans="1:24" x14ac:dyDescent="0.2">
      <c r="A69" s="2" t="s">
        <v>76</v>
      </c>
      <c r="B69" s="2" t="s">
        <v>25</v>
      </c>
      <c r="C69" s="2" t="s">
        <v>95</v>
      </c>
      <c r="D69" s="2" t="s">
        <v>27</v>
      </c>
      <c r="E69" s="3">
        <v>106</v>
      </c>
      <c r="F69" s="2">
        <v>0</v>
      </c>
      <c r="G69" s="2">
        <v>28</v>
      </c>
      <c r="H69" s="4">
        <v>86</v>
      </c>
      <c r="I69" s="2">
        <v>53</v>
      </c>
      <c r="J69" s="20">
        <v>347</v>
      </c>
      <c r="K69" s="2">
        <v>185</v>
      </c>
      <c r="L69" s="4">
        <v>851</v>
      </c>
      <c r="M69" s="2">
        <v>8.5</v>
      </c>
      <c r="N69" s="2">
        <v>77.7</v>
      </c>
      <c r="O69" s="2">
        <v>46.1</v>
      </c>
      <c r="P69" s="2">
        <v>4168</v>
      </c>
      <c r="Q69" s="2">
        <v>7961</v>
      </c>
      <c r="R69" s="2">
        <v>28</v>
      </c>
      <c r="S69" s="2">
        <v>0.51919999999999999</v>
      </c>
      <c r="T69" s="2">
        <v>0.91169999999999995</v>
      </c>
      <c r="U69" s="2">
        <v>750.7</v>
      </c>
      <c r="V69" s="2" t="s">
        <v>28</v>
      </c>
      <c r="W69" s="2" t="s">
        <v>41</v>
      </c>
      <c r="X69" s="2" t="s">
        <v>30</v>
      </c>
    </row>
    <row r="70" spans="1:24" x14ac:dyDescent="0.2">
      <c r="A70" s="2" t="s">
        <v>77</v>
      </c>
      <c r="B70" s="2" t="s">
        <v>25</v>
      </c>
      <c r="C70" s="2" t="s">
        <v>95</v>
      </c>
      <c r="D70" s="2" t="s">
        <v>27</v>
      </c>
      <c r="E70" s="3">
        <v>107</v>
      </c>
      <c r="F70" s="2">
        <v>0</v>
      </c>
      <c r="G70" s="2">
        <v>16</v>
      </c>
      <c r="H70" s="4">
        <v>16</v>
      </c>
      <c r="I70" s="2">
        <v>75</v>
      </c>
      <c r="J70" s="20">
        <v>75</v>
      </c>
      <c r="K70" s="2">
        <v>422</v>
      </c>
      <c r="L70" s="4">
        <v>422</v>
      </c>
      <c r="M70" s="2">
        <v>31.06</v>
      </c>
      <c r="N70" s="2">
        <v>84.9</v>
      </c>
      <c r="O70" s="2">
        <v>96.5</v>
      </c>
      <c r="P70" s="2">
        <v>4243</v>
      </c>
      <c r="Q70" s="2">
        <v>8383</v>
      </c>
      <c r="R70" s="2">
        <v>16</v>
      </c>
      <c r="S70" s="2">
        <v>0.52669999999999995</v>
      </c>
      <c r="T70" s="2">
        <v>0.95389999999999997</v>
      </c>
      <c r="U70" s="2">
        <v>766.7</v>
      </c>
      <c r="V70" s="2" t="s">
        <v>28</v>
      </c>
      <c r="W70" s="2" t="s">
        <v>113</v>
      </c>
      <c r="X70" s="2" t="s">
        <v>30</v>
      </c>
    </row>
    <row r="71" spans="1:24" x14ac:dyDescent="0.2">
      <c r="A71" s="2" t="s">
        <v>78</v>
      </c>
      <c r="B71" s="2" t="s">
        <v>25</v>
      </c>
      <c r="C71" s="2" t="s">
        <v>95</v>
      </c>
      <c r="D71" s="2" t="s">
        <v>27</v>
      </c>
      <c r="E71" s="3">
        <v>107</v>
      </c>
      <c r="F71" s="2">
        <v>0</v>
      </c>
      <c r="G71" s="2">
        <v>30</v>
      </c>
      <c r="H71" s="4">
        <v>53.8</v>
      </c>
      <c r="I71" s="2">
        <v>318</v>
      </c>
      <c r="J71" s="20">
        <v>453</v>
      </c>
      <c r="K71" s="2">
        <v>428</v>
      </c>
      <c r="L71" s="4">
        <v>1245</v>
      </c>
      <c r="M71" s="2">
        <v>24.86</v>
      </c>
      <c r="N71" s="2">
        <v>57.4</v>
      </c>
      <c r="O71" s="2">
        <v>84.2</v>
      </c>
      <c r="P71" s="2">
        <v>318</v>
      </c>
      <c r="Q71" s="2">
        <v>428</v>
      </c>
      <c r="R71" s="2">
        <v>30</v>
      </c>
      <c r="S71" s="2">
        <v>0.5585</v>
      </c>
      <c r="T71" s="2">
        <v>0.99670000000000003</v>
      </c>
      <c r="U71" s="2">
        <v>796.7</v>
      </c>
      <c r="V71" s="2" t="s">
        <v>28</v>
      </c>
      <c r="W71" s="2" t="s">
        <v>114</v>
      </c>
      <c r="X71" s="2" t="s">
        <v>30</v>
      </c>
    </row>
    <row r="72" spans="1:24" x14ac:dyDescent="0.2">
      <c r="A72" s="2" t="s">
        <v>79</v>
      </c>
      <c r="B72" s="2" t="s">
        <v>25</v>
      </c>
      <c r="C72" s="2" t="s">
        <v>95</v>
      </c>
      <c r="D72" s="2" t="s">
        <v>27</v>
      </c>
      <c r="E72" s="3">
        <v>107</v>
      </c>
      <c r="F72" s="2">
        <v>0</v>
      </c>
      <c r="G72" s="2">
        <v>30.9</v>
      </c>
      <c r="H72" s="4">
        <v>84.699999999999989</v>
      </c>
      <c r="I72" s="2">
        <v>61</v>
      </c>
      <c r="J72" s="20">
        <v>514</v>
      </c>
      <c r="K72" s="2">
        <v>431</v>
      </c>
      <c r="L72" s="4">
        <v>1676</v>
      </c>
      <c r="M72" s="2">
        <v>15.92</v>
      </c>
      <c r="N72" s="2">
        <v>87.6</v>
      </c>
      <c r="O72" s="2">
        <v>64.599999999999994</v>
      </c>
      <c r="P72" s="2">
        <v>380</v>
      </c>
      <c r="Q72" s="2">
        <v>859</v>
      </c>
      <c r="R72" s="2">
        <v>30.96</v>
      </c>
      <c r="S72" s="2">
        <v>0.56459999999999999</v>
      </c>
      <c r="T72" s="2">
        <v>1.0398000000000001</v>
      </c>
      <c r="U72" s="2">
        <v>827.6</v>
      </c>
      <c r="V72" s="2" t="s">
        <v>28</v>
      </c>
      <c r="W72" s="2" t="s">
        <v>80</v>
      </c>
      <c r="X72" s="2" t="s">
        <v>30</v>
      </c>
    </row>
    <row r="73" spans="1:24" x14ac:dyDescent="0.2">
      <c r="A73" s="2" t="s">
        <v>81</v>
      </c>
      <c r="B73" s="2" t="s">
        <v>25</v>
      </c>
      <c r="C73" s="2" t="s">
        <v>95</v>
      </c>
      <c r="D73" s="2" t="s">
        <v>27</v>
      </c>
      <c r="E73" s="3">
        <v>107</v>
      </c>
      <c r="F73" s="2">
        <v>1</v>
      </c>
      <c r="G73" s="2">
        <v>30</v>
      </c>
      <c r="H73" s="4">
        <v>114.69999999999999</v>
      </c>
      <c r="I73" s="2">
        <v>42</v>
      </c>
      <c r="J73" s="20">
        <v>556</v>
      </c>
      <c r="K73" s="2">
        <v>404</v>
      </c>
      <c r="L73" s="4">
        <v>2080</v>
      </c>
      <c r="M73" s="2">
        <v>14.87</v>
      </c>
      <c r="N73" s="2">
        <v>90.6</v>
      </c>
      <c r="O73" s="2">
        <v>69.2</v>
      </c>
      <c r="P73" s="2">
        <v>418</v>
      </c>
      <c r="Q73" s="2">
        <v>1200</v>
      </c>
      <c r="R73" s="2">
        <v>27</v>
      </c>
      <c r="S73" s="2">
        <v>0.56879999999999997</v>
      </c>
      <c r="T73" s="2">
        <v>1.0802</v>
      </c>
      <c r="U73" s="2">
        <v>857.6</v>
      </c>
      <c r="V73" s="2" t="s">
        <v>28</v>
      </c>
      <c r="W73" s="2" t="s">
        <v>41</v>
      </c>
      <c r="X73" s="2" t="s">
        <v>30</v>
      </c>
    </row>
    <row r="74" spans="1:24" x14ac:dyDescent="0.2">
      <c r="A74" s="2" t="s">
        <v>83</v>
      </c>
      <c r="B74" s="2" t="s">
        <v>25</v>
      </c>
      <c r="C74" s="2" t="s">
        <v>95</v>
      </c>
      <c r="D74" s="2" t="s">
        <v>27</v>
      </c>
      <c r="E74" s="3">
        <v>108</v>
      </c>
      <c r="F74" s="2">
        <v>0</v>
      </c>
      <c r="G74" s="2">
        <v>22.4</v>
      </c>
      <c r="H74" s="4">
        <v>22.4</v>
      </c>
      <c r="I74" s="2">
        <v>55</v>
      </c>
      <c r="J74" s="20">
        <v>55</v>
      </c>
      <c r="K74" s="2">
        <v>275</v>
      </c>
      <c r="L74" s="4">
        <v>275</v>
      </c>
      <c r="M74" s="2">
        <v>14.73</v>
      </c>
      <c r="N74" s="2">
        <v>83.3</v>
      </c>
      <c r="O74" s="2">
        <v>73</v>
      </c>
      <c r="P74" s="2">
        <v>476</v>
      </c>
      <c r="Q74" s="2">
        <v>1538</v>
      </c>
      <c r="R74" s="2">
        <v>22.38</v>
      </c>
      <c r="S74" s="2">
        <v>0.57430000000000003</v>
      </c>
      <c r="T74" s="2">
        <v>1.1076999999999999</v>
      </c>
      <c r="U74" s="2">
        <v>880</v>
      </c>
      <c r="V74" s="2" t="s">
        <v>28</v>
      </c>
      <c r="W74" s="2" t="s">
        <v>115</v>
      </c>
      <c r="X74" s="2" t="s">
        <v>30</v>
      </c>
    </row>
    <row r="75" spans="1:24" x14ac:dyDescent="0.2">
      <c r="A75" s="2" t="s">
        <v>85</v>
      </c>
      <c r="B75" s="2" t="s">
        <v>25</v>
      </c>
      <c r="C75" s="2" t="s">
        <v>95</v>
      </c>
      <c r="D75" s="2" t="s">
        <v>27</v>
      </c>
      <c r="E75" s="3">
        <v>108</v>
      </c>
      <c r="F75" s="2">
        <v>0</v>
      </c>
      <c r="G75" s="2">
        <v>22.8</v>
      </c>
      <c r="H75" s="4">
        <v>45.2</v>
      </c>
      <c r="I75" s="2">
        <v>78</v>
      </c>
      <c r="J75" s="20">
        <v>133</v>
      </c>
      <c r="K75" s="2">
        <v>520</v>
      </c>
      <c r="L75" s="4">
        <v>795</v>
      </c>
      <c r="M75" s="2">
        <v>26.2</v>
      </c>
      <c r="N75" s="2">
        <v>87</v>
      </c>
      <c r="O75" s="2">
        <v>102.4</v>
      </c>
      <c r="P75" s="2">
        <v>554</v>
      </c>
      <c r="Q75" s="2">
        <v>2058</v>
      </c>
      <c r="R75" s="2">
        <v>22.79</v>
      </c>
      <c r="S75" s="2">
        <v>0.58209999999999995</v>
      </c>
      <c r="T75" s="2">
        <v>1.1597</v>
      </c>
      <c r="U75" s="2">
        <v>902.8</v>
      </c>
      <c r="V75" s="2" t="s">
        <v>28</v>
      </c>
      <c r="W75" s="2" t="s">
        <v>116</v>
      </c>
      <c r="X75" s="2" t="s">
        <v>30</v>
      </c>
    </row>
    <row r="76" spans="1:24" x14ac:dyDescent="0.2">
      <c r="A76" s="2" t="s">
        <v>87</v>
      </c>
      <c r="B76" s="2" t="s">
        <v>25</v>
      </c>
      <c r="C76" s="2" t="s">
        <v>95</v>
      </c>
      <c r="D76" s="2" t="s">
        <v>27</v>
      </c>
      <c r="E76" s="3">
        <v>108</v>
      </c>
      <c r="F76" s="2">
        <v>1</v>
      </c>
      <c r="G76" s="2">
        <v>29.8</v>
      </c>
      <c r="H76" s="4">
        <v>75</v>
      </c>
      <c r="I76" s="2">
        <v>39</v>
      </c>
      <c r="J76" s="20">
        <v>172</v>
      </c>
      <c r="K76" s="2">
        <v>203</v>
      </c>
      <c r="L76" s="4">
        <v>998</v>
      </c>
      <c r="M76" s="2">
        <v>8.11</v>
      </c>
      <c r="N76" s="2">
        <v>83.9</v>
      </c>
      <c r="O76" s="2">
        <v>60.6</v>
      </c>
      <c r="P76" s="2">
        <v>592</v>
      </c>
      <c r="Q76" s="2">
        <v>2238</v>
      </c>
      <c r="R76" s="2">
        <v>25.83</v>
      </c>
      <c r="S76" s="2">
        <v>0.58599999999999997</v>
      </c>
      <c r="T76" s="2">
        <v>1.18</v>
      </c>
      <c r="U76" s="2">
        <v>932.6</v>
      </c>
      <c r="V76" s="2" t="s">
        <v>28</v>
      </c>
      <c r="W76" s="2" t="s">
        <v>117</v>
      </c>
      <c r="X76" s="2" t="s">
        <v>30</v>
      </c>
    </row>
    <row r="77" spans="1:24" x14ac:dyDescent="0.2">
      <c r="A77" s="2" t="s">
        <v>89</v>
      </c>
      <c r="B77" s="2" t="s">
        <v>25</v>
      </c>
      <c r="C77" s="2" t="s">
        <v>95</v>
      </c>
      <c r="D77" s="2" t="s">
        <v>27</v>
      </c>
      <c r="E77" s="3">
        <v>109</v>
      </c>
      <c r="F77" s="2">
        <v>1</v>
      </c>
      <c r="G77" s="2">
        <v>16</v>
      </c>
      <c r="H77" s="4">
        <v>16</v>
      </c>
      <c r="I77" s="2">
        <v>18</v>
      </c>
      <c r="J77" s="20">
        <v>18</v>
      </c>
      <c r="K77" s="2">
        <v>332</v>
      </c>
      <c r="L77" s="4">
        <v>332</v>
      </c>
      <c r="M77" s="2">
        <v>36.54</v>
      </c>
      <c r="N77" s="2">
        <v>94.9</v>
      </c>
      <c r="O77" s="2">
        <v>88.3</v>
      </c>
      <c r="P77" s="2">
        <v>611</v>
      </c>
      <c r="Q77" s="2">
        <v>2593</v>
      </c>
      <c r="R77" s="2">
        <v>16</v>
      </c>
      <c r="S77" s="2">
        <v>0.58779999999999999</v>
      </c>
      <c r="T77" s="2">
        <v>1.2132000000000001</v>
      </c>
      <c r="U77" s="2">
        <v>948.6</v>
      </c>
      <c r="V77" s="2" t="s">
        <v>28</v>
      </c>
      <c r="W77" s="2" t="s">
        <v>118</v>
      </c>
      <c r="X77" s="2" t="s">
        <v>30</v>
      </c>
    </row>
    <row r="78" spans="1:24" x14ac:dyDescent="0.2">
      <c r="A78" s="2" t="s">
        <v>91</v>
      </c>
      <c r="B78" s="2" t="s">
        <v>25</v>
      </c>
      <c r="C78" s="2" t="s">
        <v>95</v>
      </c>
      <c r="D78" s="2" t="s">
        <v>27</v>
      </c>
      <c r="E78" s="3">
        <v>109</v>
      </c>
      <c r="F78" s="2">
        <v>1</v>
      </c>
      <c r="G78" s="2">
        <v>29.9</v>
      </c>
      <c r="H78" s="4">
        <v>40.700000000000003</v>
      </c>
      <c r="I78" s="2">
        <v>52</v>
      </c>
      <c r="J78" s="20">
        <v>69</v>
      </c>
      <c r="K78" s="2">
        <v>555</v>
      </c>
      <c r="L78" s="4">
        <v>845</v>
      </c>
      <c r="M78" s="2">
        <v>20.29</v>
      </c>
      <c r="N78" s="2">
        <v>91.4</v>
      </c>
      <c r="O78" s="2">
        <v>66.900000000000006</v>
      </c>
      <c r="P78" s="2">
        <v>663</v>
      </c>
      <c r="Q78" s="2">
        <v>3148</v>
      </c>
      <c r="R78" s="2">
        <v>29.92</v>
      </c>
      <c r="S78" s="2">
        <v>0.59299999999999997</v>
      </c>
      <c r="T78" s="2">
        <v>1.2686999999999999</v>
      </c>
      <c r="U78" s="2">
        <v>978.5</v>
      </c>
      <c r="V78" s="2" t="s">
        <v>28</v>
      </c>
      <c r="W78" s="2" t="s">
        <v>119</v>
      </c>
      <c r="X78" s="2" t="s">
        <v>30</v>
      </c>
    </row>
    <row r="79" spans="1:24" x14ac:dyDescent="0.2">
      <c r="A79" s="2" t="s">
        <v>93</v>
      </c>
      <c r="B79" s="2" t="s">
        <v>25</v>
      </c>
      <c r="C79" s="2" t="s">
        <v>208</v>
      </c>
      <c r="D79" s="2" t="s">
        <v>27</v>
      </c>
      <c r="E79" s="3">
        <v>110</v>
      </c>
      <c r="F79" s="2">
        <v>1</v>
      </c>
      <c r="G79" s="2">
        <v>27.1</v>
      </c>
      <c r="H79" s="4">
        <v>27.1</v>
      </c>
      <c r="I79" s="2">
        <v>11</v>
      </c>
      <c r="J79" s="20">
        <v>11</v>
      </c>
      <c r="K79" s="2">
        <v>359</v>
      </c>
      <c r="L79" s="4">
        <v>359</v>
      </c>
      <c r="M79" s="2">
        <v>13.61</v>
      </c>
      <c r="N79" s="2">
        <v>97</v>
      </c>
      <c r="O79" s="2">
        <v>67.7</v>
      </c>
      <c r="P79" s="2">
        <v>674</v>
      </c>
      <c r="Q79" s="2">
        <v>3507</v>
      </c>
      <c r="R79" s="2">
        <v>27.13</v>
      </c>
      <c r="S79" s="2">
        <v>0.59409999999999996</v>
      </c>
      <c r="T79" s="2">
        <v>1.3046</v>
      </c>
      <c r="U79" s="2">
        <v>1005.6</v>
      </c>
      <c r="V79" s="2" t="s">
        <v>28</v>
      </c>
      <c r="W79" s="2" t="s">
        <v>120</v>
      </c>
      <c r="X79" s="2" t="s">
        <v>30</v>
      </c>
    </row>
    <row r="80" spans="1:24" x14ac:dyDescent="0.2">
      <c r="A80" s="2" t="s">
        <v>24</v>
      </c>
      <c r="B80" s="2" t="s">
        <v>25</v>
      </c>
      <c r="C80" s="2" t="s">
        <v>121</v>
      </c>
      <c r="D80" s="2" t="s">
        <v>27</v>
      </c>
      <c r="E80" s="3">
        <v>101</v>
      </c>
      <c r="F80" s="2">
        <v>0</v>
      </c>
      <c r="G80" s="2">
        <v>9.8000000000000007</v>
      </c>
      <c r="H80" s="4">
        <v>9.8000000000000007</v>
      </c>
      <c r="I80" s="2">
        <v>100</v>
      </c>
      <c r="J80" s="20">
        <v>100</v>
      </c>
      <c r="K80" s="2">
        <v>122</v>
      </c>
      <c r="L80" s="4">
        <v>122</v>
      </c>
      <c r="M80" s="2">
        <v>22.65</v>
      </c>
      <c r="N80" s="2">
        <v>55</v>
      </c>
      <c r="O80" s="2">
        <v>104.6</v>
      </c>
      <c r="P80" s="2">
        <v>100</v>
      </c>
      <c r="Q80" s="2">
        <v>122</v>
      </c>
      <c r="R80" s="2">
        <v>9.83</v>
      </c>
      <c r="S80" s="2">
        <v>0.01</v>
      </c>
      <c r="T80" s="2">
        <v>1.2200000000000001E-2</v>
      </c>
      <c r="U80" s="2">
        <v>9.8000000000000007</v>
      </c>
      <c r="V80" s="2" t="s">
        <v>28</v>
      </c>
      <c r="W80" s="2" t="s">
        <v>122</v>
      </c>
      <c r="X80" s="2" t="s">
        <v>30</v>
      </c>
    </row>
    <row r="81" spans="1:24" x14ac:dyDescent="0.2">
      <c r="A81" s="2" t="s">
        <v>31</v>
      </c>
      <c r="B81" s="2" t="s">
        <v>25</v>
      </c>
      <c r="C81" s="2" t="s">
        <v>121</v>
      </c>
      <c r="D81" s="2" t="s">
        <v>27</v>
      </c>
      <c r="E81" s="3">
        <v>101</v>
      </c>
      <c r="F81" s="2">
        <v>0</v>
      </c>
      <c r="G81" s="2">
        <v>21.8</v>
      </c>
      <c r="H81" s="4">
        <v>31.6</v>
      </c>
      <c r="I81" s="2">
        <v>104</v>
      </c>
      <c r="J81" s="20">
        <v>204</v>
      </c>
      <c r="K81" s="2">
        <v>306</v>
      </c>
      <c r="L81" s="4">
        <v>428</v>
      </c>
      <c r="M81" s="2">
        <v>18.809999999999999</v>
      </c>
      <c r="N81" s="2">
        <v>74.599999999999994</v>
      </c>
      <c r="O81" s="2">
        <v>84.9</v>
      </c>
      <c r="P81" s="2">
        <v>204</v>
      </c>
      <c r="Q81" s="2">
        <v>428</v>
      </c>
      <c r="R81" s="2">
        <v>21.83</v>
      </c>
      <c r="S81" s="2">
        <v>2.0400000000000001E-2</v>
      </c>
      <c r="T81" s="2">
        <v>4.2799999999999998E-2</v>
      </c>
      <c r="U81" s="2">
        <v>31.6</v>
      </c>
      <c r="V81" s="2" t="s">
        <v>28</v>
      </c>
      <c r="W81" s="2" t="s">
        <v>123</v>
      </c>
      <c r="X81" s="2" t="s">
        <v>30</v>
      </c>
    </row>
    <row r="82" spans="1:24" x14ac:dyDescent="0.2">
      <c r="A82" s="2" t="s">
        <v>32</v>
      </c>
      <c r="B82" s="2" t="s">
        <v>25</v>
      </c>
      <c r="C82" s="2" t="s">
        <v>121</v>
      </c>
      <c r="D82" s="2" t="s">
        <v>27</v>
      </c>
      <c r="E82" s="3">
        <v>101</v>
      </c>
      <c r="F82" s="2">
        <v>1</v>
      </c>
      <c r="G82" s="2">
        <v>28</v>
      </c>
      <c r="H82" s="4">
        <v>59.6</v>
      </c>
      <c r="I82" s="2">
        <v>67</v>
      </c>
      <c r="J82" s="20">
        <v>271</v>
      </c>
      <c r="K82" s="2">
        <v>106</v>
      </c>
      <c r="L82" s="4">
        <v>534</v>
      </c>
      <c r="M82" s="2">
        <v>6.18</v>
      </c>
      <c r="N82" s="2">
        <v>61.3</v>
      </c>
      <c r="O82" s="2">
        <v>93</v>
      </c>
      <c r="P82" s="2">
        <v>271</v>
      </c>
      <c r="Q82" s="2">
        <v>534</v>
      </c>
      <c r="R82" s="2">
        <v>27.96</v>
      </c>
      <c r="S82" s="2">
        <v>2.7099999999999999E-2</v>
      </c>
      <c r="T82" s="2">
        <v>5.3400000000000003E-2</v>
      </c>
      <c r="U82" s="2">
        <v>59.6</v>
      </c>
      <c r="V82" s="2" t="s">
        <v>28</v>
      </c>
      <c r="W82" s="2" t="s">
        <v>124</v>
      </c>
      <c r="X82" s="2" t="s">
        <v>30</v>
      </c>
    </row>
    <row r="83" spans="1:24" x14ac:dyDescent="0.2">
      <c r="A83" s="2" t="s">
        <v>34</v>
      </c>
      <c r="B83" s="2" t="s">
        <v>25</v>
      </c>
      <c r="C83" s="2" t="s">
        <v>121</v>
      </c>
      <c r="D83" s="2" t="s">
        <v>27</v>
      </c>
      <c r="E83" s="3">
        <v>102</v>
      </c>
      <c r="F83" s="2">
        <v>0</v>
      </c>
      <c r="G83" s="2">
        <v>5.3</v>
      </c>
      <c r="H83" s="4">
        <v>6.3</v>
      </c>
      <c r="I83" s="2">
        <v>8</v>
      </c>
      <c r="J83" s="20">
        <v>16</v>
      </c>
      <c r="K83" s="2">
        <v>62</v>
      </c>
      <c r="L83" s="4">
        <v>124</v>
      </c>
      <c r="M83" s="2">
        <v>13.21</v>
      </c>
      <c r="N83" s="2">
        <v>88.6</v>
      </c>
      <c r="O83" s="2">
        <v>79.5</v>
      </c>
      <c r="P83" s="2">
        <v>8</v>
      </c>
      <c r="Q83" s="2">
        <v>62</v>
      </c>
      <c r="R83" s="2">
        <v>5.29</v>
      </c>
      <c r="S83" s="2">
        <v>2.7900000000000001E-2</v>
      </c>
      <c r="T83" s="2">
        <v>5.96E-2</v>
      </c>
      <c r="U83" s="2">
        <v>64.900000000000006</v>
      </c>
      <c r="V83" s="2" t="s">
        <v>28</v>
      </c>
      <c r="W83" s="2" t="s">
        <v>125</v>
      </c>
      <c r="X83" s="2" t="s">
        <v>30</v>
      </c>
    </row>
    <row r="84" spans="1:24" x14ac:dyDescent="0.2">
      <c r="A84" s="2" t="s">
        <v>35</v>
      </c>
      <c r="B84" s="2" t="s">
        <v>25</v>
      </c>
      <c r="C84" s="2" t="s">
        <v>121</v>
      </c>
      <c r="D84" s="2" t="s">
        <v>27</v>
      </c>
      <c r="E84" s="3">
        <v>102</v>
      </c>
      <c r="F84" s="2">
        <v>0</v>
      </c>
      <c r="G84" s="2">
        <v>27.7</v>
      </c>
      <c r="H84" s="4">
        <v>38.299999999999997</v>
      </c>
      <c r="I84" s="2">
        <v>53</v>
      </c>
      <c r="J84" s="20">
        <v>69</v>
      </c>
      <c r="K84" s="2">
        <v>231</v>
      </c>
      <c r="L84" s="4">
        <v>355</v>
      </c>
      <c r="M84" s="2">
        <v>10.25</v>
      </c>
      <c r="N84" s="2">
        <v>81.3</v>
      </c>
      <c r="O84" s="2">
        <v>47.7</v>
      </c>
      <c r="P84" s="2">
        <v>61</v>
      </c>
      <c r="Q84" s="2">
        <v>293</v>
      </c>
      <c r="R84" s="2">
        <v>33</v>
      </c>
      <c r="S84" s="2">
        <v>3.32E-2</v>
      </c>
      <c r="T84" s="2">
        <v>8.2699999999999996E-2</v>
      </c>
      <c r="U84" s="2">
        <v>92.6</v>
      </c>
      <c r="V84" s="2" t="s">
        <v>28</v>
      </c>
      <c r="W84" s="2" t="s">
        <v>126</v>
      </c>
      <c r="X84" s="2" t="s">
        <v>30</v>
      </c>
    </row>
    <row r="85" spans="1:24" x14ac:dyDescent="0.2">
      <c r="A85" s="2" t="s">
        <v>36</v>
      </c>
      <c r="B85" s="2" t="s">
        <v>25</v>
      </c>
      <c r="C85" s="2" t="s">
        <v>121</v>
      </c>
      <c r="D85" s="2" t="s">
        <v>27</v>
      </c>
      <c r="E85" s="3">
        <v>102</v>
      </c>
      <c r="F85" s="2">
        <v>0</v>
      </c>
      <c r="G85" s="2">
        <v>30.9</v>
      </c>
      <c r="H85" s="4">
        <v>69.199999999999989</v>
      </c>
      <c r="I85" s="2">
        <v>0</v>
      </c>
      <c r="J85" s="20">
        <v>69</v>
      </c>
      <c r="K85" s="2">
        <v>0</v>
      </c>
      <c r="L85" s="4">
        <v>355</v>
      </c>
      <c r="M85" s="2">
        <v>0</v>
      </c>
      <c r="N85" s="2">
        <v>0</v>
      </c>
      <c r="O85" s="2">
        <v>32.5</v>
      </c>
      <c r="P85" s="2">
        <v>61</v>
      </c>
      <c r="Q85" s="2">
        <v>293</v>
      </c>
      <c r="R85" s="2">
        <v>30.92</v>
      </c>
      <c r="S85" s="2">
        <v>3.32E-2</v>
      </c>
      <c r="T85" s="2">
        <v>8.2699999999999996E-2</v>
      </c>
      <c r="U85" s="2">
        <v>123.5</v>
      </c>
      <c r="V85" s="2" t="s">
        <v>28</v>
      </c>
      <c r="W85" s="2" t="s">
        <v>98</v>
      </c>
      <c r="X85" s="2" t="s">
        <v>30</v>
      </c>
    </row>
    <row r="86" spans="1:24" x14ac:dyDescent="0.2">
      <c r="A86" s="2" t="s">
        <v>38</v>
      </c>
      <c r="B86" s="2" t="s">
        <v>25</v>
      </c>
      <c r="C86" s="2" t="s">
        <v>121</v>
      </c>
      <c r="D86" s="2" t="s">
        <v>27</v>
      </c>
      <c r="E86" s="3">
        <v>102</v>
      </c>
      <c r="F86" s="2">
        <v>0</v>
      </c>
      <c r="G86" s="2">
        <v>29.6</v>
      </c>
      <c r="H86" s="4">
        <v>98.799999999999983</v>
      </c>
      <c r="I86" s="2">
        <v>21</v>
      </c>
      <c r="J86" s="20">
        <v>90</v>
      </c>
      <c r="K86" s="2">
        <v>99</v>
      </c>
      <c r="L86" s="4">
        <v>454</v>
      </c>
      <c r="M86" s="2">
        <v>4.04</v>
      </c>
      <c r="N86" s="2">
        <v>82.5</v>
      </c>
      <c r="O86" s="2">
        <v>31.7</v>
      </c>
      <c r="P86" s="2">
        <v>82</v>
      </c>
      <c r="Q86" s="2">
        <v>392</v>
      </c>
      <c r="R86" s="2">
        <v>29.63</v>
      </c>
      <c r="S86" s="2">
        <v>3.5299999999999998E-2</v>
      </c>
      <c r="T86" s="2">
        <v>9.2600000000000002E-2</v>
      </c>
      <c r="U86" s="2">
        <v>153.1</v>
      </c>
      <c r="V86" s="2" t="s">
        <v>28</v>
      </c>
      <c r="W86" s="2" t="s">
        <v>99</v>
      </c>
      <c r="X86" s="2" t="s">
        <v>30</v>
      </c>
    </row>
    <row r="87" spans="1:24" x14ac:dyDescent="0.2">
      <c r="A87" s="2" t="s">
        <v>40</v>
      </c>
      <c r="B87" s="2" t="s">
        <v>25</v>
      </c>
      <c r="C87" s="2" t="s">
        <v>121</v>
      </c>
      <c r="D87" s="2" t="s">
        <v>27</v>
      </c>
      <c r="E87" s="3">
        <v>102</v>
      </c>
      <c r="F87" s="2">
        <v>1</v>
      </c>
      <c r="G87" s="2">
        <v>31</v>
      </c>
      <c r="H87" s="4">
        <v>129.79999999999998</v>
      </c>
      <c r="I87" s="2">
        <v>0</v>
      </c>
      <c r="J87" s="20">
        <v>90</v>
      </c>
      <c r="K87" s="2">
        <v>13</v>
      </c>
      <c r="L87" s="4">
        <v>467</v>
      </c>
      <c r="M87" s="2">
        <v>0.41</v>
      </c>
      <c r="N87" s="2">
        <v>100</v>
      </c>
      <c r="O87" s="2">
        <v>32</v>
      </c>
      <c r="P87" s="2">
        <v>82</v>
      </c>
      <c r="Q87" s="2">
        <v>405</v>
      </c>
      <c r="R87" s="2">
        <v>31</v>
      </c>
      <c r="S87" s="2">
        <v>3.5299999999999998E-2</v>
      </c>
      <c r="T87" s="2">
        <v>9.3899999999999997E-2</v>
      </c>
      <c r="U87" s="2">
        <v>184.1</v>
      </c>
      <c r="V87" s="2" t="s">
        <v>28</v>
      </c>
      <c r="W87" s="2" t="s">
        <v>41</v>
      </c>
      <c r="X87" s="2" t="s">
        <v>30</v>
      </c>
    </row>
    <row r="88" spans="1:24" x14ac:dyDescent="0.2">
      <c r="A88" s="2" t="s">
        <v>42</v>
      </c>
      <c r="B88" s="2" t="s">
        <v>25</v>
      </c>
      <c r="C88" s="2" t="s">
        <v>121</v>
      </c>
      <c r="D88" s="2" t="s">
        <v>27</v>
      </c>
      <c r="E88" s="3">
        <v>103</v>
      </c>
      <c r="F88" s="2">
        <v>0</v>
      </c>
      <c r="G88" s="2">
        <v>15.9</v>
      </c>
      <c r="H88" s="4">
        <v>15.9</v>
      </c>
      <c r="I88" s="2">
        <v>79</v>
      </c>
      <c r="J88" s="20">
        <v>79</v>
      </c>
      <c r="K88" s="2">
        <v>156</v>
      </c>
      <c r="L88" s="4">
        <v>156</v>
      </c>
      <c r="M88" s="2">
        <v>34.51</v>
      </c>
      <c r="N88" s="2">
        <v>66.400000000000006</v>
      </c>
      <c r="O88" s="2">
        <v>60.4</v>
      </c>
      <c r="P88" s="2">
        <v>161</v>
      </c>
      <c r="Q88" s="2">
        <v>561</v>
      </c>
      <c r="R88" s="2">
        <v>15.86</v>
      </c>
      <c r="S88" s="2">
        <v>4.3200000000000002E-2</v>
      </c>
      <c r="T88" s="2">
        <v>0.1095</v>
      </c>
      <c r="U88" s="2">
        <v>200</v>
      </c>
      <c r="V88" s="2" t="s">
        <v>28</v>
      </c>
      <c r="W88" s="2" t="s">
        <v>127</v>
      </c>
      <c r="X88" s="2" t="s">
        <v>30</v>
      </c>
    </row>
    <row r="89" spans="1:24" x14ac:dyDescent="0.2">
      <c r="A89" s="2" t="s">
        <v>44</v>
      </c>
      <c r="B89" s="2" t="s">
        <v>25</v>
      </c>
      <c r="C89" s="2" t="s">
        <v>121</v>
      </c>
      <c r="D89" s="2" t="s">
        <v>27</v>
      </c>
      <c r="E89" s="3">
        <v>103</v>
      </c>
      <c r="F89" s="2">
        <v>0</v>
      </c>
      <c r="G89" s="2">
        <v>30.9</v>
      </c>
      <c r="H89" s="4">
        <v>46.8</v>
      </c>
      <c r="I89" s="2">
        <v>84</v>
      </c>
      <c r="J89" s="20">
        <v>163</v>
      </c>
      <c r="K89" s="2">
        <v>357</v>
      </c>
      <c r="L89" s="4">
        <v>513</v>
      </c>
      <c r="M89" s="2">
        <v>14.3</v>
      </c>
      <c r="N89" s="2">
        <v>81</v>
      </c>
      <c r="O89" s="2">
        <v>62.9</v>
      </c>
      <c r="P89" s="2">
        <v>245</v>
      </c>
      <c r="Q89" s="2">
        <v>918</v>
      </c>
      <c r="R89" s="2">
        <v>37.54</v>
      </c>
      <c r="S89" s="2">
        <v>5.16E-2</v>
      </c>
      <c r="T89" s="2">
        <v>0.1452</v>
      </c>
      <c r="U89" s="2">
        <v>230.9</v>
      </c>
      <c r="V89" s="2" t="s">
        <v>28</v>
      </c>
      <c r="W89" s="2" t="s">
        <v>100</v>
      </c>
      <c r="X89" s="2" t="s">
        <v>30</v>
      </c>
    </row>
    <row r="90" spans="1:24" x14ac:dyDescent="0.2">
      <c r="A90" s="2" t="s">
        <v>46</v>
      </c>
      <c r="B90" s="2" t="s">
        <v>25</v>
      </c>
      <c r="C90" s="2" t="s">
        <v>121</v>
      </c>
      <c r="D90" s="2" t="s">
        <v>27</v>
      </c>
      <c r="E90" s="3">
        <v>103</v>
      </c>
      <c r="F90" s="2">
        <v>1</v>
      </c>
      <c r="G90" s="2">
        <v>20.2</v>
      </c>
      <c r="H90" s="4">
        <v>67</v>
      </c>
      <c r="I90" s="2">
        <v>49</v>
      </c>
      <c r="J90" s="20">
        <v>212</v>
      </c>
      <c r="K90" s="2">
        <v>217</v>
      </c>
      <c r="L90" s="4">
        <v>730</v>
      </c>
      <c r="M90" s="2">
        <v>13.22</v>
      </c>
      <c r="N90" s="2">
        <v>81.599999999999994</v>
      </c>
      <c r="O90" s="2">
        <v>88</v>
      </c>
      <c r="P90" s="2">
        <v>294</v>
      </c>
      <c r="Q90" s="2">
        <v>1135</v>
      </c>
      <c r="R90" s="2">
        <v>20.170000000000002</v>
      </c>
      <c r="S90" s="2">
        <v>5.6500000000000002E-2</v>
      </c>
      <c r="T90" s="2">
        <v>0.16689999999999999</v>
      </c>
      <c r="U90" s="2">
        <v>251.1</v>
      </c>
      <c r="V90" s="2" t="s">
        <v>28</v>
      </c>
      <c r="W90" s="2" t="s">
        <v>128</v>
      </c>
      <c r="X90" s="2" t="s">
        <v>30</v>
      </c>
    </row>
    <row r="91" spans="1:24" x14ac:dyDescent="0.2">
      <c r="A91" s="2" t="s">
        <v>48</v>
      </c>
      <c r="B91" s="2" t="s">
        <v>25</v>
      </c>
      <c r="C91" s="2" t="s">
        <v>121</v>
      </c>
      <c r="D91" s="2" t="s">
        <v>27</v>
      </c>
      <c r="E91" s="3">
        <v>104</v>
      </c>
      <c r="F91" s="2">
        <v>0</v>
      </c>
      <c r="G91" s="2">
        <v>12.3</v>
      </c>
      <c r="H91" s="4">
        <v>12.3</v>
      </c>
      <c r="I91" s="2">
        <v>18</v>
      </c>
      <c r="J91" s="20">
        <v>18</v>
      </c>
      <c r="K91" s="2">
        <v>31</v>
      </c>
      <c r="L91" s="4">
        <v>31</v>
      </c>
      <c r="M91" s="2">
        <v>4</v>
      </c>
      <c r="N91" s="2">
        <v>63.3</v>
      </c>
      <c r="O91" s="2">
        <v>44.9</v>
      </c>
      <c r="P91" s="2">
        <v>312</v>
      </c>
      <c r="Q91" s="2">
        <v>1166</v>
      </c>
      <c r="R91" s="2">
        <v>12.29</v>
      </c>
      <c r="S91" s="2">
        <v>5.8299999999999998E-2</v>
      </c>
      <c r="T91" s="2">
        <v>0.17</v>
      </c>
      <c r="U91" s="2">
        <v>263.39999999999998</v>
      </c>
      <c r="V91" s="2" t="s">
        <v>28</v>
      </c>
      <c r="W91" s="2" t="s">
        <v>129</v>
      </c>
      <c r="X91" s="2" t="s">
        <v>30</v>
      </c>
    </row>
    <row r="92" spans="1:24" x14ac:dyDescent="0.2">
      <c r="A92" s="2" t="s">
        <v>49</v>
      </c>
      <c r="B92" s="2" t="s">
        <v>25</v>
      </c>
      <c r="C92" s="2" t="s">
        <v>121</v>
      </c>
      <c r="D92" s="2" t="s">
        <v>27</v>
      </c>
      <c r="E92" s="3">
        <v>104</v>
      </c>
      <c r="F92" s="2">
        <v>0</v>
      </c>
      <c r="G92" s="2">
        <v>29.8</v>
      </c>
      <c r="H92" s="4">
        <v>42.1</v>
      </c>
      <c r="I92" s="2">
        <v>179</v>
      </c>
      <c r="J92" s="20">
        <v>197</v>
      </c>
      <c r="K92" s="2">
        <v>165</v>
      </c>
      <c r="L92" s="4">
        <v>196</v>
      </c>
      <c r="M92" s="2">
        <v>11.54</v>
      </c>
      <c r="N92" s="2">
        <v>48</v>
      </c>
      <c r="O92" s="2">
        <v>65.8</v>
      </c>
      <c r="P92" s="2">
        <v>491</v>
      </c>
      <c r="Q92" s="2">
        <v>1331</v>
      </c>
      <c r="R92" s="2">
        <v>29.79</v>
      </c>
      <c r="S92" s="2">
        <v>7.6200000000000004E-2</v>
      </c>
      <c r="T92" s="2">
        <v>0.1865</v>
      </c>
      <c r="U92" s="2">
        <v>293.2</v>
      </c>
      <c r="V92" s="2" t="s">
        <v>28</v>
      </c>
      <c r="W92" s="2" t="s">
        <v>130</v>
      </c>
      <c r="X92" s="2" t="s">
        <v>30</v>
      </c>
    </row>
    <row r="93" spans="1:24" x14ac:dyDescent="0.2">
      <c r="A93" s="2" t="s">
        <v>50</v>
      </c>
      <c r="B93" s="2" t="s">
        <v>25</v>
      </c>
      <c r="C93" s="2" t="s">
        <v>121</v>
      </c>
      <c r="D93" s="2" t="s">
        <v>27</v>
      </c>
      <c r="E93" s="3">
        <v>104</v>
      </c>
      <c r="F93" s="2">
        <v>1</v>
      </c>
      <c r="G93" s="2">
        <v>30</v>
      </c>
      <c r="H93" s="4">
        <v>72.099999999999994</v>
      </c>
      <c r="I93" s="2">
        <v>156</v>
      </c>
      <c r="J93" s="20">
        <v>353</v>
      </c>
      <c r="K93" s="2">
        <v>124</v>
      </c>
      <c r="L93" s="4">
        <v>320</v>
      </c>
      <c r="M93" s="2">
        <v>9.33</v>
      </c>
      <c r="N93" s="2">
        <v>44.3</v>
      </c>
      <c r="O93" s="2">
        <v>43.8</v>
      </c>
      <c r="P93" s="2">
        <v>647</v>
      </c>
      <c r="Q93" s="2">
        <v>1455</v>
      </c>
      <c r="R93" s="2">
        <v>30</v>
      </c>
      <c r="S93" s="2">
        <v>9.1800000000000007E-2</v>
      </c>
      <c r="T93" s="2">
        <v>0.19889999999999999</v>
      </c>
      <c r="U93" s="2">
        <v>323.2</v>
      </c>
      <c r="V93" s="2" t="s">
        <v>28</v>
      </c>
      <c r="W93" s="2" t="s">
        <v>41</v>
      </c>
      <c r="X93" s="2" t="s">
        <v>30</v>
      </c>
    </row>
    <row r="94" spans="1:24" x14ac:dyDescent="0.2">
      <c r="A94" s="2" t="s">
        <v>52</v>
      </c>
      <c r="B94" s="2" t="s">
        <v>25</v>
      </c>
      <c r="C94" s="2" t="s">
        <v>121</v>
      </c>
      <c r="D94" s="2" t="s">
        <v>27</v>
      </c>
      <c r="E94" s="3">
        <v>105</v>
      </c>
      <c r="F94" s="2">
        <v>0</v>
      </c>
      <c r="G94" s="2">
        <v>27.2</v>
      </c>
      <c r="H94" s="4">
        <v>27.2</v>
      </c>
      <c r="I94" s="2">
        <v>87</v>
      </c>
      <c r="J94" s="20">
        <v>87</v>
      </c>
      <c r="K94" s="2">
        <v>148</v>
      </c>
      <c r="L94" s="4">
        <v>148</v>
      </c>
      <c r="M94" s="2">
        <v>8.66</v>
      </c>
      <c r="N94" s="2">
        <v>63</v>
      </c>
      <c r="O94" s="2">
        <v>45.2</v>
      </c>
      <c r="P94" s="2">
        <v>734</v>
      </c>
      <c r="Q94" s="2">
        <v>1603</v>
      </c>
      <c r="R94" s="2">
        <v>27.17</v>
      </c>
      <c r="S94" s="2">
        <v>0.10050000000000001</v>
      </c>
      <c r="T94" s="2">
        <v>0.2137</v>
      </c>
      <c r="U94" s="2">
        <v>350.4</v>
      </c>
      <c r="V94" s="2" t="s">
        <v>28</v>
      </c>
      <c r="W94" s="2" t="s">
        <v>131</v>
      </c>
      <c r="X94" s="2" t="s">
        <v>30</v>
      </c>
    </row>
    <row r="95" spans="1:24" x14ac:dyDescent="0.2">
      <c r="A95" s="2" t="s">
        <v>54</v>
      </c>
      <c r="B95" s="2" t="s">
        <v>25</v>
      </c>
      <c r="C95" s="2" t="s">
        <v>121</v>
      </c>
      <c r="D95" s="2" t="s">
        <v>27</v>
      </c>
      <c r="E95" s="3">
        <v>105</v>
      </c>
      <c r="F95" s="2">
        <v>0</v>
      </c>
      <c r="G95" s="2">
        <v>20.8</v>
      </c>
      <c r="H95" s="4">
        <v>48</v>
      </c>
      <c r="I95" s="2">
        <v>319</v>
      </c>
      <c r="J95" s="20">
        <v>406</v>
      </c>
      <c r="K95" s="2">
        <v>371</v>
      </c>
      <c r="L95" s="4">
        <v>519</v>
      </c>
      <c r="M95" s="2">
        <v>33.17</v>
      </c>
      <c r="N95" s="2">
        <v>53.8</v>
      </c>
      <c r="O95" s="2">
        <v>92.2</v>
      </c>
      <c r="P95" s="2">
        <v>1053</v>
      </c>
      <c r="Q95" s="2">
        <v>1974</v>
      </c>
      <c r="R95" s="2">
        <v>20.8</v>
      </c>
      <c r="S95" s="2">
        <v>0.13239999999999999</v>
      </c>
      <c r="T95" s="2">
        <v>0.25080000000000002</v>
      </c>
      <c r="U95" s="2">
        <v>371.2</v>
      </c>
      <c r="V95" s="2" t="s">
        <v>28</v>
      </c>
      <c r="W95" s="2" t="s">
        <v>132</v>
      </c>
      <c r="X95" s="2" t="s">
        <v>30</v>
      </c>
    </row>
    <row r="96" spans="1:24" x14ac:dyDescent="0.2">
      <c r="A96" s="2" t="s">
        <v>55</v>
      </c>
      <c r="B96" s="2" t="s">
        <v>25</v>
      </c>
      <c r="C96" s="2" t="s">
        <v>121</v>
      </c>
      <c r="D96" s="2" t="s">
        <v>27</v>
      </c>
      <c r="E96" s="3">
        <v>105</v>
      </c>
      <c r="F96" s="2">
        <v>1</v>
      </c>
      <c r="G96" s="2">
        <v>28</v>
      </c>
      <c r="H96" s="4">
        <v>76</v>
      </c>
      <c r="I96" s="2">
        <v>79</v>
      </c>
      <c r="J96" s="20">
        <v>485</v>
      </c>
      <c r="K96" s="2">
        <v>219</v>
      </c>
      <c r="L96" s="4">
        <v>738</v>
      </c>
      <c r="M96" s="2">
        <v>10.64</v>
      </c>
      <c r="N96" s="2">
        <v>73.5</v>
      </c>
      <c r="O96" s="2">
        <v>62.6</v>
      </c>
      <c r="P96" s="2">
        <v>1132</v>
      </c>
      <c r="Q96" s="2">
        <v>2193</v>
      </c>
      <c r="R96" s="2">
        <v>28</v>
      </c>
      <c r="S96" s="2">
        <v>0.14030000000000001</v>
      </c>
      <c r="T96" s="2">
        <v>0.2727</v>
      </c>
      <c r="U96" s="2">
        <v>399.2</v>
      </c>
      <c r="V96" s="2" t="s">
        <v>28</v>
      </c>
      <c r="W96" s="2" t="s">
        <v>41</v>
      </c>
      <c r="X96" s="2" t="s">
        <v>30</v>
      </c>
    </row>
    <row r="97" spans="1:24" x14ac:dyDescent="0.2">
      <c r="A97" s="2" t="s">
        <v>56</v>
      </c>
      <c r="B97" s="2" t="s">
        <v>25</v>
      </c>
      <c r="C97" s="2" t="s">
        <v>121</v>
      </c>
      <c r="D97" s="2" t="s">
        <v>27</v>
      </c>
      <c r="E97" s="3">
        <v>106</v>
      </c>
      <c r="F97" s="2">
        <v>0</v>
      </c>
      <c r="G97" s="2">
        <v>21.3</v>
      </c>
      <c r="H97" s="4">
        <v>21.3</v>
      </c>
      <c r="I97" s="2">
        <v>4</v>
      </c>
      <c r="J97" s="20">
        <v>4</v>
      </c>
      <c r="K97" s="2">
        <v>157</v>
      </c>
      <c r="L97" s="4">
        <v>157</v>
      </c>
      <c r="M97" s="2">
        <v>7.56</v>
      </c>
      <c r="N97" s="2">
        <v>97.5</v>
      </c>
      <c r="O97" s="2">
        <v>48.1</v>
      </c>
      <c r="P97" s="2">
        <v>1136</v>
      </c>
      <c r="Q97" s="2">
        <v>2350</v>
      </c>
      <c r="R97" s="2">
        <v>21.3</v>
      </c>
      <c r="S97" s="2">
        <v>0.14069999999999999</v>
      </c>
      <c r="T97" s="2">
        <v>0.28839999999999999</v>
      </c>
      <c r="U97" s="2">
        <v>420.5</v>
      </c>
      <c r="V97" s="2" t="s">
        <v>28</v>
      </c>
      <c r="W97" s="2" t="s">
        <v>133</v>
      </c>
      <c r="X97" s="2" t="s">
        <v>30</v>
      </c>
    </row>
    <row r="98" spans="1:24" x14ac:dyDescent="0.2">
      <c r="A98" s="2" t="s">
        <v>57</v>
      </c>
      <c r="B98" s="2" t="s">
        <v>25</v>
      </c>
      <c r="C98" s="2" t="s">
        <v>121</v>
      </c>
      <c r="D98" s="2" t="s">
        <v>27</v>
      </c>
      <c r="E98" s="3">
        <v>106</v>
      </c>
      <c r="F98" s="2">
        <v>0</v>
      </c>
      <c r="G98" s="2">
        <v>25.8</v>
      </c>
      <c r="H98" s="4">
        <v>47.1</v>
      </c>
      <c r="I98" s="2">
        <v>247</v>
      </c>
      <c r="J98" s="20">
        <v>251</v>
      </c>
      <c r="K98" s="2">
        <v>570</v>
      </c>
      <c r="L98" s="4">
        <v>727</v>
      </c>
      <c r="M98" s="2">
        <v>31.67</v>
      </c>
      <c r="N98" s="2">
        <v>69.8</v>
      </c>
      <c r="O98" s="2">
        <v>77.7</v>
      </c>
      <c r="P98" s="2">
        <v>1383</v>
      </c>
      <c r="Q98" s="2">
        <v>2920</v>
      </c>
      <c r="R98" s="2">
        <v>25.8</v>
      </c>
      <c r="S98" s="2">
        <v>0.16539999999999999</v>
      </c>
      <c r="T98" s="2">
        <v>0.34539999999999998</v>
      </c>
      <c r="U98" s="2">
        <v>446.3</v>
      </c>
      <c r="V98" s="2" t="s">
        <v>28</v>
      </c>
      <c r="W98" s="2" t="s">
        <v>134</v>
      </c>
      <c r="X98" s="2" t="s">
        <v>30</v>
      </c>
    </row>
    <row r="99" spans="1:24" x14ac:dyDescent="0.2">
      <c r="A99" s="2" t="s">
        <v>59</v>
      </c>
      <c r="B99" s="2" t="s">
        <v>25</v>
      </c>
      <c r="C99" s="2" t="s">
        <v>121</v>
      </c>
      <c r="D99" s="2" t="s">
        <v>27</v>
      </c>
      <c r="E99" s="3">
        <v>106</v>
      </c>
      <c r="F99" s="2">
        <v>1</v>
      </c>
      <c r="G99" s="2">
        <v>30</v>
      </c>
      <c r="H99" s="4">
        <v>77.099999999999994</v>
      </c>
      <c r="I99" s="2">
        <v>249</v>
      </c>
      <c r="J99" s="20">
        <v>500</v>
      </c>
      <c r="K99" s="2">
        <v>567</v>
      </c>
      <c r="L99" s="4">
        <v>1294</v>
      </c>
      <c r="M99" s="2">
        <v>27.2</v>
      </c>
      <c r="N99" s="2">
        <v>69.5</v>
      </c>
      <c r="O99" s="2">
        <v>48.6</v>
      </c>
      <c r="P99" s="2">
        <v>1632</v>
      </c>
      <c r="Q99" s="2">
        <v>3487</v>
      </c>
      <c r="R99" s="2">
        <v>30</v>
      </c>
      <c r="S99" s="2">
        <v>0.1903</v>
      </c>
      <c r="T99" s="2">
        <v>0.40210000000000001</v>
      </c>
      <c r="U99" s="2">
        <v>476.3</v>
      </c>
      <c r="V99" s="2" t="s">
        <v>28</v>
      </c>
      <c r="W99" s="2" t="s">
        <v>135</v>
      </c>
      <c r="X99" s="2" t="s">
        <v>30</v>
      </c>
    </row>
    <row r="100" spans="1:24" x14ac:dyDescent="0.2">
      <c r="A100" s="2" t="s">
        <v>61</v>
      </c>
      <c r="B100" s="2" t="s">
        <v>25</v>
      </c>
      <c r="C100" s="2" t="s">
        <v>121</v>
      </c>
      <c r="D100" s="2" t="s">
        <v>27</v>
      </c>
      <c r="E100" s="3">
        <v>107</v>
      </c>
      <c r="F100" s="2">
        <v>0</v>
      </c>
      <c r="G100" s="2">
        <v>26.3</v>
      </c>
      <c r="H100" s="4">
        <v>26.3</v>
      </c>
      <c r="I100" s="2">
        <v>138</v>
      </c>
      <c r="J100" s="20">
        <v>138</v>
      </c>
      <c r="K100" s="2">
        <v>462</v>
      </c>
      <c r="L100" s="4">
        <v>462</v>
      </c>
      <c r="M100" s="2">
        <v>22.81</v>
      </c>
      <c r="N100" s="2">
        <v>77</v>
      </c>
      <c r="O100" s="2">
        <v>50.3</v>
      </c>
      <c r="P100" s="2"/>
      <c r="Q100" s="2"/>
      <c r="R100" s="2"/>
      <c r="S100" s="2">
        <v>0.2041</v>
      </c>
      <c r="T100" s="2">
        <v>0.44829999999999998</v>
      </c>
      <c r="U100" s="2">
        <v>502.6</v>
      </c>
      <c r="V100" s="2" t="s">
        <v>28</v>
      </c>
      <c r="W100" s="2" t="s">
        <v>136</v>
      </c>
      <c r="X100" s="2" t="s">
        <v>30</v>
      </c>
    </row>
    <row r="101" spans="1:24" x14ac:dyDescent="0.2">
      <c r="A101" s="2" t="s">
        <v>63</v>
      </c>
      <c r="B101" s="2" t="s">
        <v>25</v>
      </c>
      <c r="C101" s="2" t="s">
        <v>121</v>
      </c>
      <c r="D101" s="2" t="s">
        <v>27</v>
      </c>
      <c r="E101" s="3">
        <v>107</v>
      </c>
      <c r="F101" s="2">
        <v>0</v>
      </c>
      <c r="G101" s="2">
        <v>19.8</v>
      </c>
      <c r="H101" s="4">
        <v>46.1</v>
      </c>
      <c r="I101" s="2">
        <v>101</v>
      </c>
      <c r="J101" s="20">
        <v>239</v>
      </c>
      <c r="K101" s="2">
        <v>621</v>
      </c>
      <c r="L101" s="4">
        <v>1083</v>
      </c>
      <c r="M101" s="2">
        <v>36.46</v>
      </c>
      <c r="N101" s="2">
        <v>86</v>
      </c>
      <c r="O101" s="2">
        <v>88.1</v>
      </c>
      <c r="P101" s="2">
        <v>1871</v>
      </c>
      <c r="Q101" s="2">
        <v>4570</v>
      </c>
      <c r="R101" s="2">
        <v>19.8</v>
      </c>
      <c r="S101" s="2">
        <v>0.2142</v>
      </c>
      <c r="T101" s="2">
        <v>0.51039999999999996</v>
      </c>
      <c r="U101" s="2">
        <v>522.4</v>
      </c>
      <c r="V101" s="2" t="s">
        <v>28</v>
      </c>
      <c r="W101" s="2" t="s">
        <v>137</v>
      </c>
      <c r="X101" s="2" t="s">
        <v>30</v>
      </c>
    </row>
    <row r="102" spans="1:24" x14ac:dyDescent="0.2">
      <c r="A102" s="2" t="s">
        <v>65</v>
      </c>
      <c r="B102" s="2" t="s">
        <v>25</v>
      </c>
      <c r="C102" s="2" t="s">
        <v>121</v>
      </c>
      <c r="D102" s="2" t="s">
        <v>27</v>
      </c>
      <c r="E102" s="3">
        <v>107</v>
      </c>
      <c r="F102" s="2">
        <v>0</v>
      </c>
      <c r="G102" s="2">
        <v>31</v>
      </c>
      <c r="H102" s="4">
        <v>77.099999999999994</v>
      </c>
      <c r="I102" s="2">
        <v>272</v>
      </c>
      <c r="J102" s="20">
        <v>511</v>
      </c>
      <c r="K102" s="2">
        <v>587</v>
      </c>
      <c r="L102" s="4">
        <v>1670</v>
      </c>
      <c r="M102" s="2">
        <v>27.71</v>
      </c>
      <c r="N102" s="2">
        <v>68.3</v>
      </c>
      <c r="O102" s="2">
        <v>64.3</v>
      </c>
      <c r="P102" s="2">
        <v>2143</v>
      </c>
      <c r="Q102" s="2">
        <v>5157</v>
      </c>
      <c r="R102" s="2">
        <v>31</v>
      </c>
      <c r="S102" s="2">
        <v>0.2414</v>
      </c>
      <c r="T102" s="2">
        <v>0.56910000000000005</v>
      </c>
      <c r="U102" s="2">
        <v>553.4</v>
      </c>
      <c r="V102" s="2" t="s">
        <v>28</v>
      </c>
      <c r="W102" s="2" t="s">
        <v>138</v>
      </c>
      <c r="X102" s="2" t="s">
        <v>30</v>
      </c>
    </row>
    <row r="103" spans="1:24" x14ac:dyDescent="0.2">
      <c r="A103" s="2" t="s">
        <v>67</v>
      </c>
      <c r="B103" s="2" t="s">
        <v>25</v>
      </c>
      <c r="C103" s="2" t="s">
        <v>121</v>
      </c>
      <c r="D103" s="2" t="s">
        <v>27</v>
      </c>
      <c r="E103" s="3">
        <v>107</v>
      </c>
      <c r="F103" s="2">
        <v>0</v>
      </c>
      <c r="G103" s="2">
        <v>29.9</v>
      </c>
      <c r="H103" s="4">
        <v>107</v>
      </c>
      <c r="I103" s="2">
        <v>62</v>
      </c>
      <c r="J103" s="20">
        <v>573</v>
      </c>
      <c r="K103" s="2">
        <v>267</v>
      </c>
      <c r="L103" s="4">
        <v>1937</v>
      </c>
      <c r="M103" s="2">
        <v>11</v>
      </c>
      <c r="N103" s="2">
        <v>81.2</v>
      </c>
      <c r="O103" s="2">
        <v>57.8</v>
      </c>
      <c r="P103" s="2">
        <v>2205</v>
      </c>
      <c r="Q103" s="2">
        <v>5424</v>
      </c>
      <c r="R103" s="2">
        <v>29.9</v>
      </c>
      <c r="S103" s="2">
        <v>0.24759999999999999</v>
      </c>
      <c r="T103" s="2">
        <v>0.5958</v>
      </c>
      <c r="U103" s="2">
        <v>583.29999999999995</v>
      </c>
      <c r="V103" s="2" t="s">
        <v>28</v>
      </c>
      <c r="W103" s="2" t="s">
        <v>109</v>
      </c>
      <c r="X103" s="2" t="s">
        <v>30</v>
      </c>
    </row>
    <row r="104" spans="1:24" x14ac:dyDescent="0.2">
      <c r="A104" s="2" t="s">
        <v>69</v>
      </c>
      <c r="B104" s="2" t="s">
        <v>25</v>
      </c>
      <c r="C104" s="2" t="s">
        <v>121</v>
      </c>
      <c r="D104" s="2" t="s">
        <v>27</v>
      </c>
      <c r="E104" s="3">
        <v>107</v>
      </c>
      <c r="F104" s="2">
        <v>1</v>
      </c>
      <c r="G104" s="2">
        <v>31</v>
      </c>
      <c r="H104" s="4">
        <v>138</v>
      </c>
      <c r="I104" s="2">
        <v>32</v>
      </c>
      <c r="J104" s="20">
        <v>605</v>
      </c>
      <c r="K104" s="2">
        <v>204</v>
      </c>
      <c r="L104" s="4">
        <v>2141</v>
      </c>
      <c r="M104" s="2">
        <v>7.61</v>
      </c>
      <c r="N104" s="2">
        <v>86.4</v>
      </c>
      <c r="O104" s="2">
        <v>45.2</v>
      </c>
      <c r="P104" s="2">
        <v>2237</v>
      </c>
      <c r="Q104" s="2">
        <v>5628</v>
      </c>
      <c r="R104" s="2">
        <v>31</v>
      </c>
      <c r="S104" s="2">
        <v>0.25080000000000002</v>
      </c>
      <c r="T104" s="2">
        <v>0.61619999999999997</v>
      </c>
      <c r="U104" s="2">
        <v>614.29999999999995</v>
      </c>
      <c r="V104" s="2" t="s">
        <v>28</v>
      </c>
      <c r="W104" s="2" t="s">
        <v>139</v>
      </c>
      <c r="X104" s="2" t="s">
        <v>30</v>
      </c>
    </row>
    <row r="105" spans="1:24" x14ac:dyDescent="0.2">
      <c r="A105" s="2" t="s">
        <v>71</v>
      </c>
      <c r="B105" s="2" t="s">
        <v>25</v>
      </c>
      <c r="C105" s="2" t="s">
        <v>121</v>
      </c>
      <c r="D105" s="2" t="s">
        <v>27</v>
      </c>
      <c r="E105" s="3">
        <v>108</v>
      </c>
      <c r="F105" s="2">
        <v>0</v>
      </c>
      <c r="G105" s="2">
        <v>19.100000000000001</v>
      </c>
      <c r="H105" s="4">
        <v>19.100000000000001</v>
      </c>
      <c r="I105" s="2">
        <v>1</v>
      </c>
      <c r="J105" s="20">
        <v>1</v>
      </c>
      <c r="K105" s="2">
        <v>171</v>
      </c>
      <c r="L105" s="4">
        <v>171</v>
      </c>
      <c r="M105" s="2">
        <v>9.01</v>
      </c>
      <c r="N105" s="2">
        <v>99.4</v>
      </c>
      <c r="O105" s="2">
        <v>38.799999999999997</v>
      </c>
      <c r="P105" s="2">
        <v>2238</v>
      </c>
      <c r="Q105" s="2">
        <v>5799</v>
      </c>
      <c r="R105" s="2">
        <v>19.100000000000001</v>
      </c>
      <c r="S105" s="2">
        <v>0.25090000000000001</v>
      </c>
      <c r="T105" s="2">
        <v>0.63329999999999997</v>
      </c>
      <c r="U105" s="2">
        <v>633.4</v>
      </c>
      <c r="V105" s="2" t="s">
        <v>28</v>
      </c>
      <c r="W105" s="2" t="s">
        <v>140</v>
      </c>
      <c r="X105" s="2" t="s">
        <v>30</v>
      </c>
    </row>
    <row r="106" spans="1:24" x14ac:dyDescent="0.2">
      <c r="A106" s="2" t="s">
        <v>72</v>
      </c>
      <c r="B106" s="2" t="s">
        <v>25</v>
      </c>
      <c r="C106" s="2" t="s">
        <v>121</v>
      </c>
      <c r="D106" s="2" t="s">
        <v>27</v>
      </c>
      <c r="E106" s="3">
        <v>108</v>
      </c>
      <c r="F106" s="2">
        <v>0</v>
      </c>
      <c r="G106" s="2">
        <v>26.8</v>
      </c>
      <c r="H106" s="4">
        <v>45.900000000000006</v>
      </c>
      <c r="I106" s="2">
        <v>127</v>
      </c>
      <c r="J106" s="20">
        <v>128</v>
      </c>
      <c r="K106" s="2">
        <v>467</v>
      </c>
      <c r="L106" s="4">
        <v>638</v>
      </c>
      <c r="M106" s="2">
        <v>22.16</v>
      </c>
      <c r="N106" s="2">
        <v>78.599999999999994</v>
      </c>
      <c r="O106" s="2">
        <v>77.099999999999994</v>
      </c>
      <c r="P106" s="2">
        <v>2365</v>
      </c>
      <c r="Q106" s="2">
        <v>6266</v>
      </c>
      <c r="R106" s="2">
        <v>26.8</v>
      </c>
      <c r="S106" s="2">
        <v>0.2636</v>
      </c>
      <c r="T106" s="2">
        <v>0.68</v>
      </c>
      <c r="U106" s="2">
        <v>660.2</v>
      </c>
      <c r="V106" s="2" t="s">
        <v>28</v>
      </c>
      <c r="W106" s="2" t="s">
        <v>141</v>
      </c>
      <c r="X106" s="2" t="s">
        <v>30</v>
      </c>
    </row>
    <row r="107" spans="1:24" x14ac:dyDescent="0.2">
      <c r="A107" s="2" t="s">
        <v>74</v>
      </c>
      <c r="B107" s="2" t="s">
        <v>25</v>
      </c>
      <c r="C107" s="2" t="s">
        <v>121</v>
      </c>
      <c r="D107" s="2" t="s">
        <v>27</v>
      </c>
      <c r="E107" s="3">
        <v>108</v>
      </c>
      <c r="F107" s="2">
        <v>0</v>
      </c>
      <c r="G107" s="2">
        <v>31</v>
      </c>
      <c r="H107" s="4">
        <v>76.900000000000006</v>
      </c>
      <c r="I107" s="2">
        <v>88</v>
      </c>
      <c r="J107" s="20">
        <v>216</v>
      </c>
      <c r="K107" s="2">
        <v>272</v>
      </c>
      <c r="L107" s="4">
        <v>910</v>
      </c>
      <c r="M107" s="2">
        <v>11.61</v>
      </c>
      <c r="N107" s="2">
        <v>75.599999999999994</v>
      </c>
      <c r="O107" s="2">
        <v>56.8</v>
      </c>
      <c r="P107" s="2">
        <v>2453</v>
      </c>
      <c r="Q107" s="2">
        <v>6538</v>
      </c>
      <c r="R107" s="2">
        <v>31</v>
      </c>
      <c r="S107" s="2">
        <v>0.27239999999999998</v>
      </c>
      <c r="T107" s="2">
        <v>0.70720000000000005</v>
      </c>
      <c r="U107" s="2">
        <v>691.2</v>
      </c>
      <c r="V107" s="2" t="s">
        <v>28</v>
      </c>
      <c r="W107" s="2" t="s">
        <v>41</v>
      </c>
      <c r="X107" s="2" t="s">
        <v>30</v>
      </c>
    </row>
    <row r="108" spans="1:24" x14ac:dyDescent="0.2">
      <c r="A108" s="2" t="s">
        <v>76</v>
      </c>
      <c r="B108" s="2" t="s">
        <v>25</v>
      </c>
      <c r="C108" s="2" t="s">
        <v>121</v>
      </c>
      <c r="D108" s="2" t="s">
        <v>27</v>
      </c>
      <c r="E108" s="3">
        <v>108</v>
      </c>
      <c r="F108" s="2">
        <v>1</v>
      </c>
      <c r="G108" s="2">
        <v>28</v>
      </c>
      <c r="H108" s="4">
        <v>104.9</v>
      </c>
      <c r="I108" s="2">
        <v>30</v>
      </c>
      <c r="J108" s="20">
        <v>246</v>
      </c>
      <c r="K108" s="2">
        <v>146</v>
      </c>
      <c r="L108" s="4">
        <v>1056</v>
      </c>
      <c r="M108" s="2">
        <v>6.29</v>
      </c>
      <c r="N108" s="2">
        <v>83</v>
      </c>
      <c r="O108" s="2">
        <v>48.8</v>
      </c>
      <c r="P108" s="2">
        <v>2483</v>
      </c>
      <c r="Q108" s="2">
        <v>6684</v>
      </c>
      <c r="R108" s="2">
        <v>28</v>
      </c>
      <c r="S108" s="2">
        <v>0.27539999999999998</v>
      </c>
      <c r="T108" s="2">
        <v>0.7218</v>
      </c>
      <c r="U108" s="2">
        <v>719.2</v>
      </c>
      <c r="V108" s="2" t="s">
        <v>28</v>
      </c>
      <c r="W108" s="2" t="s">
        <v>41</v>
      </c>
      <c r="X108" s="2" t="s">
        <v>30</v>
      </c>
    </row>
    <row r="109" spans="1:24" x14ac:dyDescent="0.2">
      <c r="A109" s="2" t="s">
        <v>77</v>
      </c>
      <c r="B109" s="2" t="s">
        <v>25</v>
      </c>
      <c r="C109" s="2" t="s">
        <v>121</v>
      </c>
      <c r="D109" s="2" t="s">
        <v>27</v>
      </c>
      <c r="E109" s="3">
        <v>109</v>
      </c>
      <c r="F109" s="2">
        <v>0</v>
      </c>
      <c r="G109" s="2">
        <v>21.2</v>
      </c>
      <c r="H109" s="4">
        <v>21.2</v>
      </c>
      <c r="I109" s="2">
        <v>9</v>
      </c>
      <c r="J109" s="20">
        <v>9</v>
      </c>
      <c r="K109" s="2">
        <v>86</v>
      </c>
      <c r="L109" s="4">
        <v>86</v>
      </c>
      <c r="M109" s="2">
        <v>4.4800000000000004</v>
      </c>
      <c r="N109" s="2">
        <v>90.5</v>
      </c>
      <c r="O109" s="2">
        <v>55.7</v>
      </c>
      <c r="P109" s="2">
        <v>2492</v>
      </c>
      <c r="Q109" s="2">
        <v>6770</v>
      </c>
      <c r="R109" s="2">
        <v>21.2</v>
      </c>
      <c r="S109" s="2">
        <v>0.27629999999999999</v>
      </c>
      <c r="T109" s="2">
        <v>0.73040000000000005</v>
      </c>
      <c r="U109" s="2">
        <v>740.4</v>
      </c>
      <c r="V109" s="2" t="s">
        <v>28</v>
      </c>
      <c r="W109" s="2" t="s">
        <v>142</v>
      </c>
      <c r="X109" s="2" t="s">
        <v>30</v>
      </c>
    </row>
    <row r="110" spans="1:24" x14ac:dyDescent="0.2">
      <c r="A110" s="2" t="s">
        <v>78</v>
      </c>
      <c r="B110" s="2" t="s">
        <v>25</v>
      </c>
      <c r="C110" s="2" t="s">
        <v>121</v>
      </c>
      <c r="D110" s="2" t="s">
        <v>27</v>
      </c>
      <c r="E110" s="3">
        <v>109</v>
      </c>
      <c r="F110" s="2">
        <v>0</v>
      </c>
      <c r="G110" s="2">
        <v>23.8</v>
      </c>
      <c r="H110" s="4">
        <v>45</v>
      </c>
      <c r="I110" s="2">
        <v>145</v>
      </c>
      <c r="J110" s="20">
        <v>154</v>
      </c>
      <c r="K110" s="2">
        <v>469</v>
      </c>
      <c r="L110" s="4">
        <v>555</v>
      </c>
      <c r="M110" s="2">
        <v>25.75</v>
      </c>
      <c r="N110" s="2">
        <v>76.400000000000006</v>
      </c>
      <c r="O110" s="2">
        <v>72.2</v>
      </c>
      <c r="P110" s="2">
        <v>145</v>
      </c>
      <c r="Q110" s="2">
        <v>469</v>
      </c>
      <c r="R110" s="2">
        <v>23.83</v>
      </c>
      <c r="S110" s="2">
        <v>0.2908</v>
      </c>
      <c r="T110" s="2">
        <v>0.77729999999999999</v>
      </c>
      <c r="U110" s="2">
        <v>764.2</v>
      </c>
      <c r="V110" s="2" t="s">
        <v>28</v>
      </c>
      <c r="W110" s="2" t="s">
        <v>143</v>
      </c>
      <c r="X110" s="2" t="s">
        <v>30</v>
      </c>
    </row>
    <row r="111" spans="1:24" x14ac:dyDescent="0.2">
      <c r="A111" s="2" t="s">
        <v>79</v>
      </c>
      <c r="B111" s="2" t="s">
        <v>25</v>
      </c>
      <c r="C111" s="2" t="s">
        <v>121</v>
      </c>
      <c r="D111" s="2" t="s">
        <v>27</v>
      </c>
      <c r="E111" s="3">
        <v>109</v>
      </c>
      <c r="F111" s="2">
        <v>0</v>
      </c>
      <c r="G111" s="2">
        <v>30.9</v>
      </c>
      <c r="H111" s="4">
        <v>75.900000000000006</v>
      </c>
      <c r="I111" s="2">
        <v>124</v>
      </c>
      <c r="J111" s="20">
        <v>278</v>
      </c>
      <c r="K111" s="2">
        <v>261</v>
      </c>
      <c r="L111" s="4">
        <v>816</v>
      </c>
      <c r="M111" s="2">
        <v>12.48</v>
      </c>
      <c r="N111" s="2">
        <v>67.8</v>
      </c>
      <c r="O111" s="2">
        <v>54.9</v>
      </c>
      <c r="P111" s="2">
        <v>269</v>
      </c>
      <c r="Q111" s="2">
        <v>731</v>
      </c>
      <c r="R111" s="2">
        <v>30.92</v>
      </c>
      <c r="S111" s="2">
        <v>0.30320000000000003</v>
      </c>
      <c r="T111" s="2">
        <v>0.8034</v>
      </c>
      <c r="U111" s="2">
        <v>795.1</v>
      </c>
      <c r="V111" s="2" t="s">
        <v>28</v>
      </c>
      <c r="W111" s="2" t="s">
        <v>144</v>
      </c>
      <c r="X111" s="2" t="s">
        <v>30</v>
      </c>
    </row>
    <row r="112" spans="1:24" x14ac:dyDescent="0.2">
      <c r="A112" s="2" t="s">
        <v>81</v>
      </c>
      <c r="B112" s="2" t="s">
        <v>25</v>
      </c>
      <c r="C112" s="2" t="s">
        <v>121</v>
      </c>
      <c r="D112" s="2" t="s">
        <v>27</v>
      </c>
      <c r="E112" s="3">
        <v>109</v>
      </c>
      <c r="F112" s="2">
        <v>1</v>
      </c>
      <c r="G112" s="2">
        <v>30</v>
      </c>
      <c r="H112" s="4">
        <v>105.9</v>
      </c>
      <c r="I112" s="2">
        <v>75</v>
      </c>
      <c r="J112" s="20">
        <v>353</v>
      </c>
      <c r="K112" s="2">
        <v>307</v>
      </c>
      <c r="L112" s="4">
        <v>1123</v>
      </c>
      <c r="M112" s="2">
        <v>12.75</v>
      </c>
      <c r="N112" s="2">
        <v>80.400000000000006</v>
      </c>
      <c r="O112" s="2">
        <v>60.1</v>
      </c>
      <c r="P112" s="2">
        <v>343</v>
      </c>
      <c r="Q112" s="2">
        <v>1001</v>
      </c>
      <c r="R112" s="2">
        <v>27</v>
      </c>
      <c r="S112" s="2">
        <v>0.31069999999999998</v>
      </c>
      <c r="T112" s="2">
        <v>0.83409999999999995</v>
      </c>
      <c r="U112" s="2">
        <v>825.1</v>
      </c>
      <c r="V112" s="2" t="s">
        <v>28</v>
      </c>
      <c r="W112" s="2" t="s">
        <v>41</v>
      </c>
      <c r="X112" s="2" t="s">
        <v>30</v>
      </c>
    </row>
    <row r="113" spans="1:24" x14ac:dyDescent="0.2">
      <c r="A113" s="2" t="s">
        <v>83</v>
      </c>
      <c r="B113" s="2" t="s">
        <v>25</v>
      </c>
      <c r="C113" s="2" t="s">
        <v>121</v>
      </c>
      <c r="D113" s="2" t="s">
        <v>27</v>
      </c>
      <c r="E113" s="3">
        <v>110</v>
      </c>
      <c r="F113" s="2">
        <v>0</v>
      </c>
      <c r="G113" s="2">
        <v>16.2</v>
      </c>
      <c r="H113" s="4">
        <v>16.2</v>
      </c>
      <c r="I113" s="2">
        <v>141</v>
      </c>
      <c r="J113" s="20">
        <v>141</v>
      </c>
      <c r="K113" s="2">
        <v>301</v>
      </c>
      <c r="L113" s="4">
        <v>301</v>
      </c>
      <c r="M113" s="2">
        <v>55.86</v>
      </c>
      <c r="N113" s="2">
        <v>68.099999999999994</v>
      </c>
      <c r="O113" s="2">
        <v>88.3</v>
      </c>
      <c r="P113" s="2">
        <v>485</v>
      </c>
      <c r="Q113" s="2">
        <v>1338</v>
      </c>
      <c r="R113" s="2">
        <v>16.21</v>
      </c>
      <c r="S113" s="2">
        <v>0.32479999999999998</v>
      </c>
      <c r="T113" s="2">
        <v>0.86419999999999997</v>
      </c>
      <c r="U113" s="2">
        <v>841.3</v>
      </c>
      <c r="V113" s="2" t="s">
        <v>28</v>
      </c>
      <c r="W113" s="2" t="s">
        <v>145</v>
      </c>
      <c r="X113" s="2" t="s">
        <v>30</v>
      </c>
    </row>
    <row r="114" spans="1:24" x14ac:dyDescent="0.2">
      <c r="A114" s="2" t="s">
        <v>85</v>
      </c>
      <c r="B114" s="2" t="s">
        <v>25</v>
      </c>
      <c r="C114" s="2" t="s">
        <v>121</v>
      </c>
      <c r="D114" s="2" t="s">
        <v>27</v>
      </c>
      <c r="E114" s="3">
        <v>110</v>
      </c>
      <c r="F114" s="2">
        <v>0</v>
      </c>
      <c r="G114" s="2">
        <v>30.9</v>
      </c>
      <c r="H114" s="4">
        <v>30.9</v>
      </c>
      <c r="I114" s="2">
        <v>187</v>
      </c>
      <c r="J114" s="20">
        <v>187</v>
      </c>
      <c r="K114" s="2">
        <v>416</v>
      </c>
      <c r="L114" s="4">
        <v>416</v>
      </c>
      <c r="M114" s="2">
        <v>19.52</v>
      </c>
      <c r="N114" s="2">
        <v>69</v>
      </c>
      <c r="O114" s="2">
        <v>61.2</v>
      </c>
      <c r="P114" s="2">
        <v>672</v>
      </c>
      <c r="Q114" s="2">
        <v>1754</v>
      </c>
      <c r="R114" s="2">
        <v>30.88</v>
      </c>
      <c r="S114" s="2">
        <v>0.34350000000000003</v>
      </c>
      <c r="T114" s="2">
        <v>0.90580000000000005</v>
      </c>
      <c r="U114" s="2">
        <v>872.2</v>
      </c>
      <c r="V114" s="2" t="s">
        <v>28</v>
      </c>
      <c r="W114" s="2" t="s">
        <v>146</v>
      </c>
      <c r="X114" s="2" t="s">
        <v>30</v>
      </c>
    </row>
    <row r="115" spans="1:24" x14ac:dyDescent="0.2">
      <c r="A115" s="2" t="s">
        <v>87</v>
      </c>
      <c r="B115" s="2" t="s">
        <v>25</v>
      </c>
      <c r="C115" s="2" t="s">
        <v>121</v>
      </c>
      <c r="D115" s="2" t="s">
        <v>27</v>
      </c>
      <c r="E115" s="3">
        <v>110</v>
      </c>
      <c r="F115" s="2">
        <v>0</v>
      </c>
      <c r="G115" s="2">
        <v>29.9</v>
      </c>
      <c r="H115" s="4">
        <v>60.8</v>
      </c>
      <c r="I115" s="2">
        <v>150</v>
      </c>
      <c r="J115" s="20">
        <v>337</v>
      </c>
      <c r="K115" s="2">
        <v>108</v>
      </c>
      <c r="L115" s="4">
        <v>524</v>
      </c>
      <c r="M115" s="2">
        <v>8.61</v>
      </c>
      <c r="N115" s="2">
        <v>41.9</v>
      </c>
      <c r="O115" s="2">
        <v>51.9</v>
      </c>
      <c r="P115" s="2">
        <v>800</v>
      </c>
      <c r="Q115" s="2">
        <v>1855</v>
      </c>
      <c r="R115" s="2">
        <v>25.92</v>
      </c>
      <c r="S115" s="2">
        <v>0.35849999999999999</v>
      </c>
      <c r="T115" s="2">
        <v>0.91659999999999997</v>
      </c>
      <c r="U115" s="2">
        <v>902.1</v>
      </c>
      <c r="V115" s="2" t="s">
        <v>28</v>
      </c>
      <c r="W115" s="2" t="s">
        <v>147</v>
      </c>
      <c r="X115" s="2" t="s">
        <v>30</v>
      </c>
    </row>
    <row r="116" spans="1:24" x14ac:dyDescent="0.2">
      <c r="A116" s="2" t="s">
        <v>89</v>
      </c>
      <c r="B116" s="2" t="s">
        <v>25</v>
      </c>
      <c r="C116" s="2" t="s">
        <v>121</v>
      </c>
      <c r="D116" s="2" t="s">
        <v>27</v>
      </c>
      <c r="E116" s="3">
        <v>110</v>
      </c>
      <c r="F116" s="2">
        <v>0</v>
      </c>
      <c r="G116" s="2">
        <v>31</v>
      </c>
      <c r="H116" s="4">
        <v>91.8</v>
      </c>
      <c r="I116" s="2">
        <v>181</v>
      </c>
      <c r="J116" s="20">
        <v>518</v>
      </c>
      <c r="K116" s="2">
        <v>164</v>
      </c>
      <c r="L116" s="4">
        <v>688</v>
      </c>
      <c r="M116" s="2">
        <v>11.13</v>
      </c>
      <c r="N116" s="2">
        <v>47.5</v>
      </c>
      <c r="O116" s="2">
        <v>47.5</v>
      </c>
      <c r="P116" s="2">
        <v>1003</v>
      </c>
      <c r="Q116" s="2">
        <v>2026</v>
      </c>
      <c r="R116" s="2">
        <v>31</v>
      </c>
      <c r="S116" s="2">
        <v>0.37659999999999999</v>
      </c>
      <c r="T116" s="2">
        <v>0.93300000000000005</v>
      </c>
      <c r="U116" s="2">
        <v>933.1</v>
      </c>
      <c r="V116" s="2" t="s">
        <v>28</v>
      </c>
      <c r="W116" s="2" t="s">
        <v>41</v>
      </c>
      <c r="X116" s="2" t="s">
        <v>30</v>
      </c>
    </row>
    <row r="117" spans="1:24" x14ac:dyDescent="0.2">
      <c r="A117" s="2" t="s">
        <v>91</v>
      </c>
      <c r="B117" s="2" t="s">
        <v>25</v>
      </c>
      <c r="C117" s="2" t="s">
        <v>121</v>
      </c>
      <c r="D117" s="2" t="s">
        <v>27</v>
      </c>
      <c r="E117" s="3">
        <v>110</v>
      </c>
      <c r="F117" s="2">
        <v>0</v>
      </c>
      <c r="G117" s="2">
        <v>26.2</v>
      </c>
      <c r="H117" s="4">
        <v>118</v>
      </c>
      <c r="I117" s="2">
        <v>69</v>
      </c>
      <c r="J117" s="20">
        <v>587</v>
      </c>
      <c r="K117" s="2">
        <v>170</v>
      </c>
      <c r="L117" s="4">
        <v>858</v>
      </c>
      <c r="M117" s="2">
        <v>9.1199999999999992</v>
      </c>
      <c r="N117" s="2">
        <v>71.099999999999994</v>
      </c>
      <c r="O117" s="2">
        <v>40.700000000000003</v>
      </c>
      <c r="P117" s="2">
        <v>1072</v>
      </c>
      <c r="Q117" s="2">
        <v>2196</v>
      </c>
      <c r="R117" s="2">
        <v>26.17</v>
      </c>
      <c r="S117" s="2">
        <v>0.38350000000000001</v>
      </c>
      <c r="T117" s="2">
        <v>0.95</v>
      </c>
      <c r="U117" s="2">
        <v>959.3</v>
      </c>
      <c r="V117" s="2" t="s">
        <v>28</v>
      </c>
      <c r="W117" s="2" t="s">
        <v>148</v>
      </c>
      <c r="X117" s="2" t="s">
        <v>30</v>
      </c>
    </row>
    <row r="118" spans="1:24" x14ac:dyDescent="0.2">
      <c r="A118" s="2" t="s">
        <v>93</v>
      </c>
      <c r="B118" s="2" t="s">
        <v>25</v>
      </c>
      <c r="C118" s="2" t="s">
        <v>121</v>
      </c>
      <c r="D118" s="2" t="s">
        <v>27</v>
      </c>
      <c r="E118" s="3">
        <v>110</v>
      </c>
      <c r="F118" s="2">
        <v>1</v>
      </c>
      <c r="G118" s="2"/>
      <c r="H118" s="4">
        <v>118</v>
      </c>
      <c r="I118" s="2">
        <v>0</v>
      </c>
      <c r="J118" s="20">
        <v>587</v>
      </c>
      <c r="K118" s="2">
        <v>0</v>
      </c>
      <c r="L118" s="4">
        <v>858</v>
      </c>
      <c r="M118" s="2"/>
      <c r="N118" s="2">
        <v>0</v>
      </c>
      <c r="O118" s="2"/>
      <c r="P118" s="2">
        <v>1072</v>
      </c>
      <c r="Q118" s="2">
        <v>2196</v>
      </c>
      <c r="R118" s="2"/>
      <c r="S118" s="2">
        <v>0.38350000000000001</v>
      </c>
      <c r="T118" s="2">
        <v>0.95</v>
      </c>
      <c r="U118" s="2">
        <v>959.3</v>
      </c>
      <c r="V118" s="2" t="s">
        <v>28</v>
      </c>
      <c r="W118" s="2" t="s">
        <v>149</v>
      </c>
      <c r="X118" s="2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06" workbookViewId="0">
      <selection activeCell="L24" sqref="L24"/>
    </sheetView>
  </sheetViews>
  <sheetFormatPr baseColWidth="10" defaultColWidth="8.83203125" defaultRowHeight="15" x14ac:dyDescent="0.2"/>
  <sheetData>
    <row r="1" spans="1:17" x14ac:dyDescent="0.2">
      <c r="A1" s="8" t="s">
        <v>153</v>
      </c>
      <c r="B1" s="9" t="s">
        <v>154</v>
      </c>
      <c r="C1" s="9" t="s">
        <v>155</v>
      </c>
      <c r="D1" s="9" t="s">
        <v>156</v>
      </c>
      <c r="E1" s="9" t="s">
        <v>5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10" t="s">
        <v>168</v>
      </c>
    </row>
    <row r="2" spans="1:17" x14ac:dyDescent="0.2">
      <c r="A2" s="11">
        <v>201110</v>
      </c>
      <c r="B2" s="12" t="s">
        <v>27</v>
      </c>
      <c r="C2" s="12" t="s">
        <v>26</v>
      </c>
      <c r="D2" s="13">
        <v>101</v>
      </c>
      <c r="E2" s="14">
        <v>1</v>
      </c>
      <c r="F2" s="13">
        <v>2011</v>
      </c>
      <c r="G2" s="12">
        <v>13.9</v>
      </c>
      <c r="H2" s="4">
        <v>13.9</v>
      </c>
      <c r="I2" s="12">
        <v>274.7</v>
      </c>
      <c r="J2" s="12"/>
      <c r="K2" s="15">
        <v>3744</v>
      </c>
      <c r="L2" s="4">
        <v>3744</v>
      </c>
      <c r="M2" s="12">
        <v>0.37440000000000001</v>
      </c>
      <c r="N2" s="12">
        <v>13.9</v>
      </c>
      <c r="O2" s="12"/>
      <c r="P2" s="12"/>
      <c r="Q2" s="16" t="s">
        <v>169</v>
      </c>
    </row>
    <row r="3" spans="1:17" x14ac:dyDescent="0.2">
      <c r="A3" s="11">
        <v>201203</v>
      </c>
      <c r="B3" s="12" t="s">
        <v>27</v>
      </c>
      <c r="C3" s="12" t="s">
        <v>26</v>
      </c>
      <c r="D3" s="13">
        <v>102</v>
      </c>
      <c r="E3" s="14">
        <v>1</v>
      </c>
      <c r="F3" s="13">
        <v>2011</v>
      </c>
      <c r="G3" s="12">
        <v>11</v>
      </c>
      <c r="H3" s="4">
        <v>11</v>
      </c>
      <c r="I3" s="12">
        <v>271.10000000000002</v>
      </c>
      <c r="J3" s="12"/>
      <c r="K3" s="15">
        <v>2277</v>
      </c>
      <c r="L3" s="4">
        <v>2277</v>
      </c>
      <c r="M3" s="12">
        <v>0.22770000000000001</v>
      </c>
      <c r="N3" s="12">
        <v>11</v>
      </c>
      <c r="O3" s="12"/>
      <c r="P3" s="12"/>
      <c r="Q3" s="16" t="s">
        <v>170</v>
      </c>
    </row>
    <row r="4" spans="1:17" x14ac:dyDescent="0.2">
      <c r="A4" s="11">
        <v>201207</v>
      </c>
      <c r="B4" s="12" t="s">
        <v>27</v>
      </c>
      <c r="C4" s="12" t="s">
        <v>26</v>
      </c>
      <c r="D4" s="13">
        <v>103</v>
      </c>
      <c r="E4" s="14">
        <v>0</v>
      </c>
      <c r="F4" s="13">
        <v>2011</v>
      </c>
      <c r="G4" s="12">
        <v>2.8</v>
      </c>
      <c r="H4" s="4">
        <v>2.8</v>
      </c>
      <c r="I4" s="12">
        <v>271.3</v>
      </c>
      <c r="J4" s="12"/>
      <c r="K4" s="15">
        <v>616</v>
      </c>
      <c r="L4" s="4">
        <v>616</v>
      </c>
      <c r="M4" s="12">
        <v>6.1600000000000002E-2</v>
      </c>
      <c r="N4" s="12">
        <v>2.8</v>
      </c>
      <c r="O4" s="12"/>
      <c r="P4" s="12"/>
      <c r="Q4" s="16" t="s">
        <v>45</v>
      </c>
    </row>
    <row r="5" spans="1:17" x14ac:dyDescent="0.2">
      <c r="A5" s="11">
        <v>201208</v>
      </c>
      <c r="B5" s="12" t="s">
        <v>27</v>
      </c>
      <c r="C5" s="12" t="s">
        <v>26</v>
      </c>
      <c r="D5" s="13">
        <v>103</v>
      </c>
      <c r="E5" s="14">
        <v>1</v>
      </c>
      <c r="F5" s="13">
        <v>2011</v>
      </c>
      <c r="G5" s="12">
        <v>14.2</v>
      </c>
      <c r="H5" s="4">
        <v>17</v>
      </c>
      <c r="I5" s="12"/>
      <c r="J5" s="12"/>
      <c r="K5" s="15">
        <v>3170</v>
      </c>
      <c r="L5" s="4">
        <v>3786</v>
      </c>
      <c r="M5" s="12">
        <v>0.37859999999999999</v>
      </c>
      <c r="N5" s="12">
        <v>17</v>
      </c>
      <c r="O5" s="12"/>
      <c r="P5" s="12"/>
      <c r="Q5" s="16" t="s">
        <v>171</v>
      </c>
    </row>
    <row r="6" spans="1:17" x14ac:dyDescent="0.2">
      <c r="A6" s="11">
        <v>201211</v>
      </c>
      <c r="B6" s="12" t="s">
        <v>27</v>
      </c>
      <c r="C6" s="12" t="s">
        <v>26</v>
      </c>
      <c r="D6" s="13">
        <v>104</v>
      </c>
      <c r="E6" s="14">
        <v>1</v>
      </c>
      <c r="F6" s="13">
        <v>2011</v>
      </c>
      <c r="G6" s="12">
        <v>9.3000000000000007</v>
      </c>
      <c r="H6" s="4">
        <v>9.3000000000000007</v>
      </c>
      <c r="I6" s="12">
        <v>276.7</v>
      </c>
      <c r="J6" s="12"/>
      <c r="K6" s="15">
        <v>2386</v>
      </c>
      <c r="L6" s="4">
        <v>2386</v>
      </c>
      <c r="M6" s="12">
        <v>0.23860000000000001</v>
      </c>
      <c r="N6" s="12">
        <v>9.3000000000000007</v>
      </c>
      <c r="O6" s="12"/>
      <c r="P6" s="12"/>
      <c r="Q6" s="16" t="s">
        <v>51</v>
      </c>
    </row>
    <row r="7" spans="1:17" x14ac:dyDescent="0.2">
      <c r="A7" s="11">
        <v>201305</v>
      </c>
      <c r="B7" s="12" t="s">
        <v>27</v>
      </c>
      <c r="C7" s="12" t="s">
        <v>26</v>
      </c>
      <c r="D7" s="13">
        <v>105</v>
      </c>
      <c r="E7" s="14">
        <v>0</v>
      </c>
      <c r="F7" s="13">
        <v>2011</v>
      </c>
      <c r="G7" s="12">
        <v>1.5</v>
      </c>
      <c r="H7" s="4">
        <v>1.5</v>
      </c>
      <c r="I7" s="12">
        <v>275</v>
      </c>
      <c r="J7" s="12"/>
      <c r="K7" s="15">
        <v>351</v>
      </c>
      <c r="L7" s="4">
        <v>351</v>
      </c>
      <c r="M7" s="12">
        <v>3.5099999999999999E-2</v>
      </c>
      <c r="N7" s="12">
        <v>1.5</v>
      </c>
      <c r="O7" s="12"/>
      <c r="P7" s="12"/>
      <c r="Q7" s="16" t="s">
        <v>60</v>
      </c>
    </row>
    <row r="8" spans="1:17" x14ac:dyDescent="0.2">
      <c r="A8" s="11">
        <v>201306</v>
      </c>
      <c r="B8" s="12" t="s">
        <v>27</v>
      </c>
      <c r="C8" s="12" t="s">
        <v>26</v>
      </c>
      <c r="D8" s="13">
        <v>105</v>
      </c>
      <c r="E8" s="14">
        <v>1</v>
      </c>
      <c r="F8" s="13">
        <v>2011</v>
      </c>
      <c r="G8" s="12">
        <v>13.3</v>
      </c>
      <c r="H8" s="4">
        <v>14.8</v>
      </c>
      <c r="I8" s="12">
        <v>279.7</v>
      </c>
      <c r="J8" s="12"/>
      <c r="K8" s="15">
        <v>3123</v>
      </c>
      <c r="L8" s="4">
        <v>3474</v>
      </c>
      <c r="M8" s="12">
        <v>0.34739999999999999</v>
      </c>
      <c r="N8" s="12">
        <v>14.8</v>
      </c>
      <c r="O8" s="12"/>
      <c r="P8" s="12"/>
      <c r="Q8" s="16" t="s">
        <v>172</v>
      </c>
    </row>
    <row r="9" spans="1:17" x14ac:dyDescent="0.2">
      <c r="A9" s="11">
        <v>201308</v>
      </c>
      <c r="B9" s="12" t="s">
        <v>27</v>
      </c>
      <c r="C9" s="12" t="s">
        <v>26</v>
      </c>
      <c r="D9" s="13">
        <v>106</v>
      </c>
      <c r="E9" s="14">
        <v>1</v>
      </c>
      <c r="F9" s="13">
        <v>2011</v>
      </c>
      <c r="G9" s="12">
        <v>13</v>
      </c>
      <c r="H9" s="4">
        <v>13</v>
      </c>
      <c r="I9" s="12">
        <v>293.10000000000002</v>
      </c>
      <c r="J9" s="12"/>
      <c r="K9" s="15">
        <v>3580</v>
      </c>
      <c r="L9" s="4">
        <v>3580</v>
      </c>
      <c r="M9" s="12">
        <v>0.35799999999999998</v>
      </c>
      <c r="N9" s="12">
        <v>13</v>
      </c>
      <c r="O9" s="12"/>
      <c r="P9" s="12"/>
      <c r="Q9" s="16" t="s">
        <v>173</v>
      </c>
    </row>
    <row r="10" spans="1:17" x14ac:dyDescent="0.2">
      <c r="A10" s="11">
        <v>201312</v>
      </c>
      <c r="B10" s="12" t="s">
        <v>27</v>
      </c>
      <c r="C10" s="12" t="s">
        <v>26</v>
      </c>
      <c r="D10" s="13">
        <v>107</v>
      </c>
      <c r="E10" s="14">
        <v>1</v>
      </c>
      <c r="F10" s="13">
        <v>2011</v>
      </c>
      <c r="G10" s="12">
        <v>13.8</v>
      </c>
      <c r="H10" s="4">
        <v>13.8</v>
      </c>
      <c r="I10" s="12"/>
      <c r="J10" s="12"/>
      <c r="K10" s="15">
        <v>3138</v>
      </c>
      <c r="L10" s="4">
        <v>3138</v>
      </c>
      <c r="M10" s="12">
        <v>0.31380000000000002</v>
      </c>
      <c r="N10" s="12">
        <v>13.8</v>
      </c>
      <c r="O10" s="12"/>
      <c r="P10" s="12"/>
      <c r="Q10" s="16" t="s">
        <v>174</v>
      </c>
    </row>
    <row r="11" spans="1:17" x14ac:dyDescent="0.2">
      <c r="A11" s="11">
        <v>201408</v>
      </c>
      <c r="B11" s="12" t="s">
        <v>27</v>
      </c>
      <c r="C11" s="12" t="s">
        <v>26</v>
      </c>
      <c r="D11" s="13">
        <v>108</v>
      </c>
      <c r="E11" s="14">
        <v>1</v>
      </c>
      <c r="F11" s="13">
        <v>2011</v>
      </c>
      <c r="G11" s="12">
        <v>13</v>
      </c>
      <c r="H11" s="4">
        <v>13</v>
      </c>
      <c r="I11" s="12">
        <v>299.60000000000002</v>
      </c>
      <c r="J11" s="12"/>
      <c r="K11" s="15">
        <v>3061</v>
      </c>
      <c r="L11" s="4">
        <v>3061</v>
      </c>
      <c r="M11" s="12">
        <v>0.30609999999999998</v>
      </c>
      <c r="N11" s="12">
        <v>13</v>
      </c>
      <c r="O11" s="12"/>
      <c r="P11" s="12"/>
      <c r="Q11" s="16" t="s">
        <v>175</v>
      </c>
    </row>
    <row r="12" spans="1:17" x14ac:dyDescent="0.2">
      <c r="A12" s="11">
        <v>201411</v>
      </c>
      <c r="B12" s="12" t="s">
        <v>27</v>
      </c>
      <c r="C12" s="12" t="s">
        <v>26</v>
      </c>
      <c r="D12" s="13">
        <v>109</v>
      </c>
      <c r="E12" s="14">
        <v>0</v>
      </c>
      <c r="F12" s="13">
        <v>2011</v>
      </c>
      <c r="G12" s="12">
        <v>11.7</v>
      </c>
      <c r="H12" s="4">
        <v>11.7</v>
      </c>
      <c r="I12" s="12">
        <v>296.8</v>
      </c>
      <c r="J12" s="12"/>
      <c r="K12" s="15">
        <v>2552</v>
      </c>
      <c r="L12" s="4">
        <v>2552</v>
      </c>
      <c r="M12" s="12">
        <v>0.56130000000000002</v>
      </c>
      <c r="N12" s="12">
        <v>24.7</v>
      </c>
      <c r="O12" s="12"/>
      <c r="P12" s="12"/>
      <c r="Q12" s="16" t="s">
        <v>176</v>
      </c>
    </row>
    <row r="13" spans="1:17" x14ac:dyDescent="0.2">
      <c r="A13" s="11">
        <v>201412</v>
      </c>
      <c r="B13" s="12" t="s">
        <v>27</v>
      </c>
      <c r="C13" s="12" t="s">
        <v>26</v>
      </c>
      <c r="D13" s="13">
        <v>109</v>
      </c>
      <c r="E13" s="14">
        <v>1</v>
      </c>
      <c r="F13" s="13">
        <v>2011</v>
      </c>
      <c r="G13" s="12">
        <v>0.2</v>
      </c>
      <c r="H13" s="4">
        <v>11.899999999999999</v>
      </c>
      <c r="I13" s="12">
        <v>284</v>
      </c>
      <c r="J13" s="12"/>
      <c r="K13" s="15">
        <v>36</v>
      </c>
      <c r="L13" s="4">
        <v>2588</v>
      </c>
      <c r="M13" s="12">
        <v>0.56489999999999996</v>
      </c>
      <c r="N13" s="12">
        <v>24.9</v>
      </c>
      <c r="O13" s="12"/>
      <c r="P13" s="12"/>
      <c r="Q13" s="16" t="s">
        <v>177</v>
      </c>
    </row>
    <row r="14" spans="1:17" x14ac:dyDescent="0.2">
      <c r="A14" s="17">
        <v>201503</v>
      </c>
      <c r="B14" s="14" t="s">
        <v>27</v>
      </c>
      <c r="C14" s="14" t="s">
        <v>26</v>
      </c>
      <c r="D14" s="3">
        <v>110</v>
      </c>
      <c r="E14" s="14">
        <v>1</v>
      </c>
      <c r="F14" s="3">
        <v>2011</v>
      </c>
      <c r="G14" s="14">
        <v>2</v>
      </c>
      <c r="H14" s="4">
        <v>2</v>
      </c>
      <c r="I14" s="14">
        <v>300</v>
      </c>
      <c r="J14" s="14"/>
      <c r="K14" s="18">
        <v>538</v>
      </c>
      <c r="L14" s="4">
        <v>538</v>
      </c>
      <c r="M14" s="14">
        <v>0.61870000000000003</v>
      </c>
      <c r="N14" s="14">
        <v>26.9</v>
      </c>
      <c r="O14" s="14"/>
      <c r="P14" s="14"/>
      <c r="Q14" s="6" t="s">
        <v>178</v>
      </c>
    </row>
    <row r="15" spans="1:17" x14ac:dyDescent="0.2">
      <c r="A15" s="11">
        <v>201110</v>
      </c>
      <c r="B15" s="12" t="s">
        <v>27</v>
      </c>
      <c r="C15" s="12" t="s">
        <v>95</v>
      </c>
      <c r="D15" s="13">
        <v>101</v>
      </c>
      <c r="E15" s="14">
        <v>1</v>
      </c>
      <c r="F15" s="13">
        <v>2011</v>
      </c>
      <c r="G15" s="12">
        <v>13.9</v>
      </c>
      <c r="H15" s="4">
        <v>13.9</v>
      </c>
      <c r="I15" s="12">
        <v>273.7</v>
      </c>
      <c r="J15" s="12"/>
      <c r="K15" s="15">
        <v>3743</v>
      </c>
      <c r="L15" s="4">
        <v>3743</v>
      </c>
      <c r="M15" s="12">
        <v>0.37430000000000002</v>
      </c>
      <c r="N15" s="12">
        <v>13.9</v>
      </c>
      <c r="O15" s="12"/>
      <c r="P15" s="12"/>
      <c r="Q15" s="16" t="s">
        <v>169</v>
      </c>
    </row>
    <row r="16" spans="1:17" x14ac:dyDescent="0.2">
      <c r="A16" s="11">
        <v>201202</v>
      </c>
      <c r="B16" s="12" t="s">
        <v>27</v>
      </c>
      <c r="C16" s="12" t="s">
        <v>95</v>
      </c>
      <c r="D16" s="13">
        <v>102</v>
      </c>
      <c r="E16" s="14">
        <v>1</v>
      </c>
      <c r="F16" s="13">
        <v>2011</v>
      </c>
      <c r="G16" s="12">
        <v>12.1</v>
      </c>
      <c r="H16" s="4">
        <v>12.1</v>
      </c>
      <c r="I16" s="12">
        <v>282.39999999999998</v>
      </c>
      <c r="J16" s="12"/>
      <c r="K16" s="15">
        <v>2644</v>
      </c>
      <c r="L16" s="4">
        <v>2644</v>
      </c>
      <c r="M16" s="12">
        <v>0.26440000000000002</v>
      </c>
      <c r="N16" s="12">
        <v>12.1</v>
      </c>
      <c r="O16" s="12"/>
      <c r="P16" s="12"/>
      <c r="Q16" s="16" t="s">
        <v>97</v>
      </c>
    </row>
    <row r="17" spans="1:17" x14ac:dyDescent="0.2">
      <c r="A17" s="11">
        <v>201209</v>
      </c>
      <c r="B17" s="12" t="s">
        <v>27</v>
      </c>
      <c r="C17" s="12" t="s">
        <v>95</v>
      </c>
      <c r="D17" s="13">
        <v>103</v>
      </c>
      <c r="E17" s="14">
        <v>0</v>
      </c>
      <c r="F17" s="13">
        <v>2011</v>
      </c>
      <c r="G17" s="12">
        <v>0.8</v>
      </c>
      <c r="H17" s="4">
        <v>0.8</v>
      </c>
      <c r="I17" s="12">
        <v>260</v>
      </c>
      <c r="J17" s="12"/>
      <c r="K17" s="15">
        <v>170</v>
      </c>
      <c r="L17" s="4">
        <v>170</v>
      </c>
      <c r="M17" s="12">
        <v>1.7000000000000001E-2</v>
      </c>
      <c r="N17" s="12">
        <v>0.8</v>
      </c>
      <c r="O17" s="12"/>
      <c r="P17" s="12"/>
      <c r="Q17" s="16" t="s">
        <v>179</v>
      </c>
    </row>
    <row r="18" spans="1:17" x14ac:dyDescent="0.2">
      <c r="A18" s="11">
        <v>201210</v>
      </c>
      <c r="B18" s="12" t="s">
        <v>27</v>
      </c>
      <c r="C18" s="12" t="s">
        <v>95</v>
      </c>
      <c r="D18" s="13">
        <v>103</v>
      </c>
      <c r="E18" s="14">
        <v>1</v>
      </c>
      <c r="F18" s="13">
        <v>2011</v>
      </c>
      <c r="G18" s="12">
        <v>8.3000000000000007</v>
      </c>
      <c r="H18" s="4">
        <v>9.1000000000000014</v>
      </c>
      <c r="I18" s="12">
        <v>281.60000000000002</v>
      </c>
      <c r="J18" s="12"/>
      <c r="K18" s="15">
        <v>1893</v>
      </c>
      <c r="L18" s="4">
        <v>2063</v>
      </c>
      <c r="M18" s="12">
        <v>0.20630000000000001</v>
      </c>
      <c r="N18" s="12">
        <v>9.1</v>
      </c>
      <c r="O18" s="12"/>
      <c r="P18" s="12"/>
      <c r="Q18" s="16" t="s">
        <v>180</v>
      </c>
    </row>
    <row r="19" spans="1:17" x14ac:dyDescent="0.2">
      <c r="A19" s="11">
        <v>201303</v>
      </c>
      <c r="B19" s="12" t="s">
        <v>27</v>
      </c>
      <c r="C19" s="12" t="s">
        <v>95</v>
      </c>
      <c r="D19" s="13">
        <v>104</v>
      </c>
      <c r="E19" s="14">
        <v>0</v>
      </c>
      <c r="F19" s="13">
        <v>2011</v>
      </c>
      <c r="G19" s="12">
        <v>9.8000000000000007</v>
      </c>
      <c r="H19" s="4">
        <v>9.8000000000000007</v>
      </c>
      <c r="I19" s="12">
        <v>297.5</v>
      </c>
      <c r="J19" s="12"/>
      <c r="K19" s="15">
        <v>2108</v>
      </c>
      <c r="L19" s="4">
        <v>2108</v>
      </c>
      <c r="M19" s="12">
        <v>0.21079999999999999</v>
      </c>
      <c r="N19" s="12">
        <v>9.8000000000000007</v>
      </c>
      <c r="O19" s="12"/>
      <c r="P19" s="12"/>
      <c r="Q19" s="16" t="s">
        <v>104</v>
      </c>
    </row>
    <row r="20" spans="1:17" x14ac:dyDescent="0.2">
      <c r="A20" s="11">
        <v>201304</v>
      </c>
      <c r="B20" s="12" t="s">
        <v>27</v>
      </c>
      <c r="C20" s="12" t="s">
        <v>95</v>
      </c>
      <c r="D20" s="13">
        <v>104</v>
      </c>
      <c r="E20" s="14">
        <v>1</v>
      </c>
      <c r="F20" s="13">
        <v>2011</v>
      </c>
      <c r="G20" s="12">
        <v>3.2</v>
      </c>
      <c r="H20" s="4">
        <v>13</v>
      </c>
      <c r="I20" s="12">
        <v>289.5</v>
      </c>
      <c r="J20" s="12"/>
      <c r="K20" s="15">
        <v>734</v>
      </c>
      <c r="L20" s="4">
        <v>2842</v>
      </c>
      <c r="M20" s="12">
        <v>0.28420000000000001</v>
      </c>
      <c r="N20" s="12">
        <v>13</v>
      </c>
      <c r="O20" s="12"/>
      <c r="P20" s="12"/>
      <c r="Q20" s="16" t="s">
        <v>181</v>
      </c>
    </row>
    <row r="21" spans="1:17" x14ac:dyDescent="0.2">
      <c r="A21" s="11">
        <v>201306</v>
      </c>
      <c r="B21" s="12" t="s">
        <v>27</v>
      </c>
      <c r="C21" s="12" t="s">
        <v>95</v>
      </c>
      <c r="D21" s="13">
        <v>105</v>
      </c>
      <c r="E21" s="14">
        <v>0</v>
      </c>
      <c r="F21" s="13">
        <v>2011</v>
      </c>
      <c r="G21" s="12">
        <v>3.6</v>
      </c>
      <c r="H21" s="4">
        <v>3.6</v>
      </c>
      <c r="I21" s="12">
        <v>301</v>
      </c>
      <c r="J21" s="12"/>
      <c r="K21" s="15">
        <v>838</v>
      </c>
      <c r="L21" s="4">
        <v>838</v>
      </c>
      <c r="M21" s="12">
        <v>8.3799999999999999E-2</v>
      </c>
      <c r="N21" s="12">
        <v>3.6</v>
      </c>
      <c r="O21" s="12"/>
      <c r="P21" s="12"/>
      <c r="Q21" s="16" t="s">
        <v>182</v>
      </c>
    </row>
    <row r="22" spans="1:17" x14ac:dyDescent="0.2">
      <c r="A22" s="11">
        <v>201307</v>
      </c>
      <c r="B22" s="12" t="s">
        <v>27</v>
      </c>
      <c r="C22" s="12" t="s">
        <v>95</v>
      </c>
      <c r="D22" s="13">
        <v>105</v>
      </c>
      <c r="E22" s="14">
        <v>1</v>
      </c>
      <c r="F22" s="13">
        <v>2011</v>
      </c>
      <c r="G22" s="12">
        <v>9.3000000000000007</v>
      </c>
      <c r="H22" s="4">
        <v>12.9</v>
      </c>
      <c r="I22" s="12"/>
      <c r="J22" s="12"/>
      <c r="K22" s="15">
        <v>2190</v>
      </c>
      <c r="L22" s="4">
        <v>3028</v>
      </c>
      <c r="M22" s="12">
        <v>0.30280000000000001</v>
      </c>
      <c r="N22" s="12">
        <v>12.9</v>
      </c>
      <c r="O22" s="12"/>
      <c r="P22" s="12"/>
      <c r="Q22" s="16" t="s">
        <v>183</v>
      </c>
    </row>
    <row r="23" spans="1:17" x14ac:dyDescent="0.2">
      <c r="A23" s="11">
        <v>201311</v>
      </c>
      <c r="B23" s="12" t="s">
        <v>27</v>
      </c>
      <c r="C23" s="12" t="s">
        <v>95</v>
      </c>
      <c r="D23" s="13">
        <v>106</v>
      </c>
      <c r="E23" s="14">
        <v>1</v>
      </c>
      <c r="F23" s="13">
        <v>2011</v>
      </c>
      <c r="G23" s="12">
        <v>12.7</v>
      </c>
      <c r="H23" s="4">
        <v>12.7</v>
      </c>
      <c r="I23" s="12">
        <v>295.2</v>
      </c>
      <c r="J23" s="12"/>
      <c r="K23" s="15">
        <v>2968</v>
      </c>
      <c r="L23" s="4">
        <v>2968</v>
      </c>
      <c r="M23" s="12">
        <v>0.29680000000000001</v>
      </c>
      <c r="N23" s="12">
        <v>12.7</v>
      </c>
      <c r="O23" s="12"/>
      <c r="P23" s="12"/>
      <c r="Q23" s="16" t="s">
        <v>184</v>
      </c>
    </row>
    <row r="24" spans="1:17" x14ac:dyDescent="0.2">
      <c r="A24" s="11">
        <v>201403</v>
      </c>
      <c r="B24" s="12" t="s">
        <v>27</v>
      </c>
      <c r="C24" s="12" t="s">
        <v>95</v>
      </c>
      <c r="D24" s="13">
        <v>107</v>
      </c>
      <c r="E24" s="14">
        <v>1</v>
      </c>
      <c r="F24" s="13">
        <v>2011</v>
      </c>
      <c r="G24" s="12">
        <v>13</v>
      </c>
      <c r="H24" s="4">
        <v>13</v>
      </c>
      <c r="I24" s="12"/>
      <c r="J24" s="12"/>
      <c r="K24" s="15">
        <v>2956</v>
      </c>
      <c r="L24" s="4">
        <v>2956</v>
      </c>
      <c r="M24" s="12">
        <v>0.29559999999999997</v>
      </c>
      <c r="N24" s="12">
        <v>13</v>
      </c>
      <c r="O24" s="12"/>
      <c r="P24" s="12"/>
      <c r="Q24" s="16" t="s">
        <v>185</v>
      </c>
    </row>
    <row r="25" spans="1:17" x14ac:dyDescent="0.2">
      <c r="A25" s="11">
        <v>201407</v>
      </c>
      <c r="B25" s="12" t="s">
        <v>27</v>
      </c>
      <c r="C25" s="12" t="s">
        <v>95</v>
      </c>
      <c r="D25" s="13">
        <v>108</v>
      </c>
      <c r="E25" s="14">
        <v>0</v>
      </c>
      <c r="F25" s="13">
        <v>2011</v>
      </c>
      <c r="G25" s="12">
        <v>8.4</v>
      </c>
      <c r="H25" s="4">
        <v>8.4</v>
      </c>
      <c r="I25" s="12">
        <v>298.3</v>
      </c>
      <c r="J25" s="12"/>
      <c r="K25" s="15">
        <v>1968</v>
      </c>
      <c r="L25" s="4">
        <v>1968</v>
      </c>
      <c r="M25" s="12">
        <v>0.1968</v>
      </c>
      <c r="N25" s="12">
        <v>8.4</v>
      </c>
      <c r="O25" s="12"/>
      <c r="P25" s="12"/>
      <c r="Q25" s="16" t="s">
        <v>115</v>
      </c>
    </row>
    <row r="26" spans="1:17" x14ac:dyDescent="0.2">
      <c r="A26" s="11">
        <v>201408</v>
      </c>
      <c r="B26" s="12" t="s">
        <v>27</v>
      </c>
      <c r="C26" s="12" t="s">
        <v>95</v>
      </c>
      <c r="D26" s="13">
        <v>108</v>
      </c>
      <c r="E26" s="14">
        <v>1</v>
      </c>
      <c r="F26" s="13">
        <v>2011</v>
      </c>
      <c r="G26" s="12">
        <v>5.8</v>
      </c>
      <c r="H26" s="4">
        <v>14.2</v>
      </c>
      <c r="I26" s="12">
        <v>295.7</v>
      </c>
      <c r="J26" s="12"/>
      <c r="K26" s="15">
        <v>1344</v>
      </c>
      <c r="L26" s="4">
        <v>3312</v>
      </c>
      <c r="M26" s="12">
        <v>0.33119999999999999</v>
      </c>
      <c r="N26" s="12">
        <v>14.2</v>
      </c>
      <c r="O26" s="12"/>
      <c r="P26" s="12"/>
      <c r="Q26" s="16" t="s">
        <v>186</v>
      </c>
    </row>
    <row r="27" spans="1:17" x14ac:dyDescent="0.2">
      <c r="A27" s="11">
        <v>201410</v>
      </c>
      <c r="B27" s="12" t="s">
        <v>27</v>
      </c>
      <c r="C27" s="12" t="s">
        <v>95</v>
      </c>
      <c r="D27" s="13">
        <v>109</v>
      </c>
      <c r="E27" s="14">
        <v>1</v>
      </c>
      <c r="F27" s="13">
        <v>2011</v>
      </c>
      <c r="G27" s="12">
        <v>13</v>
      </c>
      <c r="H27" s="4">
        <v>13</v>
      </c>
      <c r="I27" s="12">
        <v>294.2</v>
      </c>
      <c r="J27" s="12"/>
      <c r="K27" s="15">
        <v>3034</v>
      </c>
      <c r="L27" s="4">
        <v>3034</v>
      </c>
      <c r="M27" s="12">
        <v>0.63460000000000005</v>
      </c>
      <c r="N27" s="12">
        <v>27.2</v>
      </c>
      <c r="O27" s="12"/>
      <c r="P27" s="12"/>
      <c r="Q27" s="16" t="s">
        <v>187</v>
      </c>
    </row>
    <row r="28" spans="1:17" x14ac:dyDescent="0.2">
      <c r="A28" s="11">
        <v>201412</v>
      </c>
      <c r="B28" s="12" t="s">
        <v>27</v>
      </c>
      <c r="C28" s="12" t="s">
        <v>95</v>
      </c>
      <c r="D28" s="13">
        <v>110</v>
      </c>
      <c r="E28" s="14">
        <v>0</v>
      </c>
      <c r="F28" s="13">
        <v>2011</v>
      </c>
      <c r="G28" s="12">
        <v>3.6</v>
      </c>
      <c r="H28" s="4">
        <v>3.6</v>
      </c>
      <c r="I28" s="12">
        <v>302.5</v>
      </c>
      <c r="J28" s="12"/>
      <c r="K28" s="15">
        <v>787</v>
      </c>
      <c r="L28" s="4">
        <v>787</v>
      </c>
      <c r="M28" s="12">
        <v>0.71330000000000005</v>
      </c>
      <c r="N28" s="12">
        <v>30.8</v>
      </c>
      <c r="O28" s="12"/>
      <c r="P28" s="12"/>
      <c r="Q28" s="16" t="s">
        <v>120</v>
      </c>
    </row>
    <row r="29" spans="1:17" x14ac:dyDescent="0.2">
      <c r="A29" s="17">
        <v>201501</v>
      </c>
      <c r="B29" s="14" t="s">
        <v>27</v>
      </c>
      <c r="C29" s="14" t="s">
        <v>95</v>
      </c>
      <c r="D29" s="3">
        <v>110</v>
      </c>
      <c r="E29" s="14">
        <v>1</v>
      </c>
      <c r="F29" s="3">
        <v>2011</v>
      </c>
      <c r="G29" s="14">
        <v>3.2</v>
      </c>
      <c r="H29" s="4">
        <v>6.8000000000000007</v>
      </c>
      <c r="I29" s="14">
        <v>305.8</v>
      </c>
      <c r="J29" s="14"/>
      <c r="K29" s="18">
        <v>767</v>
      </c>
      <c r="L29" s="4">
        <v>1554</v>
      </c>
      <c r="M29" s="14">
        <v>0.79</v>
      </c>
      <c r="N29" s="14">
        <v>34</v>
      </c>
      <c r="O29" s="14"/>
      <c r="P29" s="14"/>
      <c r="Q29" s="6" t="s">
        <v>188</v>
      </c>
    </row>
    <row r="30" spans="1:17" x14ac:dyDescent="0.2">
      <c r="A30" s="17">
        <v>201511</v>
      </c>
      <c r="B30" s="14" t="s">
        <v>27</v>
      </c>
      <c r="C30" s="14" t="s">
        <v>95</v>
      </c>
      <c r="D30" s="3">
        <v>111</v>
      </c>
      <c r="E30" s="14">
        <v>1</v>
      </c>
      <c r="F30" s="3">
        <v>2011</v>
      </c>
      <c r="G30" s="14">
        <v>5.2</v>
      </c>
      <c r="H30" s="4">
        <v>5.2</v>
      </c>
      <c r="I30" s="14">
        <v>327.5</v>
      </c>
      <c r="J30" s="14"/>
      <c r="K30" s="18">
        <v>1075</v>
      </c>
      <c r="L30" s="4">
        <v>1075</v>
      </c>
      <c r="M30" s="14">
        <v>0.89749999999999996</v>
      </c>
      <c r="N30" s="14">
        <v>39.200000000000003</v>
      </c>
      <c r="O30" s="14"/>
      <c r="P30" s="14"/>
      <c r="Q30" s="6" t="s">
        <v>189</v>
      </c>
    </row>
    <row r="31" spans="1:17" x14ac:dyDescent="0.2">
      <c r="A31" s="11">
        <v>201110</v>
      </c>
      <c r="B31" s="12" t="s">
        <v>27</v>
      </c>
      <c r="C31" s="12" t="s">
        <v>121</v>
      </c>
      <c r="D31" s="13">
        <v>101</v>
      </c>
      <c r="E31" s="14">
        <v>1</v>
      </c>
      <c r="F31" s="13">
        <v>2011</v>
      </c>
      <c r="G31" s="12">
        <v>8</v>
      </c>
      <c r="H31" s="4">
        <v>8</v>
      </c>
      <c r="I31" s="12">
        <v>271.89999999999998</v>
      </c>
      <c r="J31" s="12"/>
      <c r="K31" s="15">
        <v>2421</v>
      </c>
      <c r="L31" s="4">
        <v>2421</v>
      </c>
      <c r="M31" s="12">
        <v>0.24210000000000001</v>
      </c>
      <c r="N31" s="12">
        <v>8</v>
      </c>
      <c r="O31" s="12"/>
      <c r="P31" s="12"/>
      <c r="Q31" s="16" t="s">
        <v>190</v>
      </c>
    </row>
    <row r="32" spans="1:17" x14ac:dyDescent="0.2">
      <c r="A32" s="11">
        <v>201201</v>
      </c>
      <c r="B32" s="12" t="s">
        <v>27</v>
      </c>
      <c r="C32" s="12" t="s">
        <v>121</v>
      </c>
      <c r="D32" s="13">
        <v>102</v>
      </c>
      <c r="E32" s="14">
        <v>1</v>
      </c>
      <c r="F32" s="13">
        <v>2011</v>
      </c>
      <c r="G32" s="12">
        <v>12.8</v>
      </c>
      <c r="H32" s="4">
        <v>12.8</v>
      </c>
      <c r="I32" s="12">
        <v>269.89999999999998</v>
      </c>
      <c r="J32" s="12"/>
      <c r="K32" s="15">
        <v>2087</v>
      </c>
      <c r="L32" s="4">
        <v>2087</v>
      </c>
      <c r="M32" s="12">
        <v>0.2087</v>
      </c>
      <c r="N32" s="12">
        <v>12.8</v>
      </c>
      <c r="O32" s="12"/>
      <c r="P32" s="12"/>
      <c r="Q32" s="16" t="s">
        <v>191</v>
      </c>
    </row>
    <row r="33" spans="1:17" x14ac:dyDescent="0.2">
      <c r="A33" s="11">
        <v>201206</v>
      </c>
      <c r="B33" s="12" t="s">
        <v>27</v>
      </c>
      <c r="C33" s="12" t="s">
        <v>121</v>
      </c>
      <c r="D33" s="13">
        <v>103</v>
      </c>
      <c r="E33" s="14">
        <v>1</v>
      </c>
      <c r="F33" s="13">
        <v>2011</v>
      </c>
      <c r="G33" s="12">
        <v>12.3</v>
      </c>
      <c r="H33" s="4">
        <v>12.3</v>
      </c>
      <c r="I33" s="12">
        <v>278.3</v>
      </c>
      <c r="J33" s="12"/>
      <c r="K33" s="15">
        <v>3101</v>
      </c>
      <c r="L33" s="4">
        <v>3101</v>
      </c>
      <c r="M33" s="12">
        <v>0.31009999999999999</v>
      </c>
      <c r="N33" s="12">
        <v>12.3</v>
      </c>
      <c r="O33" s="12"/>
      <c r="P33" s="12"/>
      <c r="Q33" s="16" t="s">
        <v>192</v>
      </c>
    </row>
    <row r="34" spans="1:17" x14ac:dyDescent="0.2">
      <c r="A34" s="11">
        <v>201209</v>
      </c>
      <c r="B34" s="12" t="s">
        <v>27</v>
      </c>
      <c r="C34" s="12" t="s">
        <v>121</v>
      </c>
      <c r="D34" s="13">
        <v>104</v>
      </c>
      <c r="E34" s="14">
        <v>1</v>
      </c>
      <c r="F34" s="13">
        <v>2011</v>
      </c>
      <c r="G34" s="12">
        <v>12</v>
      </c>
      <c r="H34" s="4">
        <v>12</v>
      </c>
      <c r="I34" s="12">
        <v>287.5</v>
      </c>
      <c r="J34" s="12"/>
      <c r="K34" s="15">
        <v>2692</v>
      </c>
      <c r="L34" s="4">
        <v>2692</v>
      </c>
      <c r="M34" s="12">
        <v>0.26919999999999999</v>
      </c>
      <c r="N34" s="12">
        <v>12</v>
      </c>
      <c r="O34" s="12"/>
      <c r="P34" s="12"/>
      <c r="Q34" s="16" t="s">
        <v>193</v>
      </c>
    </row>
    <row r="35" spans="1:17" x14ac:dyDescent="0.2">
      <c r="A35" s="11">
        <v>201212</v>
      </c>
      <c r="B35" s="12" t="s">
        <v>27</v>
      </c>
      <c r="C35" s="12" t="s">
        <v>121</v>
      </c>
      <c r="D35" s="13">
        <v>105</v>
      </c>
      <c r="E35" s="14">
        <v>0</v>
      </c>
      <c r="F35" s="13">
        <v>2011</v>
      </c>
      <c r="G35" s="12">
        <v>2.7</v>
      </c>
      <c r="H35" s="4">
        <v>2.7</v>
      </c>
      <c r="I35" s="12">
        <v>288.3</v>
      </c>
      <c r="J35" s="12"/>
      <c r="K35" s="15">
        <v>595</v>
      </c>
      <c r="L35" s="4">
        <v>595</v>
      </c>
      <c r="M35" s="12">
        <v>5.9499999999999997E-2</v>
      </c>
      <c r="N35" s="12">
        <v>2.7</v>
      </c>
      <c r="O35" s="12"/>
      <c r="P35" s="12"/>
      <c r="Q35" s="16" t="s">
        <v>194</v>
      </c>
    </row>
    <row r="36" spans="1:17" x14ac:dyDescent="0.2">
      <c r="A36" s="11">
        <v>201301</v>
      </c>
      <c r="B36" s="12" t="s">
        <v>27</v>
      </c>
      <c r="C36" s="12" t="s">
        <v>121</v>
      </c>
      <c r="D36" s="13">
        <v>105</v>
      </c>
      <c r="E36" s="14">
        <v>1</v>
      </c>
      <c r="F36" s="13">
        <v>2011</v>
      </c>
      <c r="G36" s="12">
        <v>8.3000000000000007</v>
      </c>
      <c r="H36" s="4">
        <v>11</v>
      </c>
      <c r="I36" s="12">
        <v>283.60000000000002</v>
      </c>
      <c r="J36" s="12"/>
      <c r="K36" s="15">
        <v>1955</v>
      </c>
      <c r="L36" s="4">
        <v>2550</v>
      </c>
      <c r="M36" s="12">
        <v>0.255</v>
      </c>
      <c r="N36" s="12">
        <v>11</v>
      </c>
      <c r="O36" s="12"/>
      <c r="P36" s="12"/>
      <c r="Q36" s="16" t="s">
        <v>195</v>
      </c>
    </row>
    <row r="37" spans="1:17" x14ac:dyDescent="0.2">
      <c r="A37" s="11">
        <v>201303</v>
      </c>
      <c r="B37" s="12" t="s">
        <v>27</v>
      </c>
      <c r="C37" s="12" t="s">
        <v>121</v>
      </c>
      <c r="D37" s="13">
        <v>106</v>
      </c>
      <c r="E37" s="14">
        <v>0</v>
      </c>
      <c r="F37" s="13">
        <v>2011</v>
      </c>
      <c r="G37" s="12">
        <v>9.8000000000000007</v>
      </c>
      <c r="H37" s="4">
        <v>9.8000000000000007</v>
      </c>
      <c r="I37" s="12">
        <v>291.60000000000002</v>
      </c>
      <c r="J37" s="12"/>
      <c r="K37" s="15">
        <v>2108</v>
      </c>
      <c r="L37" s="4">
        <v>2108</v>
      </c>
      <c r="M37" s="12">
        <v>0.21079999999999999</v>
      </c>
      <c r="N37" s="12">
        <v>9.8000000000000007</v>
      </c>
      <c r="O37" s="12"/>
      <c r="P37" s="12"/>
      <c r="Q37" s="16" t="s">
        <v>133</v>
      </c>
    </row>
    <row r="38" spans="1:17" x14ac:dyDescent="0.2">
      <c r="A38" s="11">
        <v>201304</v>
      </c>
      <c r="B38" s="12" t="s">
        <v>27</v>
      </c>
      <c r="C38" s="12" t="s">
        <v>121</v>
      </c>
      <c r="D38" s="13">
        <v>106</v>
      </c>
      <c r="E38" s="14">
        <v>1</v>
      </c>
      <c r="F38" s="13">
        <v>2011</v>
      </c>
      <c r="G38" s="12">
        <v>3.2</v>
      </c>
      <c r="H38" s="4">
        <v>13</v>
      </c>
      <c r="I38" s="12">
        <v>289.5</v>
      </c>
      <c r="J38" s="12"/>
      <c r="K38" s="15">
        <v>734</v>
      </c>
      <c r="L38" s="4">
        <v>2842</v>
      </c>
      <c r="M38" s="12">
        <v>0.28420000000000001</v>
      </c>
      <c r="N38" s="12">
        <v>13</v>
      </c>
      <c r="O38" s="12"/>
      <c r="P38" s="12"/>
      <c r="Q38" s="16" t="s">
        <v>196</v>
      </c>
    </row>
    <row r="39" spans="1:17" x14ac:dyDescent="0.2">
      <c r="A39" s="11">
        <v>201306</v>
      </c>
      <c r="B39" s="12" t="s">
        <v>27</v>
      </c>
      <c r="C39" s="12" t="s">
        <v>121</v>
      </c>
      <c r="D39" s="13">
        <v>107</v>
      </c>
      <c r="E39" s="14">
        <v>0</v>
      </c>
      <c r="F39" s="13">
        <v>2011</v>
      </c>
      <c r="G39" s="12">
        <v>3.6</v>
      </c>
      <c r="H39" s="4">
        <v>3.6</v>
      </c>
      <c r="I39" s="12">
        <v>302</v>
      </c>
      <c r="J39" s="12"/>
      <c r="K39" s="15">
        <v>838</v>
      </c>
      <c r="L39" s="4">
        <v>838</v>
      </c>
      <c r="M39" s="12">
        <v>8.3799999999999999E-2</v>
      </c>
      <c r="N39" s="12">
        <v>3.6</v>
      </c>
      <c r="O39" s="12"/>
      <c r="P39" s="12"/>
      <c r="Q39" s="16" t="s">
        <v>197</v>
      </c>
    </row>
    <row r="40" spans="1:17" x14ac:dyDescent="0.2">
      <c r="A40" s="11">
        <v>201307</v>
      </c>
      <c r="B40" s="12" t="s">
        <v>27</v>
      </c>
      <c r="C40" s="12" t="s">
        <v>121</v>
      </c>
      <c r="D40" s="13">
        <v>107</v>
      </c>
      <c r="E40" s="14">
        <v>1</v>
      </c>
      <c r="F40" s="13">
        <v>2011</v>
      </c>
      <c r="G40" s="12">
        <v>9.3000000000000007</v>
      </c>
      <c r="H40" s="4">
        <v>12.9</v>
      </c>
      <c r="I40" s="12"/>
      <c r="J40" s="12"/>
      <c r="K40" s="15">
        <v>2190</v>
      </c>
      <c r="L40" s="4">
        <v>3028</v>
      </c>
      <c r="M40" s="12">
        <v>0.30280000000000001</v>
      </c>
      <c r="N40" s="12">
        <v>12.9</v>
      </c>
      <c r="O40" s="12"/>
      <c r="P40" s="12"/>
      <c r="Q40" s="16" t="s">
        <v>198</v>
      </c>
    </row>
    <row r="41" spans="1:17" x14ac:dyDescent="0.2">
      <c r="A41" s="11">
        <v>201311</v>
      </c>
      <c r="B41" s="12" t="s">
        <v>27</v>
      </c>
      <c r="C41" s="12" t="s">
        <v>121</v>
      </c>
      <c r="D41" s="13">
        <v>108</v>
      </c>
      <c r="E41" s="14">
        <v>0</v>
      </c>
      <c r="F41" s="13">
        <v>2011</v>
      </c>
      <c r="G41" s="12">
        <v>10.8</v>
      </c>
      <c r="H41" s="4">
        <v>10.8</v>
      </c>
      <c r="I41" s="12">
        <v>288.3</v>
      </c>
      <c r="J41" s="12"/>
      <c r="K41" s="15">
        <v>2502</v>
      </c>
      <c r="L41" s="4">
        <v>2502</v>
      </c>
      <c r="M41" s="12">
        <v>0.25019999999999998</v>
      </c>
      <c r="N41" s="12">
        <v>10.8</v>
      </c>
      <c r="O41" s="12"/>
      <c r="P41" s="12"/>
      <c r="Q41" s="16" t="s">
        <v>199</v>
      </c>
    </row>
    <row r="42" spans="1:17" x14ac:dyDescent="0.2">
      <c r="A42" s="11">
        <v>201312</v>
      </c>
      <c r="B42" s="12" t="s">
        <v>27</v>
      </c>
      <c r="C42" s="12" t="s">
        <v>121</v>
      </c>
      <c r="D42" s="13">
        <v>108</v>
      </c>
      <c r="E42" s="14">
        <v>1</v>
      </c>
      <c r="F42" s="13">
        <v>2011</v>
      </c>
      <c r="G42" s="12">
        <v>2.2000000000000002</v>
      </c>
      <c r="H42" s="4">
        <v>13</v>
      </c>
      <c r="I42" s="12"/>
      <c r="J42" s="12"/>
      <c r="K42" s="15">
        <v>504</v>
      </c>
      <c r="L42" s="4">
        <v>3006</v>
      </c>
      <c r="M42" s="12">
        <v>0.30059999999999998</v>
      </c>
      <c r="N42" s="12">
        <v>13</v>
      </c>
      <c r="O42" s="12"/>
      <c r="P42" s="12"/>
      <c r="Q42" s="16" t="s">
        <v>200</v>
      </c>
    </row>
    <row r="43" spans="1:17" x14ac:dyDescent="0.2">
      <c r="A43" s="11">
        <v>201403</v>
      </c>
      <c r="B43" s="12" t="s">
        <v>27</v>
      </c>
      <c r="C43" s="12" t="s">
        <v>121</v>
      </c>
      <c r="D43" s="13">
        <v>109</v>
      </c>
      <c r="E43" s="14">
        <v>0</v>
      </c>
      <c r="F43" s="13">
        <v>2011</v>
      </c>
      <c r="G43" s="12">
        <v>9.6999999999999993</v>
      </c>
      <c r="H43" s="4">
        <v>9.6999999999999993</v>
      </c>
      <c r="I43" s="12"/>
      <c r="J43" s="12"/>
      <c r="K43" s="15">
        <v>2166</v>
      </c>
      <c r="L43" s="4">
        <v>2166</v>
      </c>
      <c r="M43" s="12">
        <v>0.21659999999999999</v>
      </c>
      <c r="N43" s="12">
        <v>9.6999999999999993</v>
      </c>
      <c r="O43" s="12"/>
      <c r="P43" s="12"/>
      <c r="Q43" s="16" t="s">
        <v>142</v>
      </c>
    </row>
    <row r="44" spans="1:17" x14ac:dyDescent="0.2">
      <c r="A44" s="11">
        <v>201404</v>
      </c>
      <c r="B44" s="12" t="s">
        <v>27</v>
      </c>
      <c r="C44" s="12" t="s">
        <v>121</v>
      </c>
      <c r="D44" s="13">
        <v>109</v>
      </c>
      <c r="E44" s="14">
        <v>1</v>
      </c>
      <c r="F44" s="13">
        <v>2011</v>
      </c>
      <c r="G44" s="12">
        <v>4.3</v>
      </c>
      <c r="H44" s="4">
        <v>14</v>
      </c>
      <c r="I44" s="12">
        <v>300</v>
      </c>
      <c r="J44" s="12"/>
      <c r="K44" s="15">
        <v>1002</v>
      </c>
      <c r="L44" s="4">
        <v>3168</v>
      </c>
      <c r="M44" s="12">
        <v>0.31680000000000003</v>
      </c>
      <c r="N44" s="12">
        <v>14</v>
      </c>
      <c r="O44" s="12"/>
      <c r="P44" s="12"/>
      <c r="Q44" s="16" t="s">
        <v>201</v>
      </c>
    </row>
    <row r="45" spans="1:17" x14ac:dyDescent="0.2">
      <c r="A45" s="11">
        <v>201407</v>
      </c>
      <c r="B45" s="12" t="s">
        <v>27</v>
      </c>
      <c r="C45" s="12" t="s">
        <v>121</v>
      </c>
      <c r="D45" s="13">
        <v>110</v>
      </c>
      <c r="E45" s="14">
        <v>1</v>
      </c>
      <c r="F45" s="13">
        <v>2011</v>
      </c>
      <c r="G45" s="12">
        <v>13.7</v>
      </c>
      <c r="H45" s="4">
        <v>13.7</v>
      </c>
      <c r="I45" s="12">
        <v>294.10000000000002</v>
      </c>
      <c r="J45" s="12"/>
      <c r="K45" s="15">
        <v>3177</v>
      </c>
      <c r="L45" s="4">
        <v>3177</v>
      </c>
      <c r="M45" s="12">
        <v>0.31769999999999998</v>
      </c>
      <c r="N45" s="12">
        <v>13.7</v>
      </c>
      <c r="O45" s="12"/>
      <c r="P45" s="12"/>
      <c r="Q45" s="16" t="s">
        <v>202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4"/>
  <sheetViews>
    <sheetView tabSelected="1" topLeftCell="A30" zoomScale="69" workbookViewId="0">
      <selection activeCell="AE59" sqref="AE59"/>
    </sheetView>
  </sheetViews>
  <sheetFormatPr baseColWidth="10" defaultColWidth="8.83203125" defaultRowHeight="15" x14ac:dyDescent="0.2"/>
  <cols>
    <col min="2" max="2" width="10" bestFit="1" customWidth="1"/>
    <col min="3" max="3" width="12.6640625" hidden="1" customWidth="1"/>
    <col min="4" max="4" width="8.83203125" style="27"/>
    <col min="8" max="8" width="16.33203125" customWidth="1"/>
  </cols>
  <sheetData>
    <row r="2" spans="1:9" x14ac:dyDescent="0.2">
      <c r="A2" s="22" t="s">
        <v>203</v>
      </c>
      <c r="B2" s="22" t="s">
        <v>204</v>
      </c>
      <c r="C2" s="22" t="s">
        <v>205</v>
      </c>
      <c r="G2" s="22" t="s">
        <v>203</v>
      </c>
      <c r="H2" s="22" t="s">
        <v>204</v>
      </c>
      <c r="I2" s="22" t="s">
        <v>209</v>
      </c>
    </row>
    <row r="3" spans="1:9" x14ac:dyDescent="0.2">
      <c r="A3" s="22" t="s">
        <v>206</v>
      </c>
      <c r="B3" s="22"/>
      <c r="C3" s="22" t="s">
        <v>207</v>
      </c>
      <c r="G3" s="22" t="s">
        <v>206</v>
      </c>
      <c r="H3" s="22"/>
      <c r="I3" s="22" t="s">
        <v>210</v>
      </c>
    </row>
    <row r="4" spans="1:9" x14ac:dyDescent="0.2">
      <c r="A4" s="22">
        <v>0</v>
      </c>
      <c r="B4" s="23">
        <v>40817</v>
      </c>
      <c r="C4" s="22">
        <v>0</v>
      </c>
      <c r="D4" s="27">
        <f>C4*100</f>
        <v>0</v>
      </c>
      <c r="G4" s="22">
        <v>0</v>
      </c>
      <c r="H4" s="23">
        <v>40817</v>
      </c>
      <c r="I4" s="22">
        <v>0</v>
      </c>
    </row>
    <row r="5" spans="1:9" x14ac:dyDescent="0.2">
      <c r="A5" s="22">
        <v>31</v>
      </c>
      <c r="B5" s="23">
        <v>40848</v>
      </c>
      <c r="C5" s="22">
        <v>0.27445253729820002</v>
      </c>
      <c r="D5" s="27">
        <f t="shared" ref="D5:D43" si="0">C5*100</f>
        <v>27.445253729820003</v>
      </c>
      <c r="G5" s="22">
        <v>31</v>
      </c>
      <c r="H5" s="23">
        <v>40848</v>
      </c>
      <c r="I5" s="22">
        <v>994.00006103516</v>
      </c>
    </row>
    <row r="6" spans="1:9" x14ac:dyDescent="0.2">
      <c r="A6" s="22">
        <v>61</v>
      </c>
      <c r="B6" s="23">
        <v>40878</v>
      </c>
      <c r="C6" s="22">
        <v>0.60040652751922996</v>
      </c>
      <c r="D6" s="27">
        <f t="shared" si="0"/>
        <v>60.040652751922998</v>
      </c>
      <c r="G6" s="22">
        <v>61</v>
      </c>
      <c r="H6" s="23">
        <v>40878</v>
      </c>
      <c r="I6" s="22">
        <v>1977</v>
      </c>
    </row>
    <row r="7" spans="1:9" x14ac:dyDescent="0.2">
      <c r="A7" s="22">
        <v>92</v>
      </c>
      <c r="B7" s="23">
        <v>40909</v>
      </c>
      <c r="C7" s="22">
        <v>0.47465029358864003</v>
      </c>
      <c r="D7" s="27">
        <f t="shared" si="0"/>
        <v>47.465029358864001</v>
      </c>
      <c r="G7" s="22">
        <v>92</v>
      </c>
      <c r="H7" s="23">
        <v>40909</v>
      </c>
      <c r="I7" s="22">
        <v>2578</v>
      </c>
    </row>
    <row r="8" spans="1:9" x14ac:dyDescent="0.2">
      <c r="A8" s="22">
        <v>123</v>
      </c>
      <c r="B8" s="23">
        <v>40940</v>
      </c>
      <c r="C8" s="22">
        <v>0.56308412551880005</v>
      </c>
      <c r="D8" s="27">
        <f t="shared" si="0"/>
        <v>56.308412551880004</v>
      </c>
      <c r="G8" s="22">
        <v>123</v>
      </c>
      <c r="H8" s="23">
        <v>40940</v>
      </c>
      <c r="I8" s="22">
        <v>2952</v>
      </c>
    </row>
    <row r="9" spans="1:9" x14ac:dyDescent="0.2">
      <c r="A9" s="22">
        <v>152</v>
      </c>
      <c r="B9" s="23">
        <v>40969</v>
      </c>
      <c r="C9" s="22">
        <v>0.66041666269302002</v>
      </c>
      <c r="D9" s="27">
        <f t="shared" si="0"/>
        <v>66.041666269301999</v>
      </c>
      <c r="G9" s="22">
        <v>152</v>
      </c>
      <c r="H9" s="23">
        <v>40969</v>
      </c>
      <c r="I9" s="22">
        <v>3278</v>
      </c>
    </row>
    <row r="10" spans="1:9" x14ac:dyDescent="0.2">
      <c r="A10" s="22">
        <v>183</v>
      </c>
      <c r="B10" s="23">
        <v>41000</v>
      </c>
      <c r="C10" s="22">
        <v>0.37147590517998003</v>
      </c>
      <c r="D10" s="27">
        <f t="shared" si="0"/>
        <v>37.147590517998005</v>
      </c>
      <c r="G10" s="22">
        <v>183</v>
      </c>
      <c r="H10" s="23">
        <v>41000</v>
      </c>
      <c r="I10" s="22">
        <v>4036</v>
      </c>
    </row>
    <row r="11" spans="1:9" x14ac:dyDescent="0.2">
      <c r="A11" s="22">
        <v>213</v>
      </c>
      <c r="B11" s="23">
        <v>41030</v>
      </c>
      <c r="C11" s="22">
        <v>0.63607925176619995</v>
      </c>
      <c r="D11" s="27">
        <f t="shared" si="0"/>
        <v>63.607925176619993</v>
      </c>
      <c r="G11" s="22">
        <v>213</v>
      </c>
      <c r="H11" s="23">
        <v>41030</v>
      </c>
      <c r="I11" s="22">
        <v>4385</v>
      </c>
    </row>
    <row r="12" spans="1:9" x14ac:dyDescent="0.2">
      <c r="A12" s="22">
        <v>244</v>
      </c>
      <c r="B12" s="23">
        <v>41061</v>
      </c>
      <c r="C12" s="22">
        <v>0.54069769382476995</v>
      </c>
      <c r="D12" s="27">
        <f t="shared" si="0"/>
        <v>54.069769382476998</v>
      </c>
      <c r="G12" s="22">
        <v>244</v>
      </c>
      <c r="H12" s="23">
        <v>41061</v>
      </c>
      <c r="I12" s="22">
        <v>4701</v>
      </c>
    </row>
    <row r="13" spans="1:9" x14ac:dyDescent="0.2">
      <c r="A13" s="22">
        <v>274</v>
      </c>
      <c r="B13" s="23">
        <v>41091</v>
      </c>
      <c r="C13" s="22">
        <v>0.67486029863357999</v>
      </c>
      <c r="D13" s="27">
        <f t="shared" si="0"/>
        <v>67.486029863357999</v>
      </c>
      <c r="G13" s="22">
        <v>274</v>
      </c>
      <c r="H13" s="23">
        <v>41091</v>
      </c>
      <c r="I13" s="22">
        <v>4992</v>
      </c>
    </row>
    <row r="14" spans="1:9" x14ac:dyDescent="0.2">
      <c r="A14" s="22">
        <v>305</v>
      </c>
      <c r="B14" s="23">
        <v>41122</v>
      </c>
      <c r="C14" s="22">
        <v>0.75444841384887995</v>
      </c>
      <c r="D14" s="27">
        <f t="shared" si="0"/>
        <v>75.444841384887994</v>
      </c>
      <c r="G14" s="22">
        <v>305</v>
      </c>
      <c r="H14" s="23">
        <v>41122</v>
      </c>
      <c r="I14" s="22">
        <v>5268</v>
      </c>
    </row>
    <row r="15" spans="1:9" x14ac:dyDescent="0.2">
      <c r="A15" s="22">
        <v>336</v>
      </c>
      <c r="B15" s="23">
        <v>41153</v>
      </c>
      <c r="C15" s="22">
        <v>0.54785716533661</v>
      </c>
      <c r="D15" s="27">
        <f t="shared" si="0"/>
        <v>54.785716533661002</v>
      </c>
      <c r="G15" s="22">
        <v>336</v>
      </c>
      <c r="H15" s="23">
        <v>41153</v>
      </c>
      <c r="I15" s="22">
        <v>5901</v>
      </c>
    </row>
    <row r="16" spans="1:9" x14ac:dyDescent="0.2">
      <c r="A16" s="22">
        <v>366</v>
      </c>
      <c r="B16" s="23">
        <v>41183</v>
      </c>
      <c r="C16" s="22">
        <v>0.68610167503357</v>
      </c>
      <c r="D16" s="27">
        <f t="shared" si="0"/>
        <v>68.610167503357005</v>
      </c>
      <c r="G16" s="22">
        <v>366</v>
      </c>
      <c r="H16" s="23">
        <v>41183</v>
      </c>
      <c r="I16" s="22">
        <v>6364</v>
      </c>
    </row>
    <row r="17" spans="1:9" x14ac:dyDescent="0.2">
      <c r="A17" s="22">
        <v>397</v>
      </c>
      <c r="B17" s="23">
        <v>41214</v>
      </c>
      <c r="C17" s="22">
        <v>0.51981979608536</v>
      </c>
      <c r="D17" s="27">
        <f t="shared" si="0"/>
        <v>51.981979608536001</v>
      </c>
      <c r="G17" s="22">
        <v>397</v>
      </c>
      <c r="H17" s="23">
        <v>41214</v>
      </c>
      <c r="I17" s="22">
        <v>6897</v>
      </c>
    </row>
    <row r="18" spans="1:9" x14ac:dyDescent="0.2">
      <c r="A18" s="22">
        <v>427</v>
      </c>
      <c r="B18" s="23">
        <v>41244</v>
      </c>
      <c r="C18" s="22">
        <v>0.56690138578414995</v>
      </c>
      <c r="D18" s="27">
        <f t="shared" si="0"/>
        <v>56.690138578414995</v>
      </c>
      <c r="G18" s="22">
        <v>427</v>
      </c>
      <c r="H18" s="23">
        <v>41244</v>
      </c>
      <c r="I18" s="22">
        <v>7143</v>
      </c>
    </row>
    <row r="19" spans="1:9" x14ac:dyDescent="0.2">
      <c r="A19" s="22">
        <v>458</v>
      </c>
      <c r="B19" s="23">
        <v>41275</v>
      </c>
      <c r="C19" s="22">
        <v>0.69858944416045998</v>
      </c>
      <c r="D19" s="27">
        <f t="shared" si="0"/>
        <v>69.858944416046</v>
      </c>
      <c r="G19" s="22">
        <v>458</v>
      </c>
      <c r="H19" s="23">
        <v>41275</v>
      </c>
      <c r="I19" s="22">
        <v>7549</v>
      </c>
    </row>
    <row r="20" spans="1:9" x14ac:dyDescent="0.2">
      <c r="A20" s="22">
        <v>489</v>
      </c>
      <c r="B20" s="23">
        <v>41306</v>
      </c>
      <c r="C20" s="22">
        <v>0.64176708459854004</v>
      </c>
      <c r="D20" s="27">
        <f t="shared" si="0"/>
        <v>64.176708459853998</v>
      </c>
      <c r="G20" s="22">
        <v>489</v>
      </c>
      <c r="H20" s="23">
        <v>41306</v>
      </c>
      <c r="I20" s="22">
        <v>7995</v>
      </c>
    </row>
    <row r="21" spans="1:9" x14ac:dyDescent="0.2">
      <c r="A21" s="22">
        <v>517</v>
      </c>
      <c r="B21" s="23">
        <v>41334</v>
      </c>
      <c r="C21" s="22">
        <v>0.66187047958374001</v>
      </c>
      <c r="D21" s="27">
        <f t="shared" si="0"/>
        <v>66.187047958373995</v>
      </c>
      <c r="G21" s="22">
        <v>517</v>
      </c>
      <c r="H21" s="23">
        <v>41334</v>
      </c>
      <c r="I21" s="22">
        <v>8183</v>
      </c>
    </row>
    <row r="22" spans="1:9" x14ac:dyDescent="0.2">
      <c r="A22" s="22">
        <v>548</v>
      </c>
      <c r="B22" s="23">
        <v>41365</v>
      </c>
      <c r="C22" s="22">
        <v>0.89873421192169001</v>
      </c>
      <c r="D22" s="27">
        <f t="shared" si="0"/>
        <v>89.873421192169005</v>
      </c>
      <c r="G22" s="22">
        <v>548</v>
      </c>
      <c r="H22" s="23">
        <v>41365</v>
      </c>
      <c r="I22" s="22">
        <v>8223</v>
      </c>
    </row>
    <row r="23" spans="1:9" x14ac:dyDescent="0.2">
      <c r="A23" s="22">
        <v>578</v>
      </c>
      <c r="B23" s="23">
        <v>41395</v>
      </c>
      <c r="C23" s="22">
        <v>0.66945213079453003</v>
      </c>
      <c r="D23" s="27">
        <f t="shared" si="0"/>
        <v>66.945213079452998</v>
      </c>
      <c r="G23" s="22">
        <v>578</v>
      </c>
      <c r="H23" s="23">
        <v>41395</v>
      </c>
      <c r="I23" s="22">
        <v>8935</v>
      </c>
    </row>
    <row r="24" spans="1:9" x14ac:dyDescent="0.2">
      <c r="A24" s="22">
        <v>609</v>
      </c>
      <c r="B24" s="23">
        <v>41426</v>
      </c>
      <c r="C24" s="22">
        <v>0.64712208509445002</v>
      </c>
      <c r="D24" s="27">
        <f t="shared" si="0"/>
        <v>64.712208509445006</v>
      </c>
      <c r="G24" s="22">
        <v>609</v>
      </c>
      <c r="H24" s="23">
        <v>41426</v>
      </c>
      <c r="I24" s="22">
        <v>9591</v>
      </c>
    </row>
    <row r="25" spans="1:9" x14ac:dyDescent="0.2">
      <c r="A25" s="22">
        <v>639</v>
      </c>
      <c r="B25" s="23">
        <v>41456</v>
      </c>
      <c r="C25" s="22">
        <v>0.67013102769851995</v>
      </c>
      <c r="D25" s="27">
        <f t="shared" si="0"/>
        <v>67.013102769851997</v>
      </c>
      <c r="G25" s="22">
        <v>639</v>
      </c>
      <c r="H25" s="23">
        <v>41456</v>
      </c>
      <c r="I25" s="22">
        <v>10321</v>
      </c>
    </row>
    <row r="26" spans="1:9" x14ac:dyDescent="0.2">
      <c r="A26" s="22">
        <v>670</v>
      </c>
      <c r="B26" s="23">
        <v>41487</v>
      </c>
      <c r="C26" s="22">
        <v>0.78307640552520996</v>
      </c>
      <c r="D26" s="27">
        <f t="shared" si="0"/>
        <v>78.307640552520994</v>
      </c>
      <c r="G26" s="22">
        <v>670</v>
      </c>
      <c r="H26" s="23">
        <v>41487</v>
      </c>
      <c r="I26" s="22">
        <v>10926</v>
      </c>
    </row>
    <row r="27" spans="1:9" x14ac:dyDescent="0.2">
      <c r="A27" s="22">
        <v>701</v>
      </c>
      <c r="B27" s="23">
        <v>41518</v>
      </c>
      <c r="C27" s="22">
        <v>0.74849575757980003</v>
      </c>
      <c r="D27" s="27">
        <f t="shared" si="0"/>
        <v>74.849575757980006</v>
      </c>
      <c r="G27" s="22">
        <v>701</v>
      </c>
      <c r="H27" s="23">
        <v>41518</v>
      </c>
      <c r="I27" s="22">
        <v>11344</v>
      </c>
    </row>
    <row r="28" spans="1:9" x14ac:dyDescent="0.2">
      <c r="A28" s="22">
        <v>731</v>
      </c>
      <c r="B28" s="23">
        <v>41548</v>
      </c>
      <c r="C28" s="22">
        <v>0.61762917041778997</v>
      </c>
      <c r="D28" s="27">
        <f t="shared" si="0"/>
        <v>61.762917041778998</v>
      </c>
      <c r="G28" s="22">
        <v>731</v>
      </c>
      <c r="H28" s="23">
        <v>41548</v>
      </c>
      <c r="I28" s="22">
        <v>11973</v>
      </c>
    </row>
    <row r="29" spans="1:9" x14ac:dyDescent="0.2">
      <c r="A29" s="22">
        <v>762</v>
      </c>
      <c r="B29" s="23">
        <v>41579</v>
      </c>
      <c r="C29" s="22">
        <v>0.88542544841766002</v>
      </c>
      <c r="D29" s="27">
        <f t="shared" si="0"/>
        <v>88.542544841766002</v>
      </c>
      <c r="G29" s="22">
        <v>762</v>
      </c>
      <c r="H29" s="23">
        <v>41579</v>
      </c>
      <c r="I29" s="22">
        <v>12109</v>
      </c>
    </row>
    <row r="30" spans="1:9" x14ac:dyDescent="0.2">
      <c r="A30" s="22">
        <v>792</v>
      </c>
      <c r="B30" s="23">
        <v>41609</v>
      </c>
      <c r="C30" s="22">
        <v>0.93162393569946</v>
      </c>
      <c r="D30" s="27">
        <f t="shared" si="0"/>
        <v>93.162393569946005</v>
      </c>
      <c r="G30" s="22">
        <v>792</v>
      </c>
      <c r="H30" s="23">
        <v>41609</v>
      </c>
      <c r="I30" s="22">
        <v>12165</v>
      </c>
    </row>
    <row r="31" spans="1:9" x14ac:dyDescent="0.2">
      <c r="A31" s="22">
        <v>823</v>
      </c>
      <c r="B31" s="23">
        <v>41640</v>
      </c>
      <c r="C31" s="22">
        <v>0.75069642066955999</v>
      </c>
      <c r="D31" s="27">
        <f t="shared" si="0"/>
        <v>75.069642066955993</v>
      </c>
      <c r="G31" s="22">
        <v>823</v>
      </c>
      <c r="H31" s="23">
        <v>41640</v>
      </c>
      <c r="I31" s="22">
        <v>12523</v>
      </c>
    </row>
    <row r="32" spans="1:9" x14ac:dyDescent="0.2">
      <c r="A32" s="22">
        <v>854</v>
      </c>
      <c r="B32" s="23">
        <v>41671</v>
      </c>
      <c r="C32" s="22">
        <v>0.79020100831984996</v>
      </c>
      <c r="D32" s="27">
        <f t="shared" si="0"/>
        <v>79.02010083198499</v>
      </c>
      <c r="G32" s="22">
        <v>854</v>
      </c>
      <c r="H32" s="23">
        <v>41671</v>
      </c>
      <c r="I32" s="22">
        <v>12857</v>
      </c>
    </row>
    <row r="33" spans="1:9" x14ac:dyDescent="0.2">
      <c r="A33" s="22">
        <v>882</v>
      </c>
      <c r="B33" s="23">
        <v>41699</v>
      </c>
      <c r="C33" s="22">
        <v>0.78068965673446999</v>
      </c>
      <c r="D33" s="27">
        <f t="shared" si="0"/>
        <v>78.068965673446996</v>
      </c>
      <c r="G33" s="22">
        <v>882</v>
      </c>
      <c r="H33" s="23">
        <v>41699</v>
      </c>
      <c r="I33" s="22">
        <v>13016</v>
      </c>
    </row>
    <row r="34" spans="1:9" x14ac:dyDescent="0.2">
      <c r="A34" s="22">
        <v>913</v>
      </c>
      <c r="B34" s="23">
        <v>41730</v>
      </c>
      <c r="C34" s="22">
        <v>0.85352998971938998</v>
      </c>
      <c r="D34" s="27">
        <f t="shared" si="0"/>
        <v>85.352998971939002</v>
      </c>
      <c r="G34" s="22">
        <v>913</v>
      </c>
      <c r="H34" s="23">
        <v>41730</v>
      </c>
      <c r="I34" s="22">
        <v>13155</v>
      </c>
    </row>
    <row r="35" spans="1:9" x14ac:dyDescent="0.2">
      <c r="A35" s="22">
        <v>943</v>
      </c>
      <c r="B35" s="23">
        <v>41760</v>
      </c>
      <c r="C35" s="22">
        <v>0.69748431444168002</v>
      </c>
      <c r="D35" s="27">
        <f t="shared" si="0"/>
        <v>69.748431444168006</v>
      </c>
      <c r="G35" s="22">
        <v>943</v>
      </c>
      <c r="H35" s="23">
        <v>41760</v>
      </c>
      <c r="I35" s="22">
        <v>13636</v>
      </c>
    </row>
    <row r="36" spans="1:9" x14ac:dyDescent="0.2">
      <c r="A36" s="22">
        <v>974</v>
      </c>
      <c r="B36" s="23">
        <v>41791</v>
      </c>
      <c r="C36" s="22">
        <v>0.81355929374695002</v>
      </c>
      <c r="D36" s="27">
        <f t="shared" si="0"/>
        <v>81.355929374694995</v>
      </c>
      <c r="G36" s="22">
        <v>974</v>
      </c>
      <c r="H36" s="23">
        <v>41791</v>
      </c>
      <c r="I36" s="22">
        <v>13867</v>
      </c>
    </row>
    <row r="37" spans="1:9" x14ac:dyDescent="0.2">
      <c r="A37" s="22">
        <v>1004</v>
      </c>
      <c r="B37" s="23">
        <v>41821</v>
      </c>
      <c r="C37" s="22">
        <v>0.87578129768372004</v>
      </c>
      <c r="D37" s="27">
        <f t="shared" si="0"/>
        <v>87.578129768372008</v>
      </c>
      <c r="G37" s="22">
        <v>1004</v>
      </c>
      <c r="H37" s="23">
        <v>41821</v>
      </c>
      <c r="I37" s="22">
        <v>14026</v>
      </c>
    </row>
    <row r="38" spans="1:9" x14ac:dyDescent="0.2">
      <c r="A38" s="22">
        <v>1035</v>
      </c>
      <c r="B38" s="23">
        <v>41852</v>
      </c>
      <c r="C38" s="22">
        <v>0.76549869775771995</v>
      </c>
      <c r="D38" s="27">
        <f t="shared" si="0"/>
        <v>76.549869775771995</v>
      </c>
      <c r="G38" s="22">
        <v>1035</v>
      </c>
      <c r="H38" s="23">
        <v>41852</v>
      </c>
      <c r="I38" s="22">
        <v>14287</v>
      </c>
    </row>
    <row r="39" spans="1:9" x14ac:dyDescent="0.2">
      <c r="A39" s="22">
        <v>1066</v>
      </c>
      <c r="B39" s="23">
        <v>41883</v>
      </c>
      <c r="C39" s="22">
        <v>0.81615775823592995</v>
      </c>
      <c r="D39" s="27">
        <f t="shared" si="0"/>
        <v>81.615775823592998</v>
      </c>
      <c r="G39" s="22">
        <v>1066</v>
      </c>
      <c r="H39" s="23">
        <v>41883</v>
      </c>
      <c r="I39" s="22">
        <v>14576</v>
      </c>
    </row>
    <row r="40" spans="1:9" x14ac:dyDescent="0.2">
      <c r="A40" s="22">
        <v>1096</v>
      </c>
      <c r="B40" s="23">
        <v>41913</v>
      </c>
      <c r="C40" s="22">
        <v>0.57174390554428001</v>
      </c>
      <c r="D40" s="27">
        <f t="shared" si="0"/>
        <v>57.174390554428001</v>
      </c>
      <c r="G40" s="22">
        <v>1096</v>
      </c>
      <c r="H40" s="23">
        <v>41913</v>
      </c>
      <c r="I40" s="22">
        <v>14964</v>
      </c>
    </row>
    <row r="41" spans="1:9" x14ac:dyDescent="0.2">
      <c r="A41" s="22">
        <v>1127</v>
      </c>
      <c r="B41" s="23">
        <v>41944</v>
      </c>
      <c r="C41" s="22">
        <v>0.75</v>
      </c>
      <c r="D41" s="27">
        <f t="shared" si="0"/>
        <v>75</v>
      </c>
      <c r="G41" s="22">
        <v>1127</v>
      </c>
      <c r="H41" s="23">
        <v>41944</v>
      </c>
      <c r="I41" s="22">
        <v>15235</v>
      </c>
    </row>
    <row r="42" spans="1:9" x14ac:dyDescent="0.2">
      <c r="A42" s="22">
        <v>1157</v>
      </c>
      <c r="B42" s="23">
        <v>41974</v>
      </c>
      <c r="C42" s="22">
        <v>0.85247439146042003</v>
      </c>
      <c r="D42" s="27">
        <f t="shared" si="0"/>
        <v>85.247439146041998</v>
      </c>
      <c r="G42" s="22">
        <v>1157</v>
      </c>
      <c r="H42" s="23">
        <v>41974</v>
      </c>
      <c r="I42" s="22">
        <v>15393</v>
      </c>
    </row>
    <row r="43" spans="1:9" x14ac:dyDescent="0.2">
      <c r="A43" s="24">
        <v>1188</v>
      </c>
      <c r="B43" s="25">
        <v>42005</v>
      </c>
      <c r="C43" s="24">
        <v>0.89557325839996005</v>
      </c>
      <c r="D43" s="28">
        <f t="shared" si="0"/>
        <v>89.557325839996011</v>
      </c>
      <c r="E43" s="21"/>
      <c r="F43" s="21"/>
      <c r="G43" s="24">
        <v>1188</v>
      </c>
      <c r="H43" s="25">
        <v>42005</v>
      </c>
      <c r="I43" s="24">
        <v>15485</v>
      </c>
    </row>
    <row r="44" spans="1:9" x14ac:dyDescent="0.2">
      <c r="B44" s="26">
        <v>42036</v>
      </c>
      <c r="D44" s="27">
        <v>90</v>
      </c>
      <c r="H44" s="23">
        <v>42370</v>
      </c>
      <c r="I44">
        <v>18085</v>
      </c>
    </row>
    <row r="45" spans="1:9" x14ac:dyDescent="0.2">
      <c r="B45" s="26">
        <v>42095</v>
      </c>
      <c r="D45" s="27">
        <v>90.2</v>
      </c>
      <c r="H45" s="25">
        <v>42736</v>
      </c>
      <c r="I45" s="22">
        <v>21000</v>
      </c>
    </row>
    <row r="46" spans="1:9" x14ac:dyDescent="0.2">
      <c r="B46" s="26">
        <v>42156</v>
      </c>
      <c r="D46" s="27">
        <v>90.5</v>
      </c>
      <c r="H46" s="23">
        <v>43101</v>
      </c>
      <c r="I46">
        <v>23185</v>
      </c>
    </row>
    <row r="47" spans="1:9" x14ac:dyDescent="0.2">
      <c r="B47" s="26">
        <v>42186</v>
      </c>
      <c r="D47" s="27">
        <v>87.5</v>
      </c>
      <c r="H47" s="25">
        <v>43466</v>
      </c>
      <c r="I47">
        <v>25685</v>
      </c>
    </row>
    <row r="48" spans="1:9" x14ac:dyDescent="0.2">
      <c r="B48" s="26">
        <v>42248</v>
      </c>
      <c r="D48" s="27">
        <v>83.5</v>
      </c>
      <c r="H48" s="23">
        <v>43831</v>
      </c>
      <c r="I48">
        <v>27985</v>
      </c>
    </row>
    <row r="49" spans="2:12" x14ac:dyDescent="0.2">
      <c r="B49" s="26">
        <v>42309</v>
      </c>
      <c r="D49" s="27">
        <v>80.5</v>
      </c>
      <c r="H49" s="23">
        <v>44197</v>
      </c>
      <c r="I49">
        <v>29485</v>
      </c>
    </row>
    <row r="50" spans="2:12" x14ac:dyDescent="0.2">
      <c r="B50" s="26">
        <v>42370</v>
      </c>
      <c r="D50" s="27">
        <v>77.099999999999994</v>
      </c>
      <c r="H50" s="23"/>
      <c r="L50" s="22">
        <f>I43+1500</f>
        <v>16985</v>
      </c>
    </row>
    <row r="51" spans="2:12" x14ac:dyDescent="0.2">
      <c r="B51" s="26">
        <v>42401</v>
      </c>
      <c r="D51" s="27">
        <v>76.3</v>
      </c>
      <c r="H51" s="23"/>
      <c r="L51" s="22">
        <f t="shared" ref="L51:L60" si="1">L50+1500</f>
        <v>18485</v>
      </c>
    </row>
    <row r="52" spans="2:12" x14ac:dyDescent="0.2">
      <c r="B52" s="26">
        <v>42461</v>
      </c>
      <c r="D52" s="27">
        <v>76.3</v>
      </c>
      <c r="H52" s="23"/>
      <c r="L52" s="22">
        <f t="shared" si="1"/>
        <v>19985</v>
      </c>
    </row>
    <row r="53" spans="2:12" x14ac:dyDescent="0.2">
      <c r="B53" s="26">
        <v>42491</v>
      </c>
      <c r="D53" s="27">
        <v>77.3</v>
      </c>
      <c r="H53" s="23"/>
      <c r="L53" s="22">
        <f t="shared" si="1"/>
        <v>21485</v>
      </c>
    </row>
    <row r="54" spans="2:12" x14ac:dyDescent="0.2">
      <c r="B54" s="26">
        <v>42552</v>
      </c>
      <c r="D54" s="27">
        <v>78.3</v>
      </c>
      <c r="H54" s="23"/>
      <c r="L54" s="22">
        <f t="shared" si="1"/>
        <v>22985</v>
      </c>
    </row>
    <row r="55" spans="2:12" x14ac:dyDescent="0.2">
      <c r="B55" s="26">
        <v>42614</v>
      </c>
      <c r="D55" s="27">
        <v>79.3</v>
      </c>
      <c r="H55" s="23"/>
      <c r="L55" s="22">
        <f t="shared" si="1"/>
        <v>24485</v>
      </c>
    </row>
    <row r="56" spans="2:12" x14ac:dyDescent="0.2">
      <c r="B56" s="26">
        <v>42675</v>
      </c>
      <c r="D56" s="27">
        <v>80.3</v>
      </c>
      <c r="H56" s="23"/>
      <c r="L56" s="22">
        <f t="shared" si="1"/>
        <v>25985</v>
      </c>
    </row>
    <row r="57" spans="2:12" x14ac:dyDescent="0.2">
      <c r="B57" s="26">
        <v>42736</v>
      </c>
      <c r="D57" s="27">
        <v>81.3</v>
      </c>
      <c r="L57" s="22">
        <f t="shared" si="1"/>
        <v>27485</v>
      </c>
    </row>
    <row r="58" spans="2:12" x14ac:dyDescent="0.2">
      <c r="B58" s="26">
        <v>42795</v>
      </c>
      <c r="D58" s="27">
        <v>81.5</v>
      </c>
      <c r="L58" s="22">
        <f t="shared" si="1"/>
        <v>28985</v>
      </c>
    </row>
    <row r="59" spans="2:12" x14ac:dyDescent="0.2">
      <c r="B59" s="26">
        <v>42856</v>
      </c>
      <c r="D59" s="27">
        <v>82.1</v>
      </c>
      <c r="L59" s="22">
        <f t="shared" si="1"/>
        <v>30485</v>
      </c>
    </row>
    <row r="60" spans="2:12" x14ac:dyDescent="0.2">
      <c r="B60" s="26">
        <v>42887</v>
      </c>
      <c r="D60" s="27">
        <v>82.6</v>
      </c>
      <c r="L60" s="22">
        <f t="shared" si="1"/>
        <v>31985</v>
      </c>
    </row>
    <row r="61" spans="2:12" x14ac:dyDescent="0.2">
      <c r="B61" s="26">
        <v>42979</v>
      </c>
      <c r="D61" s="27">
        <v>83.1</v>
      </c>
    </row>
    <row r="62" spans="2:12" x14ac:dyDescent="0.2">
      <c r="B62" s="26">
        <v>43040</v>
      </c>
      <c r="D62" s="27">
        <v>83.5</v>
      </c>
    </row>
    <row r="63" spans="2:12" x14ac:dyDescent="0.2">
      <c r="B63" s="26">
        <v>43101</v>
      </c>
      <c r="D63" s="29">
        <v>83.5</v>
      </c>
    </row>
    <row r="64" spans="2:12" x14ac:dyDescent="0.2">
      <c r="B64" s="26">
        <v>43160</v>
      </c>
      <c r="D64" s="30">
        <v>83.8</v>
      </c>
    </row>
    <row r="65" spans="2:4" x14ac:dyDescent="0.2">
      <c r="B65" s="26">
        <v>43221</v>
      </c>
      <c r="D65" s="30">
        <v>84.1</v>
      </c>
    </row>
    <row r="66" spans="2:4" x14ac:dyDescent="0.2">
      <c r="B66" s="26">
        <v>43252</v>
      </c>
      <c r="D66" s="30">
        <v>84.399999999999991</v>
      </c>
    </row>
    <row r="67" spans="2:4" x14ac:dyDescent="0.2">
      <c r="B67" s="26">
        <v>43344</v>
      </c>
      <c r="D67" s="30">
        <v>84.699999999999989</v>
      </c>
    </row>
    <row r="68" spans="2:4" x14ac:dyDescent="0.2">
      <c r="B68" s="26">
        <v>43405</v>
      </c>
      <c r="D68" s="30">
        <v>84.999999999999986</v>
      </c>
    </row>
    <row r="69" spans="2:4" x14ac:dyDescent="0.2">
      <c r="B69" s="26">
        <v>43466</v>
      </c>
      <c r="D69" s="30">
        <v>85.299999999999983</v>
      </c>
    </row>
    <row r="70" spans="2:4" x14ac:dyDescent="0.2">
      <c r="B70" s="26">
        <v>43525</v>
      </c>
      <c r="D70" s="30">
        <v>85.59999999999998</v>
      </c>
    </row>
    <row r="71" spans="2:4" x14ac:dyDescent="0.2">
      <c r="B71" s="26">
        <v>43586</v>
      </c>
      <c r="D71" s="30">
        <v>85.899999999999977</v>
      </c>
    </row>
    <row r="72" spans="2:4" x14ac:dyDescent="0.2">
      <c r="B72" s="26">
        <v>43617</v>
      </c>
      <c r="D72" s="30">
        <v>86.199999999999974</v>
      </c>
    </row>
    <row r="73" spans="2:4" x14ac:dyDescent="0.2">
      <c r="B73" s="26">
        <v>43709</v>
      </c>
      <c r="D73" s="30">
        <v>86.499999999999972</v>
      </c>
    </row>
    <row r="74" spans="2:4" x14ac:dyDescent="0.2">
      <c r="B74" s="26">
        <v>43770</v>
      </c>
      <c r="D74" s="30">
        <v>86.799999999999969</v>
      </c>
    </row>
    <row r="75" spans="2:4" x14ac:dyDescent="0.2">
      <c r="B75" s="26">
        <v>43831</v>
      </c>
      <c r="D75" s="30">
        <v>87.1</v>
      </c>
    </row>
    <row r="76" spans="2:4" x14ac:dyDescent="0.2">
      <c r="B76" s="26">
        <v>43891</v>
      </c>
      <c r="D76" s="30">
        <v>87.399999999999963</v>
      </c>
    </row>
    <row r="77" spans="2:4" x14ac:dyDescent="0.2">
      <c r="B77" s="26">
        <v>43952</v>
      </c>
      <c r="D77" s="30">
        <v>87.69999999999996</v>
      </c>
    </row>
    <row r="78" spans="2:4" x14ac:dyDescent="0.2">
      <c r="B78" s="26">
        <v>43983</v>
      </c>
      <c r="D78" s="30">
        <v>87.999999999999957</v>
      </c>
    </row>
    <row r="79" spans="2:4" x14ac:dyDescent="0.2">
      <c r="B79" s="26">
        <v>44075</v>
      </c>
      <c r="D79" s="30">
        <v>88.8</v>
      </c>
    </row>
    <row r="80" spans="2:4" x14ac:dyDescent="0.2">
      <c r="B80" s="26">
        <v>44136</v>
      </c>
      <c r="D80" s="30">
        <v>88.599999999999952</v>
      </c>
    </row>
    <row r="81" spans="2:4" x14ac:dyDescent="0.2">
      <c r="B81" s="26">
        <v>44197</v>
      </c>
      <c r="D81" s="30">
        <v>88.899999999999949</v>
      </c>
    </row>
    <row r="82" spans="2:4" x14ac:dyDescent="0.2">
      <c r="B82" s="26">
        <v>44256</v>
      </c>
      <c r="D82" s="30">
        <v>89.199999999999946</v>
      </c>
    </row>
    <row r="83" spans="2:4" x14ac:dyDescent="0.2">
      <c r="B83" s="26">
        <v>44317</v>
      </c>
      <c r="D83" s="30">
        <v>89.499999999999901</v>
      </c>
    </row>
    <row r="84" spans="2:4" x14ac:dyDescent="0.2">
      <c r="B84" s="26">
        <v>44348</v>
      </c>
      <c r="D84" s="30">
        <v>89.5</v>
      </c>
    </row>
    <row r="85" spans="2:4" x14ac:dyDescent="0.2">
      <c r="B85" s="26">
        <v>44440</v>
      </c>
      <c r="D85" s="30">
        <v>90.099999999999895</v>
      </c>
    </row>
    <row r="86" spans="2:4" x14ac:dyDescent="0.2">
      <c r="B86" s="26"/>
      <c r="D86" s="30"/>
    </row>
    <row r="87" spans="2:4" x14ac:dyDescent="0.2">
      <c r="B87" s="26"/>
      <c r="D87" s="30"/>
    </row>
    <row r="88" spans="2:4" x14ac:dyDescent="0.2">
      <c r="B88" s="26"/>
      <c r="D88" s="30"/>
    </row>
    <row r="89" spans="2:4" x14ac:dyDescent="0.2">
      <c r="B89" s="26"/>
      <c r="D89" s="30"/>
    </row>
    <row r="90" spans="2:4" x14ac:dyDescent="0.2">
      <c r="B90" s="26"/>
      <c r="D90" s="30"/>
    </row>
    <row r="91" spans="2:4" x14ac:dyDescent="0.2">
      <c r="B91" s="26"/>
      <c r="D91" s="30"/>
    </row>
    <row r="92" spans="2:4" x14ac:dyDescent="0.2">
      <c r="B92" s="26"/>
      <c r="D92" s="30"/>
    </row>
    <row r="93" spans="2:4" x14ac:dyDescent="0.2">
      <c r="D93" s="30"/>
    </row>
    <row r="94" spans="2:4" x14ac:dyDescent="0.2">
      <c r="D94" s="30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40" workbookViewId="0">
      <selection sqref="A1:C42"/>
    </sheetView>
  </sheetViews>
  <sheetFormatPr baseColWidth="10" defaultColWidth="8.83203125" defaultRowHeight="15" x14ac:dyDescent="0.2"/>
  <cols>
    <col min="1" max="1" width="5.6640625" bestFit="1" customWidth="1"/>
    <col min="2" max="2" width="10" bestFit="1" customWidth="1"/>
    <col min="3" max="3" width="16.33203125" bestFit="1" customWidth="1"/>
  </cols>
  <sheetData>
    <row r="1" spans="1:3" x14ac:dyDescent="0.2">
      <c r="A1" s="22" t="s">
        <v>203</v>
      </c>
      <c r="B1" s="22" t="s">
        <v>204</v>
      </c>
      <c r="C1" s="22" t="s">
        <v>209</v>
      </c>
    </row>
    <row r="2" spans="1:3" x14ac:dyDescent="0.2">
      <c r="A2" s="22" t="s">
        <v>206</v>
      </c>
      <c r="B2" s="22"/>
      <c r="C2" s="22" t="s">
        <v>210</v>
      </c>
    </row>
    <row r="3" spans="1:3" x14ac:dyDescent="0.2">
      <c r="A3" s="22">
        <v>0</v>
      </c>
      <c r="B3" s="23">
        <v>40817</v>
      </c>
      <c r="C3" s="22">
        <v>0</v>
      </c>
    </row>
    <row r="4" spans="1:3" x14ac:dyDescent="0.2">
      <c r="A4" s="22">
        <v>31</v>
      </c>
      <c r="B4" s="23">
        <v>40848</v>
      </c>
      <c r="C4" s="22">
        <v>994.00006103516</v>
      </c>
    </row>
    <row r="5" spans="1:3" x14ac:dyDescent="0.2">
      <c r="A5" s="22">
        <v>61</v>
      </c>
      <c r="B5" s="23">
        <v>40878</v>
      </c>
      <c r="C5" s="22">
        <v>1977</v>
      </c>
    </row>
    <row r="6" spans="1:3" x14ac:dyDescent="0.2">
      <c r="A6" s="22">
        <v>92</v>
      </c>
      <c r="B6" s="23">
        <v>40909</v>
      </c>
      <c r="C6" s="22">
        <v>2578</v>
      </c>
    </row>
    <row r="7" spans="1:3" x14ac:dyDescent="0.2">
      <c r="A7" s="22">
        <v>123</v>
      </c>
      <c r="B7" s="23">
        <v>40940</v>
      </c>
      <c r="C7" s="22">
        <v>2952</v>
      </c>
    </row>
    <row r="8" spans="1:3" x14ac:dyDescent="0.2">
      <c r="A8" s="22">
        <v>152</v>
      </c>
      <c r="B8" s="23">
        <v>40969</v>
      </c>
      <c r="C8" s="22">
        <v>3278</v>
      </c>
    </row>
    <row r="9" spans="1:3" x14ac:dyDescent="0.2">
      <c r="A9" s="22">
        <v>183</v>
      </c>
      <c r="B9" s="23">
        <v>41000</v>
      </c>
      <c r="C9" s="22">
        <v>4036</v>
      </c>
    </row>
    <row r="10" spans="1:3" x14ac:dyDescent="0.2">
      <c r="A10" s="22">
        <v>213</v>
      </c>
      <c r="B10" s="23">
        <v>41030</v>
      </c>
      <c r="C10" s="22">
        <v>4385</v>
      </c>
    </row>
    <row r="11" spans="1:3" x14ac:dyDescent="0.2">
      <c r="A11" s="22">
        <v>244</v>
      </c>
      <c r="B11" s="23">
        <v>41061</v>
      </c>
      <c r="C11" s="22">
        <v>4701</v>
      </c>
    </row>
    <row r="12" spans="1:3" x14ac:dyDescent="0.2">
      <c r="A12" s="22">
        <v>274</v>
      </c>
      <c r="B12" s="23">
        <v>41091</v>
      </c>
      <c r="C12" s="22">
        <v>4992</v>
      </c>
    </row>
    <row r="13" spans="1:3" x14ac:dyDescent="0.2">
      <c r="A13" s="22">
        <v>305</v>
      </c>
      <c r="B13" s="23">
        <v>41122</v>
      </c>
      <c r="C13" s="22">
        <v>5268</v>
      </c>
    </row>
    <row r="14" spans="1:3" x14ac:dyDescent="0.2">
      <c r="A14" s="22">
        <v>336</v>
      </c>
      <c r="B14" s="23">
        <v>41153</v>
      </c>
      <c r="C14" s="22">
        <v>5901</v>
      </c>
    </row>
    <row r="15" spans="1:3" x14ac:dyDescent="0.2">
      <c r="A15" s="22">
        <v>366</v>
      </c>
      <c r="B15" s="23">
        <v>41183</v>
      </c>
      <c r="C15" s="22">
        <v>6364</v>
      </c>
    </row>
    <row r="16" spans="1:3" x14ac:dyDescent="0.2">
      <c r="A16" s="22">
        <v>397</v>
      </c>
      <c r="B16" s="23">
        <v>41214</v>
      </c>
      <c r="C16" s="22">
        <v>6897</v>
      </c>
    </row>
    <row r="17" spans="1:3" x14ac:dyDescent="0.2">
      <c r="A17" s="22">
        <v>427</v>
      </c>
      <c r="B17" s="23">
        <v>41244</v>
      </c>
      <c r="C17" s="22">
        <v>7143</v>
      </c>
    </row>
    <row r="18" spans="1:3" x14ac:dyDescent="0.2">
      <c r="A18" s="22">
        <v>458</v>
      </c>
      <c r="B18" s="23">
        <v>41275</v>
      </c>
      <c r="C18" s="22">
        <v>7549</v>
      </c>
    </row>
    <row r="19" spans="1:3" x14ac:dyDescent="0.2">
      <c r="A19" s="22">
        <v>489</v>
      </c>
      <c r="B19" s="23">
        <v>41306</v>
      </c>
      <c r="C19" s="22">
        <v>7995</v>
      </c>
    </row>
    <row r="20" spans="1:3" x14ac:dyDescent="0.2">
      <c r="A20" s="22">
        <v>517</v>
      </c>
      <c r="B20" s="23">
        <v>41334</v>
      </c>
      <c r="C20" s="22">
        <v>8183</v>
      </c>
    </row>
    <row r="21" spans="1:3" x14ac:dyDescent="0.2">
      <c r="A21" s="22">
        <v>548</v>
      </c>
      <c r="B21" s="23">
        <v>41365</v>
      </c>
      <c r="C21" s="22">
        <v>8223</v>
      </c>
    </row>
    <row r="22" spans="1:3" x14ac:dyDescent="0.2">
      <c r="A22" s="22">
        <v>578</v>
      </c>
      <c r="B22" s="23">
        <v>41395</v>
      </c>
      <c r="C22" s="22">
        <v>8935</v>
      </c>
    </row>
    <row r="23" spans="1:3" x14ac:dyDescent="0.2">
      <c r="A23" s="22">
        <v>609</v>
      </c>
      <c r="B23" s="23">
        <v>41426</v>
      </c>
      <c r="C23" s="22">
        <v>9591</v>
      </c>
    </row>
    <row r="24" spans="1:3" x14ac:dyDescent="0.2">
      <c r="A24" s="22">
        <v>639</v>
      </c>
      <c r="B24" s="23">
        <v>41456</v>
      </c>
      <c r="C24" s="22">
        <v>10321</v>
      </c>
    </row>
    <row r="25" spans="1:3" x14ac:dyDescent="0.2">
      <c r="A25" s="22">
        <v>670</v>
      </c>
      <c r="B25" s="23">
        <v>41487</v>
      </c>
      <c r="C25" s="22">
        <v>10926</v>
      </c>
    </row>
    <row r="26" spans="1:3" x14ac:dyDescent="0.2">
      <c r="A26" s="22">
        <v>701</v>
      </c>
      <c r="B26" s="23">
        <v>41518</v>
      </c>
      <c r="C26" s="22">
        <v>11344</v>
      </c>
    </row>
    <row r="27" spans="1:3" x14ac:dyDescent="0.2">
      <c r="A27" s="22">
        <v>731</v>
      </c>
      <c r="B27" s="23">
        <v>41548</v>
      </c>
      <c r="C27" s="22">
        <v>11973</v>
      </c>
    </row>
    <row r="28" spans="1:3" x14ac:dyDescent="0.2">
      <c r="A28" s="22">
        <v>762</v>
      </c>
      <c r="B28" s="23">
        <v>41579</v>
      </c>
      <c r="C28" s="22">
        <v>12109</v>
      </c>
    </row>
    <row r="29" spans="1:3" x14ac:dyDescent="0.2">
      <c r="A29" s="22">
        <v>792</v>
      </c>
      <c r="B29" s="23">
        <v>41609</v>
      </c>
      <c r="C29" s="22">
        <v>12165</v>
      </c>
    </row>
    <row r="30" spans="1:3" x14ac:dyDescent="0.2">
      <c r="A30" s="22">
        <v>823</v>
      </c>
      <c r="B30" s="23">
        <v>41640</v>
      </c>
      <c r="C30" s="22">
        <v>12523</v>
      </c>
    </row>
    <row r="31" spans="1:3" x14ac:dyDescent="0.2">
      <c r="A31" s="22">
        <v>854</v>
      </c>
      <c r="B31" s="23">
        <v>41671</v>
      </c>
      <c r="C31" s="22">
        <v>12857</v>
      </c>
    </row>
    <row r="32" spans="1:3" x14ac:dyDescent="0.2">
      <c r="A32" s="22">
        <v>882</v>
      </c>
      <c r="B32" s="23">
        <v>41699</v>
      </c>
      <c r="C32" s="22">
        <v>13016</v>
      </c>
    </row>
    <row r="33" spans="1:3" x14ac:dyDescent="0.2">
      <c r="A33" s="22">
        <v>913</v>
      </c>
      <c r="B33" s="23">
        <v>41730</v>
      </c>
      <c r="C33" s="22">
        <v>13155</v>
      </c>
    </row>
    <row r="34" spans="1:3" x14ac:dyDescent="0.2">
      <c r="A34" s="22">
        <v>943</v>
      </c>
      <c r="B34" s="23">
        <v>41760</v>
      </c>
      <c r="C34" s="22">
        <v>13636</v>
      </c>
    </row>
    <row r="35" spans="1:3" x14ac:dyDescent="0.2">
      <c r="A35" s="22">
        <v>974</v>
      </c>
      <c r="B35" s="23">
        <v>41791</v>
      </c>
      <c r="C35" s="22">
        <v>13867</v>
      </c>
    </row>
    <row r="36" spans="1:3" x14ac:dyDescent="0.2">
      <c r="A36" s="22">
        <v>1004</v>
      </c>
      <c r="B36" s="23">
        <v>41821</v>
      </c>
      <c r="C36" s="22">
        <v>14026</v>
      </c>
    </row>
    <row r="37" spans="1:3" x14ac:dyDescent="0.2">
      <c r="A37" s="22">
        <v>1035</v>
      </c>
      <c r="B37" s="23">
        <v>41852</v>
      </c>
      <c r="C37" s="22">
        <v>14287</v>
      </c>
    </row>
    <row r="38" spans="1:3" x14ac:dyDescent="0.2">
      <c r="A38" s="22">
        <v>1066</v>
      </c>
      <c r="B38" s="23">
        <v>41883</v>
      </c>
      <c r="C38" s="22">
        <v>14576</v>
      </c>
    </row>
    <row r="39" spans="1:3" x14ac:dyDescent="0.2">
      <c r="A39" s="22">
        <v>1096</v>
      </c>
      <c r="B39" s="23">
        <v>41913</v>
      </c>
      <c r="C39" s="22">
        <v>14964</v>
      </c>
    </row>
    <row r="40" spans="1:3" x14ac:dyDescent="0.2">
      <c r="A40" s="22">
        <v>1127</v>
      </c>
      <c r="B40" s="23">
        <v>41944</v>
      </c>
      <c r="C40" s="22">
        <v>15235</v>
      </c>
    </row>
    <row r="41" spans="1:3" x14ac:dyDescent="0.2">
      <c r="A41" s="22">
        <v>1157</v>
      </c>
      <c r="B41" s="23">
        <v>41974</v>
      </c>
      <c r="C41" s="22">
        <v>15393</v>
      </c>
    </row>
    <row r="42" spans="1:3" x14ac:dyDescent="0.2">
      <c r="A42" s="22">
        <v>1188</v>
      </c>
      <c r="B42" s="23">
        <v>42005</v>
      </c>
      <c r="C42" s="22">
        <v>15485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采油</vt:lpstr>
      <vt:lpstr>注汽</vt:lpstr>
      <vt:lpstr>含水率画图</vt:lpstr>
      <vt:lpstr>累产油画图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2016-11-30T05:18:42Z</dcterms:modified>
</cp:coreProperties>
</file>