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1" windowHeight="8091" activeTab="1"/>
  </bookViews>
  <sheets>
    <sheet name="真值表" sheetId="1" r:id="rId1"/>
    <sheet name="CPU电路" sheetId="6" r:id="rId2"/>
  </sheets>
  <definedNames>
    <definedName name="_xlnm._FilterDatabase" localSheetId="0" hidden="1">真值表!$A$1:$AH$9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<sst xmlns="http://schemas.openxmlformats.org/spreadsheetml/2006/main" count="53" uniqueCount="37">
  <si>
    <t>#</t>
  </si>
  <si>
    <t>指令</t>
  </si>
  <si>
    <r>
      <rPr>
        <b/>
        <sz val="8"/>
        <color theme="1"/>
        <rFont val="Segoe UI Black"/>
        <charset val="134"/>
      </rPr>
      <t>OpCode
(</t>
    </r>
    <r>
      <rPr>
        <b/>
        <sz val="10"/>
        <color theme="4" tint="-0.249977111117893"/>
        <rFont val="仿宋"/>
        <charset val="134"/>
      </rPr>
      <t>十进制</t>
    </r>
    <r>
      <rPr>
        <b/>
        <sz val="10"/>
        <color theme="4" tint="-0.249977111117893"/>
        <rFont val="Segoe UI Black"/>
        <charset val="134"/>
      </rPr>
      <t>)</t>
    </r>
  </si>
  <si>
    <r>
      <rPr>
        <b/>
        <sz val="8"/>
        <color theme="1"/>
        <rFont val="Segoe UI Black"/>
        <charset val="134"/>
      </rPr>
      <t>FUNCT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charset val="134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</si>
  <si>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</si>
  <si>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</si>
  <si>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</si>
  <si>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</si>
  <si>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</si>
  <si>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</si>
  <si>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</si>
  <si>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</si>
  <si>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</si>
  <si>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</si>
  <si>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</si>
  <si>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</si>
  <si>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</si>
  <si>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</si>
  <si>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</si>
  <si>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</si>
  <si>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</si>
  <si>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</si>
  <si>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</si>
  <si>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</si>
  <si>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</si>
  <si>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</si>
  <si>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RegDst</t>
  </si>
  <si>
    <t>BEQ</t>
  </si>
  <si>
    <t>BNE</t>
  </si>
  <si>
    <t>XXX</t>
  </si>
  <si>
    <t>可增加列，自定义控制信号</t>
  </si>
  <si>
    <t>ADD</t>
  </si>
  <si>
    <t>SLT</t>
  </si>
  <si>
    <t>X</t>
  </si>
  <si>
    <t>ADDI</t>
  </si>
  <si>
    <t>LW</t>
  </si>
  <si>
    <t>SW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</si>
</sst>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等线"/>
      <charset val="134"/>
      <scheme val="minor"/>
    </font>
    <font>
      <sz val="11"/>
      <color theme="1"/>
      <name val="Segoe UI Black"/>
      <charset val="134"/>
    </font>
    <font>
      <sz val="11"/>
      <color rgb="FF0000FF"/>
      <name val="Segoe UI Black"/>
      <charset val="134"/>
    </font>
    <font>
      <sz val="8"/>
      <color theme="1"/>
      <name val="Segoe UI Black"/>
      <charset val="134"/>
    </font>
    <font>
      <b/>
      <sz val="10"/>
      <color theme="1"/>
      <name val="黑体"/>
      <charset val="134"/>
    </font>
    <font>
      <b/>
      <sz val="8"/>
      <color theme="1"/>
      <name val="Segoe UI Black"/>
      <charset val="134"/>
    </font>
    <font>
      <sz val="11"/>
      <color rgb="FFFF0000"/>
      <name val="Segoe UI Black"/>
      <charset val="134"/>
    </font>
    <font>
      <sz val="10"/>
      <color theme="1"/>
      <name val="Segoe UI Black"/>
      <charset val="134"/>
    </font>
    <font>
      <sz val="11"/>
      <color rgb="FF7030A0"/>
      <name val="Segoe UI Black"/>
      <charset val="134"/>
    </font>
    <font>
      <sz val="10"/>
      <color rgb="FF0000FF"/>
      <name val="Segoe UI Black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0"/>
      <color theme="4" tint="-0.249977111117893"/>
      <name val="仿宋"/>
      <charset val="134"/>
    </font>
    <font>
      <b/>
      <sz val="10"/>
      <color theme="4" tint="-0.249977111117893"/>
      <name val="Segoe UI Black"/>
      <charset val="134"/>
    </font>
    <font>
      <b/>
      <sz val="8"/>
      <color theme="1"/>
      <name val="仿宋"/>
      <charset val="134"/>
    </font>
    <font>
      <b/>
      <sz val="10"/>
      <color theme="1"/>
      <name val="仿宋"/>
      <charset val="134"/>
    </font>
    <font>
      <b/>
      <sz val="10"/>
      <color theme="1"/>
      <name val="Segoe UI Black"/>
      <charset val="134"/>
    </font>
  </fonts>
  <fills count="36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rgb="FF0000FF"/>
      </left>
      <right style="thick">
        <color rgb="FF0000FF"/>
      </right>
      <top style="thin">
        <color rgb="FF0000FF"/>
      </top>
      <bottom style="thin">
        <color rgb="FF0000F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0000FF"/>
      </left>
      <right style="thin">
        <color rgb="FF0000FF"/>
      </right>
      <top style="thick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ck">
        <color rgb="FF0000FF"/>
      </top>
      <bottom style="thin">
        <color rgb="FF0000FF"/>
      </bottom>
      <diagonal/>
    </border>
    <border>
      <left style="thick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ck">
        <color rgb="FF0000FF"/>
      </left>
      <right style="thin">
        <color rgb="FF0000FF"/>
      </right>
      <top style="thin">
        <color rgb="FF0000FF"/>
      </top>
      <bottom style="thick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ck">
        <color rgb="FF0000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6" borderId="1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18" applyNumberFormat="0" applyAlignment="0" applyProtection="0">
      <alignment vertical="center"/>
    </xf>
    <xf numFmtId="0" fontId="19" fillId="8" borderId="19" applyNumberFormat="0" applyAlignment="0" applyProtection="0">
      <alignment vertical="center"/>
    </xf>
    <xf numFmtId="0" fontId="20" fillId="8" borderId="18" applyNumberFormat="0" applyAlignment="0" applyProtection="0">
      <alignment vertical="center"/>
    </xf>
    <xf numFmtId="0" fontId="21" fillId="9" borderId="20" applyNumberFormat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</cellStyleXfs>
  <cellXfs count="4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2" borderId="3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7</xdr:row>
      <xdr:rowOff>0</xdr:rowOff>
    </xdr:from>
    <xdr:to>
      <xdr:col>16</xdr:col>
      <xdr:colOff>367030</xdr:colOff>
      <xdr:row>36</xdr:row>
      <xdr:rowOff>17145</xdr:rowOff>
    </xdr:to>
    <xdr:pic>
      <xdr:nvPicPr>
        <xdr:cNvPr id="3" name="内容占位符 3"/>
        <xdr:cNvPicPr>
          <a:picLocks noGrp="1" noChangeAspect="1"/>
        </xdr:cNvPicPr>
      </xdr:nvPicPr>
      <xdr:blipFill rotWithShape="1"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0938"/>
        <a:stretch>
          <a:fillRect/>
        </a:stretch>
      </xdr:blipFill>
      <xdr:spPr>
        <a:xfrm>
          <a:off x="0" y="1253490"/>
          <a:ext cx="11339830" cy="5210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45066682943"/>
  </sheetPr>
  <dimension ref="A1:AK45"/>
  <sheetViews>
    <sheetView workbookViewId="0">
      <selection activeCell="V51" sqref="V51"/>
    </sheetView>
  </sheetViews>
  <sheetFormatPr defaultColWidth="9" defaultRowHeight="17.1"/>
  <cols>
    <col min="1" max="1" width="3.875" customWidth="1"/>
    <col min="2" max="2" width="8.625" style="2" customWidth="1"/>
    <col min="3" max="3" width="11.25" style="3" customWidth="1"/>
    <col min="4" max="4" width="10.625" style="3" customWidth="1"/>
    <col min="5" max="16" width="4.625" style="3" hidden="1" customWidth="1"/>
    <col min="17" max="17" width="8.875" style="3" customWidth="1"/>
    <col min="18" max="21" width="3.625" style="3" hidden="1" customWidth="1"/>
    <col min="22" max="22" width="10.25" style="3" customWidth="1"/>
    <col min="23" max="23" width="9.25" style="3" customWidth="1"/>
    <col min="24" max="24" width="10.625" style="3" customWidth="1"/>
    <col min="25" max="25" width="9.5" style="3" customWidth="1"/>
    <col min="26" max="26" width="9.25" style="3" customWidth="1"/>
    <col min="27" max="29" width="9" style="3" customWidth="1"/>
    <col min="30" max="36" width="9" style="4" hidden="1" customWidth="1"/>
  </cols>
  <sheetData>
    <row r="1" s="1" customFormat="1" ht="26.15" spans="1:37">
      <c r="A1" s="5" t="s">
        <v>0</v>
      </c>
      <c r="B1" s="6" t="s">
        <v>1</v>
      </c>
      <c r="C1" s="7" t="s">
        <v>2</v>
      </c>
      <c r="D1" s="7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18" t="s">
        <v>15</v>
      </c>
      <c r="Q1" s="24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26" t="s">
        <v>28</v>
      </c>
      <c r="AD1" s="42" t="s">
        <v>29</v>
      </c>
      <c r="AE1" s="42" t="s">
        <v>29</v>
      </c>
      <c r="AF1" s="42" t="s">
        <v>29</v>
      </c>
      <c r="AG1" s="42" t="s">
        <v>29</v>
      </c>
      <c r="AH1" s="42" t="s">
        <v>29</v>
      </c>
      <c r="AI1" s="42" t="s">
        <v>29</v>
      </c>
      <c r="AJ1" s="42" t="s">
        <v>29</v>
      </c>
      <c r="AK1" s="1" t="s">
        <v>30</v>
      </c>
    </row>
    <row r="2" spans="1:36">
      <c r="A2" s="9">
        <v>1</v>
      </c>
      <c r="B2" s="9" t="s">
        <v>31</v>
      </c>
      <c r="C2" s="10">
        <v>0</v>
      </c>
      <c r="D2" s="11">
        <v>32</v>
      </c>
      <c r="E2" s="10">
        <f>IF(MOD($C2,64)/32&gt;=1,1,0)</f>
        <v>0</v>
      </c>
      <c r="F2" s="10">
        <f>IF(MOD($C2,32)/16&gt;=1,1,0)</f>
        <v>0</v>
      </c>
      <c r="G2" s="10">
        <f>IF(MOD($C2,16)/8&gt;=1,1,0)</f>
        <v>0</v>
      </c>
      <c r="H2" s="10">
        <f>IF(MOD($C2,8)/4&gt;=1,1,0)</f>
        <v>0</v>
      </c>
      <c r="I2" s="10">
        <f>IF(MOD($C2,4)/2&gt;=1,1,0)</f>
        <v>0</v>
      </c>
      <c r="J2" s="10">
        <f>IF(MOD($C2,2)&gt;=1,1,0)</f>
        <v>0</v>
      </c>
      <c r="K2" s="11">
        <f>IF(ISNUMBER($D2),IF(MOD($D2,64)/32&gt;=1,1,0),"X")</f>
        <v>1</v>
      </c>
      <c r="L2" s="11">
        <f>IF(ISNUMBER($D2),IF(MOD($D2,32)/16&gt;=1,1,0),"X")</f>
        <v>0</v>
      </c>
      <c r="M2" s="11">
        <f>IF(ISNUMBER($D2),IF(MOD($D2,16)/8&gt;=1,1,0),"X")</f>
        <v>0</v>
      </c>
      <c r="N2" s="11">
        <f>IF(ISNUMBER($D2),IF(MOD($D2,8)/4&gt;=1,1,0),"X")</f>
        <v>0</v>
      </c>
      <c r="O2" s="11">
        <f>IF(ISNUMBER($D2),IF(MOD($D2,4)/2&gt;=1,1,0),"X")</f>
        <v>0</v>
      </c>
      <c r="P2" s="19">
        <f>IF(ISNUMBER($D2),IF(MOD($D2,2)&gt;=1,1,0),"X")</f>
        <v>0</v>
      </c>
      <c r="Q2" s="27">
        <v>5</v>
      </c>
      <c r="R2" s="28">
        <f>IF(ISNUMBER($Q2),IF(MOD($Q2,16)/8&gt;=1,1,0),"X")</f>
        <v>0</v>
      </c>
      <c r="S2" s="29">
        <f>IF(ISNUMBER($Q2),IF(MOD($Q2,8)/4&gt;=1,1,0),"X")</f>
        <v>1</v>
      </c>
      <c r="T2" s="29">
        <f>IF(ISNUMBER($Q2),IF(MOD($Q2,4)/2&gt;=1,1,0),"X")</f>
        <v>0</v>
      </c>
      <c r="U2" s="29">
        <f>IF(ISNUMBER($Q2),IF(MOD($Q2,2)&gt;=1,1,0),"X")</f>
        <v>1</v>
      </c>
      <c r="V2" s="9"/>
      <c r="W2" s="9"/>
      <c r="X2" s="9"/>
      <c r="Y2" s="9">
        <v>1</v>
      </c>
      <c r="Z2" s="9"/>
      <c r="AA2" s="9">
        <v>1</v>
      </c>
      <c r="AB2" s="9"/>
      <c r="AC2" s="9"/>
      <c r="AD2" s="10"/>
      <c r="AE2" s="10"/>
      <c r="AF2" s="10"/>
      <c r="AG2" s="10"/>
      <c r="AH2" s="10"/>
      <c r="AI2" s="10"/>
      <c r="AJ2" s="10"/>
    </row>
    <row r="3" ht="17.85" spans="1:36">
      <c r="A3" s="9">
        <v>2</v>
      </c>
      <c r="B3" s="9" t="s">
        <v>32</v>
      </c>
      <c r="C3" s="10">
        <v>0</v>
      </c>
      <c r="D3" s="11">
        <v>42</v>
      </c>
      <c r="E3" s="10">
        <f>IF(MOD($C3,64)/32&gt;=1,1,0)</f>
        <v>0</v>
      </c>
      <c r="F3" s="10">
        <f>IF(MOD($C3,32)/16&gt;=1,1,0)</f>
        <v>0</v>
      </c>
      <c r="G3" s="10">
        <f>IF(MOD($C3,16)/8&gt;=1,1,0)</f>
        <v>0</v>
      </c>
      <c r="H3" s="10">
        <f>IF(MOD($C3,8)/4&gt;=1,1,0)</f>
        <v>0</v>
      </c>
      <c r="I3" s="10">
        <f>IF(MOD($C3,4)/2&gt;=1,1,0)</f>
        <v>0</v>
      </c>
      <c r="J3" s="10">
        <f>IF(MOD($C3,2)&gt;=1,1,0)</f>
        <v>0</v>
      </c>
      <c r="K3" s="11">
        <f>IF(ISNUMBER($D3),IF(MOD($D3,64)/32&gt;=1,1,0),"X")</f>
        <v>1</v>
      </c>
      <c r="L3" s="11">
        <f>IF(ISNUMBER($D3),IF(MOD($D3,32)/16&gt;=1,1,0),"X")</f>
        <v>0</v>
      </c>
      <c r="M3" s="11">
        <f>IF(ISNUMBER($D3),IF(MOD($D3,16)/8&gt;=1,1,0),"X")</f>
        <v>1</v>
      </c>
      <c r="N3" s="11">
        <f>IF(ISNUMBER($D3),IF(MOD($D3,8)/4&gt;=1,1,0),"X")</f>
        <v>0</v>
      </c>
      <c r="O3" s="11">
        <f>IF(ISNUMBER($D3),IF(MOD($D3,4)/2&gt;=1,1,0),"X")</f>
        <v>1</v>
      </c>
      <c r="P3" s="19">
        <f>IF(ISNUMBER($D3),IF(MOD($D3,2)&gt;=1,1,0),"X")</f>
        <v>0</v>
      </c>
      <c r="Q3" s="27">
        <v>11</v>
      </c>
      <c r="R3" s="28">
        <f>IF(ISNUMBER($Q3),IF(MOD($Q3,16)/8&gt;=1,1,0),"X")</f>
        <v>1</v>
      </c>
      <c r="S3" s="29">
        <f>IF(ISNUMBER($Q3),IF(MOD($Q3,8)/4&gt;=1,1,0),"X")</f>
        <v>0</v>
      </c>
      <c r="T3" s="29">
        <f>IF(ISNUMBER($Q3),IF(MOD($Q3,4)/2&gt;=1,1,0),"X")</f>
        <v>1</v>
      </c>
      <c r="U3" s="29">
        <f>IF(ISNUMBER($Q3),IF(MOD($Q3,2)&gt;=1,1,0),"X")</f>
        <v>1</v>
      </c>
      <c r="V3" s="9"/>
      <c r="W3" s="9"/>
      <c r="X3" s="9"/>
      <c r="Y3" s="9">
        <v>1</v>
      </c>
      <c r="Z3" s="9"/>
      <c r="AA3" s="9">
        <v>1</v>
      </c>
      <c r="AB3" s="9"/>
      <c r="AC3" s="9"/>
      <c r="AD3" s="10"/>
      <c r="AE3" s="10"/>
      <c r="AF3" s="10"/>
      <c r="AG3" s="10"/>
      <c r="AH3" s="10"/>
      <c r="AI3" s="10"/>
      <c r="AJ3" s="10"/>
    </row>
    <row r="4" ht="17.85" spans="1:36">
      <c r="A4" s="9">
        <v>3</v>
      </c>
      <c r="B4" s="12" t="s">
        <v>25</v>
      </c>
      <c r="C4" s="13">
        <v>0</v>
      </c>
      <c r="D4" s="14">
        <v>12</v>
      </c>
      <c r="E4" s="13">
        <f t="shared" ref="E4:E15" si="0">IF(MOD($C4,64)/32&gt;=1,1,0)</f>
        <v>0</v>
      </c>
      <c r="F4" s="13">
        <f t="shared" ref="F4:F15" si="1">IF(MOD($C4,32)/16&gt;=1,1,0)</f>
        <v>0</v>
      </c>
      <c r="G4" s="13">
        <f t="shared" ref="G4:G15" si="2">IF(MOD($C4,16)/8&gt;=1,1,0)</f>
        <v>0</v>
      </c>
      <c r="H4" s="13">
        <f t="shared" ref="H4:H15" si="3">IF(MOD($C4,8)/4&gt;=1,1,0)</f>
        <v>0</v>
      </c>
      <c r="I4" s="13">
        <f t="shared" ref="I4:I15" si="4">IF(MOD($C4,4)/2&gt;=1,1,0)</f>
        <v>0</v>
      </c>
      <c r="J4" s="13">
        <f t="shared" ref="J4:J15" si="5">IF(MOD($C4,2)&gt;=1,1,0)</f>
        <v>0</v>
      </c>
      <c r="K4" s="14">
        <f t="shared" ref="K4:K15" si="6">IF(ISNUMBER($D4),IF(MOD($D4,64)/32&gt;=1,1,0),"X")</f>
        <v>0</v>
      </c>
      <c r="L4" s="14">
        <f t="shared" ref="L4:L15" si="7">IF(ISNUMBER($D4),IF(MOD($D4,32)/16&gt;=1,1,0),"X")</f>
        <v>0</v>
      </c>
      <c r="M4" s="14">
        <f t="shared" ref="M4:M15" si="8">IF(ISNUMBER($D4),IF(MOD($D4,16)/8&gt;=1,1,0),"X")</f>
        <v>1</v>
      </c>
      <c r="N4" s="14">
        <f t="shared" ref="N4:N15" si="9">IF(ISNUMBER($D4),IF(MOD($D4,8)/4&gt;=1,1,0),"X")</f>
        <v>1</v>
      </c>
      <c r="O4" s="14">
        <f t="shared" ref="O4:O15" si="10">IF(ISNUMBER($D4),IF(MOD($D4,4)/2&gt;=1,1,0),"X")</f>
        <v>0</v>
      </c>
      <c r="P4" s="20">
        <f t="shared" ref="P4:P15" si="11">IF(ISNUMBER($D4),IF(MOD($D4,2)&gt;=1,1,0),"X")</f>
        <v>0</v>
      </c>
      <c r="Q4" s="30" t="s">
        <v>33</v>
      </c>
      <c r="R4" s="31" t="str">
        <f t="shared" ref="R4:R15" si="12">IF(ISNUMBER($Q4),IF(MOD($Q4,16)/8&gt;=1,1,0),"X")</f>
        <v>X</v>
      </c>
      <c r="S4" s="31" t="str">
        <f t="shared" ref="S4:S15" si="13">IF(ISNUMBER($Q4),IF(MOD($Q4,8)/4&gt;=1,1,0),"X")</f>
        <v>X</v>
      </c>
      <c r="T4" s="31" t="str">
        <f t="shared" ref="T4:T15" si="14">IF(ISNUMBER($Q4),IF(MOD($Q4,4)/2&gt;=1,1,0),"X")</f>
        <v>X</v>
      </c>
      <c r="U4" s="32" t="str">
        <f t="shared" ref="U4:U15" si="15">IF(ISNUMBER($Q4),IF(MOD($Q4,2)&gt;=1,1,0),"X")</f>
        <v>X</v>
      </c>
      <c r="V4" s="33"/>
      <c r="W4" s="34"/>
      <c r="X4" s="34"/>
      <c r="Y4" s="34"/>
      <c r="Z4" s="34">
        <v>1</v>
      </c>
      <c r="AA4" s="34"/>
      <c r="AB4" s="34"/>
      <c r="AC4" s="34"/>
      <c r="AD4" s="13"/>
      <c r="AE4" s="13"/>
      <c r="AF4" s="13"/>
      <c r="AG4" s="13"/>
      <c r="AH4" s="13"/>
      <c r="AI4" s="13"/>
      <c r="AJ4" s="13"/>
    </row>
    <row r="5" spans="1:36">
      <c r="A5" s="9">
        <v>4</v>
      </c>
      <c r="B5" s="9" t="s">
        <v>27</v>
      </c>
      <c r="C5" s="10">
        <v>4</v>
      </c>
      <c r="D5" s="11" t="s">
        <v>33</v>
      </c>
      <c r="E5" s="10">
        <f t="shared" si="0"/>
        <v>0</v>
      </c>
      <c r="F5" s="10">
        <f t="shared" si="1"/>
        <v>0</v>
      </c>
      <c r="G5" s="10">
        <f t="shared" si="2"/>
        <v>0</v>
      </c>
      <c r="H5" s="10">
        <f t="shared" si="3"/>
        <v>1</v>
      </c>
      <c r="I5" s="10">
        <f t="shared" si="4"/>
        <v>0</v>
      </c>
      <c r="J5" s="10">
        <f t="shared" si="5"/>
        <v>0</v>
      </c>
      <c r="K5" s="11" t="str">
        <f t="shared" si="6"/>
        <v>X</v>
      </c>
      <c r="L5" s="11" t="str">
        <f t="shared" si="7"/>
        <v>X</v>
      </c>
      <c r="M5" s="11" t="str">
        <f t="shared" si="8"/>
        <v>X</v>
      </c>
      <c r="N5" s="11" t="str">
        <f t="shared" si="9"/>
        <v>X</v>
      </c>
      <c r="O5" s="11" t="str">
        <f t="shared" si="10"/>
        <v>X</v>
      </c>
      <c r="P5" s="21" t="str">
        <f t="shared" si="11"/>
        <v>X</v>
      </c>
      <c r="Q5" s="28" t="s">
        <v>33</v>
      </c>
      <c r="R5" s="29" t="str">
        <f t="shared" si="12"/>
        <v>X</v>
      </c>
      <c r="S5" s="29" t="str">
        <f t="shared" si="13"/>
        <v>X</v>
      </c>
      <c r="T5" s="29" t="str">
        <f t="shared" si="14"/>
        <v>X</v>
      </c>
      <c r="U5" s="35" t="str">
        <f t="shared" si="15"/>
        <v>X</v>
      </c>
      <c r="V5" s="36"/>
      <c r="W5" s="37"/>
      <c r="X5" s="37"/>
      <c r="Y5" s="37"/>
      <c r="Z5" s="37"/>
      <c r="AA5" s="37"/>
      <c r="AB5" s="37">
        <v>1</v>
      </c>
      <c r="AC5" s="37"/>
      <c r="AD5" s="10"/>
      <c r="AE5" s="10"/>
      <c r="AF5" s="10"/>
      <c r="AG5" s="10"/>
      <c r="AH5" s="10"/>
      <c r="AI5" s="10"/>
      <c r="AJ5" s="10"/>
    </row>
    <row r="6" spans="1:36">
      <c r="A6" s="9">
        <v>5</v>
      </c>
      <c r="B6" s="12" t="s">
        <v>28</v>
      </c>
      <c r="C6" s="13">
        <v>5</v>
      </c>
      <c r="D6" s="14" t="s">
        <v>33</v>
      </c>
      <c r="E6" s="13">
        <f t="shared" si="0"/>
        <v>0</v>
      </c>
      <c r="F6" s="13">
        <f t="shared" si="1"/>
        <v>0</v>
      </c>
      <c r="G6" s="13">
        <f t="shared" si="2"/>
        <v>0</v>
      </c>
      <c r="H6" s="13">
        <f t="shared" si="3"/>
        <v>1</v>
      </c>
      <c r="I6" s="13">
        <f t="shared" si="4"/>
        <v>0</v>
      </c>
      <c r="J6" s="13">
        <f t="shared" si="5"/>
        <v>1</v>
      </c>
      <c r="K6" s="14" t="str">
        <f t="shared" si="6"/>
        <v>X</v>
      </c>
      <c r="L6" s="14" t="str">
        <f t="shared" si="7"/>
        <v>X</v>
      </c>
      <c r="M6" s="14" t="str">
        <f t="shared" si="8"/>
        <v>X</v>
      </c>
      <c r="N6" s="14" t="str">
        <f t="shared" si="9"/>
        <v>X</v>
      </c>
      <c r="O6" s="14" t="str">
        <f t="shared" si="10"/>
        <v>X</v>
      </c>
      <c r="P6" s="20" t="str">
        <f t="shared" si="11"/>
        <v>X</v>
      </c>
      <c r="Q6" s="30" t="s">
        <v>33</v>
      </c>
      <c r="R6" s="31" t="str">
        <f t="shared" si="12"/>
        <v>X</v>
      </c>
      <c r="S6" s="31" t="str">
        <f t="shared" si="13"/>
        <v>X</v>
      </c>
      <c r="T6" s="31" t="str">
        <f t="shared" si="14"/>
        <v>X</v>
      </c>
      <c r="U6" s="32" t="str">
        <f t="shared" si="15"/>
        <v>X</v>
      </c>
      <c r="V6" s="38"/>
      <c r="W6" s="39"/>
      <c r="X6" s="39"/>
      <c r="Y6" s="39"/>
      <c r="Z6" s="39"/>
      <c r="AA6" s="39"/>
      <c r="AB6" s="39"/>
      <c r="AC6" s="39">
        <v>1</v>
      </c>
      <c r="AD6" s="13"/>
      <c r="AE6" s="13"/>
      <c r="AF6" s="13"/>
      <c r="AG6" s="13"/>
      <c r="AH6" s="13"/>
      <c r="AI6" s="13"/>
      <c r="AJ6" s="13"/>
    </row>
    <row r="7" ht="17.85" spans="1:36">
      <c r="A7" s="9">
        <v>6</v>
      </c>
      <c r="B7" s="9" t="s">
        <v>34</v>
      </c>
      <c r="C7" s="10">
        <v>8</v>
      </c>
      <c r="D7" s="11" t="s">
        <v>33</v>
      </c>
      <c r="E7" s="10">
        <f t="shared" si="0"/>
        <v>0</v>
      </c>
      <c r="F7" s="10">
        <f t="shared" si="1"/>
        <v>0</v>
      </c>
      <c r="G7" s="10">
        <f t="shared" si="2"/>
        <v>1</v>
      </c>
      <c r="H7" s="10">
        <f t="shared" si="3"/>
        <v>0</v>
      </c>
      <c r="I7" s="10">
        <f t="shared" si="4"/>
        <v>0</v>
      </c>
      <c r="J7" s="10">
        <f t="shared" si="5"/>
        <v>0</v>
      </c>
      <c r="K7" s="11" t="str">
        <f t="shared" si="6"/>
        <v>X</v>
      </c>
      <c r="L7" s="11" t="str">
        <f t="shared" si="7"/>
        <v>X</v>
      </c>
      <c r="M7" s="11" t="str">
        <f t="shared" si="8"/>
        <v>X</v>
      </c>
      <c r="N7" s="11" t="str">
        <f t="shared" si="9"/>
        <v>X</v>
      </c>
      <c r="O7" s="11" t="str">
        <f t="shared" si="10"/>
        <v>X</v>
      </c>
      <c r="P7" s="21" t="str">
        <f t="shared" si="11"/>
        <v>X</v>
      </c>
      <c r="Q7" s="28">
        <v>5</v>
      </c>
      <c r="R7" s="29">
        <f t="shared" si="12"/>
        <v>0</v>
      </c>
      <c r="S7" s="29">
        <f t="shared" si="13"/>
        <v>1</v>
      </c>
      <c r="T7" s="29">
        <f t="shared" si="14"/>
        <v>0</v>
      </c>
      <c r="U7" s="35">
        <f t="shared" si="15"/>
        <v>1</v>
      </c>
      <c r="V7" s="40"/>
      <c r="W7" s="41"/>
      <c r="X7" s="41">
        <v>1</v>
      </c>
      <c r="Y7" s="41">
        <v>1</v>
      </c>
      <c r="Z7" s="41"/>
      <c r="AA7" s="41"/>
      <c r="AB7" s="41"/>
      <c r="AC7" s="41"/>
      <c r="AD7" s="10"/>
      <c r="AE7" s="10"/>
      <c r="AF7" s="10"/>
      <c r="AG7" s="10"/>
      <c r="AH7" s="10"/>
      <c r="AI7" s="10"/>
      <c r="AJ7" s="10"/>
    </row>
    <row r="8" ht="17.85" spans="1:36">
      <c r="A8" s="9">
        <v>7</v>
      </c>
      <c r="B8" s="12" t="s">
        <v>35</v>
      </c>
      <c r="C8" s="13">
        <v>35</v>
      </c>
      <c r="D8" s="14" t="s">
        <v>33</v>
      </c>
      <c r="E8" s="13">
        <f t="shared" si="0"/>
        <v>1</v>
      </c>
      <c r="F8" s="13">
        <f t="shared" si="1"/>
        <v>0</v>
      </c>
      <c r="G8" s="13">
        <f t="shared" si="2"/>
        <v>0</v>
      </c>
      <c r="H8" s="13">
        <f t="shared" si="3"/>
        <v>0</v>
      </c>
      <c r="I8" s="13">
        <f t="shared" si="4"/>
        <v>1</v>
      </c>
      <c r="J8" s="13">
        <f t="shared" si="5"/>
        <v>1</v>
      </c>
      <c r="K8" s="14" t="str">
        <f t="shared" si="6"/>
        <v>X</v>
      </c>
      <c r="L8" s="14" t="str">
        <f t="shared" si="7"/>
        <v>X</v>
      </c>
      <c r="M8" s="14" t="str">
        <f t="shared" si="8"/>
        <v>X</v>
      </c>
      <c r="N8" s="14" t="str">
        <f t="shared" si="9"/>
        <v>X</v>
      </c>
      <c r="O8" s="14" t="str">
        <f t="shared" si="10"/>
        <v>X</v>
      </c>
      <c r="P8" s="20" t="str">
        <f t="shared" si="11"/>
        <v>X</v>
      </c>
      <c r="Q8" s="30">
        <v>5</v>
      </c>
      <c r="R8" s="31">
        <f t="shared" si="12"/>
        <v>0</v>
      </c>
      <c r="S8" s="31">
        <f t="shared" si="13"/>
        <v>1</v>
      </c>
      <c r="T8" s="31">
        <f t="shared" si="14"/>
        <v>0</v>
      </c>
      <c r="U8" s="31">
        <f t="shared" si="15"/>
        <v>1</v>
      </c>
      <c r="V8" s="12">
        <v>1</v>
      </c>
      <c r="W8" s="12"/>
      <c r="X8" s="12">
        <v>1</v>
      </c>
      <c r="Y8" s="12">
        <v>1</v>
      </c>
      <c r="Z8" s="12"/>
      <c r="AA8" s="12"/>
      <c r="AB8" s="12"/>
      <c r="AC8" s="12"/>
      <c r="AD8" s="13"/>
      <c r="AE8" s="13"/>
      <c r="AF8" s="13"/>
      <c r="AG8" s="13"/>
      <c r="AH8" s="13"/>
      <c r="AI8" s="13"/>
      <c r="AJ8" s="13"/>
    </row>
    <row r="9" spans="1:36">
      <c r="A9" s="9">
        <v>8</v>
      </c>
      <c r="B9" s="9" t="s">
        <v>36</v>
      </c>
      <c r="C9" s="10">
        <v>43</v>
      </c>
      <c r="D9" s="11" t="s">
        <v>33</v>
      </c>
      <c r="E9" s="10">
        <f t="shared" si="0"/>
        <v>1</v>
      </c>
      <c r="F9" s="10">
        <f t="shared" si="1"/>
        <v>0</v>
      </c>
      <c r="G9" s="10">
        <f t="shared" si="2"/>
        <v>1</v>
      </c>
      <c r="H9" s="10">
        <f t="shared" si="3"/>
        <v>0</v>
      </c>
      <c r="I9" s="10">
        <f t="shared" si="4"/>
        <v>1</v>
      </c>
      <c r="J9" s="10">
        <f t="shared" si="5"/>
        <v>1</v>
      </c>
      <c r="K9" s="11" t="str">
        <f t="shared" si="6"/>
        <v>X</v>
      </c>
      <c r="L9" s="11" t="str">
        <f t="shared" si="7"/>
        <v>X</v>
      </c>
      <c r="M9" s="11" t="str">
        <f t="shared" si="8"/>
        <v>X</v>
      </c>
      <c r="N9" s="11" t="str">
        <f t="shared" si="9"/>
        <v>X</v>
      </c>
      <c r="O9" s="11" t="str">
        <f t="shared" si="10"/>
        <v>X</v>
      </c>
      <c r="P9" s="21" t="str">
        <f t="shared" si="11"/>
        <v>X</v>
      </c>
      <c r="Q9" s="28">
        <v>5</v>
      </c>
      <c r="R9" s="29">
        <f t="shared" si="12"/>
        <v>0</v>
      </c>
      <c r="S9" s="29">
        <f t="shared" si="13"/>
        <v>1</v>
      </c>
      <c r="T9" s="29">
        <f t="shared" si="14"/>
        <v>0</v>
      </c>
      <c r="U9" s="29">
        <f t="shared" si="15"/>
        <v>1</v>
      </c>
      <c r="V9" s="9"/>
      <c r="W9" s="9">
        <v>1</v>
      </c>
      <c r="X9" s="9">
        <v>1</v>
      </c>
      <c r="Y9" s="9"/>
      <c r="Z9" s="9"/>
      <c r="AA9" s="9"/>
      <c r="AB9" s="9"/>
      <c r="AC9" s="9"/>
      <c r="AD9" s="10"/>
      <c r="AE9" s="10"/>
      <c r="AF9" s="10"/>
      <c r="AG9" s="10"/>
      <c r="AH9" s="10"/>
      <c r="AI9" s="10"/>
      <c r="AJ9" s="10"/>
    </row>
    <row r="10" hidden="1" spans="1:36">
      <c r="A10" s="15"/>
      <c r="B10" s="16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22"/>
      <c r="Q10" s="30"/>
      <c r="R10" s="31"/>
      <c r="S10" s="31"/>
      <c r="T10" s="31"/>
      <c r="U10" s="31"/>
      <c r="V10" s="12"/>
      <c r="W10" s="12"/>
      <c r="X10" s="12"/>
      <c r="Y10" s="12"/>
      <c r="Z10" s="12"/>
      <c r="AA10" s="12"/>
      <c r="AB10" s="12"/>
      <c r="AC10" s="12"/>
      <c r="AD10" s="13"/>
      <c r="AE10" s="13"/>
      <c r="AF10" s="13"/>
      <c r="AG10" s="13"/>
      <c r="AH10" s="13"/>
      <c r="AI10" s="13"/>
      <c r="AJ10" s="13"/>
    </row>
    <row r="11" hidden="1" spans="1:36">
      <c r="A11" s="17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23"/>
      <c r="Q11" s="28"/>
      <c r="R11" s="29"/>
      <c r="S11" s="29"/>
      <c r="T11" s="29"/>
      <c r="U11" s="29"/>
      <c r="V11" s="9"/>
      <c r="W11" s="9"/>
      <c r="X11" s="9"/>
      <c r="Y11" s="9"/>
      <c r="Z11" s="9"/>
      <c r="AA11" s="9"/>
      <c r="AB11" s="9"/>
      <c r="AC11" s="9"/>
      <c r="AD11" s="10"/>
      <c r="AE11" s="10"/>
      <c r="AF11" s="10"/>
      <c r="AG11" s="10"/>
      <c r="AH11" s="10"/>
      <c r="AI11" s="10"/>
      <c r="AJ11" s="10"/>
    </row>
    <row r="12" hidden="1" spans="1:36">
      <c r="A12" s="15"/>
      <c r="B12" s="16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22"/>
      <c r="Q12" s="30"/>
      <c r="R12" s="31"/>
      <c r="S12" s="31"/>
      <c r="T12" s="31"/>
      <c r="U12" s="31"/>
      <c r="V12" s="12"/>
      <c r="W12" s="12"/>
      <c r="X12" s="12"/>
      <c r="Y12" s="12"/>
      <c r="Z12" s="12"/>
      <c r="AA12" s="12"/>
      <c r="AB12" s="12"/>
      <c r="AC12" s="12"/>
      <c r="AD12" s="13"/>
      <c r="AE12" s="13"/>
      <c r="AF12" s="13"/>
      <c r="AG12" s="13"/>
      <c r="AH12" s="13"/>
      <c r="AI12" s="13"/>
      <c r="AJ12" s="13"/>
    </row>
    <row r="13" hidden="1" spans="1:36">
      <c r="A13" s="17"/>
      <c r="B13" s="17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23"/>
      <c r="Q13" s="28"/>
      <c r="R13" s="29"/>
      <c r="S13" s="29"/>
      <c r="T13" s="29"/>
      <c r="U13" s="29"/>
      <c r="V13" s="9"/>
      <c r="W13" s="9"/>
      <c r="X13" s="9"/>
      <c r="Y13" s="9"/>
      <c r="Z13" s="9"/>
      <c r="AA13" s="9"/>
      <c r="AB13" s="9"/>
      <c r="AC13" s="9"/>
      <c r="AD13" s="10"/>
      <c r="AE13" s="10"/>
      <c r="AF13" s="10"/>
      <c r="AG13" s="10"/>
      <c r="AH13" s="10"/>
      <c r="AI13" s="10"/>
      <c r="AJ13" s="10"/>
    </row>
    <row r="14" hidden="1" spans="1:36">
      <c r="A14" s="15"/>
      <c r="B14" s="16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22"/>
      <c r="Q14" s="30"/>
      <c r="R14" s="31"/>
      <c r="S14" s="31"/>
      <c r="T14" s="31"/>
      <c r="U14" s="31"/>
      <c r="V14" s="12"/>
      <c r="W14" s="12"/>
      <c r="X14" s="12"/>
      <c r="Y14" s="12"/>
      <c r="Z14" s="12"/>
      <c r="AA14" s="12"/>
      <c r="AB14" s="12"/>
      <c r="AC14" s="12"/>
      <c r="AD14" s="13"/>
      <c r="AE14" s="13"/>
      <c r="AF14" s="13"/>
      <c r="AG14" s="13"/>
      <c r="AH14" s="13"/>
      <c r="AI14" s="13"/>
      <c r="AJ14" s="13"/>
    </row>
    <row r="15" hidden="1" spans="1:36">
      <c r="A15" s="17"/>
      <c r="B15" s="17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23"/>
      <c r="Q15" s="28"/>
      <c r="R15" s="29"/>
      <c r="S15" s="29"/>
      <c r="T15" s="29"/>
      <c r="U15" s="29"/>
      <c r="V15" s="9"/>
      <c r="W15" s="9"/>
      <c r="X15" s="9"/>
      <c r="Y15" s="9"/>
      <c r="Z15" s="9"/>
      <c r="AA15" s="9"/>
      <c r="AB15" s="9"/>
      <c r="AC15" s="9"/>
      <c r="AD15" s="10"/>
      <c r="AE15" s="10"/>
      <c r="AF15" s="10"/>
      <c r="AG15" s="10"/>
      <c r="AH15" s="10"/>
      <c r="AI15" s="10"/>
      <c r="AJ15" s="10"/>
    </row>
    <row r="16" hidden="1" spans="1:36">
      <c r="A16" s="15"/>
      <c r="B16" s="16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22"/>
      <c r="Q16" s="30"/>
      <c r="R16" s="31"/>
      <c r="S16" s="31"/>
      <c r="T16" s="31"/>
      <c r="U16" s="31"/>
      <c r="V16" s="12"/>
      <c r="W16" s="12"/>
      <c r="X16" s="12"/>
      <c r="Y16" s="12"/>
      <c r="Z16" s="12"/>
      <c r="AA16" s="12"/>
      <c r="AB16" s="12"/>
      <c r="AC16" s="12"/>
      <c r="AD16" s="13"/>
      <c r="AE16" s="13"/>
      <c r="AF16" s="13"/>
      <c r="AG16" s="13"/>
      <c r="AH16" s="13"/>
      <c r="AI16" s="13"/>
      <c r="AJ16" s="13"/>
    </row>
    <row r="17" hidden="1" spans="1:36">
      <c r="A17" s="17"/>
      <c r="B17" s="17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23"/>
      <c r="Q17" s="28"/>
      <c r="R17" s="29"/>
      <c r="S17" s="29"/>
      <c r="T17" s="29"/>
      <c r="U17" s="29"/>
      <c r="V17" s="9"/>
      <c r="W17" s="9"/>
      <c r="X17" s="9"/>
      <c r="Y17" s="9"/>
      <c r="Z17" s="9"/>
      <c r="AA17" s="9"/>
      <c r="AB17" s="9"/>
      <c r="AC17" s="9"/>
      <c r="AD17" s="10"/>
      <c r="AE17" s="10"/>
      <c r="AF17" s="10"/>
      <c r="AG17" s="10"/>
      <c r="AH17" s="10"/>
      <c r="AI17" s="10"/>
      <c r="AJ17" s="10"/>
    </row>
    <row r="18" hidden="1" spans="1:36">
      <c r="A18" s="15"/>
      <c r="B18" s="16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22"/>
      <c r="Q18" s="30"/>
      <c r="R18" s="31"/>
      <c r="S18" s="31"/>
      <c r="T18" s="31"/>
      <c r="U18" s="31"/>
      <c r="V18" s="12"/>
      <c r="W18" s="12"/>
      <c r="X18" s="12"/>
      <c r="Y18" s="12"/>
      <c r="Z18" s="12"/>
      <c r="AA18" s="12"/>
      <c r="AB18" s="12"/>
      <c r="AC18" s="12"/>
      <c r="AD18" s="13"/>
      <c r="AE18" s="13"/>
      <c r="AF18" s="13"/>
      <c r="AG18" s="13"/>
      <c r="AH18" s="13"/>
      <c r="AI18" s="13"/>
      <c r="AJ18" s="13"/>
    </row>
    <row r="19" hidden="1" spans="1:36">
      <c r="A19" s="17"/>
      <c r="B19" s="17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23"/>
      <c r="Q19" s="28"/>
      <c r="R19" s="29"/>
      <c r="S19" s="29"/>
      <c r="T19" s="29"/>
      <c r="U19" s="29"/>
      <c r="V19" s="9"/>
      <c r="W19" s="9"/>
      <c r="X19" s="9"/>
      <c r="Y19" s="9"/>
      <c r="Z19" s="9"/>
      <c r="AA19" s="9"/>
      <c r="AB19" s="9"/>
      <c r="AC19" s="9"/>
      <c r="AD19" s="10"/>
      <c r="AE19" s="10"/>
      <c r="AF19" s="10"/>
      <c r="AG19" s="10"/>
      <c r="AH19" s="10"/>
      <c r="AI19" s="10"/>
      <c r="AJ19" s="10"/>
    </row>
    <row r="20" hidden="1" spans="1:36">
      <c r="A20" s="15"/>
      <c r="B20" s="16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22"/>
      <c r="Q20" s="30"/>
      <c r="R20" s="31"/>
      <c r="S20" s="31"/>
      <c r="T20" s="31"/>
      <c r="U20" s="31"/>
      <c r="V20" s="12"/>
      <c r="W20" s="12"/>
      <c r="X20" s="12"/>
      <c r="Y20" s="12"/>
      <c r="Z20" s="12"/>
      <c r="AA20" s="12"/>
      <c r="AB20" s="12"/>
      <c r="AC20" s="12"/>
      <c r="AD20" s="13"/>
      <c r="AE20" s="13"/>
      <c r="AF20" s="13"/>
      <c r="AG20" s="13"/>
      <c r="AH20" s="13"/>
      <c r="AI20" s="13"/>
      <c r="AJ20" s="13"/>
    </row>
    <row r="21" hidden="1" spans="1:36">
      <c r="A21" s="17"/>
      <c r="B21" s="17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23"/>
      <c r="Q21" s="28"/>
      <c r="R21" s="29"/>
      <c r="S21" s="29"/>
      <c r="T21" s="29"/>
      <c r="U21" s="29"/>
      <c r="V21" s="9"/>
      <c r="W21" s="9"/>
      <c r="X21" s="9"/>
      <c r="Y21" s="9"/>
      <c r="Z21" s="9"/>
      <c r="AA21" s="9"/>
      <c r="AB21" s="9"/>
      <c r="AC21" s="9"/>
      <c r="AD21" s="10"/>
      <c r="AE21" s="10"/>
      <c r="AF21" s="10"/>
      <c r="AG21" s="10"/>
      <c r="AH21" s="10"/>
      <c r="AI21" s="10"/>
      <c r="AJ21" s="10"/>
    </row>
    <row r="22" hidden="1" spans="1:36">
      <c r="A22" s="15"/>
      <c r="B22" s="16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22"/>
      <c r="Q22" s="30"/>
      <c r="R22" s="31"/>
      <c r="S22" s="31"/>
      <c r="T22" s="31"/>
      <c r="U22" s="31"/>
      <c r="V22" s="12"/>
      <c r="W22" s="12"/>
      <c r="X22" s="12"/>
      <c r="Y22" s="12"/>
      <c r="Z22" s="12"/>
      <c r="AA22" s="12"/>
      <c r="AB22" s="12"/>
      <c r="AC22" s="12"/>
      <c r="AD22" s="13"/>
      <c r="AE22" s="13"/>
      <c r="AF22" s="13"/>
      <c r="AG22" s="13"/>
      <c r="AH22" s="13"/>
      <c r="AI22" s="13"/>
      <c r="AJ22" s="13"/>
    </row>
    <row r="23" hidden="1" spans="1:36">
      <c r="A23" s="17"/>
      <c r="B23" s="17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23"/>
      <c r="Q23" s="28"/>
      <c r="R23" s="29"/>
      <c r="S23" s="29"/>
      <c r="T23" s="29"/>
      <c r="U23" s="29"/>
      <c r="V23" s="9"/>
      <c r="W23" s="9"/>
      <c r="X23" s="9"/>
      <c r="Y23" s="9"/>
      <c r="Z23" s="9"/>
      <c r="AA23" s="9"/>
      <c r="AB23" s="9"/>
      <c r="AC23" s="9"/>
      <c r="AD23" s="10"/>
      <c r="AE23" s="10"/>
      <c r="AF23" s="10"/>
      <c r="AG23" s="10"/>
      <c r="AH23" s="10"/>
      <c r="AI23" s="10"/>
      <c r="AJ23" s="10"/>
    </row>
    <row r="24" hidden="1" spans="1:36">
      <c r="A24" s="15"/>
      <c r="B24" s="16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22"/>
      <c r="Q24" s="30"/>
      <c r="R24" s="31"/>
      <c r="S24" s="31"/>
      <c r="T24" s="31"/>
      <c r="U24" s="31"/>
      <c r="V24" s="12"/>
      <c r="W24" s="12"/>
      <c r="X24" s="12"/>
      <c r="Y24" s="12"/>
      <c r="Z24" s="12"/>
      <c r="AA24" s="12"/>
      <c r="AB24" s="12"/>
      <c r="AC24" s="12"/>
      <c r="AD24" s="13"/>
      <c r="AE24" s="13"/>
      <c r="AF24" s="13"/>
      <c r="AG24" s="13"/>
      <c r="AH24" s="13"/>
      <c r="AI24" s="13"/>
      <c r="AJ24" s="13"/>
    </row>
    <row r="25" hidden="1" spans="1:36">
      <c r="A25" s="17"/>
      <c r="B25" s="17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23"/>
      <c r="Q25" s="28"/>
      <c r="R25" s="29"/>
      <c r="S25" s="29"/>
      <c r="T25" s="29"/>
      <c r="U25" s="29"/>
      <c r="V25" s="9"/>
      <c r="W25" s="9"/>
      <c r="X25" s="9"/>
      <c r="Y25" s="9"/>
      <c r="Z25" s="9"/>
      <c r="AA25" s="9"/>
      <c r="AB25" s="9"/>
      <c r="AC25" s="9"/>
      <c r="AD25" s="10"/>
      <c r="AE25" s="10"/>
      <c r="AF25" s="10"/>
      <c r="AG25" s="10"/>
      <c r="AH25" s="10"/>
      <c r="AI25" s="10"/>
      <c r="AJ25" s="10"/>
    </row>
    <row r="26" hidden="1" spans="1:36">
      <c r="A26" s="15"/>
      <c r="B26" s="16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22"/>
      <c r="Q26" s="30"/>
      <c r="R26" s="31"/>
      <c r="S26" s="31"/>
      <c r="T26" s="31"/>
      <c r="U26" s="31"/>
      <c r="V26" s="12"/>
      <c r="W26" s="12"/>
      <c r="X26" s="12"/>
      <c r="Y26" s="12"/>
      <c r="Z26" s="12"/>
      <c r="AA26" s="12"/>
      <c r="AB26" s="12"/>
      <c r="AC26" s="12"/>
      <c r="AD26" s="13"/>
      <c r="AE26" s="13"/>
      <c r="AF26" s="13"/>
      <c r="AG26" s="13"/>
      <c r="AH26" s="13"/>
      <c r="AI26" s="13"/>
      <c r="AJ26" s="13"/>
    </row>
    <row r="27" hidden="1" spans="1:36">
      <c r="A27" s="17"/>
      <c r="B27" s="17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23"/>
      <c r="Q27" s="28"/>
      <c r="R27" s="29"/>
      <c r="S27" s="29"/>
      <c r="T27" s="29"/>
      <c r="U27" s="29"/>
      <c r="V27" s="9"/>
      <c r="W27" s="9"/>
      <c r="X27" s="9"/>
      <c r="Y27" s="9"/>
      <c r="Z27" s="9"/>
      <c r="AA27" s="9"/>
      <c r="AB27" s="9"/>
      <c r="AC27" s="9"/>
      <c r="AD27" s="10"/>
      <c r="AE27" s="10"/>
      <c r="AF27" s="10"/>
      <c r="AG27" s="10"/>
      <c r="AH27" s="10"/>
      <c r="AI27" s="10"/>
      <c r="AJ27" s="10"/>
    </row>
    <row r="28" hidden="1" spans="1:36">
      <c r="A28" s="15"/>
      <c r="B28" s="16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22"/>
      <c r="Q28" s="30"/>
      <c r="R28" s="31"/>
      <c r="S28" s="31"/>
      <c r="T28" s="31"/>
      <c r="U28" s="31"/>
      <c r="V28" s="12"/>
      <c r="W28" s="12"/>
      <c r="X28" s="12"/>
      <c r="Y28" s="12"/>
      <c r="Z28" s="12"/>
      <c r="AA28" s="12"/>
      <c r="AB28" s="12"/>
      <c r="AC28" s="12"/>
      <c r="AD28" s="13"/>
      <c r="AE28" s="13"/>
      <c r="AF28" s="13"/>
      <c r="AG28" s="13"/>
      <c r="AH28" s="13"/>
      <c r="AI28" s="13"/>
      <c r="AJ28" s="13"/>
    </row>
    <row r="29" hidden="1" spans="1:36">
      <c r="A29" s="17"/>
      <c r="B29" s="17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23"/>
      <c r="Q29" s="28"/>
      <c r="R29" s="29"/>
      <c r="S29" s="29"/>
      <c r="T29" s="29"/>
      <c r="U29" s="29"/>
      <c r="V29" s="9"/>
      <c r="W29" s="9"/>
      <c r="X29" s="9"/>
      <c r="Y29" s="9"/>
      <c r="Z29" s="9"/>
      <c r="AA29" s="9"/>
      <c r="AB29" s="9"/>
      <c r="AC29" s="9"/>
      <c r="AD29" s="10"/>
      <c r="AE29" s="10"/>
      <c r="AF29" s="10"/>
      <c r="AG29" s="10"/>
      <c r="AH29" s="10"/>
      <c r="AI29" s="10"/>
      <c r="AJ29" s="10"/>
    </row>
    <row r="30" hidden="1" spans="1:36">
      <c r="A30" s="15"/>
      <c r="B30" s="16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22"/>
      <c r="Q30" s="30"/>
      <c r="R30" s="31"/>
      <c r="S30" s="31"/>
      <c r="T30" s="31"/>
      <c r="U30" s="31"/>
      <c r="V30" s="12"/>
      <c r="W30" s="12"/>
      <c r="X30" s="12"/>
      <c r="Y30" s="12"/>
      <c r="Z30" s="12"/>
      <c r="AA30" s="12"/>
      <c r="AB30" s="12"/>
      <c r="AC30" s="12"/>
      <c r="AD30" s="13"/>
      <c r="AE30" s="13"/>
      <c r="AF30" s="13"/>
      <c r="AG30" s="13"/>
      <c r="AH30" s="13"/>
      <c r="AI30" s="13"/>
      <c r="AJ30" s="13"/>
    </row>
    <row r="31" hidden="1" spans="1:36">
      <c r="A31" s="17"/>
      <c r="B31" s="17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23"/>
      <c r="Q31" s="28"/>
      <c r="R31" s="29"/>
      <c r="S31" s="29"/>
      <c r="T31" s="29"/>
      <c r="U31" s="29"/>
      <c r="V31" s="9"/>
      <c r="W31" s="9"/>
      <c r="X31" s="9"/>
      <c r="Y31" s="9"/>
      <c r="Z31" s="9"/>
      <c r="AA31" s="9"/>
      <c r="AB31" s="9"/>
      <c r="AC31" s="9"/>
      <c r="AD31" s="10"/>
      <c r="AE31" s="10"/>
      <c r="AF31" s="10"/>
      <c r="AG31" s="10"/>
      <c r="AH31" s="10"/>
      <c r="AI31" s="10"/>
      <c r="AJ31" s="10"/>
    </row>
    <row r="32" hidden="1" spans="1:36">
      <c r="A32" s="15"/>
      <c r="B32" s="16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22"/>
      <c r="Q32" s="30"/>
      <c r="R32" s="31"/>
      <c r="S32" s="31"/>
      <c r="T32" s="31"/>
      <c r="U32" s="31"/>
      <c r="V32" s="12"/>
      <c r="W32" s="12"/>
      <c r="X32" s="12"/>
      <c r="Y32" s="12"/>
      <c r="Z32" s="12"/>
      <c r="AA32" s="12"/>
      <c r="AB32" s="12"/>
      <c r="AC32" s="12"/>
      <c r="AD32" s="13"/>
      <c r="AE32" s="13"/>
      <c r="AF32" s="13"/>
      <c r="AG32" s="13"/>
      <c r="AH32" s="13"/>
      <c r="AI32" s="13"/>
      <c r="AJ32" s="13"/>
    </row>
    <row r="33" hidden="1" spans="1:36">
      <c r="A33" s="17"/>
      <c r="B33" s="17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23"/>
      <c r="Q33" s="28"/>
      <c r="R33" s="29"/>
      <c r="S33" s="29"/>
      <c r="T33" s="29"/>
      <c r="U33" s="29"/>
      <c r="V33" s="9"/>
      <c r="W33" s="9"/>
      <c r="X33" s="9"/>
      <c r="Y33" s="9"/>
      <c r="Z33" s="9"/>
      <c r="AA33" s="9"/>
      <c r="AB33" s="9"/>
      <c r="AC33" s="9"/>
      <c r="AD33" s="10"/>
      <c r="AE33" s="10"/>
      <c r="AF33" s="10"/>
      <c r="AG33" s="10"/>
      <c r="AH33" s="10"/>
      <c r="AI33" s="10"/>
      <c r="AJ33" s="10"/>
    </row>
    <row r="34" hidden="1" spans="1:36">
      <c r="A34" s="15"/>
      <c r="B34" s="16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22"/>
      <c r="Q34" s="30"/>
      <c r="R34" s="31"/>
      <c r="S34" s="31"/>
      <c r="T34" s="31"/>
      <c r="U34" s="31"/>
      <c r="V34" s="12"/>
      <c r="W34" s="12"/>
      <c r="X34" s="12"/>
      <c r="Y34" s="12"/>
      <c r="Z34" s="12"/>
      <c r="AA34" s="12"/>
      <c r="AB34" s="12"/>
      <c r="AC34" s="12"/>
      <c r="AD34" s="13"/>
      <c r="AE34" s="13"/>
      <c r="AF34" s="13"/>
      <c r="AG34" s="13"/>
      <c r="AH34" s="13"/>
      <c r="AI34" s="13"/>
      <c r="AJ34" s="13"/>
    </row>
    <row r="35" hidden="1" spans="1:36">
      <c r="A35" s="17"/>
      <c r="B35" s="17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23"/>
      <c r="Q35" s="28"/>
      <c r="R35" s="29"/>
      <c r="S35" s="29"/>
      <c r="T35" s="29"/>
      <c r="U35" s="29"/>
      <c r="V35" s="9"/>
      <c r="W35" s="9"/>
      <c r="X35" s="9"/>
      <c r="Y35" s="9"/>
      <c r="Z35" s="9"/>
      <c r="AA35" s="9"/>
      <c r="AB35" s="9"/>
      <c r="AC35" s="9"/>
      <c r="AD35" s="10"/>
      <c r="AE35" s="10"/>
      <c r="AF35" s="10"/>
      <c r="AG35" s="10"/>
      <c r="AH35" s="10"/>
      <c r="AI35" s="10"/>
      <c r="AJ35" s="10"/>
    </row>
    <row r="36" hidden="1" spans="1:36">
      <c r="A36" s="15"/>
      <c r="B36" s="16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22"/>
      <c r="Q36" s="30"/>
      <c r="R36" s="31"/>
      <c r="S36" s="31"/>
      <c r="T36" s="31"/>
      <c r="U36" s="31"/>
      <c r="V36" s="12"/>
      <c r="W36" s="12"/>
      <c r="X36" s="12"/>
      <c r="Y36" s="12"/>
      <c r="Z36" s="12"/>
      <c r="AA36" s="12"/>
      <c r="AB36" s="12"/>
      <c r="AC36" s="12"/>
      <c r="AD36" s="13"/>
      <c r="AE36" s="13"/>
      <c r="AF36" s="13"/>
      <c r="AG36" s="13"/>
      <c r="AH36" s="13"/>
      <c r="AI36" s="13"/>
      <c r="AJ36" s="13"/>
    </row>
    <row r="37" hidden="1" spans="1:36">
      <c r="A37" s="17"/>
      <c r="B37" s="17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23"/>
      <c r="Q37" s="28"/>
      <c r="R37" s="29"/>
      <c r="S37" s="29"/>
      <c r="T37" s="29"/>
      <c r="U37" s="29"/>
      <c r="V37" s="9"/>
      <c r="W37" s="9"/>
      <c r="X37" s="9"/>
      <c r="Y37" s="9"/>
      <c r="Z37" s="9"/>
      <c r="AA37" s="9"/>
      <c r="AB37" s="9"/>
      <c r="AC37" s="9"/>
      <c r="AD37" s="10"/>
      <c r="AE37" s="10"/>
      <c r="AF37" s="10"/>
      <c r="AG37" s="10"/>
      <c r="AH37" s="10"/>
      <c r="AI37" s="10"/>
      <c r="AJ37" s="10"/>
    </row>
    <row r="38" hidden="1" spans="1:36">
      <c r="A38" s="15"/>
      <c r="B38" s="16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22"/>
      <c r="Q38" s="30"/>
      <c r="R38" s="31"/>
      <c r="S38" s="31"/>
      <c r="T38" s="31"/>
      <c r="U38" s="31"/>
      <c r="V38" s="12"/>
      <c r="W38" s="12"/>
      <c r="X38" s="12"/>
      <c r="Y38" s="12"/>
      <c r="Z38" s="12"/>
      <c r="AA38" s="12"/>
      <c r="AB38" s="12"/>
      <c r="AC38" s="12"/>
      <c r="AD38" s="13"/>
      <c r="AE38" s="13"/>
      <c r="AF38" s="13"/>
      <c r="AG38" s="13"/>
      <c r="AH38" s="13"/>
      <c r="AI38" s="13"/>
      <c r="AJ38" s="13"/>
    </row>
    <row r="39" hidden="1" spans="1:36">
      <c r="A39" s="17"/>
      <c r="B39" s="17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23"/>
      <c r="Q39" s="28"/>
      <c r="R39" s="29"/>
      <c r="S39" s="29"/>
      <c r="T39" s="29"/>
      <c r="U39" s="29"/>
      <c r="V39" s="9"/>
      <c r="W39" s="9"/>
      <c r="X39" s="9"/>
      <c r="Y39" s="9"/>
      <c r="Z39" s="9"/>
      <c r="AA39" s="9"/>
      <c r="AB39" s="9"/>
      <c r="AC39" s="9"/>
      <c r="AD39" s="10"/>
      <c r="AE39" s="10"/>
      <c r="AF39" s="10"/>
      <c r="AG39" s="10"/>
      <c r="AH39" s="10"/>
      <c r="AI39" s="10"/>
      <c r="AJ39" s="10"/>
    </row>
    <row r="40" hidden="1" spans="1:36">
      <c r="A40" s="15"/>
      <c r="B40" s="16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22"/>
      <c r="Q40" s="30"/>
      <c r="R40" s="31"/>
      <c r="S40" s="31"/>
      <c r="T40" s="31"/>
      <c r="U40" s="31"/>
      <c r="V40" s="12"/>
      <c r="W40" s="12"/>
      <c r="X40" s="12"/>
      <c r="Y40" s="12"/>
      <c r="Z40" s="12"/>
      <c r="AA40" s="12"/>
      <c r="AB40" s="12"/>
      <c r="AC40" s="12"/>
      <c r="AD40" s="13"/>
      <c r="AE40" s="13"/>
      <c r="AF40" s="13"/>
      <c r="AG40" s="13"/>
      <c r="AH40" s="13"/>
      <c r="AI40" s="13"/>
      <c r="AJ40" s="13"/>
    </row>
    <row r="41" hidden="1" spans="1:36">
      <c r="A41" s="17"/>
      <c r="B41" s="17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23"/>
      <c r="Q41" s="28"/>
      <c r="R41" s="29"/>
      <c r="S41" s="29"/>
      <c r="T41" s="29"/>
      <c r="U41" s="29"/>
      <c r="V41" s="9"/>
      <c r="W41" s="9"/>
      <c r="X41" s="9"/>
      <c r="Y41" s="9"/>
      <c r="Z41" s="9"/>
      <c r="AA41" s="9"/>
      <c r="AB41" s="9"/>
      <c r="AC41" s="9"/>
      <c r="AD41" s="10"/>
      <c r="AE41" s="10"/>
      <c r="AF41" s="10"/>
      <c r="AG41" s="10"/>
      <c r="AH41" s="10"/>
      <c r="AI41" s="10"/>
      <c r="AJ41" s="10"/>
    </row>
    <row r="42" hidden="1" spans="1:36">
      <c r="A42" s="15"/>
      <c r="B42" s="16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22"/>
      <c r="Q42" s="30"/>
      <c r="R42" s="31"/>
      <c r="S42" s="31"/>
      <c r="T42" s="31"/>
      <c r="U42" s="31"/>
      <c r="V42" s="12"/>
      <c r="W42" s="12"/>
      <c r="X42" s="12"/>
      <c r="Y42" s="12"/>
      <c r="Z42" s="12"/>
      <c r="AA42" s="12"/>
      <c r="AB42" s="12"/>
      <c r="AC42" s="12"/>
      <c r="AD42" s="13"/>
      <c r="AE42" s="13"/>
      <c r="AF42" s="13"/>
      <c r="AG42" s="13"/>
      <c r="AH42" s="13"/>
      <c r="AI42" s="13"/>
      <c r="AJ42" s="13"/>
    </row>
    <row r="43" hidden="1" spans="1:36">
      <c r="A43" s="17"/>
      <c r="B43" s="17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23"/>
      <c r="Q43" s="28"/>
      <c r="R43" s="29"/>
      <c r="S43" s="29"/>
      <c r="T43" s="29"/>
      <c r="U43" s="29"/>
      <c r="V43" s="9"/>
      <c r="W43" s="9"/>
      <c r="X43" s="9"/>
      <c r="Y43" s="9"/>
      <c r="Z43" s="9"/>
      <c r="AA43" s="9"/>
      <c r="AB43" s="9"/>
      <c r="AC43" s="9"/>
      <c r="AD43" s="10"/>
      <c r="AE43" s="10"/>
      <c r="AF43" s="10"/>
      <c r="AG43" s="10"/>
      <c r="AH43" s="10"/>
      <c r="AI43" s="10"/>
      <c r="AJ43" s="10"/>
    </row>
    <row r="44" hidden="1" spans="1:36">
      <c r="A44" s="15"/>
      <c r="B44" s="16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22"/>
      <c r="Q44" s="30"/>
      <c r="R44" s="31"/>
      <c r="S44" s="31"/>
      <c r="T44" s="31"/>
      <c r="U44" s="31"/>
      <c r="V44" s="12"/>
      <c r="W44" s="12"/>
      <c r="X44" s="12"/>
      <c r="Y44" s="12"/>
      <c r="Z44" s="12"/>
      <c r="AA44" s="12"/>
      <c r="AB44" s="12"/>
      <c r="AC44" s="12"/>
      <c r="AD44" s="13"/>
      <c r="AE44" s="13"/>
      <c r="AF44" s="13"/>
      <c r="AG44" s="13"/>
      <c r="AH44" s="13"/>
      <c r="AI44" s="13"/>
      <c r="AJ44" s="13"/>
    </row>
    <row r="45" hidden="1" spans="1:36">
      <c r="A45" s="17"/>
      <c r="B45" s="17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23"/>
      <c r="Q45" s="28"/>
      <c r="R45" s="29"/>
      <c r="S45" s="29"/>
      <c r="T45" s="29"/>
      <c r="U45" s="29"/>
      <c r="V45" s="9"/>
      <c r="W45" s="9"/>
      <c r="X45" s="9"/>
      <c r="Y45" s="9"/>
      <c r="Z45" s="9"/>
      <c r="AA45" s="9"/>
      <c r="AB45" s="9"/>
      <c r="AC45" s="9"/>
      <c r="AD45" s="10"/>
      <c r="AE45" s="10"/>
      <c r="AF45" s="10"/>
      <c r="AG45" s="10"/>
      <c r="AH45" s="10"/>
      <c r="AI45" s="10"/>
      <c r="AJ45" s="10"/>
    </row>
  </sheetData>
  <protectedRanges>
    <protectedRange sqref="A$1:D$1048576" name="区域1"/>
  </protectedRanges>
  <conditionalFormatting sqref="AF1">
    <cfRule type="cellIs" priority="2" operator="notEqual">
      <formula>0</formula>
    </cfRule>
  </conditionalFormatting>
  <conditionalFormatting sqref="AI1">
    <cfRule type="cellIs" priority="10" operator="notEqual">
      <formula>0</formula>
    </cfRule>
  </conditionalFormatting>
  <conditionalFormatting sqref="AJ1">
    <cfRule type="cellIs" priority="9" operator="notEqual">
      <formula>0</formula>
    </cfRule>
  </conditionalFormatting>
  <conditionalFormatting sqref="AF2:AF9">
    <cfRule type="cellIs" dxfId="0" priority="3" operator="equal">
      <formula>1</formula>
    </cfRule>
  </conditionalFormatting>
  <conditionalFormatting sqref="AF10:AF45">
    <cfRule type="cellIs" dxfId="0" priority="4" operator="equal">
      <formula>1</formula>
    </cfRule>
  </conditionalFormatting>
  <conditionalFormatting sqref="AF46:AF1048576">
    <cfRule type="cellIs" priority="5" operator="notEqual">
      <formula>0</formula>
    </cfRule>
  </conditionalFormatting>
  <conditionalFormatting sqref="V1:AC1 V46:AC1048576">
    <cfRule type="cellIs" priority="22" operator="notEqual">
      <formula>0</formula>
    </cfRule>
  </conditionalFormatting>
  <conditionalFormatting sqref="AD1:AE1 AD46:AE1048576">
    <cfRule type="cellIs" priority="8" operator="notEqual">
      <formula>0</formula>
    </cfRule>
  </conditionalFormatting>
  <conditionalFormatting sqref="AG1:AH1 AG46:AH1048576">
    <cfRule type="cellIs" priority="16" operator="notEqual">
      <formula>0</formula>
    </cfRule>
  </conditionalFormatting>
  <conditionalFormatting sqref="V2:AC9">
    <cfRule type="cellIs" dxfId="0" priority="1" operator="equal">
      <formula>1</formula>
    </cfRule>
  </conditionalFormatting>
  <conditionalFormatting sqref="AD2:AE9">
    <cfRule type="cellIs" dxfId="0" priority="6" operator="equal">
      <formula>1</formula>
    </cfRule>
  </conditionalFormatting>
  <conditionalFormatting sqref="AG2:AH9">
    <cfRule type="cellIs" dxfId="0" priority="14" operator="equal">
      <formula>1</formula>
    </cfRule>
  </conditionalFormatting>
  <conditionalFormatting sqref="AI2:AJ9">
    <cfRule type="cellIs" dxfId="0" priority="11" operator="equal">
      <formula>1</formula>
    </cfRule>
  </conditionalFormatting>
  <conditionalFormatting sqref="V10:AC45">
    <cfRule type="cellIs" dxfId="0" priority="18" operator="equal">
      <formula>1</formula>
    </cfRule>
  </conditionalFormatting>
  <conditionalFormatting sqref="AD10:AE45">
    <cfRule type="cellIs" dxfId="0" priority="7" operator="equal">
      <formula>1</formula>
    </cfRule>
  </conditionalFormatting>
  <conditionalFormatting sqref="AG10:AH45">
    <cfRule type="cellIs" dxfId="0" priority="15" operator="equal">
      <formula>1</formula>
    </cfRule>
  </conditionalFormatting>
  <conditionalFormatting sqref="AI10:AJ45">
    <cfRule type="cellIs" dxfId="0" priority="12" operator="equal">
      <formula>1</formula>
    </cfRule>
  </conditionalFormatting>
  <conditionalFormatting sqref="AI46:AJ1048576">
    <cfRule type="cellIs" priority="13" operator="notEqual">
      <formula>0</formula>
    </cfRule>
  </conditionalFormatting>
  <dataValidations count="11">
    <dataValidation allowBlank="1" showInputMessage="1" showErrorMessage="1" promptTitle="指令描述符" prompt="指令助记符" sqref="B1 B2 B3 B4 B5:B7 B8:B1048576"/>
    <dataValidation allowBlank="1" showInputMessage="1" showErrorMessage="1" promptTitle="OpCode(10进制)" prompt="输入MIPS指令字的OpCode的十进制数，后续隐藏列会自动生成OpCode字段6位的二进制位" sqref="C1 C2 C3 C4 C5:C7 C8:C1048576"/>
    <dataValidation allowBlank="1" showInputMessage="1" showErrorMessage="1" promptTitle="FUNC(十进制)" prompt="输入MIPS指令字的Func字段的10进制数，无Func字段填&quot;X&quot;，后续隐藏列会自动生成Func字段6位的二进制位" sqref="D1 D2 D3 D4 D5:D7 D8:D1048576"/>
    <dataValidation allowBlank="1" showInputMessage="1" showErrorMessage="1" promptTitle="OpCode" prompt="OpCode  6个二进制位" sqref="E1:J1 E2:J2 E3:J3 E4:J4 E5:J7 E8:J1048576"/>
    <dataValidation allowBlank="1" showInputMessage="1" showErrorMessage="1" promptTitle="Func字段二进制位" prompt="Func字段6个二进制位" sqref="K1:P1 K2:P2 K3:P3 K4:P4 K5:P7 K8:P1048576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1 Q10:Q1048576"/>
    <dataValidation allowBlank="1" showInputMessage="1" showErrorMessage="1" promptTitle="输出信号" prompt="输出信号" sqref="R1:U1"/>
    <dataValidation allowBlank="1" showInputMessage="1" showErrorMessage="1" promptTitle="输出信号" prompt="为1时填1，其他值不填&#10;&#10;输入信号的标签用户可自行修改，也可在右侧自行增加列，新增控制信号" sqref="V1:Z1 AA1:AC1 AD1:AJ1 AD2:AJ2 AD3:AJ3 AD4:AJ4 AD5:AJ7 V10:Z1048576 AA10:AC1048576 AD8:AJ1048576"/>
    <dataValidation allowBlank="1" showInputMessage="1" showErrorMessage="1" promptTitle="AluOP(十进制)" prompt="请输入当前指令的AluOp十进制编码，后续列会自动生成对应的二进制位，如不需要使用ALU可以输入&quot;X&quot;" sqref="Q2 Q3 Q4 Q5:Q7 Q8:Q9"/>
    <dataValidation allowBlank="1" showInputMessage="1" showErrorMessage="1" promptTitle="AluOP " prompt="AluOP 4位选择符二进制位&#10;" sqref="R2:U2 R3:U3 R4:U4 R5:U7 R8:U45"/>
    <dataValidation allowBlank="1" showInputMessage="1" showErrorMessage="1" promptTitle="输出信号情况" prompt="为1时填1，其他不填！" sqref="V2:Z2 AA2:AC2 V3:Z3 AA3:AC3 V4:Z4 AA4:AC4 V5:Z7 AA5:AC7 V8:Z9 AA8:AC9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A8" sqref="A8"/>
    </sheetView>
  </sheetViews>
  <sheetFormatPr defaultColWidth="9" defaultRowHeight="14.1"/>
  <sheetData/>
  <pageMargins left="0.7" right="0.7" top="0.75" bottom="0.75" header="0.3" footer="0.3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</rangeList>
  <rangeList sheetStid="6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真值表</vt:lpstr>
      <vt:lpstr>CPU电路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小龙女</cp:lastModifiedBy>
  <dcterms:created xsi:type="dcterms:W3CDTF">2015-06-05T18:19:00Z</dcterms:created>
  <dcterms:modified xsi:type="dcterms:W3CDTF">2023-12-25T08:00:15Z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FA54E5EA743749FEB4A2F16E742A5B0E_13</vt:lpwstr>
  </property>
</Properties>
</file>