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0" yWindow="460" windowWidth="18880" windowHeight="15900" firstSheet="12" activeTab="18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18-Full" sheetId="20" r:id="rId19"/>
    <sheet name="Notes" sheetId="16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Q2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23" i="19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23" i="19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23" i="19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23" i="19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23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23" i="19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23" i="19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23" i="19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23" i="19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23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23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3" i="19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3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23" i="19"/>
  <c r="T23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T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R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T19" i="19"/>
  <c r="B19" i="19"/>
  <c r="A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R18" i="19"/>
  <c r="B18" i="19"/>
  <c r="A18" i="19"/>
  <c r="Q17" i="19"/>
  <c r="C17" i="19"/>
  <c r="R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R16" i="19"/>
  <c r="B16" i="19"/>
  <c r="A16" i="19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11" i="19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11" i="19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11" i="19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11" i="19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11" i="19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11" i="19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11" i="19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11" i="19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11" i="19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11" i="19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11" i="19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11" i="19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11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1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T7" i="19"/>
  <c r="B7" i="19"/>
  <c r="A7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R6" i="19"/>
  <c r="B6" i="19"/>
  <c r="A6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R8" i="19"/>
  <c r="T11" i="19"/>
  <c r="S16" i="19"/>
  <c r="R5" i="19"/>
  <c r="T17" i="19"/>
  <c r="R19" i="19"/>
  <c r="T9" i="19"/>
  <c r="T20" i="19"/>
  <c r="R4" i="19"/>
  <c r="R21" i="19"/>
  <c r="S18" i="19"/>
  <c r="T16" i="19"/>
  <c r="T5" i="19"/>
  <c r="R7" i="19"/>
  <c r="S17" i="19"/>
  <c r="S19" i="19"/>
  <c r="S21" i="19"/>
  <c r="S20" i="19"/>
  <c r="T18" i="19"/>
  <c r="R23" i="19"/>
  <c r="S23" i="19"/>
  <c r="R9" i="19"/>
  <c r="S6" i="19"/>
  <c r="S8" i="19"/>
  <c r="T4" i="19"/>
  <c r="S5" i="19"/>
  <c r="S7" i="19"/>
  <c r="S9" i="19"/>
  <c r="R11" i="19"/>
  <c r="S11" i="19"/>
  <c r="S4" i="19"/>
  <c r="T6" i="19"/>
  <c r="T8" i="19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</calcChain>
</file>

<file path=xl/sharedStrings.xml><?xml version="1.0" encoding="utf-8"?>
<sst xmlns="http://schemas.openxmlformats.org/spreadsheetml/2006/main" count="1176" uniqueCount="157">
  <si>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</si>
  <si>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</si>
  <si>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</si>
  <si>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</si>
  <si>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</si>
  <si>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</si>
  <si>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</si>
  <si>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</si>
  <si>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</si>
  <si>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</si>
  <si>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</si>
  <si>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</si>
  <si>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</si>
  <si>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</si>
  <si>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</si>
  <si>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</si>
  <si>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</si>
  <si>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</si>
  <si>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</si>
  <si>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</si>
  <si>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</si>
  <si>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</si>
  <si>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</si>
  <si>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</si>
  <si>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</si>
  <si>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</si>
  <si>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</si>
  <si>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</si>
  <si>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</si>
  <si>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</si>
  <si>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</si>
  <si>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</si>
  <si>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</si>
  <si>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</si>
  <si>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</si>
  <si>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</si>
  <si>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</si>
  <si>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</si>
  <si>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</si>
  <si>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</si>
  <si>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</si>
  <si>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</si>
  <si>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</si>
  <si>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</si>
  <si>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</si>
  <si>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</si>
  <si>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</si>
  <si>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</si>
  <si>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</si>
  <si>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</si>
  <si>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</si>
  <si>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</si>
  <si>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</si>
  <si>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</si>
  <si>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</si>
  <si>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</si>
  <si>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</si>
  <si>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</si>
  <si>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</si>
  <si>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</si>
  <si>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</si>
  <si>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</si>
  <si>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</si>
  <si>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</si>
  <si>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</si>
  <si>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</si>
  <si>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</si>
  <si>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</si>
  <si>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</si>
  <si>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</si>
  <si>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</si>
  <si>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</si>
  <si>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</si>
  <si>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</si>
  <si>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</si>
  <si>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</si>
  <si>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</si>
  <si>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</si>
  <si>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</si>
  <si>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</si>
  <si>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</si>
  <si>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</si>
  <si>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</si>
  <si>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</si>
  <si>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</si>
  <si>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</si>
  <si>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</si>
  <si>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</si>
  <si>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</si>
  <si>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</si>
  <si>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</si>
  <si>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</si>
  <si>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</si>
  <si>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</si>
  <si>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</si>
  <si>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</si>
  <si>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</si>
  <si>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</si>
  <si>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</si>
  <si>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</si>
  <si>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</si>
  <si>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</si>
  <si>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</si>
  <si>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</si>
  <si>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</si>
  <si>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</si>
  <si>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</si>
  <si>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</si>
  <si>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</si>
  <si>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</si>
  <si>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</si>
  <si>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</si>
  <si>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</si>
  <si>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</si>
  <si>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</si>
  <si>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</si>
  <si>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</si>
  <si>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</si>
  <si>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</si>
  <si>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</si>
  <si>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</si>
  <si>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</si>
  <si>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</si>
  <si>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</si>
  <si>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</si>
  <si>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</si>
  <si>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</si>
  <si>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</si>
  <si>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</si>
  <si>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</si>
  <si>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</si>
  <si>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</si>
  <si>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</si>
  <si>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</si>
  <si>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</si>
  <si>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</si>
  <si>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</si>
  <si>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</si>
  <si>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</si>
  <si>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</si>
  <si>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</si>
  <si>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</si>
  <si>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</si>
  <si>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</si>
  <si>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</si>
  <si>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</si>
  <si>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</si>
  <si>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</si>
  <si>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</si>
  <si>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</si>
  <si>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</si>
  <si>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</si>
  <si>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</si>
  <si>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</si>
  <si>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</si>
  <si>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</si>
  <si>
    <t>Non-resident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</si>
</sst>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164" formatCode="0.0%"/>
    <numFmt numFmtId="165" formatCode="#,##0.0_);\(#,##0.0\)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top"/>
    </xf>
    <xf numFmtId="165" fontId="0" fillId="0" borderId="0" xfId="0" applyNumberFormat="1"/>
    <xf numFmtId="165" fontId="0" fillId="0" borderId="0" xfId="0" applyNumberFormat="1" applyFill="1" applyBorder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D19" sqref="D19"/>
    </sheetView>
  </sheetViews>
  <sheetFormatPr baseColWidth="10" defaultRowHeight="13" x14ac:dyDescent="0"/>
  <sheetData>
    <row r="2" spans="1:20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 t="shared" ref="R4:R9" si="0">(C4-Q4)/Q4</f>
        <v>-0.3505024255024255</v>
      </c>
      <c r="S4" s="14">
        <f t="shared" ref="S4:S9" si="1">(C4-M4)/M4</f>
        <v>-0.23267904292117814</v>
      </c>
      <c r="T4" s="14">
        <f t="shared" ref="T4:T9" si="2">(C4-H4)/H4</f>
        <v>-0.15141020417402326</v>
      </c>
    </row>
    <row r="5" spans="1:20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 t="shared" si="0"/>
        <v>-0.17541989207106332</v>
      </c>
      <c r="S5" s="14">
        <f t="shared" si="1"/>
        <v>-0.16555366931195287</v>
      </c>
      <c r="T5" s="14">
        <f t="shared" si="2"/>
        <v>-0.13710342639593909</v>
      </c>
    </row>
    <row r="6" spans="1:20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 t="shared" si="0"/>
        <v>-0.154289802593155</v>
      </c>
      <c r="S6" s="14">
        <f t="shared" si="1"/>
        <v>1.2728830451279002E-2</v>
      </c>
      <c r="T6" s="14">
        <f t="shared" si="2"/>
        <v>4.8576534064294508E-3</v>
      </c>
    </row>
    <row r="7" spans="1:20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 t="shared" si="0"/>
        <v>-0.14036930725298138</v>
      </c>
      <c r="S7" s="14">
        <f t="shared" si="1"/>
        <v>-4.8742550265243302E-2</v>
      </c>
      <c r="T7" s="14">
        <f t="shared" si="2"/>
        <v>-2.0269472690173859E-2</v>
      </c>
    </row>
    <row r="8" spans="1:20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 t="shared" si="0"/>
        <v>-0.23637209302325582</v>
      </c>
      <c r="S8" s="14">
        <f t="shared" si="1"/>
        <v>-9.5426997245179057E-2</v>
      </c>
      <c r="T8" s="14">
        <f t="shared" si="2"/>
        <v>-4.6019755955839625E-2</v>
      </c>
    </row>
    <row r="9" spans="1:20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 t="shared" si="0"/>
        <v>-0.24088866699950076</v>
      </c>
      <c r="S9" s="14">
        <f t="shared" si="1"/>
        <v>-0.16444067472642998</v>
      </c>
      <c r="T9" s="14">
        <f t="shared" si="2"/>
        <v>-0.13275883446993181</v>
      </c>
    </row>
    <row r="11" spans="1:20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>
      <c r="A14" s="10" t="s">
        <v>155</v>
      </c>
    </row>
    <row r="16" spans="1:20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 t="shared" ref="R16:R21" si="3">(C16-Q16)/Q16</f>
        <v>-0.10551207466622023</v>
      </c>
      <c r="S16" s="14">
        <f t="shared" ref="S16:S21" si="4">(C16-M16)/M16</f>
        <v>3.8044244046780331E-3</v>
      </c>
      <c r="T16" s="14">
        <f t="shared" ref="T16:T21" si="5">(C16-H16)/H16</f>
        <v>4.8584772591919257E-3</v>
      </c>
    </row>
    <row r="17" spans="1:20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 t="shared" si="3"/>
        <v>-4.1843611521418023E-2</v>
      </c>
      <c r="S17" s="14">
        <f t="shared" si="4"/>
        <v>-0.10648372343287597</v>
      </c>
      <c r="T17" s="14">
        <f t="shared" si="5"/>
        <v>-1.1500547645125958E-2</v>
      </c>
    </row>
    <row r="18" spans="1:20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 t="shared" si="3"/>
        <v>0.16714487793341334</v>
      </c>
      <c r="S18" s="14">
        <f t="shared" si="4"/>
        <v>0.18880985387359953</v>
      </c>
      <c r="T18" s="14">
        <f t="shared" si="5"/>
        <v>0.14976240400550361</v>
      </c>
    </row>
    <row r="19" spans="1:20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 t="shared" si="3"/>
        <v>-6.4644093354809973E-2</v>
      </c>
      <c r="S19" s="14">
        <f t="shared" si="4"/>
        <v>-1.7203507318917555E-2</v>
      </c>
      <c r="T19" s="14">
        <f t="shared" si="5"/>
        <v>4.3729743682897212E-2</v>
      </c>
    </row>
    <row r="20" spans="1:20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 t="shared" si="3"/>
        <v>-5.8495567132803218E-2</v>
      </c>
      <c r="S20" s="14">
        <f t="shared" si="4"/>
        <v>-0.10757190712718032</v>
      </c>
      <c r="T20" s="14">
        <f t="shared" si="5"/>
        <v>2.5912841371295756</v>
      </c>
    </row>
    <row r="21" spans="1:20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 t="shared" si="3"/>
        <v>-0.11949580880670591</v>
      </c>
      <c r="S21" s="14">
        <f t="shared" si="4"/>
        <v>2.2617056098754099E-2</v>
      </c>
      <c r="T21" s="14">
        <f t="shared" si="5"/>
        <v>-0.10522561178602946</v>
      </c>
    </row>
    <row r="23" spans="1:20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2" workbookViewId="0">
      <selection activeCell="I55" sqref="I55"/>
    </sheetView>
  </sheetViews>
  <sheetFormatPr baseColWidth="10" defaultColWidth="8.85546875" defaultRowHeight="13" x14ac:dyDescent="0"/>
  <cols>
    <col min="1" max="8" width="13.85546875" customWidth="1"/>
  </cols>
  <sheetData>
    <row r="1" spans="1:10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  <c r="I1" s="16" t="s">
        <v>156</v>
      </c>
    </row>
    <row r="2" spans="1:10" ht="13.5" customHeight="1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7">
        <f>IF(G2&gt;F2, -G2/F2, F2/G2)</f>
        <v>-1.9054012533650484</v>
      </c>
      <c r="J2" s="11"/>
    </row>
    <row r="3" spans="1:10" ht="13.5" customHeight="1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7">
        <f t="shared" ref="I3:I51" si="0">IF(G3&gt;F3, -G3/F3, F3/G3)</f>
        <v>-1.0727085248450314</v>
      </c>
      <c r="J3" s="11"/>
    </row>
    <row r="4" spans="1:10" ht="13.5" customHeight="1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7">
        <f t="shared" si="0"/>
        <v>-1.2923643587414124</v>
      </c>
      <c r="J4" s="11"/>
    </row>
    <row r="5" spans="1:10" ht="13.5" customHeight="1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  <c r="I5" s="17">
        <f t="shared" si="0"/>
        <v>2.9581385718524817</v>
      </c>
    </row>
    <row r="6" spans="1:10" ht="13.5" customHeight="1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  <c r="I6" s="17">
        <f t="shared" si="0"/>
        <v>20.481050043625942</v>
      </c>
    </row>
    <row r="7" spans="1:10" ht="13.5" customHeight="1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  <c r="I7" s="17">
        <f t="shared" si="0"/>
        <v>-3.4746332910939133</v>
      </c>
    </row>
    <row r="8" spans="1:10" ht="13.5" customHeight="1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  <c r="I8" s="17">
        <f t="shared" si="0"/>
        <v>5.2800784909482212</v>
      </c>
    </row>
    <row r="9" spans="1:10" ht="13.5" customHeight="1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  <c r="I9" s="17">
        <f t="shared" si="0"/>
        <v>1.6988095429869357</v>
      </c>
    </row>
    <row r="10" spans="1:10" ht="13.5" customHeight="1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  <c r="I10" s="17">
        <f t="shared" si="0"/>
        <v>8.0189424926653725</v>
      </c>
    </row>
    <row r="11" spans="1:10" ht="13.5" customHeight="1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  <c r="I11" s="17">
        <f t="shared" si="0"/>
        <v>-1.0762163991606268</v>
      </c>
    </row>
    <row r="12" spans="1:10" ht="13.5" customHeight="1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  <c r="I12" s="17">
        <f t="shared" si="0"/>
        <v>6.5042818217205136</v>
      </c>
    </row>
    <row r="13" spans="1:10" ht="13.5" customHeight="1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  <c r="I13" s="17">
        <f t="shared" si="0"/>
        <v>1.5520389867198785</v>
      </c>
    </row>
    <row r="14" spans="1:10" ht="13.5" customHeight="1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  <c r="I14" s="17">
        <f t="shared" si="0"/>
        <v>-1.453953333286784</v>
      </c>
    </row>
    <row r="15" spans="1:10" ht="13.5" customHeight="1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  <c r="I15" s="17">
        <f t="shared" si="0"/>
        <v>1.0582210736838185</v>
      </c>
    </row>
    <row r="16" spans="1:10" ht="13.5" customHeight="1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  <c r="I16" s="17">
        <f t="shared" si="0"/>
        <v>4.0671373991559152</v>
      </c>
    </row>
    <row r="17" spans="1:9" ht="13.5" customHeight="1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  <c r="I17" s="17">
        <f t="shared" si="0"/>
        <v>-1.886999139393583</v>
      </c>
    </row>
    <row r="18" spans="1:9" ht="13.5" customHeight="1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  <c r="I18" s="17">
        <f t="shared" si="0"/>
        <v>1.5606429905148818</v>
      </c>
    </row>
    <row r="19" spans="1:9" ht="13.5" customHeight="1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  <c r="I19" s="17">
        <f t="shared" si="0"/>
        <v>3.8917718078576637</v>
      </c>
    </row>
    <row r="20" spans="1:9" ht="13.5" customHeight="1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  <c r="I20" s="17">
        <f t="shared" si="0"/>
        <v>5.0705273276364489</v>
      </c>
    </row>
    <row r="21" spans="1:9" ht="13.5" customHeight="1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  <c r="I21" s="17">
        <f t="shared" si="0"/>
        <v>1.1412151878818075</v>
      </c>
    </row>
    <row r="22" spans="1:9" ht="13.5" customHeight="1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  <c r="I22" s="17">
        <f t="shared" si="0"/>
        <v>1.4321151406507697</v>
      </c>
    </row>
    <row r="23" spans="1:9" ht="13.5" customHeight="1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  <c r="I23" s="17">
        <f t="shared" si="0"/>
        <v>8.1590329408269362</v>
      </c>
    </row>
    <row r="24" spans="1:9" ht="13.5" customHeight="1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  <c r="I24" s="17">
        <f t="shared" si="0"/>
        <v>7.7894849462507088</v>
      </c>
    </row>
    <row r="25" spans="1:9" ht="13.5" customHeight="1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  <c r="I25" s="17">
        <f t="shared" si="0"/>
        <v>1.4451353280156349</v>
      </c>
    </row>
    <row r="26" spans="1:9" ht="13.5" customHeight="1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  <c r="I26" s="17">
        <f t="shared" si="0"/>
        <v>-2.0501737998416343</v>
      </c>
    </row>
    <row r="27" spans="1:9" ht="13.5" customHeight="1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  <c r="I27" s="17">
        <f t="shared" si="0"/>
        <v>-2.4800065418527399</v>
      </c>
    </row>
    <row r="28" spans="1:9" ht="13.5" customHeight="1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  <c r="I28" s="17">
        <f t="shared" si="0"/>
        <v>4.055471149259728</v>
      </c>
    </row>
    <row r="29" spans="1:9" ht="13.5" customHeight="1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  <c r="I29" s="17">
        <f t="shared" si="0"/>
        <v>-1.7739666830284484</v>
      </c>
    </row>
    <row r="30" spans="1:9" ht="13.5" customHeight="1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  <c r="I30" s="17">
        <f t="shared" si="0"/>
        <v>1.2746171601799079</v>
      </c>
    </row>
    <row r="31" spans="1:9" ht="13.5" customHeight="1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  <c r="I31" s="17">
        <f t="shared" si="0"/>
        <v>1.9304128994138952</v>
      </c>
    </row>
    <row r="32" spans="1:9" ht="13.5" customHeight="1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  <c r="I32" s="17">
        <f t="shared" si="0"/>
        <v>6.0826087183812305</v>
      </c>
    </row>
    <row r="33" spans="1:9" ht="13.5" customHeight="1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  <c r="I33" s="17">
        <f t="shared" si="0"/>
        <v>-1.7591049779681089</v>
      </c>
    </row>
    <row r="34" spans="1:9" ht="13.5" customHeight="1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  <c r="I34" s="17">
        <f t="shared" si="0"/>
        <v>1.0236095227651318</v>
      </c>
    </row>
    <row r="35" spans="1:9" ht="13.5" customHeight="1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  <c r="I35" s="17">
        <f t="shared" si="0"/>
        <v>4.175289277664664</v>
      </c>
    </row>
    <row r="36" spans="1:9" ht="13.5" customHeight="1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  <c r="I36" s="17">
        <f t="shared" si="0"/>
        <v>2.5488940371313067</v>
      </c>
    </row>
    <row r="37" spans="1:9" ht="13.5" customHeight="1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  <c r="I37" s="17">
        <f t="shared" si="0"/>
        <v>1.4817968116034137</v>
      </c>
    </row>
    <row r="38" spans="1:9" ht="13.5" customHeight="1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  <c r="I38" s="17">
        <f t="shared" si="0"/>
        <v>3.8736558871799982</v>
      </c>
    </row>
    <row r="39" spans="1:9" ht="13.5" customHeight="1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  <c r="I39" s="17">
        <f t="shared" si="0"/>
        <v>4.9926565242350822</v>
      </c>
    </row>
    <row r="40" spans="1:9" ht="13.5" customHeight="1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  <c r="I40" s="17">
        <f t="shared" si="0"/>
        <v>2.9806063399817257</v>
      </c>
    </row>
    <row r="41" spans="1:9" ht="13.5" customHeight="1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  <c r="I41" s="17">
        <f t="shared" si="0"/>
        <v>1.2687200047067921</v>
      </c>
    </row>
    <row r="42" spans="1:9" ht="13.5" customHeight="1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  <c r="I42" s="17">
        <f t="shared" si="0"/>
        <v>-2.0697790167871548</v>
      </c>
    </row>
    <row r="43" spans="1:9" ht="13.5" customHeight="1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  <c r="I43" s="17">
        <f t="shared" si="0"/>
        <v>4.594964090746708</v>
      </c>
    </row>
    <row r="44" spans="1:9" ht="13.5" customHeight="1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  <c r="I44" s="17">
        <f t="shared" si="0"/>
        <v>3.1949715087561334</v>
      </c>
    </row>
    <row r="45" spans="1:9" ht="13.5" customHeight="1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  <c r="I45" s="17">
        <f t="shared" si="0"/>
        <v>2.0226009351252991</v>
      </c>
    </row>
    <row r="46" spans="1:9" ht="13.5" customHeight="1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  <c r="I46" s="17">
        <f t="shared" si="0"/>
        <v>4.5835388524094345</v>
      </c>
    </row>
    <row r="47" spans="1:9" ht="13.5" customHeight="1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  <c r="I47" s="17">
        <f t="shared" si="0"/>
        <v>3.0058741230484829</v>
      </c>
    </row>
    <row r="48" spans="1:9" ht="13.5" customHeight="1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  <c r="I48" s="17">
        <f t="shared" si="0"/>
        <v>15.186865106154205</v>
      </c>
    </row>
    <row r="49" spans="1:9" ht="13.5" customHeight="1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  <c r="I49" s="17">
        <f t="shared" si="0"/>
        <v>4.4379389186482134</v>
      </c>
    </row>
    <row r="50" spans="1:9" ht="13.5" customHeight="1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  <c r="I50" s="17">
        <f t="shared" si="0"/>
        <v>-1.1181977737897342</v>
      </c>
    </row>
    <row r="51" spans="1:9" ht="13.5" customHeight="1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  <c r="I51" s="17">
        <f t="shared" si="0"/>
        <v>-2.8354934897694615</v>
      </c>
    </row>
    <row r="53" spans="1:9">
      <c r="I53" s="18"/>
    </row>
    <row r="54" spans="1:9">
      <c r="I54" s="17"/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B8" sqref="B8"/>
    </sheetView>
  </sheetViews>
  <sheetFormatPr baseColWidth="10" defaultRowHeight="13" x14ac:dyDescent="0"/>
  <cols>
    <col min="1" max="3" width="13.85546875" customWidth="1"/>
    <col min="4" max="5" width="13.85546875" style="2" customWidth="1"/>
    <col min="6" max="7" width="13.85546875" customWidth="1"/>
  </cols>
  <sheetData>
    <row r="1" spans="1:8">
      <c r="A1" s="10" t="s">
        <v>62</v>
      </c>
      <c r="D1"/>
      <c r="E1"/>
    </row>
    <row r="2" spans="1:8">
      <c r="H2" s="4"/>
    </row>
    <row r="3" spans="1:8">
      <c r="A3" s="4" t="s">
        <v>53</v>
      </c>
      <c r="B3" s="4" t="s">
        <v>51</v>
      </c>
    </row>
    <row r="4" spans="1:8">
      <c r="A4" s="4" t="s">
        <v>54</v>
      </c>
    </row>
    <row r="5" spans="1:8">
      <c r="A5" s="4" t="s">
        <v>55</v>
      </c>
    </row>
    <row r="7" spans="1:8">
      <c r="A7" s="10" t="s">
        <v>148</v>
      </c>
    </row>
    <row r="8" spans="1:8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ColWidth="8.85546875" defaultRowHeight="13" x14ac:dyDescent="0"/>
  <cols>
    <col min="1" max="6" width="13.85546875" customWidth="1"/>
  </cols>
  <sheetData>
    <row r="1" spans="1:8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2018-Full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2019-02-22T03:19:11Z</dcterms:modified>
</cp:coreProperties>
</file>