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解析" sheetId="1" r:id="rId1"/>
    <sheet name="原数据操作结果" sheetId="2" r:id="rId2"/>
  </sheets>
  <calcPr calcId="144525"/>
</workbook>
</file>

<file path=xl/sharedStrings.xml><?xml version="1.0" encoding="utf-8"?>
<sst xmlns="http://schemas.openxmlformats.org/spreadsheetml/2006/main" count="71" uniqueCount="71">
  <si>
    <t>水产肉类行业集中度分析</t>
  </si>
  <si>
    <t>【任务要求】</t>
  </si>
  <si>
    <t>计算店铺市场份额、行业赫芬达尔指数</t>
  </si>
  <si>
    <t>对分析出的结果进行分析</t>
  </si>
  <si>
    <t>【知识要点】</t>
  </si>
  <si>
    <t>【实操要点】</t>
  </si>
  <si>
    <t>第一步：求市场总交易指数</t>
  </si>
  <si>
    <t>第二步：求市场份额</t>
  </si>
  <si>
    <t>第三步：求市场份额的平方值</t>
  </si>
  <si>
    <t>第四步：求赫芬达尔指数</t>
  </si>
  <si>
    <t>第五步：求赫芬达尔指数的倒数</t>
  </si>
  <si>
    <t>【分析结论】</t>
  </si>
  <si>
    <t xml:space="preserve">1、注意事项：为了防止复制公式时单元格地址自动变化，需要对单元格进行【绝对引用】；通过排序可知市场份额排名第10的是绝绝世食品旗舰店，其份额是0.024768976
2、根据计算可知该行业赫芬达尔指数是0.023632983；
3、根据倒数计算结果可知，水产肉类行业TOP50品牌中42个品牌占据了主要份额。
</t>
  </si>
  <si>
    <t>店铺名称</t>
  </si>
  <si>
    <t>行业排行</t>
  </si>
  <si>
    <t>交易指数</t>
  </si>
  <si>
    <t>市场份额
=C2/$C$52</t>
  </si>
  <si>
    <t>市场份额平方值</t>
  </si>
  <si>
    <t>赫芬达尔指数</t>
  </si>
  <si>
    <t>赫芬达尔
指数导数</t>
  </si>
  <si>
    <t>天猫超市</t>
  </si>
  <si>
    <t>王小二旗舰店</t>
  </si>
  <si>
    <t>大希地旗舰店</t>
  </si>
  <si>
    <t>甘福园旗舰店</t>
  </si>
  <si>
    <t>福瑞达旗舰店</t>
  </si>
  <si>
    <t>天海藏旗舰店</t>
  </si>
  <si>
    <t>小牛凯西旗舰店</t>
  </si>
  <si>
    <t>御品一园旗舰店</t>
  </si>
  <si>
    <t>红高粱食品旗舰店</t>
  </si>
  <si>
    <t>绝世食品旗舰店</t>
  </si>
  <si>
    <t>正大食品旗舰店</t>
  </si>
  <si>
    <t>钟薛高旗舰店</t>
  </si>
  <si>
    <t>林家铺子食品旗舰店</t>
  </si>
  <si>
    <t>鲜动舌尖旗舰店</t>
  </si>
  <si>
    <t>探味君旗舰店</t>
  </si>
  <si>
    <t>盒马鲜生旗舰店</t>
  </si>
  <si>
    <t>梦强旗舰店</t>
  </si>
  <si>
    <t>牛百岁旗舰店</t>
  </si>
  <si>
    <t>优亩甜旗舰店</t>
  </si>
  <si>
    <t>果品康旗舰店</t>
  </si>
  <si>
    <t>生猛海霸旗舰店</t>
  </si>
  <si>
    <t>纯香果旗舰店</t>
  </si>
  <si>
    <t>御牛满地旗舰店</t>
  </si>
  <si>
    <t>喜人喜食品旗舰店</t>
  </si>
  <si>
    <t>伊利冰淇淋旗舰店</t>
  </si>
  <si>
    <t>凯洋世界海鲜旗舰店</t>
  </si>
  <si>
    <t>壹农壹果旗舰店</t>
  </si>
  <si>
    <t>六井旗舰店</t>
  </si>
  <si>
    <t>秦品源旗舰店</t>
  </si>
  <si>
    <t>小憨孩旗舰店</t>
  </si>
  <si>
    <t>花甘旗舰店</t>
  </si>
  <si>
    <t>蜜蜂哥哥水果旗舰店</t>
  </si>
  <si>
    <t>南国屋食品专营店</t>
  </si>
  <si>
    <t>古江旗舰店</t>
  </si>
  <si>
    <t>正善牛肉旗舰店</t>
  </si>
  <si>
    <t>渔哥头等舱旗舰店</t>
  </si>
  <si>
    <t>小城外旗舰店</t>
  </si>
  <si>
    <t>澳农卡旗舰店</t>
  </si>
  <si>
    <t>百果旺旗舰店</t>
  </si>
  <si>
    <t>贝司令旗舰店</t>
  </si>
  <si>
    <t>刘小牛旗舰店</t>
  </si>
  <si>
    <t>绿之邦旗舰店</t>
  </si>
  <si>
    <t>洪湖农家旗舰店</t>
  </si>
  <si>
    <t>文和友文和专卖店</t>
  </si>
  <si>
    <t>肉管家旗舰店</t>
  </si>
  <si>
    <t>亿优农旗舰店</t>
  </si>
  <si>
    <t>薯小萌旗舰店</t>
  </si>
  <si>
    <t>鲜蜂队旗舰店</t>
  </si>
  <si>
    <t>奇异之家旗舰店</t>
  </si>
  <si>
    <t>海悦源旗舰店</t>
  </si>
  <si>
    <t>市场份额总和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</si>
</sst>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000_ "/>
  </numFmts>
  <fonts count="30"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6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6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BF3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176" fontId="1" fillId="0" borderId="0" xfId="0" applyNumberFormat="1" applyFont="1" applyFill="1" applyBorder="1" applyAlignment="1" applyProtection="1">
      <alignment horizontal="center"/>
    </xf>
    <xf numFmtId="176" fontId="1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176" fontId="1" fillId="3" borderId="0" xfId="0" applyNumberFormat="1" applyFont="1" applyFill="1" applyBorder="1" applyAlignment="1" applyProtection="1">
      <alignment horizontal="center"/>
    </xf>
    <xf numFmtId="0" fontId="1" fillId="3" borderId="0" xfId="0" applyNumberFormat="1" applyFont="1" applyFill="1" applyBorder="1" applyAlignment="1" applyProtection="1">
      <alignment horizont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5" borderId="0" xfId="0" applyFont="1" applyFill="1" applyAlignment="1">
      <alignment horizontal="centerContinuous" vertical="center"/>
    </xf>
    <xf numFmtId="0" fontId="6" fillId="5" borderId="0" xfId="0" applyFont="1" applyFill="1" applyAlignment="1">
      <alignment horizontal="centerContinuous" vertical="center"/>
    </xf>
    <xf numFmtId="0" fontId="7" fillId="5" borderId="0" xfId="0" applyFont="1" applyFill="1" applyAlignment="1">
      <alignment horizontal="centerContinuous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3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96</xdr:row>
      <xdr:rowOff>66675</xdr:rowOff>
    </xdr:from>
    <xdr:to>
      <xdr:col>7</xdr:col>
      <xdr:colOff>389876</xdr:colOff>
      <xdr:row>104</xdr:row>
      <xdr:rowOff>193342</xdr:rowOff>
    </xdr:to>
    <xdr:pic>
      <xdr:nvPicPr>
        <xdr:cNvPr id="27" name="图片 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0686375"/>
          <a:ext cx="5189855" cy="26663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47625</xdr:rowOff>
    </xdr:from>
    <xdr:to>
      <xdr:col>8</xdr:col>
      <xdr:colOff>685029</xdr:colOff>
      <xdr:row>94</xdr:row>
      <xdr:rowOff>247149</xdr:rowOff>
    </xdr:to>
    <xdr:pic>
      <xdr:nvPicPr>
        <xdr:cNvPr id="24" name="图片 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6222325"/>
          <a:ext cx="6170930" cy="40093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70</xdr:row>
      <xdr:rowOff>22225</xdr:rowOff>
    </xdr:from>
    <xdr:to>
      <xdr:col>10</xdr:col>
      <xdr:colOff>455930</xdr:colOff>
      <xdr:row>81</xdr:row>
      <xdr:rowOff>81915</xdr:rowOff>
    </xdr:to>
    <xdr:pic>
      <xdr:nvPicPr>
        <xdr:cNvPr id="23" name="图片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22386925"/>
          <a:ext cx="7304405" cy="3552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5</xdr:col>
      <xdr:colOff>628143</xdr:colOff>
      <xdr:row>68</xdr:row>
      <xdr:rowOff>333095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19685000"/>
          <a:ext cx="4057015" cy="22377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20</xdr:row>
      <xdr:rowOff>104775</xdr:rowOff>
    </xdr:from>
    <xdr:to>
      <xdr:col>15</xdr:col>
      <xdr:colOff>47625</xdr:colOff>
      <xdr:row>33</xdr:row>
      <xdr:rowOff>257810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6454775"/>
          <a:ext cx="10325100" cy="4280535"/>
        </a:xfrm>
        <a:prstGeom prst="rect">
          <a:avLst/>
        </a:prstGeom>
      </xdr:spPr>
    </xdr:pic>
    <xdr:clientData/>
  </xdr:twoCellAnchor>
  <xdr:twoCellAnchor>
    <xdr:from>
      <xdr:col>7</xdr:col>
      <xdr:colOff>189865</xdr:colOff>
      <xdr:row>20</xdr:row>
      <xdr:rowOff>219075</xdr:rowOff>
    </xdr:from>
    <xdr:to>
      <xdr:col>10</xdr:col>
      <xdr:colOff>38100</xdr:colOff>
      <xdr:row>21</xdr:row>
      <xdr:rowOff>239395</xdr:rowOff>
    </xdr:to>
    <xdr:sp>
      <xdr:nvSpPr>
        <xdr:cNvPr id="8" name="圆角矩形 7"/>
        <xdr:cNvSpPr/>
      </xdr:nvSpPr>
      <xdr:spPr>
        <a:xfrm>
          <a:off x="4990465" y="6569075"/>
          <a:ext cx="1905635" cy="33782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1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、另起一列输入市场份额</a:t>
          </a:r>
          <a:r>
            <a:rPr lang="zh-CN" altLang="en-US" sz="1600">
              <a:solidFill>
                <a:schemeClr val="tx1"/>
              </a:solidFill>
            </a:rPr>
            <a:t>；</a:t>
          </a:r>
          <a:endParaRPr lang="zh-CN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294640</xdr:colOff>
      <xdr:row>32</xdr:row>
      <xdr:rowOff>19050</xdr:rowOff>
    </xdr:from>
    <xdr:to>
      <xdr:col>10</xdr:col>
      <xdr:colOff>132715</xdr:colOff>
      <xdr:row>32</xdr:row>
      <xdr:rowOff>295910</xdr:rowOff>
    </xdr:to>
    <xdr:sp>
      <xdr:nvSpPr>
        <xdr:cNvPr id="9" name="圆角矩形 8"/>
        <xdr:cNvSpPr/>
      </xdr:nvSpPr>
      <xdr:spPr>
        <a:xfrm>
          <a:off x="4409440" y="10179050"/>
          <a:ext cx="2581275" cy="27686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2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、利用求和公式求出交易指数的总和</a:t>
          </a:r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;</a:t>
          </a:r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  <xdr:twoCellAnchor editAs="oneCell">
    <xdr:from>
      <xdr:col>0</xdr:col>
      <xdr:colOff>0</xdr:colOff>
      <xdr:row>35</xdr:row>
      <xdr:rowOff>123825</xdr:rowOff>
    </xdr:from>
    <xdr:to>
      <xdr:col>9</xdr:col>
      <xdr:colOff>218276</xdr:colOff>
      <xdr:row>47</xdr:row>
      <xdr:rowOff>75730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1236325"/>
          <a:ext cx="6390005" cy="3761740"/>
        </a:xfrm>
        <a:prstGeom prst="rect">
          <a:avLst/>
        </a:prstGeom>
      </xdr:spPr>
    </xdr:pic>
    <xdr:clientData/>
  </xdr:twoCellAnchor>
  <xdr:twoCellAnchor>
    <xdr:from>
      <xdr:col>9</xdr:col>
      <xdr:colOff>171450</xdr:colOff>
      <xdr:row>35</xdr:row>
      <xdr:rowOff>190500</xdr:rowOff>
    </xdr:from>
    <xdr:to>
      <xdr:col>16</xdr:col>
      <xdr:colOff>542925</xdr:colOff>
      <xdr:row>39</xdr:row>
      <xdr:rowOff>95250</xdr:rowOff>
    </xdr:to>
    <xdr:sp>
      <xdr:nvSpPr>
        <xdr:cNvPr id="11" name="圆角矩形 10"/>
        <xdr:cNvSpPr/>
      </xdr:nvSpPr>
      <xdr:spPr>
        <a:xfrm>
          <a:off x="6343650" y="11303000"/>
          <a:ext cx="5172075" cy="11747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3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、根据公式求出天猫超市的市场份额，智能填充求出其他店铺市场份额：移动鼠标至右下角，双击【填充柄】计算出其他所有市场份额数值；</a:t>
          </a:r>
          <a:endParaRPr lang="en-US" altLang="zh-CN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/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/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注意：因为总交易指数是恒定不变的，所以使用公式时需要对总交易指数的数值【单元格进行绝对引用】。</a:t>
          </a:r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  <xdr:twoCellAnchor>
    <xdr:from>
      <xdr:col>5</xdr:col>
      <xdr:colOff>685165</xdr:colOff>
      <xdr:row>62</xdr:row>
      <xdr:rowOff>180975</xdr:rowOff>
    </xdr:from>
    <xdr:to>
      <xdr:col>11</xdr:col>
      <xdr:colOff>475615</xdr:colOff>
      <xdr:row>64</xdr:row>
      <xdr:rowOff>165100</xdr:rowOff>
    </xdr:to>
    <xdr:sp>
      <xdr:nvSpPr>
        <xdr:cNvPr id="13" name="圆角矩形 12"/>
        <xdr:cNvSpPr/>
      </xdr:nvSpPr>
      <xdr:spPr>
        <a:xfrm>
          <a:off x="4114165" y="19865975"/>
          <a:ext cx="3905250" cy="61912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5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、另起一列计算【市场份额的平方值】，智能填充计算所有店铺市场份额平方值</a:t>
          </a:r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637540</xdr:colOff>
      <xdr:row>70</xdr:row>
      <xdr:rowOff>152400</xdr:rowOff>
    </xdr:from>
    <xdr:to>
      <xdr:col>15</xdr:col>
      <xdr:colOff>618490</xdr:colOff>
      <xdr:row>72</xdr:row>
      <xdr:rowOff>95885</xdr:rowOff>
    </xdr:to>
    <xdr:sp>
      <xdr:nvSpPr>
        <xdr:cNvPr id="15" name="圆角矩形 14"/>
        <xdr:cNvSpPr/>
      </xdr:nvSpPr>
      <xdr:spPr>
        <a:xfrm>
          <a:off x="7495540" y="22517100"/>
          <a:ext cx="3409950" cy="57848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6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、另起一列计算【赫芬达尔指数】，即所有市场平份额的平方值的总和；</a:t>
          </a:r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  <xdr:twoCellAnchor>
    <xdr:from>
      <xdr:col>2</xdr:col>
      <xdr:colOff>170815</xdr:colOff>
      <xdr:row>99</xdr:row>
      <xdr:rowOff>241300</xdr:rowOff>
    </xdr:from>
    <xdr:to>
      <xdr:col>6</xdr:col>
      <xdr:colOff>123825</xdr:colOff>
      <xdr:row>100</xdr:row>
      <xdr:rowOff>225425</xdr:rowOff>
    </xdr:to>
    <xdr:sp>
      <xdr:nvSpPr>
        <xdr:cNvPr id="17" name="圆角矩形 16"/>
        <xdr:cNvSpPr/>
      </xdr:nvSpPr>
      <xdr:spPr>
        <a:xfrm>
          <a:off x="1542415" y="31813500"/>
          <a:ext cx="2696210" cy="30162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8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、另起一列计算赫芬达尔指数的倒数；</a:t>
          </a:r>
          <a:endParaRPr lang="en-US" altLang="zh-CN" sz="1600">
            <a:solidFill>
              <a:schemeClr val="tx1"/>
            </a:solidFill>
          </a:endParaRPr>
        </a:p>
        <a:p>
          <a:pPr algn="l"/>
          <a:endParaRPr lang="zh-CN" altLang="en-US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48</xdr:row>
      <xdr:rowOff>85725</xdr:rowOff>
    </xdr:from>
    <xdr:to>
      <xdr:col>9</xdr:col>
      <xdr:colOff>292100</xdr:colOff>
      <xdr:row>60</xdr:row>
      <xdr:rowOff>186690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5325725"/>
          <a:ext cx="6454775" cy="3910965"/>
        </a:xfrm>
        <a:prstGeom prst="rect">
          <a:avLst/>
        </a:prstGeom>
      </xdr:spPr>
    </xdr:pic>
    <xdr:clientData/>
  </xdr:twoCellAnchor>
  <xdr:twoCellAnchor>
    <xdr:from>
      <xdr:col>9</xdr:col>
      <xdr:colOff>351790</xdr:colOff>
      <xdr:row>48</xdr:row>
      <xdr:rowOff>47625</xdr:rowOff>
    </xdr:from>
    <xdr:to>
      <xdr:col>15</xdr:col>
      <xdr:colOff>180340</xdr:colOff>
      <xdr:row>50</xdr:row>
      <xdr:rowOff>200660</xdr:rowOff>
    </xdr:to>
    <xdr:sp>
      <xdr:nvSpPr>
        <xdr:cNvPr id="21" name="圆角矩形 20"/>
        <xdr:cNvSpPr/>
      </xdr:nvSpPr>
      <xdr:spPr>
        <a:xfrm>
          <a:off x="6523990" y="15287625"/>
          <a:ext cx="3943350" cy="788035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4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、按要求设置单元格数值格式</a:t>
          </a:r>
          <a:endParaRPr lang="zh-CN" altLang="en-US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algn="l"/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选中【市场份额】一列，【右击】，选择【设置单元格格式】，选择【数值】将小数位数改为</a:t>
          </a:r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9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；</a:t>
          </a:r>
          <a:endParaRPr lang="en-US" altLang="zh-CN" sz="1600">
            <a:solidFill>
              <a:schemeClr val="tx1"/>
            </a:solidFill>
          </a:endParaRPr>
        </a:p>
        <a:p>
          <a:pPr algn="l"/>
          <a:endParaRPr lang="zh-CN" altLang="en-US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114300</xdr:colOff>
      <xdr:row>82</xdr:row>
      <xdr:rowOff>79375</xdr:rowOff>
    </xdr:from>
    <xdr:to>
      <xdr:col>13</xdr:col>
      <xdr:colOff>456814</xdr:colOff>
      <xdr:row>89</xdr:row>
      <xdr:rowOff>18780</xdr:rowOff>
    </xdr:to>
    <xdr:pic>
      <xdr:nvPicPr>
        <xdr:cNvPr id="25" name="图片 2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286500" y="26254075"/>
          <a:ext cx="3085465" cy="2161540"/>
        </a:xfrm>
        <a:prstGeom prst="rect">
          <a:avLst/>
        </a:prstGeom>
      </xdr:spPr>
    </xdr:pic>
    <xdr:clientData/>
  </xdr:twoCellAnchor>
  <xdr:twoCellAnchor>
    <xdr:from>
      <xdr:col>9</xdr:col>
      <xdr:colOff>189865</xdr:colOff>
      <xdr:row>89</xdr:row>
      <xdr:rowOff>171450</xdr:rowOff>
    </xdr:from>
    <xdr:to>
      <xdr:col>13</xdr:col>
      <xdr:colOff>238125</xdr:colOff>
      <xdr:row>90</xdr:row>
      <xdr:rowOff>219710</xdr:rowOff>
    </xdr:to>
    <xdr:sp>
      <xdr:nvSpPr>
        <xdr:cNvPr id="26" name="圆角矩形 25"/>
        <xdr:cNvSpPr/>
      </xdr:nvSpPr>
      <xdr:spPr>
        <a:xfrm>
          <a:off x="6362065" y="28568650"/>
          <a:ext cx="2791460" cy="36576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7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、设置小数位数为</a:t>
          </a:r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9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，并计算出结最终果；</a:t>
          </a:r>
          <a:endParaRPr lang="en-US" altLang="zh-CN">
            <a:solidFill>
              <a:schemeClr val="tx1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</xdr:txBody>
    </xdr:sp>
    <xdr:clientData/>
  </xdr:twoCellAnchor>
  <xdr:twoCellAnchor editAs="oneCell">
    <xdr:from>
      <xdr:col>8</xdr:col>
      <xdr:colOff>276225</xdr:colOff>
      <xdr:row>96</xdr:row>
      <xdr:rowOff>85725</xdr:rowOff>
    </xdr:from>
    <xdr:to>
      <xdr:col>12</xdr:col>
      <xdr:colOff>604520</xdr:colOff>
      <xdr:row>105</xdr:row>
      <xdr:rowOff>116205</xdr:rowOff>
    </xdr:to>
    <xdr:pic>
      <xdr:nvPicPr>
        <xdr:cNvPr id="28" name="图片 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762625" y="30705425"/>
          <a:ext cx="3071495" cy="2887980"/>
        </a:xfrm>
        <a:prstGeom prst="rect">
          <a:avLst/>
        </a:prstGeom>
      </xdr:spPr>
    </xdr:pic>
    <xdr:clientData/>
  </xdr:twoCellAnchor>
  <xdr:twoCellAnchor>
    <xdr:from>
      <xdr:col>11</xdr:col>
      <xdr:colOff>485140</xdr:colOff>
      <xdr:row>100</xdr:row>
      <xdr:rowOff>133350</xdr:rowOff>
    </xdr:from>
    <xdr:to>
      <xdr:col>14</xdr:col>
      <xdr:colOff>342265</xdr:colOff>
      <xdr:row>101</xdr:row>
      <xdr:rowOff>190500</xdr:rowOff>
    </xdr:to>
    <xdr:sp>
      <xdr:nvSpPr>
        <xdr:cNvPr id="29" name="圆角矩形 28"/>
        <xdr:cNvSpPr/>
      </xdr:nvSpPr>
      <xdr:spPr>
        <a:xfrm>
          <a:off x="8028940" y="32023050"/>
          <a:ext cx="1914525" cy="3746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9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、设置数值的小数位数为</a:t>
          </a:r>
          <a:r>
            <a:rPr lang="en-US" altLang="zh-CN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0</a:t>
          </a:r>
          <a:r>
            <a:rPr lang="zh-CN" altLang="en-US">
              <a:solidFill>
                <a:schemeClr val="tx1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rPr>
            <a:t>；</a:t>
          </a:r>
          <a:endParaRPr lang="en-US" altLang="zh-CN" sz="1600">
            <a:solidFill>
              <a:schemeClr val="tx1"/>
            </a:solidFill>
          </a:endParaRPr>
        </a:p>
        <a:p>
          <a:pPr algn="l"/>
          <a:endParaRPr lang="zh-CN" altLang="en-US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29210</xdr:colOff>
      <xdr:row>105</xdr:row>
      <xdr:rowOff>200025</xdr:rowOff>
    </xdr:from>
    <xdr:to>
      <xdr:col>8</xdr:col>
      <xdr:colOff>9477</xdr:colOff>
      <xdr:row>113</xdr:row>
      <xdr:rowOff>288596</xdr:rowOff>
    </xdr:to>
    <xdr:pic>
      <xdr:nvPicPr>
        <xdr:cNvPr id="30" name="图片 2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9210" y="33677225"/>
          <a:ext cx="5466080" cy="262826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106</xdr:row>
      <xdr:rowOff>66675</xdr:rowOff>
    </xdr:from>
    <xdr:to>
      <xdr:col>10</xdr:col>
      <xdr:colOff>238125</xdr:colOff>
      <xdr:row>107</xdr:row>
      <xdr:rowOff>136525</xdr:rowOff>
    </xdr:to>
    <xdr:sp>
      <xdr:nvSpPr>
        <xdr:cNvPr id="31" name="圆角矩形 30"/>
        <xdr:cNvSpPr/>
      </xdr:nvSpPr>
      <xdr:spPr>
        <a:xfrm>
          <a:off x="5524500" y="33861375"/>
          <a:ext cx="1571625" cy="3873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>
              <a:solidFill>
                <a:schemeClr val="tx1"/>
              </a:solidFill>
            </a:rPr>
            <a:t>10</a:t>
          </a:r>
          <a:r>
            <a:rPr lang="zh-CN" altLang="en-US" sz="1600">
              <a:solidFill>
                <a:schemeClr val="tx1"/>
              </a:solidFill>
            </a:rPr>
            <a:t>、求出结果。</a:t>
          </a:r>
          <a:endParaRPr lang="en-US" altLang="zh-CN" sz="1600">
            <a:solidFill>
              <a:schemeClr val="tx1"/>
            </a:solidFill>
          </a:endParaRPr>
        </a:p>
        <a:p>
          <a:pPr algn="l"/>
          <a:endParaRPr lang="zh-CN" altLang="en-US" sz="16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29210</xdr:colOff>
      <xdr:row>7</xdr:row>
      <xdr:rowOff>0</xdr:rowOff>
    </xdr:from>
    <xdr:to>
      <xdr:col>13</xdr:col>
      <xdr:colOff>609048</xdr:colOff>
      <xdr:row>17</xdr:row>
      <xdr:rowOff>244048</xdr:rowOff>
    </xdr:to>
    <xdr:pic>
      <xdr:nvPicPr>
        <xdr:cNvPr id="33" name="图片 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9210" y="2222500"/>
          <a:ext cx="9495155" cy="341884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117</xdr:row>
      <xdr:rowOff>34925</xdr:rowOff>
    </xdr:from>
    <xdr:to>
      <xdr:col>11</xdr:col>
      <xdr:colOff>443230</xdr:colOff>
      <xdr:row>128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37550725"/>
          <a:ext cx="7986395" cy="3457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7"/>
  <sheetViews>
    <sheetView showGridLines="0" tabSelected="1" topLeftCell="A18" workbookViewId="0">
      <selection activeCell="P107" sqref="P107"/>
    </sheetView>
  </sheetViews>
  <sheetFormatPr defaultColWidth="9" defaultRowHeight="25" customHeight="1"/>
  <sheetData>
    <row r="1" s="10" customFormat="1" customHeight="1" spans="1:12">
      <c r="A1" s="13" t="s">
        <v>0</v>
      </c>
      <c r="B1" s="14"/>
      <c r="C1" s="15"/>
      <c r="D1" s="14"/>
      <c r="E1" s="14"/>
      <c r="F1" s="14"/>
      <c r="G1" s="14"/>
      <c r="H1" s="14"/>
      <c r="I1" s="14"/>
      <c r="J1" s="14"/>
      <c r="K1" s="14"/>
      <c r="L1" s="14"/>
    </row>
    <row r="2" customHeight="1" spans="1:5">
      <c r="A2" s="16" t="s">
        <v>1</v>
      </c>
      <c r="B2" s="17"/>
      <c r="C2" s="17"/>
      <c r="D2" s="17"/>
      <c r="E2" s="17"/>
    </row>
    <row r="3" customHeight="1" spans="1:5">
      <c r="A3" s="17" t="s">
        <v>2</v>
      </c>
      <c r="B3" s="17"/>
      <c r="C3" s="17"/>
      <c r="D3" s="17"/>
      <c r="E3" s="17"/>
    </row>
    <row r="4" customHeight="1" spans="1:5">
      <c r="A4" s="17" t="s">
        <v>3</v>
      </c>
      <c r="B4" s="17"/>
      <c r="C4" s="17"/>
      <c r="D4" s="17"/>
      <c r="E4" s="17"/>
    </row>
    <row r="5" customHeight="1" spans="1:5">
      <c r="A5" s="17"/>
      <c r="B5" s="17"/>
      <c r="C5" s="17"/>
      <c r="D5" s="17"/>
      <c r="E5" s="17"/>
    </row>
    <row r="6" s="11" customFormat="1" customHeight="1" spans="1:5">
      <c r="A6" s="18" t="s">
        <v>4</v>
      </c>
      <c r="B6" s="19"/>
      <c r="C6" s="19"/>
      <c r="D6" s="19"/>
      <c r="E6" s="19"/>
    </row>
    <row r="19" customHeight="1" spans="1:1">
      <c r="A19" t="s">
        <v>5</v>
      </c>
    </row>
    <row r="20" s="12" customFormat="1" customHeight="1" spans="1:17">
      <c r="A20" s="20" t="s">
        <v>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35" s="12" customFormat="1" customHeight="1" spans="1:17">
      <c r="A35" s="20" t="s">
        <v>7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8" customHeight="1" spans="1:1">
      <c r="A38" s="21"/>
    </row>
    <row r="62" s="12" customFormat="1" customHeight="1" spans="1:17">
      <c r="A62" s="20" t="s">
        <v>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9" ht="36" customHeight="1"/>
    <row r="70" s="12" customFormat="1" customHeight="1" spans="1:17">
      <c r="A70" s="20" t="s">
        <v>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96" s="12" customFormat="1" customHeight="1" spans="1:17">
      <c r="A96" s="20" t="s">
        <v>10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115" s="11" customFormat="1" ht="27" customHeight="1" spans="1:1">
      <c r="A115" s="22" t="s">
        <v>11</v>
      </c>
    </row>
    <row r="116" ht="29" customHeight="1" spans="1:12">
      <c r="A116" s="23" t="s">
        <v>12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ht="37" customHeight="1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</sheetData>
  <mergeCells count="6">
    <mergeCell ref="A20:Q20"/>
    <mergeCell ref="A35:Q35"/>
    <mergeCell ref="A62:Q62"/>
    <mergeCell ref="A70:Q70"/>
    <mergeCell ref="A96:Q96"/>
    <mergeCell ref="A116:L11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D11" sqref="D11"/>
    </sheetView>
  </sheetViews>
  <sheetFormatPr defaultColWidth="9" defaultRowHeight="24.95" customHeight="1" outlineLevelCol="6"/>
  <cols>
    <col min="1" max="3" width="19" style="1" customWidth="1"/>
    <col min="4" max="4" width="16.375" style="2" customWidth="1"/>
    <col min="5" max="6" width="12.625" style="3"/>
    <col min="7" max="7" width="14.375" style="1" customWidth="1"/>
    <col min="8" max="16384" width="9" style="1"/>
  </cols>
  <sheetData>
    <row r="1" ht="45" customHeight="1" spans="1:7">
      <c r="A1" s="4" t="s">
        <v>13</v>
      </c>
      <c r="B1" s="4" t="s">
        <v>14</v>
      </c>
      <c r="C1" s="4" t="s">
        <v>15</v>
      </c>
      <c r="D1" s="5" t="s">
        <v>16</v>
      </c>
      <c r="E1" s="5" t="s">
        <v>17</v>
      </c>
      <c r="F1" s="5" t="s">
        <v>18</v>
      </c>
      <c r="G1" s="6" t="s">
        <v>19</v>
      </c>
    </row>
    <row r="2" customHeight="1" spans="1:7">
      <c r="A2" s="7" t="s">
        <v>20</v>
      </c>
      <c r="B2" s="7">
        <v>1</v>
      </c>
      <c r="C2" s="7">
        <v>796633</v>
      </c>
      <c r="D2" s="2">
        <f>C2/$C$52</f>
        <v>0.0490966189571166</v>
      </c>
      <c r="E2" s="3">
        <f>D2*D2</f>
        <v>0.0024104779930203</v>
      </c>
      <c r="F2" s="3">
        <f>SUM(E2:E51)</f>
        <v>0.023632982917995</v>
      </c>
      <c r="G2" s="1">
        <f>1/F2</f>
        <v>42.3137444591712</v>
      </c>
    </row>
    <row r="3" customHeight="1" spans="1:5">
      <c r="A3" s="7" t="s">
        <v>21</v>
      </c>
      <c r="B3" s="7">
        <v>2</v>
      </c>
      <c r="C3" s="7">
        <v>721166</v>
      </c>
      <c r="D3" s="2">
        <f t="shared" ref="D3:D34" si="0">C3/$C$52</f>
        <v>0.0444455757002634</v>
      </c>
      <c r="E3" s="3">
        <f t="shared" ref="E3:E34" si="1">D3*D3</f>
        <v>0.00197540919932785</v>
      </c>
    </row>
    <row r="4" customHeight="1" spans="1:5">
      <c r="A4" s="7" t="s">
        <v>22</v>
      </c>
      <c r="B4" s="7">
        <v>3</v>
      </c>
      <c r="C4" s="7">
        <v>705990</v>
      </c>
      <c r="D4" s="2">
        <f t="shared" si="0"/>
        <v>0.0435102763977073</v>
      </c>
      <c r="E4" s="3">
        <f t="shared" si="1"/>
        <v>0.00189314415220489</v>
      </c>
    </row>
    <row r="5" customHeight="1" spans="1:5">
      <c r="A5" s="7" t="s">
        <v>23</v>
      </c>
      <c r="B5" s="7">
        <v>4</v>
      </c>
      <c r="C5" s="7">
        <v>581431</v>
      </c>
      <c r="D5" s="2">
        <f t="shared" si="0"/>
        <v>0.0358336853442618</v>
      </c>
      <c r="E5" s="3">
        <f t="shared" si="1"/>
        <v>0.00128405300535156</v>
      </c>
    </row>
    <row r="6" customHeight="1" spans="1:5">
      <c r="A6" s="7" t="s">
        <v>24</v>
      </c>
      <c r="B6" s="7">
        <v>5</v>
      </c>
      <c r="C6" s="7">
        <v>532677</v>
      </c>
      <c r="D6" s="2">
        <f t="shared" si="0"/>
        <v>0.0328289685416246</v>
      </c>
      <c r="E6" s="3">
        <f t="shared" si="1"/>
        <v>0.00107774117550698</v>
      </c>
    </row>
    <row r="7" customHeight="1" spans="1:5">
      <c r="A7" s="7" t="s">
        <v>25</v>
      </c>
      <c r="B7" s="7">
        <v>6</v>
      </c>
      <c r="C7" s="7">
        <v>526697</v>
      </c>
      <c r="D7" s="2">
        <f t="shared" si="0"/>
        <v>0.0324604201870327</v>
      </c>
      <c r="E7" s="3">
        <f t="shared" si="1"/>
        <v>0.00105367887871872</v>
      </c>
    </row>
    <row r="8" customHeight="1" spans="1:5">
      <c r="A8" s="7" t="s">
        <v>26</v>
      </c>
      <c r="B8" s="7">
        <v>7</v>
      </c>
      <c r="C8" s="7">
        <v>471148</v>
      </c>
      <c r="D8" s="2">
        <f t="shared" si="0"/>
        <v>0.0290369264497047</v>
      </c>
      <c r="E8" s="3">
        <f t="shared" si="1"/>
        <v>0.000843143097645559</v>
      </c>
    </row>
    <row r="9" customHeight="1" spans="1:5">
      <c r="A9" s="7" t="s">
        <v>27</v>
      </c>
      <c r="B9" s="7">
        <v>8</v>
      </c>
      <c r="C9" s="7">
        <v>442898</v>
      </c>
      <c r="D9" s="2">
        <f t="shared" si="0"/>
        <v>0.0272958744401362</v>
      </c>
      <c r="E9" s="3">
        <f t="shared" si="1"/>
        <v>0.000745064761451682</v>
      </c>
    </row>
    <row r="10" customHeight="1" spans="1:5">
      <c r="A10" s="7" t="s">
        <v>28</v>
      </c>
      <c r="B10" s="7">
        <v>9</v>
      </c>
      <c r="C10" s="7">
        <v>405238</v>
      </c>
      <c r="D10" s="2">
        <f t="shared" si="0"/>
        <v>0.0249748826284425</v>
      </c>
      <c r="E10" s="3">
        <f t="shared" si="1"/>
        <v>0.000623744762304479</v>
      </c>
    </row>
    <row r="11" customHeight="1" spans="1:5">
      <c r="A11" s="7" t="s">
        <v>29</v>
      </c>
      <c r="B11" s="7">
        <v>10</v>
      </c>
      <c r="C11" s="7">
        <v>401897</v>
      </c>
      <c r="D11" s="8">
        <f t="shared" si="0"/>
        <v>0.0247689762651162</v>
      </c>
      <c r="E11" s="3">
        <f t="shared" si="1"/>
        <v>0.000613502185221889</v>
      </c>
    </row>
    <row r="12" customHeight="1" spans="1:5">
      <c r="A12" s="7" t="s">
        <v>30</v>
      </c>
      <c r="B12" s="7">
        <v>11</v>
      </c>
      <c r="C12" s="7">
        <v>382354</v>
      </c>
      <c r="D12" s="2">
        <f t="shared" si="0"/>
        <v>0.0235645380554526</v>
      </c>
      <c r="E12" s="3">
        <f t="shared" si="1"/>
        <v>0.000555287453766874</v>
      </c>
    </row>
    <row r="13" customHeight="1" spans="1:5">
      <c r="A13" s="7" t="s">
        <v>31</v>
      </c>
      <c r="B13" s="7">
        <v>12</v>
      </c>
      <c r="C13" s="7">
        <v>377260</v>
      </c>
      <c r="D13" s="2">
        <f t="shared" si="0"/>
        <v>0.0232505940222936</v>
      </c>
      <c r="E13" s="3">
        <f t="shared" si="1"/>
        <v>0.000540590122389515</v>
      </c>
    </row>
    <row r="14" customHeight="1" spans="1:5">
      <c r="A14" s="7" t="s">
        <v>32</v>
      </c>
      <c r="B14" s="7">
        <v>13</v>
      </c>
      <c r="C14" s="7">
        <v>371264</v>
      </c>
      <c r="D14" s="2">
        <f t="shared" si="0"/>
        <v>0.0228810595851477</v>
      </c>
      <c r="E14" s="3">
        <f t="shared" si="1"/>
        <v>0.000523542887739078</v>
      </c>
    </row>
    <row r="15" customHeight="1" spans="1:5">
      <c r="A15" s="7" t="s">
        <v>33</v>
      </c>
      <c r="B15" s="7">
        <v>14</v>
      </c>
      <c r="C15" s="7">
        <v>361586</v>
      </c>
      <c r="D15" s="2">
        <f t="shared" si="0"/>
        <v>0.0222846029002414</v>
      </c>
      <c r="E15" s="3">
        <f t="shared" si="1"/>
        <v>0.000496603526421446</v>
      </c>
    </row>
    <row r="16" customHeight="1" spans="1:5">
      <c r="A16" s="7" t="s">
        <v>34</v>
      </c>
      <c r="B16" s="7">
        <v>15</v>
      </c>
      <c r="C16" s="7">
        <v>358380</v>
      </c>
      <c r="D16" s="2">
        <f t="shared" si="0"/>
        <v>0.0220870166084652</v>
      </c>
      <c r="E16" s="3">
        <f t="shared" si="1"/>
        <v>0.000487836302662618</v>
      </c>
    </row>
    <row r="17" customHeight="1" spans="1:5">
      <c r="A17" s="7" t="s">
        <v>35</v>
      </c>
      <c r="B17" s="7">
        <v>16</v>
      </c>
      <c r="C17" s="7">
        <v>357261</v>
      </c>
      <c r="D17" s="2">
        <f t="shared" si="0"/>
        <v>0.0220180524598384</v>
      </c>
      <c r="E17" s="3">
        <f t="shared" si="1"/>
        <v>0.000484794634124196</v>
      </c>
    </row>
    <row r="18" customHeight="1" spans="1:5">
      <c r="A18" s="7" t="s">
        <v>36</v>
      </c>
      <c r="B18" s="7">
        <v>17</v>
      </c>
      <c r="C18" s="7">
        <v>327486</v>
      </c>
      <c r="D18" s="2">
        <f t="shared" si="0"/>
        <v>0.0201830144568331</v>
      </c>
      <c r="E18" s="3">
        <f t="shared" si="1"/>
        <v>0.000407354072564732</v>
      </c>
    </row>
    <row r="19" customHeight="1" spans="1:5">
      <c r="A19" s="7" t="s">
        <v>37</v>
      </c>
      <c r="B19" s="7">
        <v>18</v>
      </c>
      <c r="C19" s="7">
        <v>300140</v>
      </c>
      <c r="D19" s="2">
        <f t="shared" si="0"/>
        <v>0.0184976761115708</v>
      </c>
      <c r="E19" s="3">
        <f t="shared" si="1"/>
        <v>0.000342164021528577</v>
      </c>
    </row>
    <row r="20" customHeight="1" spans="1:5">
      <c r="A20" s="7" t="s">
        <v>38</v>
      </c>
      <c r="B20" s="7">
        <v>19</v>
      </c>
      <c r="C20" s="7">
        <v>280355</v>
      </c>
      <c r="D20" s="2">
        <f t="shared" si="0"/>
        <v>0.0172783234032766</v>
      </c>
      <c r="E20" s="3">
        <f t="shared" si="1"/>
        <v>0.000298540459628215</v>
      </c>
    </row>
    <row r="21" customHeight="1" spans="1:5">
      <c r="A21" s="7" t="s">
        <v>39</v>
      </c>
      <c r="B21" s="7">
        <v>20</v>
      </c>
      <c r="C21" s="7">
        <v>278750</v>
      </c>
      <c r="D21" s="2">
        <f t="shared" si="0"/>
        <v>0.0171794069970692</v>
      </c>
      <c r="E21" s="3">
        <f t="shared" si="1"/>
        <v>0.000295132024770952</v>
      </c>
    </row>
    <row r="22" customHeight="1" spans="1:5">
      <c r="A22" s="7" t="s">
        <v>40</v>
      </c>
      <c r="B22" s="7">
        <v>21</v>
      </c>
      <c r="C22" s="7">
        <v>278138</v>
      </c>
      <c r="D22" s="2">
        <f t="shared" si="0"/>
        <v>0.0171416893393752</v>
      </c>
      <c r="E22" s="3">
        <f t="shared" si="1"/>
        <v>0.00029383751340765</v>
      </c>
    </row>
    <row r="23" customHeight="1" spans="1:5">
      <c r="A23" s="7" t="s">
        <v>41</v>
      </c>
      <c r="B23" s="7">
        <v>22</v>
      </c>
      <c r="C23" s="7">
        <v>275492</v>
      </c>
      <c r="D23" s="2">
        <f t="shared" si="0"/>
        <v>0.0169786159369923</v>
      </c>
      <c r="E23" s="3">
        <f t="shared" si="1"/>
        <v>0.000288273399135888</v>
      </c>
    </row>
    <row r="24" customHeight="1" spans="1:5">
      <c r="A24" s="7" t="s">
        <v>42</v>
      </c>
      <c r="B24" s="7">
        <v>23</v>
      </c>
      <c r="C24" s="7">
        <v>273869</v>
      </c>
      <c r="D24" s="2">
        <f t="shared" si="0"/>
        <v>0.0168785901879116</v>
      </c>
      <c r="E24" s="3">
        <f t="shared" si="1"/>
        <v>0.000284886806731465</v>
      </c>
    </row>
    <row r="25" customHeight="1" spans="1:5">
      <c r="A25" s="7" t="s">
        <v>43</v>
      </c>
      <c r="B25" s="7">
        <v>24</v>
      </c>
      <c r="C25" s="7">
        <v>259325</v>
      </c>
      <c r="D25" s="2">
        <f t="shared" si="0"/>
        <v>0.0159822411462421</v>
      </c>
      <c r="E25" s="3">
        <f t="shared" si="1"/>
        <v>0.000255432032056633</v>
      </c>
    </row>
    <row r="26" customHeight="1" spans="1:5">
      <c r="A26" s="7" t="s">
        <v>44</v>
      </c>
      <c r="B26" s="7">
        <v>25</v>
      </c>
      <c r="C26" s="7">
        <v>258908</v>
      </c>
      <c r="D26" s="2">
        <f t="shared" si="0"/>
        <v>0.0159565413696761</v>
      </c>
      <c r="E26" s="3">
        <f t="shared" si="1"/>
        <v>0.000254611212482184</v>
      </c>
    </row>
    <row r="27" customHeight="1" spans="1:5">
      <c r="A27" s="7" t="s">
        <v>45</v>
      </c>
      <c r="B27" s="7">
        <v>26</v>
      </c>
      <c r="C27" s="7">
        <v>256904</v>
      </c>
      <c r="D27" s="2">
        <f t="shared" si="0"/>
        <v>0.0158330345297761</v>
      </c>
      <c r="E27" s="3">
        <f t="shared" si="1"/>
        <v>0.000250684982421081</v>
      </c>
    </row>
    <row r="28" customHeight="1" spans="1:5">
      <c r="A28" s="7" t="s">
        <v>46</v>
      </c>
      <c r="B28" s="7">
        <v>27</v>
      </c>
      <c r="C28" s="7">
        <v>256691</v>
      </c>
      <c r="D28" s="2">
        <f t="shared" si="0"/>
        <v>0.0158199073057747</v>
      </c>
      <c r="E28" s="3">
        <f t="shared" si="1"/>
        <v>0.000250269467163304</v>
      </c>
    </row>
    <row r="29" customHeight="1" spans="1:5">
      <c r="A29" s="7" t="s">
        <v>47</v>
      </c>
      <c r="B29" s="7">
        <v>28</v>
      </c>
      <c r="C29" s="7">
        <v>256249</v>
      </c>
      <c r="D29" s="2">
        <f t="shared" si="0"/>
        <v>0.0157926667752179</v>
      </c>
      <c r="E29" s="3">
        <f t="shared" si="1"/>
        <v>0.000249408323873072</v>
      </c>
    </row>
    <row r="30" customHeight="1" spans="1:5">
      <c r="A30" s="7" t="s">
        <v>48</v>
      </c>
      <c r="B30" s="7">
        <v>29</v>
      </c>
      <c r="C30" s="7">
        <v>250455</v>
      </c>
      <c r="D30" s="2">
        <f t="shared" si="0"/>
        <v>0.0154355816303174</v>
      </c>
      <c r="E30" s="3">
        <f t="shared" si="1"/>
        <v>0.000238257180266192</v>
      </c>
    </row>
    <row r="31" customHeight="1" spans="1:5">
      <c r="A31" s="7" t="s">
        <v>49</v>
      </c>
      <c r="B31" s="7">
        <v>30</v>
      </c>
      <c r="C31" s="7">
        <v>249265</v>
      </c>
      <c r="D31" s="2">
        <f t="shared" si="0"/>
        <v>0.0153622417403568</v>
      </c>
      <c r="E31" s="3">
        <f t="shared" si="1"/>
        <v>0.000235998471289161</v>
      </c>
    </row>
    <row r="32" customHeight="1" spans="1:5">
      <c r="A32" s="7" t="s">
        <v>50</v>
      </c>
      <c r="B32" s="7">
        <v>31</v>
      </c>
      <c r="C32" s="7">
        <v>248420</v>
      </c>
      <c r="D32" s="2">
        <f t="shared" si="0"/>
        <v>0.0153101642554688</v>
      </c>
      <c r="E32" s="3">
        <f t="shared" si="1"/>
        <v>0.000234401129529436</v>
      </c>
    </row>
    <row r="33" customHeight="1" spans="1:5">
      <c r="A33" s="7" t="s">
        <v>51</v>
      </c>
      <c r="B33" s="7">
        <v>32</v>
      </c>
      <c r="C33" s="7">
        <v>247163</v>
      </c>
      <c r="D33" s="2">
        <f t="shared" si="0"/>
        <v>0.015232695144813</v>
      </c>
      <c r="E33" s="3">
        <f t="shared" si="1"/>
        <v>0.00023203500137481</v>
      </c>
    </row>
    <row r="34" customHeight="1" spans="1:5">
      <c r="A34" s="7" t="s">
        <v>52</v>
      </c>
      <c r="B34" s="7">
        <v>33</v>
      </c>
      <c r="C34" s="7">
        <v>246824</v>
      </c>
      <c r="D34" s="2">
        <f t="shared" si="0"/>
        <v>0.0152118025206982</v>
      </c>
      <c r="E34" s="3">
        <f t="shared" si="1"/>
        <v>0.00023139893592872</v>
      </c>
    </row>
    <row r="35" customHeight="1" spans="1:5">
      <c r="A35" s="7" t="s">
        <v>53</v>
      </c>
      <c r="B35" s="7">
        <v>34</v>
      </c>
      <c r="C35" s="7">
        <v>244815</v>
      </c>
      <c r="D35" s="2">
        <f t="shared" ref="D35:D52" si="2">C35/$C$52</f>
        <v>0.01508798753</v>
      </c>
      <c r="E35" s="3">
        <f t="shared" ref="E35:E52" si="3">D35*D35</f>
        <v>0.000227647367705436</v>
      </c>
    </row>
    <row r="36" customHeight="1" spans="1:5">
      <c r="A36" s="7" t="s">
        <v>54</v>
      </c>
      <c r="B36" s="7">
        <v>35</v>
      </c>
      <c r="C36" s="7">
        <v>242765</v>
      </c>
      <c r="D36" s="2">
        <f t="shared" si="2"/>
        <v>0.014961645702757</v>
      </c>
      <c r="E36" s="3">
        <f t="shared" si="3"/>
        <v>0.000223850842134827</v>
      </c>
    </row>
    <row r="37" customHeight="1" spans="1:5">
      <c r="A37" s="7" t="s">
        <v>55</v>
      </c>
      <c r="B37" s="7">
        <v>36</v>
      </c>
      <c r="C37" s="7">
        <v>242329</v>
      </c>
      <c r="D37" s="2">
        <f t="shared" si="2"/>
        <v>0.014934774953158</v>
      </c>
      <c r="E37" s="3">
        <f t="shared" si="3"/>
        <v>0.000223047502901475</v>
      </c>
    </row>
    <row r="38" customHeight="1" spans="1:5">
      <c r="A38" s="7" t="s">
        <v>56</v>
      </c>
      <c r="B38" s="7">
        <v>37</v>
      </c>
      <c r="C38" s="7">
        <v>233747</v>
      </c>
      <c r="D38" s="2">
        <f t="shared" si="2"/>
        <v>0.014405864923207</v>
      </c>
      <c r="E38" s="3">
        <f t="shared" si="3"/>
        <v>0.000207528944185685</v>
      </c>
    </row>
    <row r="39" customHeight="1" spans="1:5">
      <c r="A39" s="7" t="s">
        <v>57</v>
      </c>
      <c r="B39" s="7">
        <v>38</v>
      </c>
      <c r="C39" s="7">
        <v>233478</v>
      </c>
      <c r="D39" s="2">
        <f t="shared" si="2"/>
        <v>0.0143892864102663</v>
      </c>
      <c r="E39" s="3">
        <f t="shared" si="3"/>
        <v>0.000207051563396675</v>
      </c>
    </row>
    <row r="40" customHeight="1" spans="1:5">
      <c r="A40" s="7" t="s">
        <v>58</v>
      </c>
      <c r="B40" s="7">
        <v>39</v>
      </c>
      <c r="C40" s="7">
        <v>233196</v>
      </c>
      <c r="D40" s="2">
        <f t="shared" si="2"/>
        <v>0.0143719067052504</v>
      </c>
      <c r="E40" s="3">
        <f t="shared" si="3"/>
        <v>0.000206551702344422</v>
      </c>
    </row>
    <row r="41" customHeight="1" spans="1:5">
      <c r="A41" s="7" t="s">
        <v>59</v>
      </c>
      <c r="B41" s="7">
        <v>40</v>
      </c>
      <c r="C41" s="7">
        <v>231842</v>
      </c>
      <c r="D41" s="2">
        <f t="shared" si="2"/>
        <v>0.0142884594691104</v>
      </c>
      <c r="E41" s="3">
        <f t="shared" si="3"/>
        <v>0.000204160074000411</v>
      </c>
    </row>
    <row r="42" customHeight="1" spans="1:5">
      <c r="A42" s="7" t="s">
        <v>60</v>
      </c>
      <c r="B42" s="7">
        <v>41</v>
      </c>
      <c r="C42" s="7">
        <v>229589</v>
      </c>
      <c r="D42" s="2">
        <f t="shared" si="2"/>
        <v>0.0141496067194623</v>
      </c>
      <c r="E42" s="3">
        <f t="shared" si="3"/>
        <v>0.000200211370315454</v>
      </c>
    </row>
    <row r="43" customHeight="1" spans="1:5">
      <c r="A43" s="7" t="s">
        <v>61</v>
      </c>
      <c r="B43" s="7">
        <v>42</v>
      </c>
      <c r="C43" s="7">
        <v>228975</v>
      </c>
      <c r="D43" s="2">
        <f t="shared" si="2"/>
        <v>0.0141117658014491</v>
      </c>
      <c r="E43" s="3">
        <f t="shared" si="3"/>
        <v>0.000199141934034948</v>
      </c>
    </row>
    <row r="44" customHeight="1" spans="1:5">
      <c r="A44" s="7" t="s">
        <v>62</v>
      </c>
      <c r="B44" s="7">
        <v>43</v>
      </c>
      <c r="C44" s="7">
        <v>228609</v>
      </c>
      <c r="D44" s="2">
        <f t="shared" si="2"/>
        <v>0.0140892091630242</v>
      </c>
      <c r="E44" s="3">
        <f t="shared" si="3"/>
        <v>0.000198505814839446</v>
      </c>
    </row>
    <row r="45" customHeight="1" spans="1:5">
      <c r="A45" s="7" t="s">
        <v>63</v>
      </c>
      <c r="B45" s="7">
        <v>44</v>
      </c>
      <c r="C45" s="7">
        <v>225483</v>
      </c>
      <c r="D45" s="2">
        <f t="shared" si="2"/>
        <v>0.0138965532840185</v>
      </c>
      <c r="E45" s="3">
        <f t="shared" si="3"/>
        <v>0.000193114193175566</v>
      </c>
    </row>
    <row r="46" customHeight="1" spans="1:5">
      <c r="A46" s="7" t="s">
        <v>64</v>
      </c>
      <c r="B46" s="7">
        <v>45</v>
      </c>
      <c r="C46" s="7">
        <v>221696</v>
      </c>
      <c r="D46" s="2">
        <f t="shared" si="2"/>
        <v>0.0136631598694969</v>
      </c>
      <c r="E46" s="3">
        <f t="shared" si="3"/>
        <v>0.000186681937619431</v>
      </c>
    </row>
    <row r="47" customHeight="1" spans="1:5">
      <c r="A47" s="7" t="s">
        <v>65</v>
      </c>
      <c r="B47" s="7">
        <v>46</v>
      </c>
      <c r="C47" s="7">
        <v>219241</v>
      </c>
      <c r="D47" s="2">
        <f t="shared" si="2"/>
        <v>0.0135118578276034</v>
      </c>
      <c r="E47" s="3">
        <f t="shared" si="3"/>
        <v>0.000182570301953368</v>
      </c>
    </row>
    <row r="48" customHeight="1" spans="1:5">
      <c r="A48" s="7" t="s">
        <v>66</v>
      </c>
      <c r="B48" s="7">
        <v>47</v>
      </c>
      <c r="C48" s="7">
        <v>218985</v>
      </c>
      <c r="D48" s="2">
        <f t="shared" si="2"/>
        <v>0.013496080506738</v>
      </c>
      <c r="E48" s="3">
        <f t="shared" si="3"/>
        <v>0.000182144189044352</v>
      </c>
    </row>
    <row r="49" customHeight="1" spans="1:5">
      <c r="A49" s="7" t="s">
        <v>67</v>
      </c>
      <c r="B49" s="7">
        <v>48</v>
      </c>
      <c r="C49" s="7">
        <v>218150</v>
      </c>
      <c r="D49" s="2">
        <f t="shared" si="2"/>
        <v>0.0134446193234463</v>
      </c>
      <c r="E49" s="3">
        <f t="shared" si="3"/>
        <v>0.000180757788752385</v>
      </c>
    </row>
    <row r="50" customHeight="1" spans="1:5">
      <c r="A50" s="7" t="s">
        <v>68</v>
      </c>
      <c r="B50" s="7">
        <v>49</v>
      </c>
      <c r="C50" s="7">
        <v>217696</v>
      </c>
      <c r="D50" s="2">
        <f t="shared" si="2"/>
        <v>0.0134166392309739</v>
      </c>
      <c r="E50" s="3">
        <f t="shared" si="3"/>
        <v>0.000180006208254109</v>
      </c>
    </row>
    <row r="51" customHeight="1" spans="1:5">
      <c r="A51" s="7" t="s">
        <v>69</v>
      </c>
      <c r="B51" s="7">
        <v>50</v>
      </c>
      <c r="C51" s="7">
        <v>216912</v>
      </c>
      <c r="D51" s="2">
        <f t="shared" si="2"/>
        <v>0.0133683211858234</v>
      </c>
      <c r="E51" s="3">
        <f t="shared" si="3"/>
        <v>0.000178712011327336</v>
      </c>
    </row>
    <row r="52" customHeight="1" spans="2:3">
      <c r="B52" s="9" t="s">
        <v>70</v>
      </c>
      <c r="C52" s="9">
        <v>16225822</v>
      </c>
    </row>
  </sheetData>
  <sortState ref="A2:D52">
    <sortCondition ref="D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原数据操作结果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bjbd0</dc:creator>
  <cp:lastModifiedBy>LIKE</cp:lastModifiedBy>
  <dcterms:created xsi:type="dcterms:W3CDTF">2022-04-19T09:42:00Z</dcterms:created>
  <dcterms:modified xsi:type="dcterms:W3CDTF">2022-06-24T03:53:41Z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1D692F633173461EB38973F05E9EA53C</vt:lpwstr>
  </property>
</Properties>
</file>