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解析" sheetId="1" r:id="rId1"/>
    <sheet name="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<sst xmlns="http://schemas.openxmlformats.org/spreadsheetml/2006/main" count="40" uniqueCount="30">
  <si>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彩妆网店交易数据分析</t>
  </si>
  <si>
    <t>【任务要求】</t>
  </si>
  <si>
    <t>完成交易数据分析</t>
  </si>
  <si>
    <t>【知识要点】</t>
  </si>
  <si>
    <t>对交易数据进行分析</t>
  </si>
  <si>
    <t>【技能要点】</t>
  </si>
  <si>
    <t>熟练掌握利润率计算方式</t>
  </si>
  <si>
    <t>熟练掌握数据计算及单元格格式转化等基本数据处理技能</t>
  </si>
  <si>
    <t>【操作要点】</t>
  </si>
  <si>
    <t>第一步：计算相关数据</t>
  </si>
  <si>
    <t>第二步：复制数据，计算权重分</t>
  </si>
  <si>
    <t>1、根据数据分析可知：不同促销方式的成本利润率，由上到下依次为25.00%；12.50%；6.25%；1.56%；
2、根据数据分析可知：统计时间内，成本利润率最低的促销方式是“第4件7折”；
3、根据数据分析可知：各促销方式的总权重得分，由上到下依次为79；82；75；18。</t>
  </si>
  <si>
    <t>促销方式</t>
  </si>
  <si>
    <t>人均购买笔数</t>
  </si>
  <si>
    <t>客单价/元</t>
  </si>
  <si>
    <t>总销售额/元</t>
  </si>
  <si>
    <t>访客数</t>
  </si>
  <si>
    <t>支付买家数</t>
  </si>
  <si>
    <t>总成本/元</t>
  </si>
  <si>
    <t>总利润/元</t>
  </si>
  <si>
    <t>成本利润率</t>
  </si>
  <si>
    <t>第1件原价</t>
  </si>
  <si>
    <t>第2件8折</t>
  </si>
  <si>
    <t>第3件7.5折</t>
  </si>
  <si>
    <t>第4件7折</t>
  </si>
  <si>
    <t>总销售额</t>
  </si>
  <si>
    <t>总利润</t>
  </si>
  <si>
    <t>总权重分</t>
  </si>
  <si>
    <t>分值</t>
  </si>
  <si>
    <t>权重分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</si>
</sst>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2"/>
      <color rgb="FF000000"/>
      <name val="等线"/>
      <charset val="134"/>
    </font>
    <font>
      <b/>
      <sz val="16"/>
      <color theme="0"/>
      <name val="宋体"/>
      <charset val="134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103505</xdr:colOff>
      <xdr:row>13</xdr:row>
      <xdr:rowOff>158750</xdr:rowOff>
    </xdr:from>
    <xdr:to>
      <xdr:col>13</xdr:col>
      <xdr:colOff>471805</xdr:colOff>
      <xdr:row>27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505" y="4286250"/>
          <a:ext cx="9283700" cy="432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579755</xdr:colOff>
      <xdr:row>50</xdr:row>
      <xdr:rowOff>3810</xdr:rowOff>
    </xdr:from>
    <xdr:to>
      <xdr:col>17</xdr:col>
      <xdr:colOff>46355</xdr:colOff>
      <xdr:row>53</xdr:row>
      <xdr:rowOff>49530</xdr:rowOff>
    </xdr:to>
    <xdr:sp>
      <xdr:nvSpPr>
        <xdr:cNvPr id="5" name="圆角矩形 4"/>
        <xdr:cNvSpPr/>
      </xdr:nvSpPr>
      <xdr:spPr>
        <a:xfrm>
          <a:off x="6066155" y="15878810"/>
          <a:ext cx="5638800" cy="99822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>
              <a:solidFill>
                <a:sysClr val="windowText" lastClr="000000"/>
              </a:solidFill>
            </a:rPr>
            <a:t>4</a:t>
          </a:r>
          <a:r>
            <a:rPr lang="zh-CN" altLang="en-US" sz="1600">
              <a:solidFill>
                <a:sysClr val="windowText" lastClr="000000"/>
              </a:solidFill>
            </a:rPr>
            <a:t>、打开</a:t>
          </a:r>
          <a:r>
            <a:rPr lang="en-US" altLang="zh-CN" sz="1600">
              <a:solidFill>
                <a:sysClr val="windowText" lastClr="000000"/>
              </a:solidFill>
            </a:rPr>
            <a:t>[</a:t>
          </a:r>
          <a:r>
            <a:rPr lang="zh-CN" altLang="en-US" sz="1600">
              <a:solidFill>
                <a:sysClr val="windowText" lastClr="000000"/>
              </a:solidFill>
            </a:rPr>
            <a:t>促销方式选取规则表</a:t>
          </a:r>
          <a:r>
            <a:rPr lang="en-US" altLang="zh-CN" sz="1600">
              <a:solidFill>
                <a:sysClr val="windowText" lastClr="000000"/>
              </a:solidFill>
            </a:rPr>
            <a:t>]</a:t>
          </a:r>
          <a:r>
            <a:rPr lang="zh-CN" altLang="en-US" sz="1600">
              <a:solidFill>
                <a:sysClr val="windowText" lastClr="000000"/>
              </a:solidFill>
            </a:rPr>
            <a:t>，将</a:t>
          </a:r>
          <a:r>
            <a:rPr lang="en-US" altLang="zh-CN" sz="1600">
              <a:solidFill>
                <a:sysClr val="windowText" lastClr="000000"/>
              </a:solidFill>
            </a:rPr>
            <a:t>[</a:t>
          </a:r>
          <a:r>
            <a:rPr lang="zh-CN" altLang="en-US" sz="1600">
              <a:solidFill>
                <a:sysClr val="windowText" lastClr="000000"/>
              </a:solidFill>
            </a:rPr>
            <a:t>彩妆网店交易数据分析</a:t>
          </a:r>
          <a:r>
            <a:rPr lang="en-US" altLang="zh-CN" sz="1600">
              <a:solidFill>
                <a:sysClr val="windowText" lastClr="000000"/>
              </a:solidFill>
            </a:rPr>
            <a:t>-</a:t>
          </a:r>
          <a:r>
            <a:rPr lang="zh-CN" altLang="en-US" sz="1600">
              <a:solidFill>
                <a:sysClr val="windowText" lastClr="000000"/>
              </a:solidFill>
            </a:rPr>
            <a:t>原始数据</a:t>
          </a:r>
          <a:r>
            <a:rPr lang="en-US" altLang="zh-CN" sz="1600">
              <a:solidFill>
                <a:sysClr val="windowText" lastClr="000000"/>
              </a:solidFill>
            </a:rPr>
            <a:t>]</a:t>
          </a:r>
          <a:r>
            <a:rPr lang="zh-CN" altLang="en-US" sz="1600">
              <a:solidFill>
                <a:sysClr val="windowText" lastClr="000000"/>
              </a:solidFill>
            </a:rPr>
            <a:t>计算得出的</a:t>
          </a:r>
          <a:r>
            <a:rPr lang="en-US" altLang="zh-CN" sz="1600">
              <a:solidFill>
                <a:sysClr val="windowText" lastClr="000000"/>
              </a:solidFill>
            </a:rPr>
            <a:t>[</a:t>
          </a:r>
          <a:r>
            <a:rPr lang="zh-CN" altLang="en-US" sz="1600">
              <a:solidFill>
                <a:sysClr val="windowText" lastClr="000000"/>
              </a:solidFill>
            </a:rPr>
            <a:t>成本利润率</a:t>
          </a:r>
          <a:r>
            <a:rPr lang="en-US" altLang="zh-CN" sz="1600">
              <a:solidFill>
                <a:sysClr val="windowText" lastClr="000000"/>
              </a:solidFill>
            </a:rPr>
            <a:t>]</a:t>
          </a:r>
          <a:r>
            <a:rPr lang="zh-CN" altLang="en-US" sz="1600">
              <a:solidFill>
                <a:sysClr val="windowText" lastClr="000000"/>
              </a:solidFill>
            </a:rPr>
            <a:t>数据</a:t>
          </a:r>
          <a:r>
            <a:rPr lang="en-US" altLang="zh-CN" sz="1600">
              <a:solidFill>
                <a:sysClr val="windowText" lastClr="000000"/>
              </a:solidFill>
            </a:rPr>
            <a:t>“</a:t>
          </a:r>
          <a:r>
            <a:rPr lang="zh-CN" altLang="en-US" sz="1600">
              <a:solidFill>
                <a:sysClr val="windowText" lastClr="000000"/>
              </a:solidFill>
            </a:rPr>
            <a:t>粘贴为数值</a:t>
          </a:r>
          <a:r>
            <a:rPr lang="en-US" altLang="zh-CN" sz="1600">
              <a:solidFill>
                <a:sysClr val="windowText" lastClr="000000"/>
              </a:solidFill>
            </a:rPr>
            <a:t>”</a:t>
          </a:r>
          <a:r>
            <a:rPr lang="zh-CN" altLang="en-US" sz="1600">
              <a:solidFill>
                <a:sysClr val="windowText" lastClr="000000"/>
              </a:solidFill>
            </a:rPr>
            <a:t>复制到第</a:t>
          </a:r>
          <a:r>
            <a:rPr lang="en-US" altLang="zh-CN" sz="1600">
              <a:solidFill>
                <a:sysClr val="windowText" lastClr="000000"/>
              </a:solidFill>
            </a:rPr>
            <a:t>N</a:t>
          </a:r>
          <a:r>
            <a:rPr lang="zh-CN" altLang="en-US" sz="1600">
              <a:solidFill>
                <a:sysClr val="windowText" lastClr="000000"/>
              </a:solidFill>
            </a:rPr>
            <a:t>列；</a:t>
          </a:r>
          <a:endParaRPr lang="zh-CN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285750</xdr:colOff>
      <xdr:row>55</xdr:row>
      <xdr:rowOff>109220</xdr:rowOff>
    </xdr:from>
    <xdr:to>
      <xdr:col>18</xdr:col>
      <xdr:colOff>453390</xdr:colOff>
      <xdr:row>59</xdr:row>
      <xdr:rowOff>99695</xdr:rowOff>
    </xdr:to>
    <xdr:sp>
      <xdr:nvSpPr>
        <xdr:cNvPr id="10" name="圆角矩形 9"/>
        <xdr:cNvSpPr/>
      </xdr:nvSpPr>
      <xdr:spPr>
        <a:xfrm>
          <a:off x="9201150" y="17571720"/>
          <a:ext cx="3596640" cy="126047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>
              <a:solidFill>
                <a:sysClr val="windowText" lastClr="000000"/>
              </a:solidFill>
            </a:rPr>
            <a:t>5</a:t>
          </a:r>
          <a:r>
            <a:rPr lang="zh-CN" altLang="en-US" sz="1600">
              <a:solidFill>
                <a:sysClr val="windowText" lastClr="000000"/>
              </a:solidFill>
            </a:rPr>
            <a:t>、结合成本利润率指标所对应的分值，填入表格，并根据权重占比，使用公式（权重分</a:t>
          </a:r>
          <a:r>
            <a:rPr lang="en-US" altLang="zh-CN" sz="1600">
              <a:solidFill>
                <a:sysClr val="windowText" lastClr="000000"/>
              </a:solidFill>
            </a:rPr>
            <a:t>=</a:t>
          </a:r>
          <a:r>
            <a:rPr lang="zh-CN" altLang="en-US" sz="1600">
              <a:solidFill>
                <a:sysClr val="windowText" lastClr="000000"/>
              </a:solidFill>
            </a:rPr>
            <a:t>分值</a:t>
          </a:r>
          <a:r>
            <a:rPr lang="en-US" altLang="zh-CN" sz="1600">
              <a:solidFill>
                <a:sysClr val="windowText" lastClr="000000"/>
              </a:solidFill>
            </a:rPr>
            <a:t>*</a:t>
          </a:r>
          <a:r>
            <a:rPr lang="zh-CN" altLang="en-US" sz="1600">
              <a:solidFill>
                <a:sysClr val="windowText" lastClr="000000"/>
              </a:solidFill>
            </a:rPr>
            <a:t>权重）计算出权重分并填入表格；</a:t>
          </a:r>
          <a:endParaRPr lang="zh-CN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288290</xdr:colOff>
      <xdr:row>62</xdr:row>
      <xdr:rowOff>49530</xdr:rowOff>
    </xdr:from>
    <xdr:to>
      <xdr:col>13</xdr:col>
      <xdr:colOff>637540</xdr:colOff>
      <xdr:row>64</xdr:row>
      <xdr:rowOff>240030</xdr:rowOff>
    </xdr:to>
    <xdr:sp>
      <xdr:nvSpPr>
        <xdr:cNvPr id="12" name="圆角矩形 11"/>
        <xdr:cNvSpPr/>
      </xdr:nvSpPr>
      <xdr:spPr>
        <a:xfrm>
          <a:off x="5088890" y="19734530"/>
          <a:ext cx="4464050" cy="82550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>
              <a:solidFill>
                <a:sysClr val="windowText" lastClr="000000"/>
              </a:solidFill>
            </a:rPr>
            <a:t>6</a:t>
          </a:r>
          <a:r>
            <a:rPr lang="zh-CN" altLang="en-US" sz="1600">
              <a:solidFill>
                <a:sysClr val="windowText" lastClr="000000"/>
              </a:solidFill>
            </a:rPr>
            <a:t>、使用公式计算每一种促销方式的总权重分，并填入表格。</a:t>
          </a:r>
          <a:endParaRPr lang="zh-CN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457200</xdr:colOff>
      <xdr:row>18</xdr:row>
      <xdr:rowOff>3175</xdr:rowOff>
    </xdr:from>
    <xdr:to>
      <xdr:col>18</xdr:col>
      <xdr:colOff>523240</xdr:colOff>
      <xdr:row>20</xdr:row>
      <xdr:rowOff>238760</xdr:rowOff>
    </xdr:to>
    <xdr:sp>
      <xdr:nvSpPr>
        <xdr:cNvPr id="20" name="圆角矩形 19"/>
        <xdr:cNvSpPr/>
      </xdr:nvSpPr>
      <xdr:spPr>
        <a:xfrm>
          <a:off x="8686800" y="5718175"/>
          <a:ext cx="4180840" cy="87058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>
              <a:solidFill>
                <a:srgbClr val="000000"/>
              </a:solidFill>
              <a:sym typeface="+mn-ea"/>
            </a:rPr>
            <a:t>1、在</a:t>
          </a:r>
          <a:r>
            <a:rPr lang="en-US" altLang="zh-CN" sz="1600">
              <a:solidFill>
                <a:srgbClr val="000000"/>
              </a:solidFill>
              <a:sym typeface="+mn-ea"/>
            </a:rPr>
            <a:t>[</a:t>
          </a:r>
          <a:r>
            <a:rPr lang="zh-CN" altLang="en-US" sz="1600">
              <a:solidFill>
                <a:srgbClr val="000000"/>
              </a:solidFill>
              <a:sym typeface="+mn-ea"/>
            </a:rPr>
            <a:t>彩妆网店交易数据分析</a:t>
          </a:r>
          <a:r>
            <a:rPr lang="en-US" altLang="zh-CN" sz="1600">
              <a:solidFill>
                <a:srgbClr val="000000"/>
              </a:solidFill>
              <a:sym typeface="+mn-ea"/>
            </a:rPr>
            <a:t>-</a:t>
          </a:r>
          <a:r>
            <a:rPr lang="zh-CN" altLang="en-US" sz="1600">
              <a:solidFill>
                <a:srgbClr val="000000"/>
              </a:solidFill>
              <a:sym typeface="+mn-ea"/>
            </a:rPr>
            <a:t>原始数据</a:t>
          </a:r>
          <a:r>
            <a:rPr lang="en-US" altLang="zh-CN" sz="1600">
              <a:solidFill>
                <a:srgbClr val="000000"/>
              </a:solidFill>
              <a:sym typeface="+mn-ea"/>
            </a:rPr>
            <a:t>]</a:t>
          </a:r>
          <a:r>
            <a:rPr lang="zh-CN" altLang="en-US" sz="1600">
              <a:solidFill>
                <a:srgbClr val="000000"/>
              </a:solidFill>
              <a:sym typeface="+mn-ea"/>
            </a:rPr>
            <a:t>excel表格中，新建sheet复制原始数据</a:t>
          </a:r>
          <a:r>
            <a:rPr lang="zh-CN" altLang="en-US" sz="1600">
              <a:solidFill>
                <a:srgbClr val="000000"/>
              </a:solidFill>
              <a:latin typeface="等线 Light" panose="02010600030101010101" charset="-122"/>
              <a:sym typeface="+mn-ea"/>
            </a:rPr>
            <a:t>；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11</xdr:col>
      <xdr:colOff>285750</xdr:colOff>
      <xdr:row>36</xdr:row>
      <xdr:rowOff>88900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8890000"/>
          <a:ext cx="7829550" cy="262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242570</xdr:colOff>
      <xdr:row>32</xdr:row>
      <xdr:rowOff>19050</xdr:rowOff>
    </xdr:from>
    <xdr:to>
      <xdr:col>18</xdr:col>
      <xdr:colOff>165735</xdr:colOff>
      <xdr:row>34</xdr:row>
      <xdr:rowOff>254635</xdr:rowOff>
    </xdr:to>
    <xdr:sp>
      <xdr:nvSpPr>
        <xdr:cNvPr id="6" name="圆角矩形 5"/>
        <xdr:cNvSpPr/>
      </xdr:nvSpPr>
      <xdr:spPr>
        <a:xfrm>
          <a:off x="7786370" y="10179050"/>
          <a:ext cx="4723765" cy="87058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solidFill>
                <a:srgbClr val="000000"/>
              </a:solidFill>
              <a:sym typeface="+mn-ea"/>
            </a:rPr>
            <a:t>2</a:t>
          </a:r>
          <a:r>
            <a:rPr lang="zh-CN" altLang="en-US" sz="1600">
              <a:solidFill>
                <a:srgbClr val="000000"/>
              </a:solidFill>
              <a:sym typeface="+mn-ea"/>
            </a:rPr>
            <a:t>、在</a:t>
          </a:r>
          <a:r>
            <a:rPr lang="en-US" altLang="zh-CN" sz="1600">
              <a:solidFill>
                <a:srgbClr val="000000"/>
              </a:solidFill>
              <a:sym typeface="+mn-ea"/>
            </a:rPr>
            <a:t>[</a:t>
          </a:r>
          <a:r>
            <a:rPr lang="zh-CN" altLang="en-US" sz="1600">
              <a:solidFill>
                <a:srgbClr val="000000"/>
              </a:solidFill>
              <a:sym typeface="+mn-ea"/>
            </a:rPr>
            <a:t>成本利润率</a:t>
          </a:r>
          <a:r>
            <a:rPr lang="en-US" altLang="zh-CN" sz="1600">
              <a:solidFill>
                <a:srgbClr val="000000"/>
              </a:solidFill>
              <a:sym typeface="+mn-ea"/>
            </a:rPr>
            <a:t>]</a:t>
          </a:r>
          <a:r>
            <a:rPr lang="zh-CN" altLang="en-US" sz="1600">
              <a:solidFill>
                <a:srgbClr val="000000"/>
              </a:solidFill>
              <a:sym typeface="+mn-ea"/>
            </a:rPr>
            <a:t>数据列，使用公式（成本利润率</a:t>
          </a:r>
          <a:r>
            <a:rPr lang="en-US" altLang="zh-CN" sz="1600">
              <a:solidFill>
                <a:srgbClr val="000000"/>
              </a:solidFill>
              <a:sym typeface="+mn-ea"/>
            </a:rPr>
            <a:t>=</a:t>
          </a:r>
          <a:r>
            <a:rPr lang="zh-CN" altLang="en-US" sz="1600">
              <a:solidFill>
                <a:srgbClr val="000000"/>
              </a:solidFill>
              <a:sym typeface="+mn-ea"/>
            </a:rPr>
            <a:t>总利润</a:t>
          </a:r>
          <a:r>
            <a:rPr lang="en-US" altLang="zh-CN" sz="1600">
              <a:solidFill>
                <a:srgbClr val="000000"/>
              </a:solidFill>
              <a:sym typeface="+mn-ea"/>
            </a:rPr>
            <a:t>/</a:t>
          </a:r>
          <a:r>
            <a:rPr lang="zh-CN" altLang="en-US" sz="1600">
              <a:solidFill>
                <a:srgbClr val="000000"/>
              </a:solidFill>
              <a:sym typeface="+mn-ea"/>
            </a:rPr>
            <a:t>总成本）计算成本利润率</a:t>
          </a:r>
          <a:r>
            <a:rPr lang="zh-CN" altLang="en-US" sz="1600">
              <a:solidFill>
                <a:srgbClr val="000000"/>
              </a:solidFill>
              <a:latin typeface="等线 Light" panose="02010600030101010101" charset="-122"/>
              <a:sym typeface="+mn-ea"/>
            </a:rPr>
            <a:t>；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635</xdr:colOff>
      <xdr:row>36</xdr:row>
      <xdr:rowOff>55880</xdr:rowOff>
    </xdr:from>
    <xdr:to>
      <xdr:col>6</xdr:col>
      <xdr:colOff>226695</xdr:colOff>
      <xdr:row>47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11485880"/>
          <a:ext cx="4340860" cy="3627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473075</xdr:colOff>
      <xdr:row>43</xdr:row>
      <xdr:rowOff>193675</xdr:rowOff>
    </xdr:from>
    <xdr:to>
      <xdr:col>11</xdr:col>
      <xdr:colOff>332740</xdr:colOff>
      <xdr:row>46</xdr:row>
      <xdr:rowOff>111760</xdr:rowOff>
    </xdr:to>
    <xdr:sp>
      <xdr:nvSpPr>
        <xdr:cNvPr id="8" name="圆角矩形 7"/>
        <xdr:cNvSpPr/>
      </xdr:nvSpPr>
      <xdr:spPr>
        <a:xfrm>
          <a:off x="3902075" y="13846175"/>
          <a:ext cx="3974465" cy="87058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solidFill>
                <a:srgbClr val="000000"/>
              </a:solidFill>
              <a:sym typeface="+mn-ea"/>
            </a:rPr>
            <a:t>3</a:t>
          </a:r>
          <a:r>
            <a:rPr lang="zh-CN" altLang="en-US" sz="1600">
              <a:solidFill>
                <a:srgbClr val="000000"/>
              </a:solidFill>
              <a:sym typeface="+mn-ea"/>
            </a:rPr>
            <a:t>、将</a:t>
          </a:r>
          <a:r>
            <a:rPr lang="en-US" altLang="zh-CN" sz="1600">
              <a:solidFill>
                <a:srgbClr val="000000"/>
              </a:solidFill>
              <a:sym typeface="+mn-ea"/>
            </a:rPr>
            <a:t>[</a:t>
          </a:r>
          <a:r>
            <a:rPr lang="zh-CN" altLang="en-US" sz="1600">
              <a:solidFill>
                <a:srgbClr val="000000"/>
              </a:solidFill>
              <a:sym typeface="+mn-ea"/>
            </a:rPr>
            <a:t>成本利润率</a:t>
          </a:r>
          <a:r>
            <a:rPr lang="en-US" altLang="zh-CN" sz="1600">
              <a:solidFill>
                <a:srgbClr val="000000"/>
              </a:solidFill>
              <a:sym typeface="+mn-ea"/>
            </a:rPr>
            <a:t>]</a:t>
          </a:r>
          <a:r>
            <a:rPr lang="zh-CN" altLang="en-US" sz="1600">
              <a:solidFill>
                <a:srgbClr val="000000"/>
              </a:solidFill>
              <a:sym typeface="+mn-ea"/>
            </a:rPr>
            <a:t>数据列计算结果保留</a:t>
          </a:r>
          <a:r>
            <a:rPr lang="en-US" altLang="zh-CN" sz="1600">
              <a:solidFill>
                <a:srgbClr val="000000"/>
              </a:solidFill>
              <a:sym typeface="+mn-ea"/>
            </a:rPr>
            <a:t>2</a:t>
          </a:r>
          <a:r>
            <a:rPr lang="zh-CN" altLang="en-US" sz="1600">
              <a:solidFill>
                <a:srgbClr val="000000"/>
              </a:solidFill>
              <a:sym typeface="+mn-ea"/>
            </a:rPr>
            <a:t>位小数</a:t>
          </a:r>
          <a:r>
            <a:rPr lang="zh-CN" altLang="en-US" sz="1600">
              <a:solidFill>
                <a:srgbClr val="000000"/>
              </a:solidFill>
              <a:latin typeface="等线 Light" panose="02010600030101010101" charset="-122"/>
              <a:sym typeface="+mn-ea"/>
            </a:rPr>
            <a:t>；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635</xdr:colOff>
      <xdr:row>49</xdr:row>
      <xdr:rowOff>55880</xdr:rowOff>
    </xdr:from>
    <xdr:to>
      <xdr:col>8</xdr:col>
      <xdr:colOff>375285</xdr:colOff>
      <xdr:row>54</xdr:row>
      <xdr:rowOff>233680</xdr:rowOff>
    </xdr:to>
    <xdr:pic>
      <xdr:nvPicPr>
        <xdr:cNvPr id="13" name="图片 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15613380"/>
          <a:ext cx="5861050" cy="176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19050</xdr:colOff>
      <xdr:row>54</xdr:row>
      <xdr:rowOff>214630</xdr:rowOff>
    </xdr:from>
    <xdr:to>
      <xdr:col>4</xdr:col>
      <xdr:colOff>615950</xdr:colOff>
      <xdr:row>59</xdr:row>
      <xdr:rowOff>214630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050" y="17359630"/>
          <a:ext cx="3340100" cy="1587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527050</xdr:colOff>
      <xdr:row>54</xdr:row>
      <xdr:rowOff>190500</xdr:rowOff>
    </xdr:from>
    <xdr:to>
      <xdr:col>13</xdr:col>
      <xdr:colOff>184150</xdr:colOff>
      <xdr:row>59</xdr:row>
      <xdr:rowOff>215900</xdr:rowOff>
    </xdr:to>
    <xdr:pic>
      <xdr:nvPicPr>
        <xdr:cNvPr id="25" name="图片 2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70250" y="17335500"/>
          <a:ext cx="5829300" cy="161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11430</xdr:colOff>
      <xdr:row>59</xdr:row>
      <xdr:rowOff>285750</xdr:rowOff>
    </xdr:from>
    <xdr:to>
      <xdr:col>7</xdr:col>
      <xdr:colOff>195580</xdr:colOff>
      <xdr:row>65</xdr:row>
      <xdr:rowOff>88900</xdr:rowOff>
    </xdr:to>
    <xdr:pic>
      <xdr:nvPicPr>
        <xdr:cNvPr id="26" name="图片 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430" y="19018250"/>
          <a:ext cx="4984750" cy="170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40005</xdr:colOff>
      <xdr:row>66</xdr:row>
      <xdr:rowOff>188595</xdr:rowOff>
    </xdr:from>
    <xdr:to>
      <xdr:col>6</xdr:col>
      <xdr:colOff>168275</xdr:colOff>
      <xdr:row>67</xdr:row>
      <xdr:rowOff>290195</xdr:rowOff>
    </xdr:to>
    <xdr:sp>
      <xdr:nvSpPr>
        <xdr:cNvPr id="27" name="圆角矩形 26"/>
        <xdr:cNvSpPr/>
      </xdr:nvSpPr>
      <xdr:spPr>
        <a:xfrm>
          <a:off x="40005" y="21143595"/>
          <a:ext cx="4243070" cy="41910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solidFill>
                <a:sysClr val="windowText" lastClr="000000"/>
              </a:solidFill>
            </a:rPr>
            <a:t>7</a:t>
          </a:r>
          <a:r>
            <a:rPr lang="zh-CN" altLang="en-US" sz="1600">
              <a:solidFill>
                <a:sysClr val="windowText" lastClr="000000"/>
              </a:solidFill>
            </a:rPr>
            <a:t>、</a:t>
          </a:r>
          <a:r>
            <a:rPr lang="zh-CN" altLang="en-US" sz="1600">
              <a:solidFill>
                <a:srgbClr val="000000"/>
              </a:solidFill>
              <a:latin typeface="等线 Light" panose="02010600030101010101" charset="-122"/>
              <a:sym typeface="+mn-ea"/>
            </a:rPr>
            <a:t>最后，结合生成的图表，完成本题。</a:t>
          </a:r>
          <a:endParaRPr lang="zh-CN" alt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"/>
  <sheetViews>
    <sheetView showGridLines="0" tabSelected="1" topLeftCell="A37" workbookViewId="0">
      <selection activeCell="U7" sqref="U7"/>
    </sheetView>
  </sheetViews>
  <sheetFormatPr defaultColWidth="9" defaultRowHeight="25" customHeight="1"/>
  <sheetData>
    <row r="1" customHeight="1" spans="1:18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customHeight="1" spans="1:1">
      <c r="A2" s="13" t="s">
        <v>1</v>
      </c>
    </row>
    <row r="3" customHeight="1" spans="1:1">
      <c r="A3" t="s">
        <v>2</v>
      </c>
    </row>
    <row r="5" customHeight="1" spans="1:1">
      <c r="A5" s="14" t="s">
        <v>3</v>
      </c>
    </row>
    <row r="6" customHeight="1" spans="1:1">
      <c r="A6" s="15" t="s">
        <v>4</v>
      </c>
    </row>
    <row r="7" customHeight="1" spans="1:1">
      <c r="A7" s="16"/>
    </row>
    <row r="8" customHeight="1" spans="1:1">
      <c r="A8" s="14" t="s">
        <v>5</v>
      </c>
    </row>
    <row r="9" customHeight="1" spans="1:1">
      <c r="A9" s="15" t="s">
        <v>6</v>
      </c>
    </row>
    <row r="10" customHeight="1" spans="1:1">
      <c r="A10" s="15" t="s">
        <v>7</v>
      </c>
    </row>
    <row r="11" customHeight="1" spans="1:1">
      <c r="A11" s="15"/>
    </row>
    <row r="12" customHeight="1" spans="1:1">
      <c r="A12" s="13" t="s">
        <v>8</v>
      </c>
    </row>
    <row r="13" s="10" customFormat="1" customHeight="1" spans="1:18">
      <c r="A13" s="17" t="s">
        <v>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49" s="10" customFormat="1" customHeight="1" spans="1:18">
      <c r="A49" s="17" t="s">
        <v>10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69" s="11" customFormat="1" customHeight="1" spans="1:11">
      <c r="A69" s="18" t="s">
        <v>11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="11" customFormat="1" ht="63" customHeight="1" spans="1:1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</sheetData>
  <mergeCells count="4">
    <mergeCell ref="A1:R1"/>
    <mergeCell ref="A13:R13"/>
    <mergeCell ref="A49:R49"/>
    <mergeCell ref="A69:K7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K18" sqref="K18"/>
    </sheetView>
  </sheetViews>
  <sheetFormatPr defaultColWidth="8.66666666666667" defaultRowHeight="14"/>
  <cols>
    <col min="1" max="1" width="10.4166666666667" customWidth="1"/>
    <col min="2" max="2" width="12.75" customWidth="1"/>
    <col min="3" max="3" width="9.5" customWidth="1"/>
    <col min="4" max="4" width="11.5" customWidth="1"/>
    <col min="5" max="5" width="6.91666666666667" customWidth="1"/>
    <col min="6" max="6" width="10.6666666666667" customWidth="1"/>
    <col min="7" max="8" width="9.5" customWidth="1"/>
    <col min="9" max="9" width="10.6666666666667" customWidth="1"/>
  </cols>
  <sheetData>
    <row r="1" spans="1: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8" t="s">
        <v>20</v>
      </c>
    </row>
    <row r="2" spans="1:9">
      <c r="A2" s="2" t="s">
        <v>21</v>
      </c>
      <c r="B2" s="3">
        <v>1</v>
      </c>
      <c r="C2" s="3">
        <v>80</v>
      </c>
      <c r="D2" s="3">
        <v>16160</v>
      </c>
      <c r="E2" s="3">
        <v>870</v>
      </c>
      <c r="F2" s="3">
        <v>202</v>
      </c>
      <c r="G2" s="3">
        <v>12928</v>
      </c>
      <c r="H2" s="3">
        <v>3232</v>
      </c>
      <c r="I2" s="9">
        <f>H2/G2</f>
        <v>0.25</v>
      </c>
    </row>
    <row r="3" spans="1:9">
      <c r="A3" s="2" t="s">
        <v>22</v>
      </c>
      <c r="B3" s="3">
        <v>1</v>
      </c>
      <c r="C3" s="3">
        <v>144</v>
      </c>
      <c r="D3" s="3">
        <v>51264</v>
      </c>
      <c r="E3" s="3">
        <v>1125</v>
      </c>
      <c r="F3" s="3">
        <v>356</v>
      </c>
      <c r="G3" s="3">
        <v>45568</v>
      </c>
      <c r="H3" s="3">
        <v>5696</v>
      </c>
      <c r="I3" s="9">
        <f>H3/G3</f>
        <v>0.125</v>
      </c>
    </row>
    <row r="4" spans="1:9">
      <c r="A4" s="2" t="s">
        <v>23</v>
      </c>
      <c r="B4" s="3">
        <v>1</v>
      </c>
      <c r="C4" s="3">
        <v>204</v>
      </c>
      <c r="D4" s="3">
        <v>64056</v>
      </c>
      <c r="E4" s="3">
        <v>1342</v>
      </c>
      <c r="F4" s="3">
        <v>314</v>
      </c>
      <c r="G4" s="3">
        <v>60288</v>
      </c>
      <c r="H4" s="3">
        <v>3768</v>
      </c>
      <c r="I4" s="9">
        <f>H4/G4</f>
        <v>0.0625</v>
      </c>
    </row>
    <row r="5" spans="1:9">
      <c r="A5" s="2" t="s">
        <v>24</v>
      </c>
      <c r="B5" s="3">
        <v>1</v>
      </c>
      <c r="C5" s="3">
        <v>260</v>
      </c>
      <c r="D5" s="3">
        <v>33280</v>
      </c>
      <c r="E5" s="3">
        <v>1556</v>
      </c>
      <c r="F5" s="3">
        <v>128</v>
      </c>
      <c r="G5" s="3">
        <v>32768</v>
      </c>
      <c r="H5" s="3">
        <v>512</v>
      </c>
      <c r="I5" s="9">
        <f>H5/G5</f>
        <v>0.015625</v>
      </c>
    </row>
    <row r="8" spans="1:8">
      <c r="A8" s="4" t="s">
        <v>12</v>
      </c>
      <c r="B8" s="1" t="s">
        <v>25</v>
      </c>
      <c r="C8" s="1"/>
      <c r="D8" s="1" t="s">
        <v>26</v>
      </c>
      <c r="E8" s="1"/>
      <c r="F8" s="1" t="s">
        <v>20</v>
      </c>
      <c r="G8" s="1"/>
      <c r="H8" s="1" t="s">
        <v>27</v>
      </c>
    </row>
    <row r="9" spans="1:8">
      <c r="A9" s="5"/>
      <c r="B9" s="1" t="s">
        <v>28</v>
      </c>
      <c r="C9" s="1" t="s">
        <v>29</v>
      </c>
      <c r="D9" s="1" t="s">
        <v>28</v>
      </c>
      <c r="E9" s="1" t="s">
        <v>29</v>
      </c>
      <c r="F9" s="1" t="s">
        <v>28</v>
      </c>
      <c r="G9" s="1" t="s">
        <v>29</v>
      </c>
      <c r="H9" s="1"/>
    </row>
    <row r="10" spans="1:8">
      <c r="A10" s="6" t="s">
        <v>21</v>
      </c>
      <c r="B10" s="3">
        <v>50</v>
      </c>
      <c r="C10" s="3">
        <f t="shared" ref="C10:C13" si="0">B10*0.3</f>
        <v>15</v>
      </c>
      <c r="D10" s="3">
        <v>80</v>
      </c>
      <c r="E10" s="3">
        <f t="shared" ref="E10:E13" si="1">D10*0.3</f>
        <v>24</v>
      </c>
      <c r="F10" s="7">
        <v>100</v>
      </c>
      <c r="G10" s="7">
        <f t="shared" ref="G10:G13" si="2">F10*0.4</f>
        <v>40</v>
      </c>
      <c r="H10" s="7">
        <f t="shared" ref="H10:H13" si="3">C10+E10+G10</f>
        <v>79</v>
      </c>
    </row>
    <row r="11" spans="1:8">
      <c r="A11" s="6" t="s">
        <v>22</v>
      </c>
      <c r="B11" s="3">
        <v>80</v>
      </c>
      <c r="C11" s="3">
        <f t="shared" si="0"/>
        <v>24</v>
      </c>
      <c r="D11" s="3">
        <v>100</v>
      </c>
      <c r="E11" s="3">
        <f t="shared" si="1"/>
        <v>30</v>
      </c>
      <c r="F11" s="7">
        <v>70</v>
      </c>
      <c r="G11" s="7">
        <f t="shared" si="2"/>
        <v>28</v>
      </c>
      <c r="H11" s="7">
        <f t="shared" si="3"/>
        <v>82</v>
      </c>
    </row>
    <row r="12" spans="1:8">
      <c r="A12" s="6" t="s">
        <v>23</v>
      </c>
      <c r="B12" s="3">
        <v>90</v>
      </c>
      <c r="C12" s="3">
        <f t="shared" si="0"/>
        <v>27</v>
      </c>
      <c r="D12" s="3">
        <v>80</v>
      </c>
      <c r="E12" s="3">
        <f t="shared" si="1"/>
        <v>24</v>
      </c>
      <c r="F12" s="7">
        <v>60</v>
      </c>
      <c r="G12" s="7">
        <f t="shared" si="2"/>
        <v>24</v>
      </c>
      <c r="H12" s="7">
        <f t="shared" si="3"/>
        <v>75</v>
      </c>
    </row>
    <row r="13" spans="1:8">
      <c r="A13" s="6" t="s">
        <v>24</v>
      </c>
      <c r="B13" s="3">
        <v>60</v>
      </c>
      <c r="C13" s="3">
        <f t="shared" si="0"/>
        <v>18</v>
      </c>
      <c r="D13" s="3">
        <v>0</v>
      </c>
      <c r="E13" s="3">
        <f t="shared" si="1"/>
        <v>0</v>
      </c>
      <c r="F13" s="7">
        <v>0</v>
      </c>
      <c r="G13" s="7">
        <f t="shared" si="2"/>
        <v>0</v>
      </c>
      <c r="H13" s="7">
        <f t="shared" si="3"/>
        <v>18</v>
      </c>
    </row>
  </sheetData>
  <mergeCells count="5">
    <mergeCell ref="B8:C8"/>
    <mergeCell ref="D8:E8"/>
    <mergeCell ref="F8:G8"/>
    <mergeCell ref="A8:A9"/>
    <mergeCell ref="H8:H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解析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bjbd0</dc:creator>
  <cp:lastModifiedBy>阳村的神秘靓蔡</cp:lastModifiedBy>
  <dcterms:created xsi:type="dcterms:W3CDTF">2022-04-22T06:01:00Z</dcterms:created>
  <dcterms:modified xsi:type="dcterms:W3CDTF">2024-04-16T03:46:23Z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0E3060DD843E4937A14BBE069BCEA508</vt:lpwstr>
  </property>
  <property fmtid="{D5CDD505-2E9C-101B-9397-08002B2CF9AE}" pid="3" name="KSOProductBuildVer">
    <vt:lpwstr>2052-12.1.0.16417</vt:lpwstr>
  </property>
</Properties>
</file>