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1"/>
  </bookViews>
  <sheets>
    <sheet name="Sheet2" sheetId="2" r:id="rId1"/>
    <sheet name="Sheet1" sheetId="1" r:id="rId2"/>
  </sheets>
  <definedNames>
    <definedName name="_xlnm._FilterDatabase" localSheetId="1" hidden="1">Sheet1!$A$57:$H$65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<sst xmlns="http://schemas.openxmlformats.org/spreadsheetml/2006/main" count="120" uniqueCount="53">
  <si>
    <t>行标签</t>
  </si>
  <si>
    <t>求和项:支付买家数</t>
  </si>
  <si>
    <t>求和项:访客数</t>
  </si>
  <si>
    <t>求和项:字段1</t>
  </si>
  <si>
    <t>零食/坚果/特产</t>
  </si>
  <si>
    <t>总计</t>
  </si>
  <si>
    <t>数据分类与处理：零食店铺商品支付转化率计算</t>
  </si>
  <si>
    <t>【任务要求】</t>
  </si>
  <si>
    <t>计算支付转化率</t>
  </si>
  <si>
    <t>转化率是判断营销效果的重要指标。</t>
  </si>
  <si>
    <t>【知识要点】</t>
  </si>
  <si>
    <t>转化率=（产生购买行为的客户人数÷总所有达到店铺的访客人数）×100%，在淘宝平台中演化成：支付转化率=支付买家数/访客数*100%</t>
  </si>
  <si>
    <t>根据营销场景不同，转化率分为注册转化率、收藏转化率、下单转化率、客服转化率、成交转化率，计算公式如下：</t>
  </si>
  <si>
    <t>注册转化率=（新增注册客户数÷新访客总数）×100%</t>
  </si>
  <si>
    <t>收藏转化率=[添加收藏或关注的客户数÷该网站（商品）的总访问数]×100%</t>
  </si>
  <si>
    <t>下单转化率=（确认订单客户数÷该商品的总访问数）×100%</t>
  </si>
  <si>
    <t>客服转化率=（咨询客服人员的用户数÷总访问数）×100%</t>
  </si>
  <si>
    <t>成交转化率=（完成付款的客户数÷该商品的总访问数）×100%</t>
  </si>
  <si>
    <t>对二级类目“饼干/膨化”的“访客数”和“支付买家数”的汇总求和</t>
  </si>
  <si>
    <t>【重要技能点】</t>
  </si>
  <si>
    <t>数据透视表制作、值字段计算/筛选求和操作</t>
  </si>
  <si>
    <t>加减乘除基础操作</t>
  </si>
  <si>
    <t>【关键操作步骤】</t>
  </si>
  <si>
    <t>分析思路：题目要求计算二级类目“饼干/膨化”整体的支付转化率，观察表格发现饼干/膨化类目下的叶子类目较多，所以需要对所有属于“饼干/膨化”类目的叶子类目访客数和支付买家数进行求和，之后计算整体的支付转化率。
此表格比较简单，计算方法较多，以下介绍两种：</t>
  </si>
  <si>
    <t>方法一：原表如下，使用数据透视表</t>
  </si>
  <si>
    <t>统计日期</t>
  </si>
  <si>
    <t>一级类目</t>
  </si>
  <si>
    <t>二级类目</t>
  </si>
  <si>
    <t>叶子类目</t>
  </si>
  <si>
    <t>访客数</t>
  </si>
  <si>
    <t>支付金额</t>
  </si>
  <si>
    <t>支付买家数</t>
  </si>
  <si>
    <t>支付转化率</t>
  </si>
  <si>
    <t>2019-11-01 ～ 2019-11-30</t>
  </si>
  <si>
    <t>牛肉干/猪肉脯/卤味零食</t>
  </si>
  <si>
    <t xml:space="preserve">牛肉零食 </t>
  </si>
  <si>
    <t>糕点/点心</t>
  </si>
  <si>
    <t xml:space="preserve">传统糕点 </t>
  </si>
  <si>
    <t>饼干/膨化</t>
  </si>
  <si>
    <t xml:space="preserve">威化饼干 </t>
  </si>
  <si>
    <t xml:space="preserve">猪肉零食 </t>
  </si>
  <si>
    <t xml:space="preserve">曲奇饼干 </t>
  </si>
  <si>
    <t xml:space="preserve">膨化食品 </t>
  </si>
  <si>
    <t xml:space="preserve">西式糕点 </t>
  </si>
  <si>
    <t xml:space="preserve">鸭肉零食 </t>
  </si>
  <si>
    <t>数据透视结果如下：</t>
  </si>
  <si>
    <t>求和项:转化率计算</t>
  </si>
  <si>
    <t>1.数据透视表设置如左图，只需点选需要的计算对象即可，二级类目、访客数、支付买家数</t>
  </si>
  <si>
    <t>2.行字段设置成二级类目；值字段是访客数和支付买家数，注意全部是求和项。</t>
  </si>
  <si>
    <t>1.使用数据透视表计算“饼干/膨化”类目的叶子类目访客数和支付买家数之和，只需要选择二级类目、访客数、支付买家数即可，具体插入的数据透视表设置如右图所示。</t>
  </si>
  <si>
    <t>2.使用数据透视表的【字段、项目和集】功能计算支付转化率：如右图所示的5个操作步骤，点击数据透视表字段，选择【分析-字段、项目和集】弹出了插入计算字段的对话框，在此对话框设置计算项的名称和公式；
3.名称自己设置即可，原则是设置的字段不能和原有的字段重复。如设置成【转化率计算】；在公式栏中依据转化率的计算公式插入所需字段，除号自己输入即可，最后点击【确定】。（注意转化率计算前缀是求和项，这个没关系。本步骤操作也可以在数据透视表中直接使用除法计算结果）</t>
  </si>
  <si>
    <t>4.上图是数据透视表的结果页面，计算结果是11.13%，结果注意题目要求保留的小数位数，本题要求保留四位小数，结果可以是0.1113，百分数就是11.13%，两个都算对。</t>
  </si>
  <si>
    <t>方法二：使用筛选选择出饼干/膨化类目，使用求和公式计算出访客数和支付买家数。最后使用支付转化率的公式计算出结果，如下图所示：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</si>
</sst>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0"/>
    <numFmt numFmtId="177" formatCode="0.00;[Red]0.00"/>
    <numFmt numFmtId="178" formatCode="0.00;[Red]0.00"/>
    <numFmt numFmtId="179" formatCode="0.00;[Red]0.00"/>
  </numFmts>
  <fonts count="24">
    <font>
      <sz val="11"/>
      <color theme="1"/>
      <name val="等线"/>
      <charset val="134"/>
      <scheme val="minor"/>
    </font>
    <font>
      <b/>
      <sz val="16"/>
      <color theme="0"/>
      <name val="宋体"/>
      <charset val="134"/>
    </font>
    <font>
      <b/>
      <sz val="16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10" fillId="12" borderId="10" applyNumberFormat="0" applyAlignment="0" applyProtection="0">
      <alignment vertical="center"/>
    </xf>
    <xf numFmtId="0" fontId="16" fillId="19" borderId="13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0" xfId="0" applyFont="1" applyFill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2" xfId="0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4" fillId="3" borderId="0" xfId="0" applyFont="1" applyFill="1">
      <alignment vertical="center"/>
    </xf>
    <xf numFmtId="176" fontId="4" fillId="3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numFmt numFmtId="176" formatCode="0.00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571500</xdr:colOff>
      <xdr:row>33</xdr:row>
      <xdr:rowOff>91440</xdr:rowOff>
    </xdr:from>
    <xdr:to>
      <xdr:col>7</xdr:col>
      <xdr:colOff>457200</xdr:colOff>
      <xdr:row>49</xdr:row>
      <xdr:rowOff>154804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79210" y="10163175"/>
          <a:ext cx="2764155" cy="4742815"/>
        </a:xfrm>
        <a:prstGeom prst="rect">
          <a:avLst/>
        </a:prstGeom>
      </xdr:spPr>
    </xdr:pic>
    <xdr:clientData/>
  </xdr:twoCellAnchor>
  <xdr:twoCellAnchor>
    <xdr:from>
      <xdr:col>6</xdr:col>
      <xdr:colOff>22860</xdr:colOff>
      <xdr:row>34</xdr:row>
      <xdr:rowOff>190500</xdr:rowOff>
    </xdr:from>
    <xdr:to>
      <xdr:col>8</xdr:col>
      <xdr:colOff>167640</xdr:colOff>
      <xdr:row>38</xdr:row>
      <xdr:rowOff>99060</xdr:rowOff>
    </xdr:to>
    <xdr:cxnSp>
      <xdr:nvCxnSpPr>
        <xdr:cNvPr id="7" name="直接箭头连接符 6"/>
        <xdr:cNvCxnSpPr/>
      </xdr:nvCxnSpPr>
      <xdr:spPr>
        <a:xfrm flipH="1">
          <a:off x="7693025" y="10557510"/>
          <a:ext cx="2151380" cy="889635"/>
        </a:xfrm>
        <a:prstGeom prst="straightConnector1">
          <a:avLst/>
        </a:prstGeom>
        <a:ln w="47625"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685800</xdr:colOff>
      <xdr:row>35</xdr:row>
      <xdr:rowOff>121920</xdr:rowOff>
    </xdr:from>
    <xdr:to>
      <xdr:col>8</xdr:col>
      <xdr:colOff>99060</xdr:colOff>
      <xdr:row>47</xdr:row>
      <xdr:rowOff>60960</xdr:rowOff>
    </xdr:to>
    <xdr:cxnSp>
      <xdr:nvCxnSpPr>
        <xdr:cNvPr id="9" name="直接箭头连接符 8"/>
        <xdr:cNvCxnSpPr/>
      </xdr:nvCxnSpPr>
      <xdr:spPr>
        <a:xfrm flipH="1">
          <a:off x="8355965" y="10679430"/>
          <a:ext cx="1419860" cy="3523615"/>
        </a:xfrm>
        <a:prstGeom prst="straightConnector1">
          <a:avLst/>
        </a:prstGeom>
        <a:ln w="53975"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160019</xdr:colOff>
      <xdr:row>40</xdr:row>
      <xdr:rowOff>6346</xdr:rowOff>
    </xdr:from>
    <xdr:to>
      <xdr:col>16</xdr:col>
      <xdr:colOff>208594</xdr:colOff>
      <xdr:row>55</xdr:row>
      <xdr:rowOff>9273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836150" y="11963400"/>
          <a:ext cx="5535295" cy="4625975"/>
        </a:xfrm>
        <a:prstGeom prst="rect">
          <a:avLst/>
        </a:prstGeom>
      </xdr:spPr>
    </xdr:pic>
    <xdr:clientData/>
  </xdr:twoCellAnchor>
  <xdr:twoCellAnchor>
    <xdr:from>
      <xdr:col>3</xdr:col>
      <xdr:colOff>662940</xdr:colOff>
      <xdr:row>42</xdr:row>
      <xdr:rowOff>259080</xdr:rowOff>
    </xdr:from>
    <xdr:to>
      <xdr:col>12</xdr:col>
      <xdr:colOff>281940</xdr:colOff>
      <xdr:row>47</xdr:row>
      <xdr:rowOff>190500</xdr:rowOff>
    </xdr:to>
    <xdr:cxnSp>
      <xdr:nvCxnSpPr>
        <xdr:cNvPr id="6" name="直接箭头连接符 5"/>
        <xdr:cNvCxnSpPr/>
      </xdr:nvCxnSpPr>
      <xdr:spPr>
        <a:xfrm flipH="1" flipV="1">
          <a:off x="5039995" y="12826365"/>
          <a:ext cx="7661910" cy="1506220"/>
        </a:xfrm>
        <a:prstGeom prst="straightConnector1">
          <a:avLst/>
        </a:prstGeom>
        <a:ln w="60325"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350520</xdr:colOff>
      <xdr:row>39</xdr:row>
      <xdr:rowOff>114300</xdr:rowOff>
    </xdr:from>
    <xdr:to>
      <xdr:col>6</xdr:col>
      <xdr:colOff>182880</xdr:colOff>
      <xdr:row>40</xdr:row>
      <xdr:rowOff>22860</xdr:rowOff>
    </xdr:to>
    <xdr:cxnSp>
      <xdr:nvCxnSpPr>
        <xdr:cNvPr id="10" name="直接箭头连接符 9"/>
        <xdr:cNvCxnSpPr/>
      </xdr:nvCxnSpPr>
      <xdr:spPr>
        <a:xfrm flipH="1">
          <a:off x="4727575" y="11767185"/>
          <a:ext cx="3125470" cy="213360"/>
        </a:xfrm>
        <a:prstGeom prst="straightConnector1">
          <a:avLst/>
        </a:prstGeom>
        <a:ln w="60325"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Date="44620.5154299769" refreshedBy="time" recordCount="8">
  <cacheSource type="worksheet">
    <worksheetSource ref="A25:H33" sheet="Sheet1"/>
  </cacheSource>
  <cacheFields count="11">
    <cacheField name="统计日期" numFmtId="0"/>
    <cacheField name="一级类目" numFmtId="0">
      <sharedItems count="1">
        <s v="零食/坚果/特产"/>
      </sharedItems>
    </cacheField>
    <cacheField name="二级类目" numFmtId="0">
      <sharedItems count="3">
        <s v="牛肉干/猪肉脯/卤味零食"/>
        <s v="糕点/点心"/>
        <s v="饼干/膨化"/>
      </sharedItems>
    </cacheField>
    <cacheField name="叶子类目" numFmtId="0"/>
    <cacheField name="访客数" numFmtId="0"/>
    <cacheField name="支付金额" numFmtId="179"/>
    <cacheField name="支付买家数" numFmtId="0"/>
    <cacheField name="支付转化率" numFmtId="0"/>
    <cacheField name="字段1" numFmtId="0" formula="支付买家数/访客数" databaseField="0"/>
    <cacheField name="转化率" numFmtId="0" formula="支付买家数/访客数" databaseField="0"/>
    <cacheField name="转化率计算" numFmtId="0" formula="支付买家数/访客数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2019-11-01 ～ 2019-11-30"/>
    <x v="0"/>
    <x v="0"/>
    <s v="牛肉零食 "/>
    <n v="613"/>
    <n v="695.92"/>
    <n v="12"/>
    <n v="1.9599999999999999E-2"/>
  </r>
  <r>
    <s v="2019-11-01 ～ 2019-11-30"/>
    <x v="0"/>
    <x v="1"/>
    <s v="传统糕点 "/>
    <n v="211"/>
    <n v="1001.32"/>
    <n v="22"/>
    <n v="0.1043"/>
  </r>
  <r>
    <s v="2019-11-01 ～ 2019-11-30"/>
    <x v="0"/>
    <x v="2"/>
    <s v="威化饼干 "/>
    <n v="39"/>
    <n v="195.7"/>
    <n v="5"/>
    <n v="0.12820000000000001"/>
  </r>
  <r>
    <s v="2019-11-01 ～ 2019-11-30"/>
    <x v="0"/>
    <x v="0"/>
    <s v="猪肉零食 "/>
    <n v="615"/>
    <n v="700.66"/>
    <n v="11"/>
    <n v="1.7899999999999999E-2"/>
  </r>
  <r>
    <s v="2019-11-01 ～ 2019-11-30"/>
    <x v="0"/>
    <x v="2"/>
    <s v="曲奇饼干 "/>
    <n v="582"/>
    <n v="2149.64"/>
    <n v="49"/>
    <n v="8.4199999999999997E-2"/>
  </r>
  <r>
    <s v="2019-11-01 ～ 2019-11-30"/>
    <x v="0"/>
    <x v="2"/>
    <s v="膨化食品 "/>
    <n v="421"/>
    <n v="1800.25"/>
    <n v="62"/>
    <n v="0.14729999999999999"/>
  </r>
  <r>
    <s v="2019-11-01 ～ 2019-11-30"/>
    <x v="0"/>
    <x v="1"/>
    <s v="西式糕点 "/>
    <n v="6637"/>
    <n v="24025.93"/>
    <n v="375"/>
    <n v="5.6500000000000002E-2"/>
  </r>
  <r>
    <s v="2019-11-01 ～ 2019-11-30"/>
    <x v="0"/>
    <x v="0"/>
    <s v="鸭肉零食 "/>
    <n v="490"/>
    <n v="1413.91"/>
    <n v="26"/>
    <n v="5.310000000000000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0" autoFormatId="1" applyNumberFormats="0" applyBorderFormats="0" applyFontFormats="0" applyPatternFormats="0" applyAlignmentFormats="0" applyWidthHeightFormats="1" dataCaption="值" updatedVersion="7" minRefreshableVersion="3" createdVersion="7" useAutoFormatting="1" indent="0" outline="1" outlineData="1" showDrill="1" multipleFieldFilters="0">
  <location ref="A3:D5" firstHeaderRow="0" firstDataRow="1" firstDataCol="1"/>
  <pivotFields count="11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numFmtId="177" showAll="0"/>
    <pivotField dataField="1" showAll="0"/>
    <pivotField showAll="0"/>
    <pivotField dataField="1" dragToCol="0" dragToPage="0" dragToRow="0" defaultSubtotal="0" showAll="0"/>
    <pivotField dragToCol="0" dragToPage="0" dragToRow="0" defaultSubtotal="0" showAll="0"/>
    <pivotField dragToCol="0" dragToPage="0" dragToRow="0" defaultSubtotal="0" showAll="0"/>
  </pivotFields>
  <rowFields count="1">
    <field x="1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支付买家数" fld="6" baseField="0" baseItem="0"/>
    <dataField name="求和项:访客数" fld="4" baseField="0" baseItem="0"/>
    <dataField name="求和项:字段1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7" minRefreshableVersion="3" createdVersion="7" useAutoFormatting="1" indent="0" outline="1" outlineData="1" showDrill="1" multipleFieldFilters="0">
  <location ref="A35:D39" firstHeaderRow="0" firstDataRow="1" firstDataCol="1"/>
  <pivotFields count="11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dataField="1" showAll="0"/>
    <pivotField numFmtId="177" showAll="0"/>
    <pivotField dataField="1" showAll="0"/>
    <pivotField showAll="0"/>
    <pivotField dragToCol="0" dragToPage="0" dragToRow="0" defaultSubtotal="0" showAll="0"/>
    <pivotField dragToCol="0" dragToPage="0" dragToRow="0" defaultSubtotal="0" showAll="0"/>
    <pivotField dataField="1" dragToCol="0" dragToPage="0" dragToRow="0" defaultSubtotal="0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支付买家数" fld="6" baseField="0" baseItem="0"/>
    <dataField name="求和项:访客数" fld="4" baseField="0" baseItem="0"/>
    <dataField name="求和项:转化率计算" fld="10" baseField="0" baseItem="0"/>
  </dataFields>
  <formats count="3">
    <format dxfId="0">
      <pivotArea collapsedLevelsAreSubtotals="1" fieldPosition="0">
        <references count="2">
          <reference field="4294967294" count="1" selected="0">
            <x v="2"/>
          </reference>
          <reference field="2" count="0"/>
        </references>
      </pivotArea>
    </format>
    <format dxfId="1">
      <pivotArea collapsedLevelsAreSubtotals="1" fieldPosition="0">
        <references count="2">
          <reference field="4294967294" count="1" selected="0">
            <x v="2"/>
          </reference>
          <reference field="2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5"/>
  <sheetViews>
    <sheetView workbookViewId="0">
      <selection activeCell="C12" sqref="C12"/>
    </sheetView>
  </sheetViews>
  <sheetFormatPr defaultColWidth="9" defaultRowHeight="14.25" outlineLevelRow="4" outlineLevelCol="3"/>
  <cols>
    <col min="1" max="1" width="15.5583333333333" customWidth="1"/>
    <col min="2" max="2" width="18.775" customWidth="1"/>
    <col min="3" max="3" width="14.3333333333333" customWidth="1"/>
    <col min="4" max="5" width="14.1083333333333" customWidth="1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 s="11" t="s">
        <v>4</v>
      </c>
      <c r="B4" s="12">
        <v>562</v>
      </c>
      <c r="C4" s="12">
        <v>9608</v>
      </c>
      <c r="D4" s="12">
        <v>0.0584929225645296</v>
      </c>
    </row>
    <row r="5" spans="1:4">
      <c r="A5" s="11" t="s">
        <v>5</v>
      </c>
      <c r="B5" s="12">
        <v>562</v>
      </c>
      <c r="C5" s="12">
        <v>9608</v>
      </c>
      <c r="D5" s="12">
        <v>0.0584929225645296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66"/>
  <sheetViews>
    <sheetView showGridLines="0" tabSelected="1" topLeftCell="A7" workbookViewId="0">
      <selection activeCell="E14" sqref="E14"/>
    </sheetView>
  </sheetViews>
  <sheetFormatPr defaultColWidth="9" defaultRowHeight="24" customHeight="1"/>
  <cols>
    <col min="1" max="1" width="24.3333333333333" customWidth="1"/>
    <col min="2" max="2" width="18.775" customWidth="1"/>
    <col min="3" max="3" width="14.3333333333333" customWidth="1"/>
    <col min="4" max="4" width="18.775" customWidth="1"/>
    <col min="5" max="5" width="14.3333333333333" customWidth="1"/>
    <col min="6" max="6" width="10.1083333333333" customWidth="1"/>
    <col min="7" max="7" width="13.3333333333333" customWidth="1"/>
    <col min="8" max="8" width="13" customWidth="1"/>
  </cols>
  <sheetData>
    <row r="1" ht="25.05" customHeight="1" spans="1:17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Height="1" spans="1:1">
      <c r="A2" s="3" t="s">
        <v>7</v>
      </c>
    </row>
    <row r="3" customHeight="1" spans="1:1">
      <c r="A3" t="s">
        <v>8</v>
      </c>
    </row>
    <row r="4" customHeight="1" spans="1:1">
      <c r="A4" t="s">
        <v>9</v>
      </c>
    </row>
    <row r="6" customHeight="1" spans="1:1">
      <c r="A6" s="3" t="s">
        <v>10</v>
      </c>
    </row>
    <row r="7" customHeight="1" spans="1:1">
      <c r="A7" t="s">
        <v>11</v>
      </c>
    </row>
    <row r="8" customHeight="1" spans="1:1">
      <c r="A8" t="s">
        <v>12</v>
      </c>
    </row>
    <row r="9" customHeight="1" spans="1:1">
      <c r="A9" t="s">
        <v>13</v>
      </c>
    </row>
    <row r="10" customHeight="1" spans="1:1">
      <c r="A10" t="s">
        <v>14</v>
      </c>
    </row>
    <row r="11" customHeight="1" spans="1:1">
      <c r="A11" t="s">
        <v>15</v>
      </c>
    </row>
    <row r="12" customHeight="1" spans="1:1">
      <c r="A12" s="4" t="s">
        <v>16</v>
      </c>
    </row>
    <row r="13" customHeight="1" spans="1:1">
      <c r="A13" s="4" t="s">
        <v>17</v>
      </c>
    </row>
    <row r="14" customHeight="1" spans="1:1">
      <c r="A14" t="s">
        <v>18</v>
      </c>
    </row>
    <row r="16" customHeight="1" spans="1:1">
      <c r="A16" s="3" t="s">
        <v>19</v>
      </c>
    </row>
    <row r="17" customHeight="1" spans="1:1">
      <c r="A17" t="s">
        <v>20</v>
      </c>
    </row>
    <row r="18" customHeight="1" spans="1:1">
      <c r="A18" t="s">
        <v>21</v>
      </c>
    </row>
    <row r="20" customHeight="1" spans="1:1">
      <c r="A20" s="3" t="s">
        <v>22</v>
      </c>
    </row>
    <row r="21" customHeight="1" spans="1:8">
      <c r="A21" s="5" t="s">
        <v>23</v>
      </c>
      <c r="B21" s="5"/>
      <c r="C21" s="5"/>
      <c r="D21" s="5"/>
      <c r="E21" s="5"/>
      <c r="F21" s="5"/>
      <c r="G21" s="5"/>
      <c r="H21" s="5"/>
    </row>
    <row r="22" customHeight="1" spans="1:8">
      <c r="A22" s="5"/>
      <c r="B22" s="5"/>
      <c r="C22" s="5"/>
      <c r="D22" s="5"/>
      <c r="E22" s="5"/>
      <c r="F22" s="5"/>
      <c r="G22" s="5"/>
      <c r="H22" s="5"/>
    </row>
    <row r="23" customHeight="1" spans="1:1">
      <c r="A23" s="3"/>
    </row>
    <row r="24" customHeight="1" spans="1:8">
      <c r="A24" s="6" t="s">
        <v>24</v>
      </c>
      <c r="B24" s="7"/>
      <c r="C24" s="7"/>
      <c r="D24" s="7"/>
      <c r="E24" s="7"/>
      <c r="F24" s="7"/>
      <c r="G24" s="7"/>
      <c r="H24" s="7"/>
    </row>
    <row r="25" customHeight="1" spans="1:8">
      <c r="A25" s="8" t="s">
        <v>25</v>
      </c>
      <c r="B25" s="8" t="s">
        <v>26</v>
      </c>
      <c r="C25" s="8" t="s">
        <v>27</v>
      </c>
      <c r="D25" s="8" t="s">
        <v>28</v>
      </c>
      <c r="E25" s="8" t="s">
        <v>29</v>
      </c>
      <c r="F25" s="9" t="s">
        <v>30</v>
      </c>
      <c r="G25" s="8" t="s">
        <v>31</v>
      </c>
      <c r="H25" s="8" t="s">
        <v>32</v>
      </c>
    </row>
    <row r="26" customHeight="1" spans="1:8">
      <c r="A26" s="8" t="s">
        <v>33</v>
      </c>
      <c r="B26" s="8" t="s">
        <v>4</v>
      </c>
      <c r="C26" s="8" t="s">
        <v>34</v>
      </c>
      <c r="D26" s="8" t="s">
        <v>35</v>
      </c>
      <c r="E26" s="8">
        <v>613</v>
      </c>
      <c r="F26" s="9">
        <v>695.92</v>
      </c>
      <c r="G26" s="8">
        <v>12</v>
      </c>
      <c r="H26" s="8">
        <v>0.0196</v>
      </c>
    </row>
    <row r="27" customHeight="1" spans="1:8">
      <c r="A27" s="8" t="s">
        <v>33</v>
      </c>
      <c r="B27" s="8" t="s">
        <v>4</v>
      </c>
      <c r="C27" s="8" t="s">
        <v>36</v>
      </c>
      <c r="D27" s="8" t="s">
        <v>37</v>
      </c>
      <c r="E27" s="8">
        <v>211</v>
      </c>
      <c r="F27" s="9">
        <v>1001.32</v>
      </c>
      <c r="G27" s="8">
        <v>22</v>
      </c>
      <c r="H27" s="8">
        <v>0.1043</v>
      </c>
    </row>
    <row r="28" customHeight="1" spans="1:8">
      <c r="A28" s="8" t="s">
        <v>33</v>
      </c>
      <c r="B28" s="8" t="s">
        <v>4</v>
      </c>
      <c r="C28" s="8" t="s">
        <v>38</v>
      </c>
      <c r="D28" s="8" t="s">
        <v>39</v>
      </c>
      <c r="E28" s="8">
        <v>39</v>
      </c>
      <c r="F28" s="9">
        <v>195.7</v>
      </c>
      <c r="G28" s="8">
        <v>5</v>
      </c>
      <c r="H28" s="8">
        <v>0.1282</v>
      </c>
    </row>
    <row r="29" customHeight="1" spans="1:8">
      <c r="A29" s="8" t="s">
        <v>33</v>
      </c>
      <c r="B29" s="8" t="s">
        <v>4</v>
      </c>
      <c r="C29" s="8" t="s">
        <v>34</v>
      </c>
      <c r="D29" s="8" t="s">
        <v>40</v>
      </c>
      <c r="E29" s="8">
        <v>615</v>
      </c>
      <c r="F29" s="9">
        <v>700.66</v>
      </c>
      <c r="G29" s="8">
        <v>11</v>
      </c>
      <c r="H29" s="8">
        <v>0.0179</v>
      </c>
    </row>
    <row r="30" customHeight="1" spans="1:8">
      <c r="A30" s="8" t="s">
        <v>33</v>
      </c>
      <c r="B30" s="8" t="s">
        <v>4</v>
      </c>
      <c r="C30" s="8" t="s">
        <v>38</v>
      </c>
      <c r="D30" s="8" t="s">
        <v>41</v>
      </c>
      <c r="E30" s="8">
        <v>582</v>
      </c>
      <c r="F30" s="9">
        <v>2149.64</v>
      </c>
      <c r="G30" s="8">
        <v>49</v>
      </c>
      <c r="H30" s="8">
        <v>0.0842</v>
      </c>
    </row>
    <row r="31" customHeight="1" spans="1:8">
      <c r="A31" s="8" t="s">
        <v>33</v>
      </c>
      <c r="B31" s="8" t="s">
        <v>4</v>
      </c>
      <c r="C31" s="8" t="s">
        <v>38</v>
      </c>
      <c r="D31" s="8" t="s">
        <v>42</v>
      </c>
      <c r="E31" s="8">
        <v>421</v>
      </c>
      <c r="F31" s="9">
        <v>1800.25</v>
      </c>
      <c r="G31" s="8">
        <v>62</v>
      </c>
      <c r="H31" s="8">
        <v>0.1473</v>
      </c>
    </row>
    <row r="32" customHeight="1" spans="1:8">
      <c r="A32" s="8" t="s">
        <v>33</v>
      </c>
      <c r="B32" s="8" t="s">
        <v>4</v>
      </c>
      <c r="C32" s="8" t="s">
        <v>36</v>
      </c>
      <c r="D32" s="8" t="s">
        <v>43</v>
      </c>
      <c r="E32" s="8">
        <v>6637</v>
      </c>
      <c r="F32" s="9">
        <v>24025.93</v>
      </c>
      <c r="G32" s="8">
        <v>375</v>
      </c>
      <c r="H32" s="8">
        <v>0.0565</v>
      </c>
    </row>
    <row r="33" customHeight="1" spans="1:8">
      <c r="A33" s="8" t="s">
        <v>33</v>
      </c>
      <c r="B33" s="8" t="s">
        <v>4</v>
      </c>
      <c r="C33" s="8" t="s">
        <v>34</v>
      </c>
      <c r="D33" s="8" t="s">
        <v>44</v>
      </c>
      <c r="E33" s="8">
        <v>490</v>
      </c>
      <c r="F33" s="9">
        <v>1413.91</v>
      </c>
      <c r="G33" s="8">
        <v>26</v>
      </c>
      <c r="H33" s="8">
        <v>0.0531</v>
      </c>
    </row>
    <row r="34" customHeight="1" spans="1:1">
      <c r="A34" s="10" t="s">
        <v>45</v>
      </c>
    </row>
    <row r="35" ht="14.25" spans="1:17">
      <c r="A35" t="s">
        <v>0</v>
      </c>
      <c r="B35" t="s">
        <v>1</v>
      </c>
      <c r="C35" t="s">
        <v>2</v>
      </c>
      <c r="D35" s="7" t="s">
        <v>46</v>
      </c>
      <c r="I35" s="7" t="s">
        <v>47</v>
      </c>
      <c r="J35" s="7"/>
      <c r="K35" s="7"/>
      <c r="L35" s="7"/>
      <c r="M35" s="7"/>
      <c r="N35" s="7"/>
      <c r="O35" s="7"/>
      <c r="P35" s="7"/>
      <c r="Q35" s="7"/>
    </row>
    <row r="36" ht="14.25" spans="1:17">
      <c r="A36" s="11" t="s">
        <v>38</v>
      </c>
      <c r="B36" s="12">
        <v>116</v>
      </c>
      <c r="C36" s="12">
        <v>1042</v>
      </c>
      <c r="D36" s="13">
        <v>0.111324376199616</v>
      </c>
      <c r="I36" s="7" t="s">
        <v>48</v>
      </c>
      <c r="J36" s="7"/>
      <c r="K36" s="7"/>
      <c r="L36" s="7"/>
      <c r="M36" s="7"/>
      <c r="N36" s="7"/>
      <c r="O36" s="7"/>
      <c r="P36" s="7"/>
      <c r="Q36" s="7"/>
    </row>
    <row r="37" customHeight="1" spans="1:4">
      <c r="A37" s="11" t="s">
        <v>36</v>
      </c>
      <c r="B37" s="12">
        <v>397</v>
      </c>
      <c r="C37" s="12">
        <v>6848</v>
      </c>
      <c r="D37" s="14">
        <v>0.0579731308411215</v>
      </c>
    </row>
    <row r="38" customHeight="1" spans="1:4">
      <c r="A38" s="11" t="s">
        <v>34</v>
      </c>
      <c r="B38" s="12">
        <v>49</v>
      </c>
      <c r="C38" s="12">
        <v>1718</v>
      </c>
      <c r="D38" s="14">
        <v>0.0285215366705471</v>
      </c>
    </row>
    <row r="39" customHeight="1" spans="1:4">
      <c r="A39" s="11" t="s">
        <v>5</v>
      </c>
      <c r="B39" s="12">
        <v>562</v>
      </c>
      <c r="C39" s="12">
        <v>9608</v>
      </c>
      <c r="D39" s="12">
        <v>0.0584929225645296</v>
      </c>
    </row>
    <row r="40" customHeight="1" spans="1:4">
      <c r="A40" s="15" t="s">
        <v>49</v>
      </c>
      <c r="B40" s="16"/>
      <c r="C40" s="16"/>
      <c r="D40" s="17"/>
    </row>
    <row r="41" customHeight="1" spans="1:4">
      <c r="A41" s="18"/>
      <c r="B41" s="19"/>
      <c r="C41" s="19"/>
      <c r="D41" s="20"/>
    </row>
    <row r="42" customHeight="1" spans="1:4">
      <c r="A42" s="21" t="s">
        <v>50</v>
      </c>
      <c r="B42" s="21"/>
      <c r="C42" s="21"/>
      <c r="D42" s="21"/>
    </row>
    <row r="43" customHeight="1" spans="1:4">
      <c r="A43" s="21"/>
      <c r="B43" s="21"/>
      <c r="C43" s="21"/>
      <c r="D43" s="21"/>
    </row>
    <row r="44" customHeight="1" spans="1:4">
      <c r="A44" s="21"/>
      <c r="B44" s="21"/>
      <c r="C44" s="21"/>
      <c r="D44" s="21"/>
    </row>
    <row r="45" ht="28" customHeight="1" spans="1:4">
      <c r="A45" s="21"/>
      <c r="B45" s="21"/>
      <c r="C45" s="21"/>
      <c r="D45" s="21"/>
    </row>
    <row r="46" customHeight="1" spans="1:4">
      <c r="A46" s="22" t="s">
        <v>51</v>
      </c>
      <c r="B46" s="22"/>
      <c r="C46" s="22"/>
      <c r="D46" s="22"/>
    </row>
    <row r="47" customHeight="1" spans="1:4">
      <c r="A47" s="22"/>
      <c r="B47" s="22"/>
      <c r="C47" s="22"/>
      <c r="D47" s="22"/>
    </row>
    <row r="48" customHeight="1" spans="1:4">
      <c r="A48" s="22"/>
      <c r="B48" s="22"/>
      <c r="C48" s="22"/>
      <c r="D48" s="22"/>
    </row>
    <row r="56" customHeight="1" spans="1:8">
      <c r="A56" s="23" t="s">
        <v>52</v>
      </c>
      <c r="B56" s="7"/>
      <c r="C56" s="7"/>
      <c r="D56" s="7"/>
      <c r="E56" s="7"/>
      <c r="F56" s="7"/>
      <c r="G56" s="7"/>
      <c r="H56" s="7"/>
    </row>
    <row r="57" customHeight="1" spans="1:8">
      <c r="A57" s="8" t="s">
        <v>25</v>
      </c>
      <c r="B57" s="8" t="s">
        <v>26</v>
      </c>
      <c r="C57" s="8" t="s">
        <v>27</v>
      </c>
      <c r="D57" s="8" t="s">
        <v>28</v>
      </c>
      <c r="E57" s="8" t="s">
        <v>29</v>
      </c>
      <c r="F57" s="9" t="s">
        <v>30</v>
      </c>
      <c r="G57" s="8" t="s">
        <v>31</v>
      </c>
      <c r="H57" s="8" t="s">
        <v>32</v>
      </c>
    </row>
    <row r="58" hidden="1" customHeight="1" spans="1:8">
      <c r="A58" s="8" t="s">
        <v>33</v>
      </c>
      <c r="B58" s="8" t="s">
        <v>4</v>
      </c>
      <c r="C58" s="8" t="s">
        <v>34</v>
      </c>
      <c r="D58" s="8" t="s">
        <v>35</v>
      </c>
      <c r="E58" s="8">
        <v>613</v>
      </c>
      <c r="F58" s="9">
        <v>695.92</v>
      </c>
      <c r="G58" s="8">
        <v>12</v>
      </c>
      <c r="H58" s="8">
        <v>0.0196</v>
      </c>
    </row>
    <row r="59" hidden="1" customHeight="1" spans="1:8">
      <c r="A59" s="8" t="s">
        <v>33</v>
      </c>
      <c r="B59" s="8" t="s">
        <v>4</v>
      </c>
      <c r="C59" s="8" t="s">
        <v>36</v>
      </c>
      <c r="D59" s="8" t="s">
        <v>37</v>
      </c>
      <c r="E59" s="8">
        <v>211</v>
      </c>
      <c r="F59" s="9">
        <v>1001.32</v>
      </c>
      <c r="G59" s="8">
        <v>22</v>
      </c>
      <c r="H59" s="8">
        <v>0.1043</v>
      </c>
    </row>
    <row r="60" customHeight="1" spans="1:8">
      <c r="A60" s="8" t="s">
        <v>33</v>
      </c>
      <c r="B60" s="8" t="s">
        <v>4</v>
      </c>
      <c r="C60" s="8" t="s">
        <v>38</v>
      </c>
      <c r="D60" s="8" t="s">
        <v>39</v>
      </c>
      <c r="E60" s="8">
        <v>39</v>
      </c>
      <c r="F60" s="9">
        <v>195.7</v>
      </c>
      <c r="G60" s="8">
        <v>5</v>
      </c>
      <c r="H60" s="8">
        <v>0.1282</v>
      </c>
    </row>
    <row r="61" hidden="1" customHeight="1" spans="1:8">
      <c r="A61" s="8" t="s">
        <v>33</v>
      </c>
      <c r="B61" s="8" t="s">
        <v>4</v>
      </c>
      <c r="C61" s="8" t="s">
        <v>34</v>
      </c>
      <c r="D61" s="8" t="s">
        <v>40</v>
      </c>
      <c r="E61" s="8">
        <v>615</v>
      </c>
      <c r="F61" s="9">
        <v>700.66</v>
      </c>
      <c r="G61" s="8">
        <v>11</v>
      </c>
      <c r="H61" s="8">
        <v>0.0179</v>
      </c>
    </row>
    <row r="62" customHeight="1" spans="1:8">
      <c r="A62" s="8" t="s">
        <v>33</v>
      </c>
      <c r="B62" s="8" t="s">
        <v>4</v>
      </c>
      <c r="C62" s="8" t="s">
        <v>38</v>
      </c>
      <c r="D62" s="8" t="s">
        <v>41</v>
      </c>
      <c r="E62" s="8">
        <v>582</v>
      </c>
      <c r="F62" s="9">
        <v>2149.64</v>
      </c>
      <c r="G62" s="8">
        <v>49</v>
      </c>
      <c r="H62" s="8">
        <v>0.0842</v>
      </c>
    </row>
    <row r="63" customHeight="1" spans="1:8">
      <c r="A63" s="8" t="s">
        <v>33</v>
      </c>
      <c r="B63" s="8" t="s">
        <v>4</v>
      </c>
      <c r="C63" s="8" t="s">
        <v>38</v>
      </c>
      <c r="D63" s="8" t="s">
        <v>42</v>
      </c>
      <c r="E63" s="8">
        <v>421</v>
      </c>
      <c r="F63" s="9">
        <v>1800.25</v>
      </c>
      <c r="G63" s="8">
        <v>62</v>
      </c>
      <c r="H63" s="8">
        <v>0.1473</v>
      </c>
    </row>
    <row r="64" hidden="1" customHeight="1" spans="1:8">
      <c r="A64" s="8" t="s">
        <v>33</v>
      </c>
      <c r="B64" s="8" t="s">
        <v>4</v>
      </c>
      <c r="C64" s="8" t="s">
        <v>36</v>
      </c>
      <c r="D64" s="8" t="s">
        <v>43</v>
      </c>
      <c r="E64" s="8">
        <v>6637</v>
      </c>
      <c r="F64" s="9">
        <v>24025.93</v>
      </c>
      <c r="G64" s="8">
        <v>375</v>
      </c>
      <c r="H64" s="8">
        <v>0.0565</v>
      </c>
    </row>
    <row r="65" hidden="1" customHeight="1" spans="1:8">
      <c r="A65" s="8" t="s">
        <v>33</v>
      </c>
      <c r="B65" s="8" t="s">
        <v>4</v>
      </c>
      <c r="C65" s="8" t="s">
        <v>34</v>
      </c>
      <c r="D65" s="8" t="s">
        <v>44</v>
      </c>
      <c r="E65" s="8">
        <v>490</v>
      </c>
      <c r="F65" s="9">
        <v>1413.91</v>
      </c>
      <c r="G65" s="8">
        <v>26</v>
      </c>
      <c r="H65" s="8">
        <v>0.0531</v>
      </c>
    </row>
    <row r="66" customHeight="1" spans="5:8">
      <c r="E66" s="24">
        <f>SUBTOTAL(9,E60:E65)</f>
        <v>1042</v>
      </c>
      <c r="F66" s="24"/>
      <c r="G66" s="24">
        <f>SUBTOTAL(9,G60:G65)</f>
        <v>116</v>
      </c>
      <c r="H66" s="25">
        <f>G66/E66</f>
        <v>0.111324376199616</v>
      </c>
    </row>
  </sheetData>
  <autoFilter ref="A57:H65">
    <filterColumn colId="2">
      <customFilters>
        <customFilter operator="equal" val="饼干/膨化"/>
      </customFilters>
    </filterColumn>
    <extLst/>
  </autoFilter>
  <mergeCells count="4">
    <mergeCell ref="A21:H22"/>
    <mergeCell ref="A40:D41"/>
    <mergeCell ref="A42:D45"/>
    <mergeCell ref="A46:D48"/>
  </mergeCells>
  <pageMargins left="0.7" right="0.7" top="0.75" bottom="0.75" header="0.3" footer="0.3"/>
  <headerFooter/>
  <ignoredErrors>
    <ignoredError sqref="E66 G6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</dc:creator>
  <cp:lastModifiedBy>LIKE</cp:lastModifiedBy>
  <dcterms:created xsi:type="dcterms:W3CDTF">2022-02-28T04:06:00Z</dcterms:created>
  <dcterms:modified xsi:type="dcterms:W3CDTF">2022-03-02T02:52:34Z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AECC2A79BB544B7EA68857362C50EB37</vt:lpwstr>
  </property>
  <property fmtid="{D5CDD505-2E9C-101B-9397-08002B2CF9AE}" pid="3" name="KSOProductBuildVer">
    <vt:lpwstr>2052-11.1.0.11294</vt:lpwstr>
  </property>
</Properties>
</file>