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changhuan/Desktop/i博导 考试平台作业讲解/"/>
    </mc:Choice>
  </mc:AlternateContent>
  <xr:revisionPtr revIDLastSave="0" documentId="8_{C9545C9D-BED5-1A4B-ABB4-666A5389A0EB}" xr6:coauthVersionLast="47" xr6:coauthVersionMax="47" xr10:uidLastSave="{00000000-0000-0000-0000-000000000000}"/>
  <bookViews>
    <workbookView xWindow="320" yWindow="640" windowWidth="27800" windowHeight="16040" xr2:uid="{00000000-000D-0000-FFFF-FFFF00000000}"/>
  </bookViews>
  <sheets>
    <sheet name="分析思路" sheetId="11" r:id="rId1"/>
    <sheet name="Sheet3" sheetId="12" r:id="rId2"/>
    <sheet name="Sheet1" sheetId="9" state="hidden" r:id="rId3"/>
  </sheet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4" i="12"/>
  <c r="E3" i="12"/>
  <c r="E2" i="12"/>
</calcChain>
</file>

<file path=xl/sharedStrings.xml><?xml version="1.0" encoding="utf-8"?>
<sst xmlns="http://schemas.openxmlformats.org/spreadsheetml/2006/main" count="292" uniqueCount="133">
  <si>
    <t>【任务要求】</t>
  </si>
  <si>
    <r>
      <rPr>
        <b/>
        <sz val="11"/>
        <color theme="1"/>
        <rFont val="等线"/>
        <family val="4"/>
        <charset val="134"/>
        <scheme val="minor"/>
      </rPr>
      <t>【知识要点】</t>
    </r>
    <r>
      <rPr>
        <sz val="11"/>
        <color theme="1"/>
        <rFont val="等线"/>
        <family val="4"/>
        <charset val="134"/>
        <scheme val="minor"/>
      </rPr>
      <t xml:space="preserve">
</t>
    </r>
  </si>
  <si>
    <t>【重要技能点】</t>
  </si>
  <si>
    <t>【关键操作步骤】</t>
  </si>
  <si>
    <t>分析思路：</t>
    <phoneticPr fontId="5" type="noConversion"/>
  </si>
  <si>
    <t>月份</t>
  </si>
  <si>
    <t>销售额/万元</t>
  </si>
  <si>
    <t>客户年龄数据结构分析</t>
    <phoneticPr fontId="5" type="noConversion"/>
  </si>
  <si>
    <t>对客户年龄进行结构分析前，学员需要完成客户年龄分组分析的操作，操作时需要将客户年龄划分为6组，依次是“18岁及以下”，“18-25岁”，“25-30岁”，“30-35岁”，“35-40岁”，“40岁以上”，完成分组后再对客户年龄进行结构分析。（该分组含上限值不含下限值，如“18-25”岁，不包含18岁，包含25岁，“40岁以上”，不包含40岁）</t>
    <phoneticPr fontId="5" type="noConversion"/>
  </si>
  <si>
    <t>（1）各分组中所含人数依次为：18岁及以下（ ）人，18-25岁（ ）人，25-30岁（ ）人，30-35岁（ ）人，35-40岁（ ）人，40岁以上（ ）人。</t>
    <phoneticPr fontId="5" type="noConversion"/>
  </si>
  <si>
    <t>（2）各分组中人数结构占比依次为：18岁及以下人数占比（ ），18-25岁人数占比（ ），25-30岁人数占比（ ），30-35岁人数占比（ ），35-40岁人数占比（ ），40岁以上人数占比（ ）。（计算结果使用百分数形式，百分数保留小数点后两位小数）</t>
    <phoneticPr fontId="5" type="noConversion"/>
  </si>
  <si>
    <t>浙江</t>
  </si>
  <si>
    <t>女</t>
  </si>
  <si>
    <t>ainI000</t>
  </si>
  <si>
    <t>广东</t>
  </si>
  <si>
    <t>alwa587</t>
  </si>
  <si>
    <t>天津</t>
  </si>
  <si>
    <t>e2颜IfI</t>
  </si>
  <si>
    <t>gdfb544</t>
  </si>
  <si>
    <t>未知</t>
  </si>
  <si>
    <t>ghntle99</t>
  </si>
  <si>
    <t>男</t>
  </si>
  <si>
    <t>howm741</t>
  </si>
  <si>
    <t>ibere131</t>
  </si>
  <si>
    <t>河南</t>
  </si>
  <si>
    <t>MQesth88</t>
  </si>
  <si>
    <t>MQply96</t>
  </si>
  <si>
    <t>MYackt006</t>
  </si>
  <si>
    <t>四川</t>
  </si>
  <si>
    <t>P梦ly130</t>
  </si>
  <si>
    <t>thgain7</t>
  </si>
  <si>
    <t>uuuove</t>
  </si>
  <si>
    <t>彩静thin892</t>
  </si>
  <si>
    <t>琮owm</t>
  </si>
  <si>
    <t>黛沛nlo</t>
  </si>
  <si>
    <t>丹秋nyti</t>
  </si>
  <si>
    <t>蝶ang君est</t>
  </si>
  <si>
    <t>蝶君ofl</t>
  </si>
  <si>
    <t>恩怜ein</t>
  </si>
  <si>
    <t>恩怜yswa4</t>
  </si>
  <si>
    <t>尔珊ovem</t>
  </si>
  <si>
    <t>芳蓉nsit</t>
  </si>
  <si>
    <t>芳妍Ial</t>
  </si>
  <si>
    <t>芙英inIt</t>
  </si>
  <si>
    <t>海天canl889</t>
  </si>
  <si>
    <t>海天nsit</t>
  </si>
  <si>
    <t>含海ackt5</t>
  </si>
  <si>
    <t>红螺rstm13</t>
  </si>
  <si>
    <t>红娴man</t>
  </si>
  <si>
    <t>华幼eint65</t>
  </si>
  <si>
    <t>华芝ktot58</t>
  </si>
  <si>
    <t>槐华rnin5</t>
  </si>
  <si>
    <t>君芳othe688</t>
  </si>
  <si>
    <t>蕾惜nlov45</t>
  </si>
  <si>
    <t>怜gain45</t>
  </si>
  <si>
    <t>玲彦dwet00</t>
  </si>
  <si>
    <t>菱玲flif13</t>
  </si>
  <si>
    <t>柳妍y74</t>
  </si>
  <si>
    <t>柳颜mesa96</t>
  </si>
  <si>
    <t>螺依memo92</t>
  </si>
  <si>
    <t>梅4夜nIt</t>
  </si>
  <si>
    <t>梅珊anyt00</t>
  </si>
  <si>
    <t>梅夜ntoa</t>
  </si>
  <si>
    <t>梦芬and</t>
  </si>
  <si>
    <t>妙之ein</t>
  </si>
  <si>
    <t>凝TIfI</t>
  </si>
  <si>
    <t>凝冰ntle</t>
  </si>
  <si>
    <t>沛翠time668</t>
  </si>
  <si>
    <t>千风eint130</t>
  </si>
  <si>
    <t>蓉山anch</t>
  </si>
  <si>
    <t>天恩wma</t>
  </si>
  <si>
    <t>童嘉ainI774</t>
  </si>
  <si>
    <t>童书ores</t>
  </si>
  <si>
    <t>文霞anlo2</t>
  </si>
  <si>
    <t>文霞ircl</t>
  </si>
  <si>
    <t>文霞tIfI</t>
  </si>
  <si>
    <t>惜many</t>
  </si>
  <si>
    <t>惜珊epla896</t>
  </si>
  <si>
    <t>霞妍cann58</t>
  </si>
  <si>
    <t>小霞gob</t>
  </si>
  <si>
    <t>晓蝶othe5</t>
  </si>
  <si>
    <t>馨烟canc</t>
  </si>
  <si>
    <t>杏雅the</t>
  </si>
  <si>
    <t>秀语ntto0</t>
  </si>
  <si>
    <t>烟柏impl131</t>
  </si>
  <si>
    <t>妍静emor5</t>
  </si>
  <si>
    <t>颜英sea</t>
  </si>
  <si>
    <t>艳aga</t>
  </si>
  <si>
    <t>艳琮sim</t>
  </si>
  <si>
    <t>依Ithi2</t>
  </si>
  <si>
    <t>怡畅Ifi</t>
  </si>
  <si>
    <t>以筠memo</t>
  </si>
  <si>
    <t>亦丹mest977</t>
  </si>
  <si>
    <t>英半elie8</t>
  </si>
  <si>
    <t>幽芊eand</t>
  </si>
  <si>
    <t>又亦vedI99</t>
  </si>
  <si>
    <t>雨more31</t>
  </si>
  <si>
    <t>雨梅ieve45</t>
  </si>
  <si>
    <t>雨凝ori</t>
  </si>
  <si>
    <t>之慕nlov5</t>
  </si>
  <si>
    <t>芝春rst</t>
  </si>
  <si>
    <t>姿念etur9</t>
  </si>
  <si>
    <t>常住地区</t>
  </si>
  <si>
    <t>性别</t>
  </si>
  <si>
    <t>年龄</t>
  </si>
  <si>
    <t>用户名</t>
  </si>
  <si>
    <t>分组</t>
    <phoneticPr fontId="5" type="noConversion"/>
  </si>
  <si>
    <t>35-40</t>
    <phoneticPr fontId="5" type="noConversion"/>
  </si>
  <si>
    <t>30-35</t>
    <phoneticPr fontId="5" type="noConversion"/>
  </si>
  <si>
    <t>25-30</t>
    <phoneticPr fontId="5" type="noConversion"/>
  </si>
  <si>
    <t>18-25</t>
    <phoneticPr fontId="5" type="noConversion"/>
  </si>
  <si>
    <t xml:space="preserve">    频数也叫次数，是变量值出现在某个类别或区间中的次数，与频数相关的百分比数值是频率，频率是对象出现的次数与总次数的比值。</t>
    <phoneticPr fontId="5" type="noConversion"/>
  </si>
  <si>
    <t>频数与频数分析法</t>
    <phoneticPr fontId="5" type="noConversion"/>
  </si>
  <si>
    <t>分组分析法</t>
    <phoneticPr fontId="5" type="noConversion"/>
  </si>
  <si>
    <t xml:space="preserve">  分组分析法是根据分析对象的特征，按照一定的指标，将对象划分为不同类别进行分析的方法，这种分析方法能够揭示分析对象内在的联系和规律。</t>
    <phoneticPr fontId="5" type="noConversion"/>
  </si>
  <si>
    <t>1、添加分组与分组上限。将客户年龄划分为6组，依次是“18岁及以下”，“18-25岁”，“25-30岁”，“30-35岁”，“35-40岁”，“40岁以上”</t>
    <phoneticPr fontId="5" type="noConversion"/>
  </si>
  <si>
    <t>40以上</t>
  </si>
  <si>
    <t>40以上</t>
    <phoneticPr fontId="5" type="noConversion"/>
  </si>
  <si>
    <t>0-18</t>
  </si>
  <si>
    <t>0-18</t>
    <phoneticPr fontId="5" type="noConversion"/>
  </si>
  <si>
    <t>分组下限</t>
    <phoneticPr fontId="5" type="noConversion"/>
  </si>
  <si>
    <t>18-25</t>
  </si>
  <si>
    <t>计数项:分组</t>
  </si>
  <si>
    <t>25-30</t>
  </si>
  <si>
    <t>30-35</t>
  </si>
  <si>
    <t>35-40</t>
  </si>
  <si>
    <t>总计</t>
  </si>
  <si>
    <t>行标签</t>
  </si>
  <si>
    <t>（1）各分组中所含人数依次为：18岁及以下（ 6）人，18-25岁（17 ）人，25-30岁（ 37）人，30-35岁（10 ）人，35-40岁（5 ）人，40岁以上（ 8）人。</t>
    <phoneticPr fontId="5" type="noConversion"/>
  </si>
  <si>
    <t>2、利用vlookup函数 快速匹配对应分组</t>
    <phoneticPr fontId="5" type="noConversion"/>
  </si>
  <si>
    <t>3、利用数据透视表计算出个各分组对应的频次，以及各分组人数结构占比。</t>
    <phoneticPr fontId="5" type="noConversion"/>
  </si>
  <si>
    <t>1、Vlookup函数</t>
    <phoneticPr fontId="5" type="noConversion"/>
  </si>
  <si>
    <t>2、数据透视表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</si>
</sst>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b/>
      <sz val="16"/>
      <color theme="0"/>
      <name val="宋体"/>
      <family val="3"/>
      <charset val="134"/>
    </font>
    <font>
      <b/>
      <sz val="16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1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14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3" fillId="5" borderId="0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0" xfId="0" applyFont="1" applyFill="1">
      <alignment vertical="center"/>
    </xf>
    <xf numFmtId="0" fontId="0" fillId="5" borderId="0" xfId="0" applyFill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23</xdr:row>
      <xdr:rowOff>140285</xdr:rowOff>
    </xdr:from>
    <xdr:to>
      <xdr:col>11</xdr:col>
      <xdr:colOff>609600</xdr:colOff>
      <xdr:row>30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4809D5F-84E4-A54D-830A-419B114F0081}"/>
            </a:ext>
          </a:extLst>
        </xdr:cNvPr>
        <xdr:cNvSpPr/>
      </xdr:nvSpPr>
      <xdr:spPr>
        <a:xfrm>
          <a:off x="9855200" y="7595185"/>
          <a:ext cx="1663700" cy="1993315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、添加分组与分组下限。将客户年龄划分为</a:t>
          </a:r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组，依次是“</a:t>
          </a:r>
          <a:r>
            <a:rPr lang="en-US" altLang="zh-CN" sz="1100">
              <a:solidFill>
                <a:schemeClr val="tx1"/>
              </a:solidFill>
            </a:rPr>
            <a:t>0-18</a:t>
          </a:r>
          <a:r>
            <a:rPr lang="zh-CN" altLang="en-US" sz="1100">
              <a:solidFill>
                <a:schemeClr val="tx1"/>
              </a:solidFill>
            </a:rPr>
            <a:t>岁”，“</a:t>
          </a:r>
          <a:r>
            <a:rPr lang="en-US" altLang="zh-CN" sz="1100">
              <a:solidFill>
                <a:schemeClr val="tx1"/>
              </a:solidFill>
            </a:rPr>
            <a:t>18-25</a:t>
          </a:r>
          <a:r>
            <a:rPr lang="zh-CN" altLang="en-US" sz="1100">
              <a:solidFill>
                <a:schemeClr val="tx1"/>
              </a:solidFill>
            </a:rPr>
            <a:t>岁”，“</a:t>
          </a:r>
          <a:r>
            <a:rPr lang="en-US" altLang="zh-CN" sz="1100">
              <a:solidFill>
                <a:schemeClr val="tx1"/>
              </a:solidFill>
            </a:rPr>
            <a:t>25-30</a:t>
          </a:r>
          <a:r>
            <a:rPr lang="zh-CN" altLang="en-US" sz="1100">
              <a:solidFill>
                <a:schemeClr val="tx1"/>
              </a:solidFill>
            </a:rPr>
            <a:t>岁”，“</a:t>
          </a:r>
          <a:r>
            <a:rPr lang="en-US" altLang="zh-CN" sz="1100">
              <a:solidFill>
                <a:schemeClr val="tx1"/>
              </a:solidFill>
            </a:rPr>
            <a:t>30-35</a:t>
          </a:r>
          <a:r>
            <a:rPr lang="zh-CN" altLang="en-US" sz="1100">
              <a:solidFill>
                <a:schemeClr val="tx1"/>
              </a:solidFill>
            </a:rPr>
            <a:t>岁”，“</a:t>
          </a:r>
          <a:r>
            <a:rPr lang="en-US" altLang="zh-CN" sz="1100">
              <a:solidFill>
                <a:schemeClr val="tx1"/>
              </a:solidFill>
            </a:rPr>
            <a:t>35-40</a:t>
          </a:r>
          <a:r>
            <a:rPr lang="zh-CN" altLang="en-US" sz="1100">
              <a:solidFill>
                <a:schemeClr val="tx1"/>
              </a:solidFill>
            </a:rPr>
            <a:t>岁”，“</a:t>
          </a:r>
          <a:r>
            <a:rPr lang="en-US" altLang="zh-CN" sz="1100">
              <a:solidFill>
                <a:schemeClr val="tx1"/>
              </a:solidFill>
            </a:rPr>
            <a:t>40</a:t>
          </a:r>
          <a:r>
            <a:rPr lang="zh-CN" altLang="en-US" sz="1100">
              <a:solidFill>
                <a:schemeClr val="tx1"/>
              </a:solidFill>
            </a:rPr>
            <a:t>岁以上”</a:t>
          </a:r>
        </a:p>
      </xdr:txBody>
    </xdr:sp>
    <xdr:clientData/>
  </xdr:twoCellAnchor>
  <xdr:twoCellAnchor editAs="oneCell">
    <xdr:from>
      <xdr:col>0</xdr:col>
      <xdr:colOff>152400</xdr:colOff>
      <xdr:row>22</xdr:row>
      <xdr:rowOff>177800</xdr:rowOff>
    </xdr:from>
    <xdr:to>
      <xdr:col>9</xdr:col>
      <xdr:colOff>50800</xdr:colOff>
      <xdr:row>31</xdr:row>
      <xdr:rowOff>12700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A119438-567C-AA4E-BF52-E8D8C5039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327900"/>
          <a:ext cx="9347200" cy="257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304799</xdr:rowOff>
    </xdr:from>
    <xdr:to>
      <xdr:col>8</xdr:col>
      <xdr:colOff>647700</xdr:colOff>
      <xdr:row>43</xdr:row>
      <xdr:rowOff>293510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0B8199F-57C7-4346-A0C7-07F265196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198099"/>
          <a:ext cx="9410700" cy="3646311"/>
        </a:xfrm>
        <a:prstGeom prst="rect">
          <a:avLst/>
        </a:prstGeom>
      </xdr:spPr>
    </xdr:pic>
    <xdr:clientData/>
  </xdr:twoCellAnchor>
  <xdr:twoCellAnchor>
    <xdr:from>
      <xdr:col>9</xdr:col>
      <xdr:colOff>406400</xdr:colOff>
      <xdr:row>32</xdr:row>
      <xdr:rowOff>114300</xdr:rowOff>
    </xdr:from>
    <xdr:to>
      <xdr:col>12</xdr:col>
      <xdr:colOff>63500</xdr:colOff>
      <xdr:row>45</xdr:row>
      <xdr:rowOff>84666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D58F4C32-C8BD-264D-AA8B-196D156C920A}"/>
            </a:ext>
          </a:extLst>
        </xdr:cNvPr>
        <xdr:cNvSpPr/>
      </xdr:nvSpPr>
      <xdr:spPr>
        <a:xfrm>
          <a:off x="9863667" y="10384367"/>
          <a:ext cx="1807633" cy="3932766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函数是一种查找函数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语法：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、要查找的值，也被称为查阅值。</a:t>
          </a: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、查阅值所在的区域。 请记住，查阅值应该始终位于所在区域的第一列，这样 </a:t>
          </a:r>
          <a:r>
            <a:rPr lang="e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VLOOKUP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才能正常工作。 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、区域中包含返回值的列号。 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、（可选）如果需要返回值的近似匹配，可以指定 </a:t>
          </a:r>
          <a:r>
            <a:rPr lang="e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zh-CN" altLang="e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如果需要返回值的精确匹配，则指定 </a:t>
          </a:r>
          <a:r>
            <a:rPr lang="e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  <a:r>
            <a:rPr lang="zh-CN" altLang="e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 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如果没有指定任何内容，默认值将始终为 </a:t>
          </a:r>
          <a:r>
            <a:rPr lang="e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或近似匹配。</a:t>
          </a:r>
        </a:p>
      </xdr:txBody>
    </xdr:sp>
    <xdr:clientData/>
  </xdr:twoCellAnchor>
  <xdr:twoCellAnchor>
    <xdr:from>
      <xdr:col>0</xdr:col>
      <xdr:colOff>0</xdr:colOff>
      <xdr:row>45</xdr:row>
      <xdr:rowOff>1</xdr:rowOff>
    </xdr:from>
    <xdr:to>
      <xdr:col>8</xdr:col>
      <xdr:colOff>495300</xdr:colOff>
      <xdr:row>46</xdr:row>
      <xdr:rowOff>173183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15DB8005-F4D4-BE45-B3DD-0BBB46209B94}"/>
            </a:ext>
          </a:extLst>
        </xdr:cNvPr>
        <xdr:cNvSpPr/>
      </xdr:nvSpPr>
      <xdr:spPr>
        <a:xfrm>
          <a:off x="0" y="14160501"/>
          <a:ext cx="9258300" cy="477982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在第一单元格书写</a:t>
          </a:r>
          <a:r>
            <a:rPr lang="en-US" altLang="zh-CN" sz="1100">
              <a:solidFill>
                <a:schemeClr val="tx1"/>
              </a:solidFill>
            </a:rPr>
            <a:t>vlookup</a:t>
          </a:r>
          <a:r>
            <a:rPr lang="zh-CN" altLang="en-US" sz="1100">
              <a:solidFill>
                <a:schemeClr val="tx1"/>
              </a:solidFill>
            </a:rPr>
            <a:t>函数，并对分组位置做绝对引用。鼠标选中分组区域，按</a:t>
          </a:r>
          <a:r>
            <a:rPr lang="en-US" altLang="zh-CN" sz="1100">
              <a:solidFill>
                <a:schemeClr val="tx1"/>
              </a:solidFill>
            </a:rPr>
            <a:t>F4.</a:t>
          </a:r>
          <a:r>
            <a:rPr lang="zh-CN" altLang="en-US" sz="1100">
              <a:solidFill>
                <a:schemeClr val="tx1"/>
              </a:solidFill>
            </a:rPr>
            <a:t>然后将公式下拉。</a:t>
          </a:r>
        </a:p>
      </xdr:txBody>
    </xdr:sp>
    <xdr:clientData/>
  </xdr:twoCellAnchor>
  <xdr:twoCellAnchor editAs="oneCell">
    <xdr:from>
      <xdr:col>0</xdr:col>
      <xdr:colOff>79860</xdr:colOff>
      <xdr:row>47</xdr:row>
      <xdr:rowOff>101599</xdr:rowOff>
    </xdr:from>
    <xdr:to>
      <xdr:col>11</xdr:col>
      <xdr:colOff>457200</xdr:colOff>
      <xdr:row>71</xdr:row>
      <xdr:rowOff>263160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5FB9531E-122D-8C43-A3D7-7527A1BE8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860" y="14871699"/>
          <a:ext cx="11286640" cy="7476761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72</xdr:row>
      <xdr:rowOff>88901</xdr:rowOff>
    </xdr:from>
    <xdr:to>
      <xdr:col>8</xdr:col>
      <xdr:colOff>622300</xdr:colOff>
      <xdr:row>73</xdr:row>
      <xdr:rowOff>262083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AFF86B1D-4B5C-0343-AE3D-617C2A572180}"/>
            </a:ext>
          </a:extLst>
        </xdr:cNvPr>
        <xdr:cNvSpPr/>
      </xdr:nvSpPr>
      <xdr:spPr>
        <a:xfrm>
          <a:off x="127000" y="22479001"/>
          <a:ext cx="9258300" cy="477982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选中分组列，点击插入数据透视表，将分组项分别拖入行选项和值选项。</a:t>
          </a:r>
        </a:p>
      </xdr:txBody>
    </xdr:sp>
    <xdr:clientData/>
  </xdr:twoCellAnchor>
  <xdr:twoCellAnchor editAs="oneCell">
    <xdr:from>
      <xdr:col>0</xdr:col>
      <xdr:colOff>431800</xdr:colOff>
      <xdr:row>75</xdr:row>
      <xdr:rowOff>152400</xdr:rowOff>
    </xdr:from>
    <xdr:to>
      <xdr:col>7</xdr:col>
      <xdr:colOff>965200</xdr:colOff>
      <xdr:row>95</xdr:row>
      <xdr:rowOff>241300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D4B54B7-BCE7-6847-A079-54722F809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800" y="23456900"/>
          <a:ext cx="8305800" cy="6184900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96</xdr:row>
      <xdr:rowOff>152400</xdr:rowOff>
    </xdr:from>
    <xdr:to>
      <xdr:col>9</xdr:col>
      <xdr:colOff>190500</xdr:colOff>
      <xdr:row>98</xdr:row>
      <xdr:rowOff>20782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0A4686B-351B-264F-AB6E-75C543F7E2DF}"/>
            </a:ext>
          </a:extLst>
        </xdr:cNvPr>
        <xdr:cNvSpPr/>
      </xdr:nvSpPr>
      <xdr:spPr>
        <a:xfrm>
          <a:off x="381000" y="29857700"/>
          <a:ext cx="9258300" cy="477982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 </a:t>
          </a:r>
          <a:r>
            <a:rPr lang="zh-CN" altLang="en-US" sz="1100">
              <a:solidFill>
                <a:schemeClr val="tx1"/>
              </a:solidFill>
            </a:rPr>
            <a:t>选中分组想的数值点击鼠标右键，选中值显示方式，改为总计的的百分比。</a:t>
          </a:r>
        </a:p>
      </xdr:txBody>
    </xdr:sp>
    <xdr:clientData/>
  </xdr:twoCellAnchor>
  <xdr:twoCellAnchor editAs="oneCell">
    <xdr:from>
      <xdr:col>0</xdr:col>
      <xdr:colOff>647700</xdr:colOff>
      <xdr:row>98</xdr:row>
      <xdr:rowOff>127000</xdr:rowOff>
    </xdr:from>
    <xdr:to>
      <xdr:col>3</xdr:col>
      <xdr:colOff>850900</xdr:colOff>
      <xdr:row>111</xdr:row>
      <xdr:rowOff>125000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E823240-F870-AA44-B167-307835D3D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30441900"/>
          <a:ext cx="4584700" cy="396040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99</xdr:row>
      <xdr:rowOff>127000</xdr:rowOff>
    </xdr:from>
    <xdr:to>
      <xdr:col>7</xdr:col>
      <xdr:colOff>673100</xdr:colOff>
      <xdr:row>104</xdr:row>
      <xdr:rowOff>38100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62E1BA0D-973C-374F-9920-156D5E61E51F}"/>
            </a:ext>
          </a:extLst>
        </xdr:cNvPr>
        <xdr:cNvSpPr/>
      </xdr:nvSpPr>
      <xdr:spPr>
        <a:xfrm>
          <a:off x="5448300" y="30746700"/>
          <a:ext cx="2997200" cy="1435100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（</a:t>
          </a:r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）各分组中人数结构占比依次为：</a:t>
          </a:r>
          <a:r>
            <a:rPr lang="en-US" altLang="zh-CN" sz="1100">
              <a:solidFill>
                <a:schemeClr val="tx1"/>
              </a:solidFill>
            </a:rPr>
            <a:t>18</a:t>
          </a:r>
          <a:r>
            <a:rPr lang="zh-CN" altLang="en-US" sz="1100">
              <a:solidFill>
                <a:schemeClr val="tx1"/>
              </a:solidFill>
            </a:rPr>
            <a:t>岁及以下人数占比（</a:t>
          </a:r>
          <a:r>
            <a:rPr lang="en-US" altLang="zh-CN" sz="1100">
              <a:solidFill>
                <a:schemeClr val="tx1"/>
              </a:solidFill>
            </a:rPr>
            <a:t>7.23%</a:t>
          </a:r>
          <a:r>
            <a:rPr lang="zh-CN" altLang="en-US" sz="1100">
              <a:solidFill>
                <a:schemeClr val="tx1"/>
              </a:solidFill>
            </a:rPr>
            <a:t> ），</a:t>
          </a:r>
          <a:r>
            <a:rPr lang="en-US" altLang="zh-CN" sz="1100">
              <a:solidFill>
                <a:schemeClr val="tx1"/>
              </a:solidFill>
            </a:rPr>
            <a:t>18-25</a:t>
          </a:r>
          <a:r>
            <a:rPr lang="zh-CN" altLang="en-US" sz="1100">
              <a:solidFill>
                <a:schemeClr val="tx1"/>
              </a:solidFill>
            </a:rPr>
            <a:t>岁人数占比（</a:t>
          </a:r>
          <a:r>
            <a:rPr lang="en-US" altLang="zh-CN" sz="1100">
              <a:solidFill>
                <a:schemeClr val="tx1"/>
              </a:solidFill>
            </a:rPr>
            <a:t>20.48%</a:t>
          </a:r>
          <a:r>
            <a:rPr lang="zh-CN" altLang="en-US" sz="1100">
              <a:solidFill>
                <a:schemeClr val="tx1"/>
              </a:solidFill>
            </a:rPr>
            <a:t> ），</a:t>
          </a:r>
          <a:r>
            <a:rPr lang="en-US" altLang="zh-CN" sz="1100">
              <a:solidFill>
                <a:schemeClr val="tx1"/>
              </a:solidFill>
            </a:rPr>
            <a:t>25-30</a:t>
          </a:r>
          <a:r>
            <a:rPr lang="zh-CN" altLang="en-US" sz="1100">
              <a:solidFill>
                <a:schemeClr val="tx1"/>
              </a:solidFill>
            </a:rPr>
            <a:t>岁人数占比（ </a:t>
          </a:r>
          <a:r>
            <a:rPr lang="en-US" altLang="zh-CN" sz="1100">
              <a:solidFill>
                <a:schemeClr val="tx1"/>
              </a:solidFill>
            </a:rPr>
            <a:t>44.58%</a:t>
          </a:r>
          <a:r>
            <a:rPr lang="zh-CN" altLang="en-US" sz="1100">
              <a:solidFill>
                <a:schemeClr val="tx1"/>
              </a:solidFill>
            </a:rPr>
            <a:t>），</a:t>
          </a:r>
          <a:r>
            <a:rPr lang="en-US" altLang="zh-CN" sz="1100">
              <a:solidFill>
                <a:schemeClr val="tx1"/>
              </a:solidFill>
            </a:rPr>
            <a:t>30-35</a:t>
          </a:r>
          <a:r>
            <a:rPr lang="zh-CN" altLang="en-US" sz="1100">
              <a:solidFill>
                <a:schemeClr val="tx1"/>
              </a:solidFill>
            </a:rPr>
            <a:t>岁人数占比（</a:t>
          </a:r>
          <a:r>
            <a:rPr lang="en-US" altLang="zh-CN" sz="1100">
              <a:solidFill>
                <a:schemeClr val="tx1"/>
              </a:solidFill>
            </a:rPr>
            <a:t>12.05%</a:t>
          </a:r>
          <a:r>
            <a:rPr lang="zh-CN" altLang="en-US" sz="1100">
              <a:solidFill>
                <a:schemeClr val="tx1"/>
              </a:solidFill>
            </a:rPr>
            <a:t> ），</a:t>
          </a:r>
          <a:r>
            <a:rPr lang="en-US" altLang="zh-CN" sz="1100">
              <a:solidFill>
                <a:schemeClr val="tx1"/>
              </a:solidFill>
            </a:rPr>
            <a:t>35-40</a:t>
          </a:r>
          <a:r>
            <a:rPr lang="zh-CN" altLang="en-US" sz="1100">
              <a:solidFill>
                <a:schemeClr val="tx1"/>
              </a:solidFill>
            </a:rPr>
            <a:t>岁人数占比（ </a:t>
          </a:r>
          <a:r>
            <a:rPr lang="en-US" altLang="zh-CN" sz="1100">
              <a:solidFill>
                <a:schemeClr val="tx1"/>
              </a:solidFill>
            </a:rPr>
            <a:t>6.02%</a:t>
          </a:r>
          <a:r>
            <a:rPr lang="zh-CN" altLang="en-US" sz="1100">
              <a:solidFill>
                <a:schemeClr val="tx1"/>
              </a:solidFill>
            </a:rPr>
            <a:t>），</a:t>
          </a:r>
          <a:r>
            <a:rPr lang="en-US" altLang="zh-CN" sz="1100">
              <a:solidFill>
                <a:schemeClr val="tx1"/>
              </a:solidFill>
            </a:rPr>
            <a:t>40</a:t>
          </a:r>
          <a:r>
            <a:rPr lang="zh-CN" altLang="en-US" sz="1100">
              <a:solidFill>
                <a:schemeClr val="tx1"/>
              </a:solidFill>
            </a:rPr>
            <a:t>岁以上人数占比（ </a:t>
          </a:r>
          <a:r>
            <a:rPr lang="en-US" altLang="zh-CN" sz="1100">
              <a:solidFill>
                <a:schemeClr val="tx1"/>
              </a:solidFill>
            </a:rPr>
            <a:t>9.64%</a:t>
          </a:r>
          <a:r>
            <a:rPr lang="zh-CN" altLang="en-US" sz="1100">
              <a:solidFill>
                <a:schemeClr val="tx1"/>
              </a:solidFill>
            </a:rPr>
            <a:t>）。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9.644844212962" createdVersion="7" refreshedVersion="7" minRefreshableVersion="3" recordCount="83" xr:uid="{D7CC5FC6-905B-BB41-8565-1F9E41C4CB46}">
  <cacheSource type="worksheet">
    <worksheetSource ref="E1:E84" sheet="Sheet3"/>
  </cacheSource>
  <cacheFields count="1">
    <cacheField name="分组" numFmtId="0">
      <sharedItems count="6">
        <s v="18-25"/>
        <s v="30-35"/>
        <s v="40以上"/>
        <s v="25-30"/>
        <s v="0-18"/>
        <s v="35-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1"/>
  </r>
  <r>
    <x v="2"/>
  </r>
  <r>
    <x v="0"/>
  </r>
  <r>
    <x v="0"/>
  </r>
  <r>
    <x v="2"/>
  </r>
  <r>
    <x v="3"/>
  </r>
  <r>
    <x v="4"/>
  </r>
  <r>
    <x v="1"/>
  </r>
  <r>
    <x v="1"/>
  </r>
  <r>
    <x v="1"/>
  </r>
  <r>
    <x v="1"/>
  </r>
  <r>
    <x v="4"/>
  </r>
  <r>
    <x v="3"/>
  </r>
  <r>
    <x v="3"/>
  </r>
  <r>
    <x v="4"/>
  </r>
  <r>
    <x v="0"/>
  </r>
  <r>
    <x v="3"/>
  </r>
  <r>
    <x v="1"/>
  </r>
  <r>
    <x v="5"/>
  </r>
  <r>
    <x v="3"/>
  </r>
  <r>
    <x v="3"/>
  </r>
  <r>
    <x v="3"/>
  </r>
  <r>
    <x v="3"/>
  </r>
  <r>
    <x v="3"/>
  </r>
  <r>
    <x v="3"/>
  </r>
  <r>
    <x v="3"/>
  </r>
  <r>
    <x v="1"/>
  </r>
  <r>
    <x v="4"/>
  </r>
  <r>
    <x v="3"/>
  </r>
  <r>
    <x v="0"/>
  </r>
  <r>
    <x v="3"/>
  </r>
  <r>
    <x v="0"/>
  </r>
  <r>
    <x v="1"/>
  </r>
  <r>
    <x v="3"/>
  </r>
  <r>
    <x v="0"/>
  </r>
  <r>
    <x v="3"/>
  </r>
  <r>
    <x v="2"/>
  </r>
  <r>
    <x v="5"/>
  </r>
  <r>
    <x v="0"/>
  </r>
  <r>
    <x v="2"/>
  </r>
  <r>
    <x v="3"/>
  </r>
  <r>
    <x v="3"/>
  </r>
  <r>
    <x v="0"/>
  </r>
  <r>
    <x v="3"/>
  </r>
  <r>
    <x v="3"/>
  </r>
  <r>
    <x v="3"/>
  </r>
  <r>
    <x v="3"/>
  </r>
  <r>
    <x v="5"/>
  </r>
  <r>
    <x v="4"/>
  </r>
  <r>
    <x v="3"/>
  </r>
  <r>
    <x v="5"/>
  </r>
  <r>
    <x v="3"/>
  </r>
  <r>
    <x v="2"/>
  </r>
  <r>
    <x v="0"/>
  </r>
  <r>
    <x v="0"/>
  </r>
  <r>
    <x v="0"/>
  </r>
  <r>
    <x v="3"/>
  </r>
  <r>
    <x v="0"/>
  </r>
  <r>
    <x v="1"/>
  </r>
  <r>
    <x v="4"/>
  </r>
  <r>
    <x v="2"/>
  </r>
  <r>
    <x v="3"/>
  </r>
  <r>
    <x v="3"/>
  </r>
  <r>
    <x v="3"/>
  </r>
  <r>
    <x v="5"/>
  </r>
  <r>
    <x v="0"/>
  </r>
  <r>
    <x v="0"/>
  </r>
  <r>
    <x v="0"/>
  </r>
  <r>
    <x v="3"/>
  </r>
  <r>
    <x v="3"/>
  </r>
  <r>
    <x v="3"/>
  </r>
  <r>
    <x v="1"/>
  </r>
  <r>
    <x v="3"/>
  </r>
  <r>
    <x v="2"/>
  </r>
  <r>
    <x v="2"/>
  </r>
  <r>
    <x v="3"/>
  </r>
  <r>
    <x v="3"/>
  </r>
  <r>
    <x v="3"/>
  </r>
  <r>
    <x v="3"/>
  </r>
  <r>
    <x v="3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1E60-79F1-AD48-8E85-0D450D55A396}" name="数据透视表6" cacheId="3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17:H24" firstHeaderRow="1" firstDataRow="1" firstDataCol="1"/>
  <pivotFields count="1">
    <pivotField axis="axisRow" dataField="1" showAll="0">
      <items count="7">
        <item x="4"/>
        <item x="0"/>
        <item x="3"/>
        <item x="1"/>
        <item x="5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分组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DAD8D-E726-E548-AC4F-1868EF93C74C}" name="表1" displayName="表1" ref="A1:B25" totalsRowShown="0">
  <autoFilter ref="A1:B25" xr:uid="{BE1DAD8D-E726-E548-AC4F-1868EF93C74C}"/>
  <tableColumns count="2">
    <tableColumn id="1" xr3:uid="{66D66F54-6422-194E-BE56-87F2A0BAE3F5}" name="月份" dataDxfId="0"/>
    <tableColumn id="2" xr3:uid="{378A2364-7D69-164F-832E-8938BDD6016C}" name="销售额/万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746B-5746-5146-9E35-64DAB497ED34}">
  <dimension ref="A1:L75"/>
  <sheetViews>
    <sheetView tabSelected="1" workbookViewId="0">
      <selection activeCell="B14" sqref="B14"/>
    </sheetView>
  </sheetViews>
  <sheetFormatPr baseColWidth="10" defaultColWidth="9" defaultRowHeight="24" customHeight="1"/>
  <cols>
    <col min="1" max="1" width="24.33203125" style="10" customWidth="1"/>
    <col min="2" max="2" width="18.83203125" style="10" customWidth="1"/>
    <col min="3" max="3" width="14.33203125" style="10" customWidth="1"/>
    <col min="4" max="4" width="12" style="10" customWidth="1"/>
    <col min="5" max="5" width="9" style="10"/>
    <col min="6" max="6" width="10.1640625" style="10" customWidth="1"/>
    <col min="7" max="7" width="13.33203125" style="10" customWidth="1"/>
    <col min="8" max="8" width="13" style="10" customWidth="1"/>
    <col min="9" max="9" width="9" style="10"/>
    <col min="10" max="10" width="10.1640625" style="10" customWidth="1"/>
    <col min="11" max="16384" width="9" style="10"/>
  </cols>
  <sheetData>
    <row r="1" spans="1:12" customFormat="1" ht="42" customHeight="1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5" customHeight="1">
      <c r="A2" s="11" t="s">
        <v>0</v>
      </c>
    </row>
    <row r="3" spans="1:12" ht="25" customHeight="1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ht="25" customHeight="1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ht="25" customHeigh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25" customHeight="1">
      <c r="A8" s="15" t="s">
        <v>1</v>
      </c>
      <c r="B8" s="15"/>
      <c r="C8" s="15"/>
      <c r="D8" s="15"/>
      <c r="E8" s="15"/>
      <c r="F8" s="15"/>
      <c r="G8" s="15"/>
      <c r="H8" s="15"/>
      <c r="I8" s="15"/>
      <c r="J8" s="15"/>
    </row>
    <row r="9" spans="1:12" ht="25" customHeight="1">
      <c r="A9" s="16" t="s">
        <v>112</v>
      </c>
      <c r="B9" s="17" t="s">
        <v>111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5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25" customHeight="1">
      <c r="A11" s="18" t="s">
        <v>113</v>
      </c>
      <c r="B11" s="19" t="s">
        <v>114</v>
      </c>
      <c r="C11" s="20"/>
      <c r="D11" s="20"/>
      <c r="E11" s="20"/>
      <c r="F11" s="20"/>
      <c r="G11" s="20"/>
      <c r="H11" s="20"/>
      <c r="I11" s="20"/>
      <c r="J11" s="20"/>
      <c r="K11" s="20"/>
      <c r="L11" s="21"/>
    </row>
    <row r="12" spans="1:12" ht="25" customHeight="1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</row>
    <row r="13" spans="1:12" ht="25" customHeight="1">
      <c r="A13" s="11" t="s">
        <v>2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ht="25" customHeight="1">
      <c r="A14" s="27" t="s">
        <v>131</v>
      </c>
    </row>
    <row r="15" spans="1:12" ht="25" customHeight="1">
      <c r="A15" s="27" t="s">
        <v>132</v>
      </c>
      <c r="K15" s="28"/>
    </row>
    <row r="16" spans="1:12" ht="25" customHeight="1">
      <c r="A16" s="27"/>
    </row>
    <row r="17" spans="1:12" ht="25" customHeight="1">
      <c r="A17" s="11" t="s">
        <v>3</v>
      </c>
    </row>
    <row r="18" spans="1:12" s="27" customFormat="1" ht="25" customHeight="1"/>
    <row r="19" spans="1:12" ht="24" customHeight="1">
      <c r="A19" s="4" t="s">
        <v>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24" customHeight="1">
      <c r="A20" s="4" t="s">
        <v>115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24" customHeight="1">
      <c r="A21" s="4" t="s">
        <v>129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24" customHeight="1">
      <c r="A22" s="4" t="s">
        <v>130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75" spans="1:1" ht="24" customHeight="1">
      <c r="A75" s="27" t="s">
        <v>128</v>
      </c>
    </row>
  </sheetData>
  <mergeCells count="6">
    <mergeCell ref="A3:L4"/>
    <mergeCell ref="A6:L7"/>
    <mergeCell ref="A9:A10"/>
    <mergeCell ref="B9:L10"/>
    <mergeCell ref="A11:A12"/>
    <mergeCell ref="B11:L1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2A87-0D26-C843-93FB-D749540CF476}">
  <dimension ref="A1:H84"/>
  <sheetViews>
    <sheetView zoomScale="142" workbookViewId="0">
      <selection activeCell="J20" sqref="J20"/>
    </sheetView>
  </sheetViews>
  <sheetFormatPr baseColWidth="10" defaultRowHeight="15"/>
  <cols>
    <col min="7" max="7" width="10" bestFit="1" customWidth="1"/>
    <col min="8" max="8" width="11.6640625" bestFit="1" customWidth="1"/>
    <col min="9" max="12" width="7" bestFit="1" customWidth="1"/>
    <col min="13" max="13" width="7.6640625" bestFit="1" customWidth="1"/>
    <col min="14" max="14" width="5.6640625" bestFit="1" customWidth="1"/>
  </cols>
  <sheetData>
    <row r="1" spans="1:8">
      <c r="A1" s="7" t="s">
        <v>105</v>
      </c>
      <c r="B1" s="7" t="s">
        <v>104</v>
      </c>
      <c r="C1" s="7" t="s">
        <v>103</v>
      </c>
      <c r="D1" s="7" t="s">
        <v>102</v>
      </c>
      <c r="E1" s="9" t="s">
        <v>106</v>
      </c>
      <c r="G1" s="9" t="s">
        <v>120</v>
      </c>
      <c r="H1" s="9" t="s">
        <v>106</v>
      </c>
    </row>
    <row r="2" spans="1:8">
      <c r="A2" s="6" t="s">
        <v>101</v>
      </c>
      <c r="B2" s="6">
        <v>18</v>
      </c>
      <c r="C2" s="6" t="s">
        <v>21</v>
      </c>
      <c r="D2" s="6" t="s">
        <v>16</v>
      </c>
      <c r="E2" t="str">
        <f>VLOOKUP(B2,$G$2:$H$7,2,)</f>
        <v>18-25</v>
      </c>
      <c r="G2">
        <v>0</v>
      </c>
      <c r="H2" s="29" t="s">
        <v>119</v>
      </c>
    </row>
    <row r="3" spans="1:8">
      <c r="A3" s="6" t="s">
        <v>100</v>
      </c>
      <c r="B3" s="6">
        <v>30</v>
      </c>
      <c r="C3" s="6" t="s">
        <v>12</v>
      </c>
      <c r="D3" s="6" t="s">
        <v>16</v>
      </c>
      <c r="E3" t="str">
        <f t="shared" ref="E3:E66" si="0">VLOOKUP(B3,$G$2:$H$7,2,)</f>
        <v>30-35</v>
      </c>
      <c r="G3">
        <v>18</v>
      </c>
      <c r="H3" s="8" t="s">
        <v>110</v>
      </c>
    </row>
    <row r="4" spans="1:8">
      <c r="A4" s="6" t="s">
        <v>99</v>
      </c>
      <c r="B4" s="6">
        <v>40</v>
      </c>
      <c r="C4" s="6" t="s">
        <v>12</v>
      </c>
      <c r="D4" s="6" t="s">
        <v>28</v>
      </c>
      <c r="E4" t="str">
        <f>VLOOKUP(B4,$G$2:$H$7,2)</f>
        <v>40以上</v>
      </c>
      <c r="G4">
        <v>25</v>
      </c>
      <c r="H4" s="8" t="s">
        <v>109</v>
      </c>
    </row>
    <row r="5" spans="1:8">
      <c r="A5" s="6" t="s">
        <v>98</v>
      </c>
      <c r="B5" s="6">
        <v>19</v>
      </c>
      <c r="C5" s="6" t="s">
        <v>19</v>
      </c>
      <c r="D5" s="6" t="s">
        <v>14</v>
      </c>
      <c r="E5" t="str">
        <f t="shared" ref="E5:E68" si="1">VLOOKUP(B5,$G$2:$H$7,2)</f>
        <v>18-25</v>
      </c>
      <c r="G5">
        <v>30</v>
      </c>
      <c r="H5" s="8" t="s">
        <v>108</v>
      </c>
    </row>
    <row r="6" spans="1:8">
      <c r="A6" s="6" t="s">
        <v>97</v>
      </c>
      <c r="B6" s="6">
        <v>24</v>
      </c>
      <c r="C6" s="6" t="s">
        <v>21</v>
      </c>
      <c r="D6" s="6" t="s">
        <v>28</v>
      </c>
      <c r="E6" t="str">
        <f t="shared" si="1"/>
        <v>18-25</v>
      </c>
      <c r="G6">
        <v>35</v>
      </c>
      <c r="H6" s="8" t="s">
        <v>107</v>
      </c>
    </row>
    <row r="7" spans="1:8">
      <c r="A7" s="6" t="s">
        <v>96</v>
      </c>
      <c r="B7" s="6">
        <v>41</v>
      </c>
      <c r="C7" s="6" t="s">
        <v>12</v>
      </c>
      <c r="D7" s="6" t="s">
        <v>11</v>
      </c>
      <c r="E7" t="str">
        <f t="shared" si="1"/>
        <v>40以上</v>
      </c>
      <c r="G7">
        <v>40</v>
      </c>
      <c r="H7" s="8" t="s">
        <v>117</v>
      </c>
    </row>
    <row r="8" spans="1:8">
      <c r="A8" s="6" t="s">
        <v>95</v>
      </c>
      <c r="B8" s="6">
        <v>29</v>
      </c>
      <c r="C8" s="6" t="s">
        <v>21</v>
      </c>
      <c r="D8" s="6" t="s">
        <v>28</v>
      </c>
      <c r="E8" t="str">
        <f t="shared" si="1"/>
        <v>25-30</v>
      </c>
    </row>
    <row r="9" spans="1:8">
      <c r="A9" s="6" t="s">
        <v>94</v>
      </c>
      <c r="B9" s="6">
        <v>17</v>
      </c>
      <c r="C9" s="6" t="s">
        <v>19</v>
      </c>
      <c r="D9" s="6" t="s">
        <v>11</v>
      </c>
      <c r="E9" t="str">
        <f t="shared" si="1"/>
        <v>0-18</v>
      </c>
    </row>
    <row r="10" spans="1:8">
      <c r="A10" s="6" t="s">
        <v>93</v>
      </c>
      <c r="B10" s="6">
        <v>33</v>
      </c>
      <c r="C10" s="6" t="s">
        <v>12</v>
      </c>
      <c r="D10" s="6" t="s">
        <v>24</v>
      </c>
      <c r="E10" t="str">
        <f t="shared" si="1"/>
        <v>30-35</v>
      </c>
    </row>
    <row r="11" spans="1:8">
      <c r="A11" s="6" t="s">
        <v>92</v>
      </c>
      <c r="B11" s="6">
        <v>30</v>
      </c>
      <c r="C11" s="6" t="s">
        <v>21</v>
      </c>
      <c r="D11" s="6" t="s">
        <v>28</v>
      </c>
      <c r="E11" t="str">
        <f t="shared" si="1"/>
        <v>30-35</v>
      </c>
    </row>
    <row r="12" spans="1:8">
      <c r="A12" s="6" t="s">
        <v>91</v>
      </c>
      <c r="B12" s="6">
        <v>30</v>
      </c>
      <c r="C12" s="6" t="s">
        <v>12</v>
      </c>
      <c r="D12" s="6" t="s">
        <v>24</v>
      </c>
      <c r="E12" t="str">
        <f t="shared" si="1"/>
        <v>30-35</v>
      </c>
    </row>
    <row r="13" spans="1:8">
      <c r="A13" s="6" t="s">
        <v>90</v>
      </c>
      <c r="B13" s="6">
        <v>30</v>
      </c>
      <c r="C13" s="6" t="s">
        <v>19</v>
      </c>
      <c r="D13" s="6" t="s">
        <v>24</v>
      </c>
      <c r="E13" t="str">
        <f t="shared" si="1"/>
        <v>30-35</v>
      </c>
    </row>
    <row r="14" spans="1:8">
      <c r="A14" s="6" t="s">
        <v>89</v>
      </c>
      <c r="B14" s="6">
        <v>17</v>
      </c>
      <c r="C14" s="6" t="s">
        <v>21</v>
      </c>
      <c r="D14" s="6" t="s">
        <v>14</v>
      </c>
      <c r="E14" t="str">
        <f t="shared" si="1"/>
        <v>0-18</v>
      </c>
    </row>
    <row r="15" spans="1:8">
      <c r="A15" s="6" t="s">
        <v>88</v>
      </c>
      <c r="B15" s="6">
        <v>25</v>
      </c>
      <c r="C15" s="6" t="s">
        <v>12</v>
      </c>
      <c r="D15" s="6" t="s">
        <v>14</v>
      </c>
      <c r="E15" t="str">
        <f t="shared" si="1"/>
        <v>25-30</v>
      </c>
    </row>
    <row r="16" spans="1:8">
      <c r="A16" s="6" t="s">
        <v>87</v>
      </c>
      <c r="B16" s="6">
        <v>26</v>
      </c>
      <c r="C16" s="6" t="s">
        <v>21</v>
      </c>
      <c r="D16" s="6" t="s">
        <v>14</v>
      </c>
      <c r="E16" t="str">
        <f t="shared" si="1"/>
        <v>25-30</v>
      </c>
    </row>
    <row r="17" spans="1:8">
      <c r="A17" s="6" t="s">
        <v>86</v>
      </c>
      <c r="B17" s="6">
        <v>15</v>
      </c>
      <c r="C17" s="6" t="s">
        <v>19</v>
      </c>
      <c r="D17" s="6" t="s">
        <v>14</v>
      </c>
      <c r="E17" t="str">
        <f t="shared" si="1"/>
        <v>0-18</v>
      </c>
      <c r="G17" s="30" t="s">
        <v>127</v>
      </c>
      <c r="H17" t="s">
        <v>122</v>
      </c>
    </row>
    <row r="18" spans="1:8">
      <c r="A18" s="6" t="s">
        <v>85</v>
      </c>
      <c r="B18" s="6">
        <v>24</v>
      </c>
      <c r="C18" s="6" t="s">
        <v>12</v>
      </c>
      <c r="D18" s="6" t="s">
        <v>11</v>
      </c>
      <c r="E18" t="str">
        <f t="shared" si="1"/>
        <v>18-25</v>
      </c>
      <c r="G18" s="31" t="s">
        <v>118</v>
      </c>
      <c r="H18" s="32">
        <v>7.2289156626506021E-2</v>
      </c>
    </row>
    <row r="19" spans="1:8">
      <c r="A19" s="6" t="s">
        <v>84</v>
      </c>
      <c r="B19" s="6">
        <v>27</v>
      </c>
      <c r="C19" s="6" t="s">
        <v>12</v>
      </c>
      <c r="D19" s="6" t="s">
        <v>14</v>
      </c>
      <c r="E19" t="str">
        <f t="shared" si="1"/>
        <v>25-30</v>
      </c>
      <c r="G19" s="31" t="s">
        <v>121</v>
      </c>
      <c r="H19" s="32">
        <v>0.20481927710843373</v>
      </c>
    </row>
    <row r="20" spans="1:8">
      <c r="A20" s="6" t="s">
        <v>83</v>
      </c>
      <c r="B20" s="6">
        <v>34</v>
      </c>
      <c r="C20" s="6" t="s">
        <v>21</v>
      </c>
      <c r="D20" s="6" t="s">
        <v>11</v>
      </c>
      <c r="E20" t="str">
        <f t="shared" si="1"/>
        <v>30-35</v>
      </c>
      <c r="G20" s="31" t="s">
        <v>123</v>
      </c>
      <c r="H20" s="32">
        <v>0.44578313253012047</v>
      </c>
    </row>
    <row r="21" spans="1:8">
      <c r="A21" s="6" t="s">
        <v>82</v>
      </c>
      <c r="B21" s="6">
        <v>35</v>
      </c>
      <c r="C21" s="6" t="s">
        <v>21</v>
      </c>
      <c r="D21" s="6" t="s">
        <v>24</v>
      </c>
      <c r="E21" t="str">
        <f t="shared" si="1"/>
        <v>35-40</v>
      </c>
      <c r="G21" s="31" t="s">
        <v>124</v>
      </c>
      <c r="H21" s="32">
        <v>0.12048192771084337</v>
      </c>
    </row>
    <row r="22" spans="1:8">
      <c r="A22" s="6" t="s">
        <v>81</v>
      </c>
      <c r="B22" s="6">
        <v>28</v>
      </c>
      <c r="C22" s="6" t="s">
        <v>12</v>
      </c>
      <c r="D22" s="6" t="s">
        <v>11</v>
      </c>
      <c r="E22" t="str">
        <f t="shared" si="1"/>
        <v>25-30</v>
      </c>
      <c r="G22" s="31" t="s">
        <v>125</v>
      </c>
      <c r="H22" s="32">
        <v>6.0240963855421686E-2</v>
      </c>
    </row>
    <row r="23" spans="1:8">
      <c r="A23" s="6" t="s">
        <v>80</v>
      </c>
      <c r="B23" s="6">
        <v>26</v>
      </c>
      <c r="C23" s="6" t="s">
        <v>12</v>
      </c>
      <c r="D23" s="6" t="s">
        <v>11</v>
      </c>
      <c r="E23" t="str">
        <f t="shared" si="1"/>
        <v>25-30</v>
      </c>
      <c r="G23" s="31" t="s">
        <v>116</v>
      </c>
      <c r="H23" s="32">
        <v>9.6385542168674704E-2</v>
      </c>
    </row>
    <row r="24" spans="1:8">
      <c r="A24" s="6" t="s">
        <v>79</v>
      </c>
      <c r="B24" s="6">
        <v>28</v>
      </c>
      <c r="C24" s="6" t="s">
        <v>12</v>
      </c>
      <c r="D24" s="6" t="s">
        <v>28</v>
      </c>
      <c r="E24" t="str">
        <f t="shared" si="1"/>
        <v>25-30</v>
      </c>
      <c r="G24" s="31" t="s">
        <v>126</v>
      </c>
      <c r="H24" s="32">
        <v>1</v>
      </c>
    </row>
    <row r="25" spans="1:8">
      <c r="A25" s="6" t="s">
        <v>78</v>
      </c>
      <c r="B25" s="6">
        <v>26</v>
      </c>
      <c r="C25" s="6" t="s">
        <v>12</v>
      </c>
      <c r="D25" s="6" t="s">
        <v>16</v>
      </c>
      <c r="E25" t="str">
        <f t="shared" si="1"/>
        <v>25-30</v>
      </c>
    </row>
    <row r="26" spans="1:8">
      <c r="A26" s="6" t="s">
        <v>77</v>
      </c>
      <c r="B26" s="6">
        <v>29</v>
      </c>
      <c r="C26" s="6" t="s">
        <v>19</v>
      </c>
      <c r="D26" s="6" t="s">
        <v>16</v>
      </c>
      <c r="E26" t="str">
        <f t="shared" si="1"/>
        <v>25-30</v>
      </c>
    </row>
    <row r="27" spans="1:8">
      <c r="A27" s="6" t="s">
        <v>76</v>
      </c>
      <c r="B27" s="6">
        <v>29</v>
      </c>
      <c r="C27" s="6" t="s">
        <v>12</v>
      </c>
      <c r="D27" s="6" t="s">
        <v>14</v>
      </c>
      <c r="E27" t="str">
        <f t="shared" si="1"/>
        <v>25-30</v>
      </c>
    </row>
    <row r="28" spans="1:8">
      <c r="A28" s="6" t="s">
        <v>75</v>
      </c>
      <c r="B28" s="6">
        <v>28</v>
      </c>
      <c r="C28" s="6" t="s">
        <v>19</v>
      </c>
      <c r="D28" s="6" t="s">
        <v>16</v>
      </c>
      <c r="E28" t="str">
        <f t="shared" si="1"/>
        <v>25-30</v>
      </c>
    </row>
    <row r="29" spans="1:8">
      <c r="A29" s="6" t="s">
        <v>74</v>
      </c>
      <c r="B29" s="6">
        <v>34</v>
      </c>
      <c r="C29" s="6" t="s">
        <v>19</v>
      </c>
      <c r="D29" s="6" t="s">
        <v>14</v>
      </c>
      <c r="E29" t="str">
        <f t="shared" si="1"/>
        <v>30-35</v>
      </c>
    </row>
    <row r="30" spans="1:8">
      <c r="A30" s="6" t="s">
        <v>73</v>
      </c>
      <c r="B30" s="6">
        <v>17</v>
      </c>
      <c r="C30" s="6" t="s">
        <v>12</v>
      </c>
      <c r="D30" s="6" t="s">
        <v>16</v>
      </c>
      <c r="E30" t="str">
        <f t="shared" si="1"/>
        <v>0-18</v>
      </c>
    </row>
    <row r="31" spans="1:8">
      <c r="A31" s="6" t="s">
        <v>72</v>
      </c>
      <c r="B31" s="6">
        <v>27</v>
      </c>
      <c r="C31" s="6" t="s">
        <v>12</v>
      </c>
      <c r="D31" s="6" t="s">
        <v>16</v>
      </c>
      <c r="E31" t="str">
        <f t="shared" si="1"/>
        <v>25-30</v>
      </c>
    </row>
    <row r="32" spans="1:8">
      <c r="A32" s="6" t="s">
        <v>71</v>
      </c>
      <c r="B32" s="6">
        <v>23</v>
      </c>
      <c r="C32" s="6" t="s">
        <v>19</v>
      </c>
      <c r="D32" s="6" t="s">
        <v>11</v>
      </c>
      <c r="E32" t="str">
        <f t="shared" si="1"/>
        <v>18-25</v>
      </c>
    </row>
    <row r="33" spans="1:5">
      <c r="A33" s="6" t="s">
        <v>70</v>
      </c>
      <c r="B33" s="6">
        <v>25</v>
      </c>
      <c r="C33" s="6" t="s">
        <v>12</v>
      </c>
      <c r="D33" s="6" t="s">
        <v>14</v>
      </c>
      <c r="E33" t="str">
        <f t="shared" si="1"/>
        <v>25-30</v>
      </c>
    </row>
    <row r="34" spans="1:5">
      <c r="A34" s="6" t="s">
        <v>69</v>
      </c>
      <c r="B34" s="6">
        <v>19</v>
      </c>
      <c r="C34" s="6" t="s">
        <v>21</v>
      </c>
      <c r="D34" s="6" t="s">
        <v>28</v>
      </c>
      <c r="E34" t="str">
        <f t="shared" si="1"/>
        <v>18-25</v>
      </c>
    </row>
    <row r="35" spans="1:5">
      <c r="A35" s="6" t="s">
        <v>68</v>
      </c>
      <c r="B35" s="6">
        <v>30</v>
      </c>
      <c r="C35" s="6" t="s">
        <v>12</v>
      </c>
      <c r="D35" s="6" t="s">
        <v>16</v>
      </c>
      <c r="E35" t="str">
        <f t="shared" si="1"/>
        <v>30-35</v>
      </c>
    </row>
    <row r="36" spans="1:5">
      <c r="A36" s="6" t="s">
        <v>67</v>
      </c>
      <c r="B36" s="6">
        <v>25</v>
      </c>
      <c r="C36" s="6" t="s">
        <v>21</v>
      </c>
      <c r="D36" s="6" t="s">
        <v>14</v>
      </c>
      <c r="E36" t="str">
        <f t="shared" si="1"/>
        <v>25-30</v>
      </c>
    </row>
    <row r="37" spans="1:5">
      <c r="A37" s="6" t="s">
        <v>66</v>
      </c>
      <c r="B37" s="6">
        <v>20</v>
      </c>
      <c r="C37" s="6" t="s">
        <v>12</v>
      </c>
      <c r="D37" s="6" t="s">
        <v>28</v>
      </c>
      <c r="E37" t="str">
        <f t="shared" si="1"/>
        <v>18-25</v>
      </c>
    </row>
    <row r="38" spans="1:5">
      <c r="A38" s="6" t="s">
        <v>65</v>
      </c>
      <c r="B38" s="6">
        <v>27</v>
      </c>
      <c r="C38" s="6" t="s">
        <v>21</v>
      </c>
      <c r="D38" s="6" t="s">
        <v>16</v>
      </c>
      <c r="E38" t="str">
        <f t="shared" si="1"/>
        <v>25-30</v>
      </c>
    </row>
    <row r="39" spans="1:5">
      <c r="A39" s="6" t="s">
        <v>64</v>
      </c>
      <c r="B39" s="6">
        <v>40</v>
      </c>
      <c r="C39" s="6" t="s">
        <v>12</v>
      </c>
      <c r="D39" s="6" t="s">
        <v>24</v>
      </c>
      <c r="E39" t="str">
        <f t="shared" si="1"/>
        <v>40以上</v>
      </c>
    </row>
    <row r="40" spans="1:5">
      <c r="A40" s="6" t="s">
        <v>63</v>
      </c>
      <c r="B40" s="6">
        <v>39</v>
      </c>
      <c r="C40" s="6" t="s">
        <v>12</v>
      </c>
      <c r="D40" s="6" t="s">
        <v>28</v>
      </c>
      <c r="E40" t="str">
        <f t="shared" si="1"/>
        <v>35-40</v>
      </c>
    </row>
    <row r="41" spans="1:5">
      <c r="A41" s="6" t="s">
        <v>62</v>
      </c>
      <c r="B41" s="6">
        <v>19</v>
      </c>
      <c r="C41" s="6" t="s">
        <v>12</v>
      </c>
      <c r="D41" s="6" t="s">
        <v>14</v>
      </c>
      <c r="E41" t="str">
        <f t="shared" si="1"/>
        <v>18-25</v>
      </c>
    </row>
    <row r="42" spans="1:5">
      <c r="A42" s="6" t="s">
        <v>61</v>
      </c>
      <c r="B42" s="6">
        <v>42</v>
      </c>
      <c r="C42" s="6" t="s">
        <v>19</v>
      </c>
      <c r="D42" s="6" t="s">
        <v>11</v>
      </c>
      <c r="E42" t="str">
        <f t="shared" si="1"/>
        <v>40以上</v>
      </c>
    </row>
    <row r="43" spans="1:5">
      <c r="A43" s="6" t="s">
        <v>60</v>
      </c>
      <c r="B43" s="6">
        <v>29</v>
      </c>
      <c r="C43" s="6" t="s">
        <v>12</v>
      </c>
      <c r="D43" s="6" t="s">
        <v>24</v>
      </c>
      <c r="E43" t="str">
        <f t="shared" si="1"/>
        <v>25-30</v>
      </c>
    </row>
    <row r="44" spans="1:5">
      <c r="A44" s="6" t="s">
        <v>59</v>
      </c>
      <c r="B44" s="6">
        <v>26</v>
      </c>
      <c r="C44" s="6" t="s">
        <v>21</v>
      </c>
      <c r="D44" s="6" t="s">
        <v>16</v>
      </c>
      <c r="E44" t="str">
        <f t="shared" si="1"/>
        <v>25-30</v>
      </c>
    </row>
    <row r="45" spans="1:5">
      <c r="A45" s="6" t="s">
        <v>58</v>
      </c>
      <c r="B45" s="6">
        <v>20</v>
      </c>
      <c r="C45" s="6" t="s">
        <v>19</v>
      </c>
      <c r="D45" s="6" t="s">
        <v>14</v>
      </c>
      <c r="E45" t="str">
        <f t="shared" si="1"/>
        <v>18-25</v>
      </c>
    </row>
    <row r="46" spans="1:5">
      <c r="A46" s="6" t="s">
        <v>57</v>
      </c>
      <c r="B46" s="6">
        <v>29</v>
      </c>
      <c r="C46" s="6" t="s">
        <v>21</v>
      </c>
      <c r="D46" s="6" t="s">
        <v>16</v>
      </c>
      <c r="E46" t="str">
        <f t="shared" si="1"/>
        <v>25-30</v>
      </c>
    </row>
    <row r="47" spans="1:5">
      <c r="A47" s="6" t="s">
        <v>56</v>
      </c>
      <c r="B47" s="6">
        <v>29</v>
      </c>
      <c r="C47" s="6" t="s">
        <v>12</v>
      </c>
      <c r="D47" s="6" t="s">
        <v>28</v>
      </c>
      <c r="E47" t="str">
        <f t="shared" si="1"/>
        <v>25-30</v>
      </c>
    </row>
    <row r="48" spans="1:5">
      <c r="A48" s="6" t="s">
        <v>55</v>
      </c>
      <c r="B48" s="6">
        <v>29</v>
      </c>
      <c r="C48" s="6" t="s">
        <v>21</v>
      </c>
      <c r="D48" s="6" t="s">
        <v>24</v>
      </c>
      <c r="E48" t="str">
        <f t="shared" si="1"/>
        <v>25-30</v>
      </c>
    </row>
    <row r="49" spans="1:5">
      <c r="A49" s="6" t="s">
        <v>54</v>
      </c>
      <c r="B49" s="6">
        <v>28</v>
      </c>
      <c r="C49" s="6" t="s">
        <v>12</v>
      </c>
      <c r="D49" s="6" t="s">
        <v>28</v>
      </c>
      <c r="E49" t="str">
        <f t="shared" si="1"/>
        <v>25-30</v>
      </c>
    </row>
    <row r="50" spans="1:5">
      <c r="A50" s="6" t="s">
        <v>53</v>
      </c>
      <c r="B50" s="6">
        <v>39</v>
      </c>
      <c r="C50" s="6" t="s">
        <v>12</v>
      </c>
      <c r="D50" s="6" t="s">
        <v>11</v>
      </c>
      <c r="E50" t="str">
        <f t="shared" si="1"/>
        <v>35-40</v>
      </c>
    </row>
    <row r="51" spans="1:5">
      <c r="A51" s="6" t="s">
        <v>52</v>
      </c>
      <c r="B51" s="6">
        <v>16</v>
      </c>
      <c r="C51" s="6" t="s">
        <v>21</v>
      </c>
      <c r="D51" s="6" t="s">
        <v>14</v>
      </c>
      <c r="E51" t="str">
        <f t="shared" si="1"/>
        <v>0-18</v>
      </c>
    </row>
    <row r="52" spans="1:5">
      <c r="A52" s="6" t="s">
        <v>51</v>
      </c>
      <c r="B52" s="6">
        <v>26</v>
      </c>
      <c r="C52" s="6" t="s">
        <v>12</v>
      </c>
      <c r="D52" s="6" t="s">
        <v>28</v>
      </c>
      <c r="E52" t="str">
        <f t="shared" si="1"/>
        <v>25-30</v>
      </c>
    </row>
    <row r="53" spans="1:5">
      <c r="A53" s="6" t="s">
        <v>50</v>
      </c>
      <c r="B53" s="6">
        <v>35</v>
      </c>
      <c r="C53" s="6" t="s">
        <v>21</v>
      </c>
      <c r="D53" s="6" t="s">
        <v>28</v>
      </c>
      <c r="E53" t="str">
        <f t="shared" si="1"/>
        <v>35-40</v>
      </c>
    </row>
    <row r="54" spans="1:5">
      <c r="A54" s="6" t="s">
        <v>49</v>
      </c>
      <c r="B54" s="6">
        <v>26</v>
      </c>
      <c r="C54" s="6" t="s">
        <v>12</v>
      </c>
      <c r="D54" s="6" t="s">
        <v>16</v>
      </c>
      <c r="E54" t="str">
        <f t="shared" si="1"/>
        <v>25-30</v>
      </c>
    </row>
    <row r="55" spans="1:5">
      <c r="A55" s="6" t="s">
        <v>48</v>
      </c>
      <c r="B55" s="6">
        <v>41</v>
      </c>
      <c r="C55" s="6" t="s">
        <v>12</v>
      </c>
      <c r="D55" s="6" t="s">
        <v>24</v>
      </c>
      <c r="E55" t="str">
        <f t="shared" si="1"/>
        <v>40以上</v>
      </c>
    </row>
    <row r="56" spans="1:5">
      <c r="A56" s="6" t="s">
        <v>47</v>
      </c>
      <c r="B56" s="6">
        <v>18</v>
      </c>
      <c r="C56" s="6" t="s">
        <v>12</v>
      </c>
      <c r="D56" s="6" t="s">
        <v>24</v>
      </c>
      <c r="E56" t="str">
        <f t="shared" si="1"/>
        <v>18-25</v>
      </c>
    </row>
    <row r="57" spans="1:5">
      <c r="A57" s="6" t="s">
        <v>46</v>
      </c>
      <c r="B57" s="6">
        <v>24</v>
      </c>
      <c r="C57" s="6" t="s">
        <v>19</v>
      </c>
      <c r="D57" s="6" t="s">
        <v>11</v>
      </c>
      <c r="E57" t="str">
        <f t="shared" si="1"/>
        <v>18-25</v>
      </c>
    </row>
    <row r="58" spans="1:5">
      <c r="A58" s="6" t="s">
        <v>45</v>
      </c>
      <c r="B58" s="6">
        <v>18</v>
      </c>
      <c r="C58" s="6" t="s">
        <v>19</v>
      </c>
      <c r="D58" s="6" t="s">
        <v>14</v>
      </c>
      <c r="E58" t="str">
        <f t="shared" si="1"/>
        <v>18-25</v>
      </c>
    </row>
    <row r="59" spans="1:5">
      <c r="A59" s="6" t="s">
        <v>44</v>
      </c>
      <c r="B59" s="6">
        <v>28</v>
      </c>
      <c r="C59" s="6" t="s">
        <v>21</v>
      </c>
      <c r="D59" s="6" t="s">
        <v>28</v>
      </c>
      <c r="E59" t="str">
        <f t="shared" si="1"/>
        <v>25-30</v>
      </c>
    </row>
    <row r="60" spans="1:5">
      <c r="A60" s="6" t="s">
        <v>43</v>
      </c>
      <c r="B60" s="6">
        <v>20</v>
      </c>
      <c r="C60" s="6" t="s">
        <v>12</v>
      </c>
      <c r="D60" s="6" t="s">
        <v>14</v>
      </c>
      <c r="E60" t="str">
        <f t="shared" si="1"/>
        <v>18-25</v>
      </c>
    </row>
    <row r="61" spans="1:5">
      <c r="A61" s="6" t="s">
        <v>42</v>
      </c>
      <c r="B61" s="6">
        <v>33</v>
      </c>
      <c r="C61" s="6" t="s">
        <v>21</v>
      </c>
      <c r="D61" s="6" t="s">
        <v>16</v>
      </c>
      <c r="E61" t="str">
        <f t="shared" si="1"/>
        <v>30-35</v>
      </c>
    </row>
    <row r="62" spans="1:5">
      <c r="A62" s="6" t="s">
        <v>41</v>
      </c>
      <c r="B62" s="6">
        <v>14</v>
      </c>
      <c r="C62" s="6" t="s">
        <v>19</v>
      </c>
      <c r="D62" s="6" t="s">
        <v>14</v>
      </c>
      <c r="E62" t="str">
        <f t="shared" si="1"/>
        <v>0-18</v>
      </c>
    </row>
    <row r="63" spans="1:5">
      <c r="A63" s="6" t="s">
        <v>40</v>
      </c>
      <c r="B63" s="6">
        <v>44</v>
      </c>
      <c r="C63" s="6" t="s">
        <v>12</v>
      </c>
      <c r="D63" s="6" t="s">
        <v>28</v>
      </c>
      <c r="E63" t="str">
        <f t="shared" si="1"/>
        <v>40以上</v>
      </c>
    </row>
    <row r="64" spans="1:5">
      <c r="A64" s="6" t="s">
        <v>39</v>
      </c>
      <c r="B64" s="6">
        <v>29</v>
      </c>
      <c r="C64" s="6" t="s">
        <v>12</v>
      </c>
      <c r="D64" s="6" t="s">
        <v>24</v>
      </c>
      <c r="E64" t="str">
        <f t="shared" si="1"/>
        <v>25-30</v>
      </c>
    </row>
    <row r="65" spans="1:5">
      <c r="A65" s="6" t="s">
        <v>38</v>
      </c>
      <c r="B65" s="6">
        <v>28</v>
      </c>
      <c r="C65" s="6" t="s">
        <v>19</v>
      </c>
      <c r="D65" s="6" t="s">
        <v>11</v>
      </c>
      <c r="E65" t="str">
        <f t="shared" si="1"/>
        <v>25-30</v>
      </c>
    </row>
    <row r="66" spans="1:5">
      <c r="A66" s="6" t="s">
        <v>37</v>
      </c>
      <c r="B66" s="6">
        <v>27</v>
      </c>
      <c r="C66" s="6" t="s">
        <v>19</v>
      </c>
      <c r="D66" s="6" t="s">
        <v>16</v>
      </c>
      <c r="E66" t="str">
        <f t="shared" si="1"/>
        <v>25-30</v>
      </c>
    </row>
    <row r="67" spans="1:5">
      <c r="A67" s="6" t="s">
        <v>36</v>
      </c>
      <c r="B67" s="6">
        <v>35</v>
      </c>
      <c r="C67" s="6" t="s">
        <v>21</v>
      </c>
      <c r="D67" s="6" t="s">
        <v>24</v>
      </c>
      <c r="E67" t="str">
        <f t="shared" si="1"/>
        <v>35-40</v>
      </c>
    </row>
    <row r="68" spans="1:5">
      <c r="A68" s="6" t="s">
        <v>35</v>
      </c>
      <c r="B68" s="6">
        <v>19</v>
      </c>
      <c r="C68" s="6" t="s">
        <v>12</v>
      </c>
      <c r="D68" s="6" t="s">
        <v>24</v>
      </c>
      <c r="E68" t="str">
        <f t="shared" si="1"/>
        <v>18-25</v>
      </c>
    </row>
    <row r="69" spans="1:5">
      <c r="A69" s="6" t="s">
        <v>34</v>
      </c>
      <c r="B69" s="6">
        <v>18</v>
      </c>
      <c r="C69" s="6" t="s">
        <v>21</v>
      </c>
      <c r="D69" s="6" t="s">
        <v>16</v>
      </c>
      <c r="E69" t="str">
        <f t="shared" ref="E69:E84" si="2">VLOOKUP(B69,$G$2:$H$7,2)</f>
        <v>18-25</v>
      </c>
    </row>
    <row r="70" spans="1:5">
      <c r="A70" s="6" t="s">
        <v>33</v>
      </c>
      <c r="B70" s="6">
        <v>18</v>
      </c>
      <c r="C70" s="6" t="s">
        <v>12</v>
      </c>
      <c r="D70" s="6" t="s">
        <v>16</v>
      </c>
      <c r="E70" t="str">
        <f t="shared" si="2"/>
        <v>18-25</v>
      </c>
    </row>
    <row r="71" spans="1:5">
      <c r="A71" s="6" t="s">
        <v>32</v>
      </c>
      <c r="B71" s="6">
        <v>26</v>
      </c>
      <c r="C71" s="6" t="s">
        <v>21</v>
      </c>
      <c r="D71" s="6" t="s">
        <v>11</v>
      </c>
      <c r="E71" t="str">
        <f t="shared" si="2"/>
        <v>25-30</v>
      </c>
    </row>
    <row r="72" spans="1:5">
      <c r="A72" s="6" t="s">
        <v>31</v>
      </c>
      <c r="B72" s="6">
        <v>28</v>
      </c>
      <c r="C72" s="6" t="s">
        <v>12</v>
      </c>
      <c r="D72" s="6" t="s">
        <v>28</v>
      </c>
      <c r="E72" t="str">
        <f t="shared" si="2"/>
        <v>25-30</v>
      </c>
    </row>
    <row r="73" spans="1:5">
      <c r="A73" s="6" t="s">
        <v>30</v>
      </c>
      <c r="B73" s="6">
        <v>28</v>
      </c>
      <c r="C73" s="6" t="s">
        <v>21</v>
      </c>
      <c r="D73" s="6" t="s">
        <v>11</v>
      </c>
      <c r="E73" t="str">
        <f t="shared" si="2"/>
        <v>25-30</v>
      </c>
    </row>
    <row r="74" spans="1:5">
      <c r="A74" s="6" t="s">
        <v>29</v>
      </c>
      <c r="B74" s="6">
        <v>31</v>
      </c>
      <c r="C74" s="6" t="s">
        <v>12</v>
      </c>
      <c r="D74" s="6" t="s">
        <v>28</v>
      </c>
      <c r="E74" t="str">
        <f t="shared" si="2"/>
        <v>30-35</v>
      </c>
    </row>
    <row r="75" spans="1:5">
      <c r="A75" s="6" t="s">
        <v>27</v>
      </c>
      <c r="B75" s="6">
        <v>27</v>
      </c>
      <c r="C75" s="6" t="s">
        <v>12</v>
      </c>
      <c r="D75" s="6" t="s">
        <v>16</v>
      </c>
      <c r="E75" t="str">
        <f t="shared" si="2"/>
        <v>25-30</v>
      </c>
    </row>
    <row r="76" spans="1:5">
      <c r="A76" s="6" t="s">
        <v>26</v>
      </c>
      <c r="B76" s="6">
        <v>42</v>
      </c>
      <c r="C76" s="6" t="s">
        <v>12</v>
      </c>
      <c r="D76" s="6" t="s">
        <v>11</v>
      </c>
      <c r="E76" t="str">
        <f t="shared" si="2"/>
        <v>40以上</v>
      </c>
    </row>
    <row r="77" spans="1:5">
      <c r="A77" s="6" t="s">
        <v>25</v>
      </c>
      <c r="B77" s="6">
        <v>41</v>
      </c>
      <c r="C77" s="6" t="s">
        <v>21</v>
      </c>
      <c r="D77" s="6" t="s">
        <v>24</v>
      </c>
      <c r="E77" t="str">
        <f t="shared" si="2"/>
        <v>40以上</v>
      </c>
    </row>
    <row r="78" spans="1:5">
      <c r="A78" s="6" t="s">
        <v>23</v>
      </c>
      <c r="B78" s="6">
        <v>25</v>
      </c>
      <c r="C78" s="6" t="s">
        <v>12</v>
      </c>
      <c r="D78" s="6" t="s">
        <v>16</v>
      </c>
      <c r="E78" t="str">
        <f t="shared" si="2"/>
        <v>25-30</v>
      </c>
    </row>
    <row r="79" spans="1:5">
      <c r="A79" s="6" t="s">
        <v>22</v>
      </c>
      <c r="B79" s="6">
        <v>29</v>
      </c>
      <c r="C79" s="6" t="s">
        <v>21</v>
      </c>
      <c r="D79" s="6" t="s">
        <v>16</v>
      </c>
      <c r="E79" t="str">
        <f t="shared" si="2"/>
        <v>25-30</v>
      </c>
    </row>
    <row r="80" spans="1:5">
      <c r="A80" s="6" t="s">
        <v>20</v>
      </c>
      <c r="B80" s="6">
        <v>29</v>
      </c>
      <c r="C80" s="6" t="s">
        <v>19</v>
      </c>
      <c r="D80" s="6" t="s">
        <v>11</v>
      </c>
      <c r="E80" t="str">
        <f t="shared" si="2"/>
        <v>25-30</v>
      </c>
    </row>
    <row r="81" spans="1:5">
      <c r="A81" s="6" t="s">
        <v>18</v>
      </c>
      <c r="B81" s="6">
        <v>26</v>
      </c>
      <c r="C81" s="6" t="s">
        <v>12</v>
      </c>
      <c r="D81" s="6" t="s">
        <v>14</v>
      </c>
      <c r="E81" t="str">
        <f t="shared" si="2"/>
        <v>25-30</v>
      </c>
    </row>
    <row r="82" spans="1:5">
      <c r="A82" s="6" t="s">
        <v>17</v>
      </c>
      <c r="B82" s="6">
        <v>29</v>
      </c>
      <c r="C82" s="6" t="s">
        <v>12</v>
      </c>
      <c r="D82" s="6" t="s">
        <v>16</v>
      </c>
      <c r="E82" t="str">
        <f t="shared" si="2"/>
        <v>25-30</v>
      </c>
    </row>
    <row r="83" spans="1:5">
      <c r="A83" s="6" t="s">
        <v>15</v>
      </c>
      <c r="B83" s="6">
        <v>28</v>
      </c>
      <c r="C83" s="6" t="s">
        <v>12</v>
      </c>
      <c r="D83" s="6" t="s">
        <v>14</v>
      </c>
      <c r="E83" t="str">
        <f t="shared" si="2"/>
        <v>25-30</v>
      </c>
    </row>
    <row r="84" spans="1:5">
      <c r="A84" s="6" t="s">
        <v>13</v>
      </c>
      <c r="B84" s="6">
        <v>21</v>
      </c>
      <c r="C84" s="6" t="s">
        <v>12</v>
      </c>
      <c r="D84" s="6" t="s">
        <v>11</v>
      </c>
      <c r="E84" t="str">
        <f t="shared" si="2"/>
        <v>18-25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C0E-554C-DE45-A49B-7F04089C02FE}">
  <dimension ref="A1:B25"/>
  <sheetViews>
    <sheetView workbookViewId="0">
      <selection activeCell="L22" sqref="L22"/>
    </sheetView>
  </sheetViews>
  <sheetFormatPr baseColWidth="10" defaultRowHeight="15"/>
  <cols>
    <col min="2" max="2" width="13.5" customWidth="1"/>
  </cols>
  <sheetData>
    <row r="1" spans="1:2">
      <c r="A1" t="s">
        <v>5</v>
      </c>
      <c r="B1" t="s">
        <v>6</v>
      </c>
    </row>
    <row r="2" spans="1:2">
      <c r="A2" s="5">
        <v>43101</v>
      </c>
      <c r="B2">
        <v>111</v>
      </c>
    </row>
    <row r="3" spans="1:2">
      <c r="A3" s="5">
        <v>43132</v>
      </c>
      <c r="B3">
        <v>132</v>
      </c>
    </row>
    <row r="4" spans="1:2">
      <c r="A4" s="5">
        <v>43160</v>
      </c>
      <c r="B4">
        <v>165</v>
      </c>
    </row>
    <row r="5" spans="1:2">
      <c r="A5" s="5">
        <v>43466</v>
      </c>
      <c r="B5">
        <v>133.5</v>
      </c>
    </row>
    <row r="6" spans="1:2">
      <c r="A6" s="5">
        <v>43497</v>
      </c>
      <c r="B6">
        <v>184.5</v>
      </c>
    </row>
    <row r="7" spans="1:2">
      <c r="A7" s="5">
        <v>43525</v>
      </c>
      <c r="B7">
        <v>153</v>
      </c>
    </row>
    <row r="8" spans="1:2">
      <c r="A8" s="5">
        <v>43191</v>
      </c>
      <c r="B8">
        <v>225</v>
      </c>
    </row>
    <row r="9" spans="1:2">
      <c r="A9" s="5">
        <v>43221</v>
      </c>
      <c r="B9">
        <v>223.5</v>
      </c>
    </row>
    <row r="10" spans="1:2">
      <c r="A10" s="5">
        <v>43252</v>
      </c>
      <c r="B10">
        <v>204</v>
      </c>
    </row>
    <row r="11" spans="1:2">
      <c r="A11" s="5">
        <v>43556</v>
      </c>
      <c r="B11">
        <v>274.5</v>
      </c>
    </row>
    <row r="12" spans="1:2">
      <c r="A12" s="5">
        <v>43586</v>
      </c>
      <c r="B12">
        <v>297</v>
      </c>
    </row>
    <row r="13" spans="1:2">
      <c r="A13" s="5">
        <v>43617</v>
      </c>
      <c r="B13">
        <v>283.5</v>
      </c>
    </row>
    <row r="14" spans="1:2">
      <c r="A14" s="5">
        <v>43282</v>
      </c>
      <c r="B14">
        <v>222.75</v>
      </c>
    </row>
    <row r="15" spans="1:2">
      <c r="A15" s="5">
        <v>43313</v>
      </c>
      <c r="B15">
        <v>220.5</v>
      </c>
    </row>
    <row r="16" spans="1:2">
      <c r="A16" s="5">
        <v>43344</v>
      </c>
      <c r="B16">
        <v>217.5</v>
      </c>
    </row>
    <row r="17" spans="1:2">
      <c r="A17" s="5">
        <v>43647</v>
      </c>
      <c r="B17">
        <v>274.5</v>
      </c>
    </row>
    <row r="18" spans="1:2">
      <c r="A18" s="5">
        <v>43678</v>
      </c>
      <c r="B18">
        <v>294</v>
      </c>
    </row>
    <row r="19" spans="1:2">
      <c r="A19" s="5">
        <v>43709</v>
      </c>
      <c r="B19">
        <v>286.5</v>
      </c>
    </row>
    <row r="20" spans="1:2">
      <c r="A20" s="5">
        <v>43374</v>
      </c>
      <c r="B20">
        <v>225</v>
      </c>
    </row>
    <row r="21" spans="1:2">
      <c r="A21" s="5">
        <v>43405</v>
      </c>
      <c r="B21">
        <v>288</v>
      </c>
    </row>
    <row r="22" spans="1:2">
      <c r="A22" s="5">
        <v>43435</v>
      </c>
      <c r="B22">
        <v>283.5</v>
      </c>
    </row>
    <row r="23" spans="1:2">
      <c r="A23" s="5">
        <v>43739</v>
      </c>
      <c r="B23">
        <v>331.5</v>
      </c>
    </row>
    <row r="24" spans="1:2">
      <c r="A24" s="5">
        <v>43770</v>
      </c>
      <c r="B24">
        <v>433.5</v>
      </c>
    </row>
    <row r="25" spans="1:2">
      <c r="A25" s="5">
        <v>43800</v>
      </c>
      <c r="B25">
        <v>316.5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分析思路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Microsoft Office User</cp:lastModifiedBy>
  <dcterms:created xsi:type="dcterms:W3CDTF">2022-02-28T04:06:00Z</dcterms:created>
  <dcterms:modified xsi:type="dcterms:W3CDTF">2022-03-09T07:38:47Z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2052-11.1.0.11294</vt:lpwstr>
  </property>
</Properties>
</file>