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92D4CC1-8B5C-5841-B862-2E10620BCCC0}" xr6:coauthVersionLast="47" xr6:coauthVersionMax="47" xr10:uidLastSave="{00000000-0000-0000-0000-000000000000}"/>
  <bookViews>
    <workbookView xWindow="59640" yWindow="500" windowWidth="3874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<sst xmlns="http://schemas.openxmlformats.org/spreadsheetml/2006/main" count="2755" uniqueCount="739">
  <si>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</si>
  <si>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</si>
  <si>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</si>
  <si>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</si>
  <si>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</si>
  <si>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</si>
  <si>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</si>
  <si>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</si>
  <si>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</si>
  <si>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</si>
  <si>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</si>
  <si>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</si>
  <si>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</si>
  <si>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</si>
  <si>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</si>
  <si>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</si>
  <si>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</si>
  <si>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</si>
  <si>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</si>
  <si>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</si>
  <si>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</si>
  <si>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</si>
  <si>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</si>
  <si>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</si>
  <si>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</si>
  <si>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</si>
  <si>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</si>
  <si>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</si>
  <si>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</si>
  <si>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</si>
  <si>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</si>
  <si>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</si>
  <si>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</si>
  <si>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</si>
  <si>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</si>
  <si>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</si>
  <si>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</si>
  <si>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</si>
  <si>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</si>
  <si>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</si>
  <si>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</si>
  <si>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</si>
  <si>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</si>
  <si>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</si>
  <si>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</si>
  <si>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</si>
  <si>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</si>
  <si>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</si>
  <si>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</si>
  <si>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</si>
  <si>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</si>
  <si>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</si>
  <si>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</si>
  <si>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</si>
  <si>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</si>
  <si>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</si>
  <si>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</si>
  <si>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</si>
  <si>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</si>
  <si>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</si>
  <si>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</si>
  <si>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</si>
  <si>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</si>
  <si>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</si>
  <si>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</si>
  <si>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</si>
  <si>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</si>
  <si>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</si>
  <si>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</si>
  <si>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</si>
  <si>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</si>
  <si>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</si>
  <si>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</si>
  <si>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</si>
  <si>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</si>
  <si>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</si>
  <si>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</si>
  <si>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</si>
  <si>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</si>
  <si>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</si>
  <si>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</si>
  <si>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</si>
  <si>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</si>
  <si>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</si>
  <si>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</si>
  <si>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</si>
  <si>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</si>
  <si>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</si>
  <si>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</si>
  <si>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</si>
  <si>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</si>
  <si>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</si>
  <si>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</si>
  <si>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</si>
  <si>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</si>
  <si>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</si>
  <si>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</si>
  <si>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</si>
  <si>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</si>
  <si>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</si>
  <si>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</si>
  <si>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</si>
  <si>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</si>
  <si>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</si>
  <si>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</si>
  <si>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</si>
  <si>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</si>
  <si>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</si>
  <si>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</si>
  <si>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</si>
  <si>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</si>
  <si>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</si>
  <si>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</si>
  <si>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</si>
  <si>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</si>
  <si>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</si>
  <si>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</si>
  <si>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</si>
  <si>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</si>
  <si>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</si>
  <si>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</si>
  <si>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</si>
  <si>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</si>
  <si>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</si>
  <si>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</si>
  <si>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</si>
  <si>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</si>
  <si>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</si>
  <si>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</si>
  <si>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</si>
  <si>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</si>
  <si>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</si>
  <si>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</si>
  <si>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</si>
  <si>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</si>
  <si>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</si>
  <si>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</si>
  <si>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</si>
  <si>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</si>
  <si>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</si>
  <si>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</si>
  <si>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</si>
  <si>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</si>
  <si>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</si>
  <si>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</si>
  <si>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</si>
  <si>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</si>
  <si>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</si>
  <si>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</si>
  <si>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</si>
  <si>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</si>
  <si>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</si>
  <si>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</si>
  <si>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</si>
  <si>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</si>
  <si>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</si>
  <si>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</si>
  <si>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</si>
  <si>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</si>
  <si>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</si>
  <si>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</si>
  <si>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</si>
  <si>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</si>
  <si>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</si>
  <si>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</si>
  <si>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</si>
  <si>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</si>
  <si>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</si>
  <si>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</si>
  <si>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</si>
  <si>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</si>
  <si>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</si>
  <si>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</si>
  <si>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</si>
  <si>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</si>
  <si>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</si>
  <si>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</si>
  <si>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</si>
  <si>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</si>
  <si>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</si>
  <si>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</si>
  <si>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</si>
  <si>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</si>
  <si>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</si>
  <si>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</si>
  <si>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</si>
  <si>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</si>
  <si>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</si>
  <si>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</si>
  <si>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</si>
  <si>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</si>
  <si>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</si>
  <si>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</si>
  <si>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</si>
  <si>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</si>
  <si>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</si>
  <si>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</si>
  <si>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</si>
  <si>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</si>
  <si>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</si>
  <si>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</si>
  <si>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</si>
  <si>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</si>
  <si>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</si>
  <si>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</si>
  <si>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</si>
  <si>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</si>
  <si>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</si>
  <si>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</si>
  <si>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</si>
  <si>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</si>
  <si>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</si>
  <si>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</si>
  <si>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</si>
  <si>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</si>
  <si>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</si>
  <si>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</si>
  <si>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</si>
  <si>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</si>
  <si>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</si>
  <si>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</si>
  <si>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</si>
  <si>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</si>
  <si>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</si>
  <si>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</si>
  <si>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</si>
  <si>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</si>
  <si>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</si>
  <si>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</si>
  <si>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</si>
  <si>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</si>
  <si>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</si>
  <si>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</si>
  <si>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</si>
  <si>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</si>
  <si>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</si>
  <si>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</si>
  <si>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</si>
  <si>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</si>
  <si>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</si>
  <si>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</si>
  <si>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</si>
  <si>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</si>
  <si>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</si>
  <si>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</si>
  <si>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</si>
  <si>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</si>
  <si>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</si>
  <si>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</si>
  <si>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</si>
  <si>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</si>
  <si>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</si>
  <si>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</si>
  <si>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</si>
  <si>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</si>
  <si>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</si>
  <si>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</si>
  <si>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</si>
  <si>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</si>
  <si>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</si>
  <si>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</si>
  <si>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</si>
  <si>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</si>
  <si>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</si>
  <si>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</si>
  <si>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</si>
  <si>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</si>
  <si>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</si>
  <si>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</si>
  <si>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</si>
  <si>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</si>
  <si>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</si>
  <si>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</si>
  <si>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</si>
  <si>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</si>
  <si>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</si>
  <si>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</si>
  <si>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</si>
  <si>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</si>
  <si>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</si>
  <si>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</si>
  <si>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</si>
  <si>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</si>
  <si>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</si>
  <si>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</si>
  <si>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</si>
  <si>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</si>
  <si>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</si>
  <si>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</si>
  <si>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</si>
  <si>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</si>
  <si>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</si>
  <si>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</si>
  <si>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</si>
  <si>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</si>
  <si>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</si>
  <si>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</si>
  <si>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</si>
  <si>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</si>
  <si>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</si>
  <si>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</si>
  <si>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</si>
  <si>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</si>
  <si>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</si>
  <si>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</si>
  <si>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</si>
  <si>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</si>
  <si>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</si>
  <si>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</si>
  <si>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</si>
  <si>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</si>
  <si>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</si>
  <si>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</si>
  <si>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</si>
  <si>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</si>
  <si>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</si>
  <si>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</si>
  <si>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</si>
  <si>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</si>
  <si>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</si>
  <si>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</si>
  <si>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</si>
  <si>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</si>
  <si>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</si>
  <si>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</si>
  <si>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</si>
  <si>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</si>
  <si>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</si>
  <si>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</si>
  <si>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</si>
  <si>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</si>
  <si>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</si>
  <si>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</si>
  <si>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</si>
  <si>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</si>
  <si>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</si>
  <si>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</si>
  <si>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</si>
  <si>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</si>
  <si>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</si>
  <si>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</si>
  <si>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</si>
  <si>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</si>
  <si>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</si>
  <si>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</si>
  <si>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</si>
  <si>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</si>
  <si>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</si>
  <si>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</si>
  <si>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</si>
  <si>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</si>
  <si>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</si>
  <si>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</si>
  <si>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</si>
  <si>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</si>
  <si>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</si>
  <si>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</si>
  <si>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</si>
  <si>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</si>
  <si>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</si>
  <si>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</si>
  <si>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</si>
  <si>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</si>
  <si>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</si>
  <si>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</si>
  <si>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</si>
  <si>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</si>
  <si>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</si>
  <si>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</si>
  <si>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</si>
  <si>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</si>
  <si>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</si>
  <si>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</si>
  <si>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</si>
  <si>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</si>
  <si>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</si>
  <si>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</si>
  <si>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</si>
  <si>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</si>
  <si>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</si>
  <si>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</si>
  <si>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</si>
  <si>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</si>
  <si>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</si>
  <si>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</si>
  <si>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</si>
  <si>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</si>
  <si>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</si>
  <si>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</si>
  <si>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</si>
  <si>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</si>
  <si>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</si>
  <si>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</si>
  <si>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</si>
  <si>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</si>
  <si>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</si>
  <si>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</si>
  <si>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</si>
  <si>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</si>
  <si>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</si>
  <si>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</si>
  <si>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</si>
  <si>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</si>
  <si>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</si>
  <si>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</si>
  <si>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</si>
  <si>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</si>
  <si>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</si>
  <si>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</si>
  <si>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</si>
  <si>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</si>
  <si>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</si>
  <si>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</si>
  <si>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</si>
  <si>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</si>
  <si>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</si>
  <si>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</si>
  <si>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</si>
  <si>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</si>
  <si>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</si>
  <si>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</si>
  <si>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</si>
  <si>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</si>
  <si>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</si>
  <si>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</si>
  <si>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</si>
  <si>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</si>
  <si>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</si>
  <si>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</si>
  <si>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</si>
  <si>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</si>
  <si>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</si>
  <si>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</si>
  <si>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</si>
  <si>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</si>
  <si>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</si>
  <si>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</si>
  <si>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</si>
  <si>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</si>
  <si>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</si>
  <si>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</si>
  <si>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</si>
  <si>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</si>
  <si>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</si>
  <si>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</si>
  <si>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</si>
  <si>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</si>
  <si>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</si>
  <si>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</si>
  <si>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</si>
  <si>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</si>
  <si>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</si>
  <si>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</si>
  <si>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</si>
  <si>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</si>
  <si>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</si>
  <si>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</si>
  <si>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</si>
  <si>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</si>
  <si>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</si>
  <si>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</si>
  <si>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</si>
  <si>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</si>
  <si>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</si>
  <si>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</si>
  <si>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</si>
  <si>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</si>
  <si>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</si>
  <si>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</si>
  <si>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</si>
  <si>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</si>
  <si>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</si>
  <si>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</si>
  <si>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</si>
  <si>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</si>
  <si>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</si>
  <si>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</si>
  <si>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</si>
  <si>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</si>
  <si>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</si>
  <si>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</si>
  <si>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</si>
  <si>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</si>
  <si>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</si>
  <si>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</si>
  <si>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</si>
  <si>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</si>
  <si>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</si>
  <si>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</si>
  <si>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</si>
  <si>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</si>
  <si>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</si>
  <si>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</si>
  <si>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</si>
  <si>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</si>
  <si>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</si>
  <si>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</si>
  <si>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</si>
  <si>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</si>
  <si>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</si>
  <si>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</si>
  <si>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</si>
  <si>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</si>
  <si>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</si>
  <si>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</si>
  <si>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</si>
  <si>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</si>
  <si>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</si>
  <si>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</si>
  <si>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</si>
  <si>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</si>
  <si>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</si>
  <si>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</si>
  <si>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</si>
  <si>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</si>
  <si>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</si>
  <si>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</si>
  <si>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</si>
  <si>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</si>
  <si>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</si>
  <si>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</si>
  <si>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</si>
  <si>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</si>
  <si>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</si>
  <si>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</si>
  <si>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</si>
  <si>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</si>
  <si>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</si>
  <si>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</si>
  <si>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</si>
  <si>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</si>
  <si>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</si>
  <si>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</si>
  <si>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</si>
  <si>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</si>
  <si>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</si>
  <si>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</si>
  <si>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</si>
  <si>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</si>
  <si>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</si>
  <si>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</si>
  <si>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</si>
  <si>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</si>
  <si>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</si>
  <si>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</si>
  <si>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</si>
  <si>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</si>
  <si>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</si>
  <si>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</si>
  <si>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</si>
  <si>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</si>
  <si>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</si>
  <si>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</si>
  <si>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</si>
  <si>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</si>
  <si>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</si>
  <si>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</si>
  <si>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</si>
  <si>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</si>
  <si>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</si>
  <si>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</si>
  <si>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</si>
  <si>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</si>
  <si>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</si>
  <si>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</si>
  <si>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</si>
  <si>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</si>
  <si>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</si>
  <si>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</si>
  <si>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</si>
  <si>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</si>
  <si>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</si>
  <si>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</si>
  <si>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</si>
  <si>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</si>
  <si>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</si>
  <si>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</si>
  <si>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</si>
  <si>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</si>
  <si>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</si>
  <si>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</si>
  <si>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</si>
  <si>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</si>
  <si>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</si>
  <si>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</si>
  <si>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</si>
  <si>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</si>
  <si>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</si>
  <si>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</si>
  <si>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</si>
  <si>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</si>
  <si>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</si>
  <si>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</si>
  <si>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</si>
  <si>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</si>
  <si>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</si>
  <si>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</si>
  <si>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</si>
  <si>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</si>
  <si>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</si>
  <si>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</si>
  <si>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</si>
  <si>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</si>
  <si>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</si>
  <si>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</si>
  <si>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</si>
  <si>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</si>
  <si>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</si>
  <si>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</si>
  <si>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</si>
  <si>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</si>
  <si>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</si>
  <si>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</si>
  <si>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</si>
  <si>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</si>
  <si>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</si>
  <si>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</si>
  <si>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</si>
  <si>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</si>
  <si>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</si>
  <si>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</si>
  <si>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</si>
  <si>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</si>
  <si>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</si>
  <si>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</si>
  <si>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</si>
  <si>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</si>
  <si>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</si>
  <si>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</si>
  <si>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</si>
  <si>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</si>
  <si>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</si>
  <si>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</si>
  <si>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</si>
  <si>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</si>
  <si>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</si>
  <si>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</si>
  <si>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</si>
  <si>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</si>
  <si>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</si>
  <si>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</si>
  <si>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</si>
  <si>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</si>
  <si>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</si>
  <si>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</si>
  <si>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</si>
  <si>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</si>
  <si>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</si>
  <si>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</si>
  <si>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</si>
  <si>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</si>
  <si>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</si>
  <si>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</si>
  <si>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</si>
  <si>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</si>
  <si>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</si>
  <si>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</si>
  <si>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</si>
  <si>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</si>
  <si>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</si>
  <si>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</si>
  <si>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</si>
  <si>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</si>
  <si>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</si>
  <si>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</si>
  <si>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</si>
  <si>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</si>
  <si>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</si>
  <si>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</si>
  <si>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</si>
  <si>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</si>
  <si>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</si>
  <si>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</si>
  <si>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</si>
  <si>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</si>
  <si>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</si>
  <si>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</si>
  <si>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</si>
  <si>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</si>
  <si>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</si>
  <si>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</si>
  <si>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</si>
  <si>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</si>
  <si>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</si>
  <si>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</si>
  <si>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</si>
  <si>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</si>
  <si>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</si>
  <si>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</si>
  <si>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</si>
  <si>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</si>
  <si>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</si>
  <si>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</si>
  <si>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</si>
  <si>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</si>
  <si>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</si>
  <si>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</si>
  <si>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</si>
  <si>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</si>
  <si>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</si>
  <si>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</si>
  <si>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</si>
  <si>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</si>
  <si>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</si>
  <si>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</si>
  <si>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</si>
  <si>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</si>
  <si>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</si>
  <si>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</si>
  <si>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</si>
  <si>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</si>
  <si>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</si>
  <si>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</si>
  <si>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</si>
  <si>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</si>
  <si>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</si>
  <si>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</si>
  <si>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</si>
  <si>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</si>
  <si>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</si>
  <si>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</si>
  <si>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</si>
  <si>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</si>
  <si>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</si>
  <si>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</si>
  <si>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</si>
  <si>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</si>
  <si>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</si>
  <si>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8.0.0-ballot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</si>
  <si>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</si>
  <si>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</si>
  <si>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</si>
  <si>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</si>
  <si>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</si>
  <si>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</si>
  <si>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</si>
  <si>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</si>
  <si>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</si>
  <si>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The HealthcareService Resource is a referenced resource when using the US Core PractitionerRole Profile and subject to constraint us-core-13: "SHALL have a practitioner, an organization, a healthcare service, or a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</si>
</sst>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375</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413</v>
      </c>
      <c r="C2" t="s">
        <v>54</v>
      </c>
      <c r="D2" t="s">
        <v>29</v>
      </c>
      <c r="E2" t="b">
        <v>0</v>
      </c>
      <c r="G2" t="str">
        <f t="shared" ref="G2:G33" si="0">"http://hl7.org/fhir/us/core/StructureDefinition/us-core-"&amp;LOWER(B2)</f>
        <v>http://hl7.org/fhir/us/core/StructureDefinition/us-core-!!questionnaire</v>
      </c>
      <c r="H2" t="s">
        <v>55</v>
      </c>
      <c r="J2" t="s">
        <v>55</v>
      </c>
      <c r="K2" t="s">
        <v>56</v>
      </c>
      <c r="L2" t="s">
        <v>414</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413</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413</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413</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413</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413</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413</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401</v>
      </c>
      <c r="C15" t="s">
        <v>402</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404</v>
      </c>
      <c r="D24" t="s">
        <v>29</v>
      </c>
      <c r="E24" t="b">
        <v>0</v>
      </c>
      <c r="G24" t="str">
        <f t="shared" si="0"/>
        <v>http://hl7.org/fhir/us/core/StructureDefinition/us-core-!patient</v>
      </c>
      <c r="H24" t="s">
        <v>57</v>
      </c>
      <c r="J24" t="s">
        <v>55</v>
      </c>
      <c r="K24" t="s">
        <v>56</v>
      </c>
      <c r="L24" t="s">
        <v>405</v>
      </c>
      <c r="M24" t="s">
        <v>55</v>
      </c>
      <c r="O24" t="s">
        <v>55</v>
      </c>
      <c r="Y24" s="4" t="s">
        <v>406</v>
      </c>
      <c r="Z24" t="s">
        <v>407</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437</v>
      </c>
      <c r="C25" t="s">
        <v>373</v>
      </c>
      <c r="D25" t="s">
        <v>29</v>
      </c>
      <c r="E25" t="b">
        <v>0</v>
      </c>
      <c r="F25" s="1" t="s">
        <v>303</v>
      </c>
      <c r="G25" t="str">
        <f t="shared" si="0"/>
        <v>http://hl7.org/fhir/us/core/StructureDefinition/us-core-!questionnaireresponse</v>
      </c>
      <c r="H25" t="s">
        <v>55</v>
      </c>
      <c r="J25" t="s">
        <v>55</v>
      </c>
      <c r="K25" t="s">
        <v>56</v>
      </c>
      <c r="L25" t="s">
        <v>417</v>
      </c>
      <c r="M25" t="s">
        <v>55</v>
      </c>
      <c r="O25" t="s">
        <v>55</v>
      </c>
      <c r="Y25" s="18" t="s">
        <v>418</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452</v>
      </c>
      <c r="D44" t="s">
        <v>29</v>
      </c>
      <c r="E44" t="b">
        <v>0</v>
      </c>
      <c r="F44" s="1" t="s">
        <v>467</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383</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385</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452</v>
      </c>
      <c r="D52" t="s">
        <v>29</v>
      </c>
      <c r="E52" t="b">
        <v>0</v>
      </c>
      <c r="F52" s="1" t="s">
        <v>467</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452</v>
      </c>
      <c r="D65" t="s">
        <v>29</v>
      </c>
      <c r="E65" t="b">
        <v>0</v>
      </c>
      <c r="F65" s="1" t="s">
        <v>467</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398</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399</v>
      </c>
      <c r="Z84" s="8" t="s">
        <v>403</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398</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398</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452</v>
      </c>
      <c r="D95" t="s">
        <v>29</v>
      </c>
      <c r="E95" t="b">
        <v>0</v>
      </c>
      <c r="F95" s="1" t="s">
        <v>467</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408</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20</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411</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415</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419</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420</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416</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411</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394</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394</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468</v>
      </c>
      <c r="B1" s="3" t="s">
        <v>36</v>
      </c>
      <c r="C1" s="3" t="s">
        <v>38</v>
      </c>
      <c r="D1" s="3" t="s">
        <v>469</v>
      </c>
      <c r="E1" s="3" t="s">
        <v>330</v>
      </c>
      <c r="F1" s="3" t="s">
        <v>470</v>
      </c>
      <c r="G1" s="3" t="s">
        <v>471</v>
      </c>
      <c r="H1" s="3" t="s">
        <v>472</v>
      </c>
      <c r="I1" s="3" t="s">
        <v>3</v>
      </c>
      <c r="J1" s="3" t="s">
        <v>52</v>
      </c>
      <c r="K1" s="3" t="s">
        <v>53</v>
      </c>
    </row>
    <row r="2" spans="1:11" ht="16" thickTop="1" x14ac:dyDescent="0.2">
      <c r="A2">
        <v>1</v>
      </c>
      <c r="B2" t="s">
        <v>473</v>
      </c>
      <c r="C2" t="str">
        <f t="shared" ref="C2:C49" si="0">"http://hl7.org/fhir/us/core/StructureDefinition/us-core-"&amp;LOWER(B2)</f>
        <v>http://hl7.org/fhir/us/core/StructureDefinition/us-core-!encounter</v>
      </c>
      <c r="D2" t="s">
        <v>474</v>
      </c>
      <c r="F2" t="s">
        <v>68</v>
      </c>
      <c r="G2" t="s">
        <v>475</v>
      </c>
      <c r="K2" s="4" t="str">
        <f t="shared" ref="K2:K17" si="1">"Fetches a bundle of all "&amp;B2&amp;" resources matching the specified "&amp;SUBSTITUTE(D2,","," and ")</f>
        <v>Fetches a bundle of all !Encounter resources matching the specified class and date</v>
      </c>
    </row>
    <row r="3" spans="1:11" x14ac:dyDescent="0.2">
      <c r="A3">
        <v>2</v>
      </c>
      <c r="B3" t="s">
        <v>473</v>
      </c>
      <c r="C3" t="str">
        <f t="shared" si="0"/>
        <v>http://hl7.org/fhir/us/core/StructureDefinition/us-core-!encounter</v>
      </c>
      <c r="D3" t="s">
        <v>476</v>
      </c>
      <c r="F3" t="s">
        <v>68</v>
      </c>
      <c r="G3" t="s">
        <v>477</v>
      </c>
      <c r="K3" s="4" t="str">
        <f t="shared" si="1"/>
        <v>Fetches a bundle of all !Encounter resources matching the specified class and date and patient</v>
      </c>
    </row>
    <row r="4" spans="1:11" x14ac:dyDescent="0.2">
      <c r="A4">
        <v>3</v>
      </c>
      <c r="B4" t="s">
        <v>473</v>
      </c>
      <c r="C4" t="str">
        <f t="shared" si="0"/>
        <v>http://hl7.org/fhir/us/core/StructureDefinition/us-core-!encounter</v>
      </c>
      <c r="D4" t="s">
        <v>478</v>
      </c>
      <c r="F4" t="s">
        <v>68</v>
      </c>
      <c r="G4" t="s">
        <v>477</v>
      </c>
      <c r="K4" s="4" t="str">
        <f t="shared" si="1"/>
        <v>Fetches a bundle of all !Encounter resources matching the specified class and date and patient and type</v>
      </c>
    </row>
    <row r="5" spans="1:11" x14ac:dyDescent="0.2">
      <c r="A5">
        <v>4</v>
      </c>
      <c r="B5" t="s">
        <v>473</v>
      </c>
      <c r="C5" t="str">
        <f t="shared" si="0"/>
        <v>http://hl7.org/fhir/us/core/StructureDefinition/us-core-!encounter</v>
      </c>
      <c r="D5" t="s">
        <v>479</v>
      </c>
      <c r="F5" t="s">
        <v>68</v>
      </c>
      <c r="G5" t="s">
        <v>475</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480</v>
      </c>
      <c r="F6" t="s">
        <v>68</v>
      </c>
      <c r="G6" t="s">
        <v>481</v>
      </c>
      <c r="I6" t="s">
        <v>482</v>
      </c>
      <c r="J6" t="s">
        <v>483</v>
      </c>
      <c r="K6" s="4" t="str">
        <f t="shared" si="1"/>
        <v>Fetches a bundle of all Encounter resources matching the specified class and patient</v>
      </c>
    </row>
    <row r="7" spans="1:11" x14ac:dyDescent="0.2">
      <c r="A7">
        <v>6</v>
      </c>
      <c r="B7" t="s">
        <v>473</v>
      </c>
      <c r="C7" t="str">
        <f t="shared" si="0"/>
        <v>http://hl7.org/fhir/us/core/StructureDefinition/us-core-!encounter</v>
      </c>
      <c r="D7" t="s">
        <v>484</v>
      </c>
      <c r="F7" t="s">
        <v>68</v>
      </c>
      <c r="G7" t="s">
        <v>481</v>
      </c>
      <c r="K7" s="4" t="str">
        <f t="shared" si="1"/>
        <v>Fetches a bundle of all !Encounter resources matching the specified class and patient and status</v>
      </c>
    </row>
    <row r="8" spans="1:11" x14ac:dyDescent="0.2">
      <c r="A8">
        <v>7</v>
      </c>
      <c r="B8" t="s">
        <v>473</v>
      </c>
      <c r="C8" t="str">
        <f t="shared" si="0"/>
        <v>http://hl7.org/fhir/us/core/StructureDefinition/us-core-!encounter</v>
      </c>
      <c r="D8" t="s">
        <v>485</v>
      </c>
      <c r="F8" t="s">
        <v>68</v>
      </c>
      <c r="G8" t="s">
        <v>481</v>
      </c>
      <c r="K8" s="4" t="str">
        <f t="shared" si="1"/>
        <v>Fetches a bundle of all !Encounter resources matching the specified class and patient and status and type</v>
      </c>
    </row>
    <row r="9" spans="1:11" x14ac:dyDescent="0.2">
      <c r="A9">
        <v>8</v>
      </c>
      <c r="B9" t="s">
        <v>473</v>
      </c>
      <c r="C9" t="str">
        <f t="shared" si="0"/>
        <v>http://hl7.org/fhir/us/core/StructureDefinition/us-core-!encounter</v>
      </c>
      <c r="D9" t="s">
        <v>486</v>
      </c>
      <c r="F9" t="s">
        <v>68</v>
      </c>
      <c r="G9" t="s">
        <v>481</v>
      </c>
      <c r="J9" s="4"/>
      <c r="K9" s="4" t="str">
        <f t="shared" si="1"/>
        <v>Fetches a bundle of all !Encounter resources matching the specified class and patient and type</v>
      </c>
    </row>
    <row r="10" spans="1:11" x14ac:dyDescent="0.2">
      <c r="A10">
        <v>9</v>
      </c>
      <c r="B10" t="s">
        <v>473</v>
      </c>
      <c r="C10" t="str">
        <f t="shared" si="0"/>
        <v>http://hl7.org/fhir/us/core/StructureDefinition/us-core-!encounter</v>
      </c>
      <c r="D10" t="s">
        <v>487</v>
      </c>
      <c r="F10" t="s">
        <v>68</v>
      </c>
      <c r="G10" t="s">
        <v>56</v>
      </c>
      <c r="I10" s="4"/>
      <c r="J10" s="4"/>
      <c r="K10" s="4" t="str">
        <f t="shared" si="1"/>
        <v>Fetches a bundle of all !Encounter resources matching the specified class and status</v>
      </c>
    </row>
    <row r="11" spans="1:11" x14ac:dyDescent="0.2">
      <c r="A11">
        <v>10</v>
      </c>
      <c r="B11" t="s">
        <v>473</v>
      </c>
      <c r="C11" t="str">
        <f t="shared" si="0"/>
        <v>http://hl7.org/fhir/us/core/StructureDefinition/us-core-!encounter</v>
      </c>
      <c r="D11" t="s">
        <v>488</v>
      </c>
      <c r="F11" t="s">
        <v>68</v>
      </c>
      <c r="G11" t="s">
        <v>56</v>
      </c>
      <c r="I11" s="4"/>
      <c r="K11" s="4" t="str">
        <f t="shared" si="1"/>
        <v>Fetches a bundle of all !Encounter resources matching the specified class and status and type</v>
      </c>
    </row>
    <row r="12" spans="1:11" x14ac:dyDescent="0.2">
      <c r="A12">
        <v>11</v>
      </c>
      <c r="B12" t="s">
        <v>473</v>
      </c>
      <c r="C12" t="str">
        <f t="shared" si="0"/>
        <v>http://hl7.org/fhir/us/core/StructureDefinition/us-core-!encounter</v>
      </c>
      <c r="D12" t="s">
        <v>489</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490</v>
      </c>
      <c r="F13" t="s">
        <v>12</v>
      </c>
      <c r="G13" t="s">
        <v>491</v>
      </c>
      <c r="I13" s="4" t="s">
        <v>492</v>
      </c>
      <c r="J13" t="s">
        <v>493</v>
      </c>
      <c r="K13" s="4" t="str">
        <f t="shared" si="1"/>
        <v>Fetches a bundle of all Encounter resources matching the specified date and patient</v>
      </c>
    </row>
    <row r="14" spans="1:11" x14ac:dyDescent="0.2">
      <c r="A14">
        <v>13</v>
      </c>
      <c r="B14" t="s">
        <v>473</v>
      </c>
      <c r="C14" t="str">
        <f t="shared" si="0"/>
        <v>http://hl7.org/fhir/us/core/StructureDefinition/us-core-!encounter</v>
      </c>
      <c r="D14" t="s">
        <v>494</v>
      </c>
      <c r="F14" t="s">
        <v>68</v>
      </c>
      <c r="G14" t="s">
        <v>477</v>
      </c>
      <c r="K14" s="4" t="str">
        <f t="shared" si="1"/>
        <v>Fetches a bundle of all !Encounter resources matching the specified date and patient and type</v>
      </c>
    </row>
    <row r="15" spans="1:11" x14ac:dyDescent="0.2">
      <c r="A15">
        <v>14</v>
      </c>
      <c r="B15" t="s">
        <v>473</v>
      </c>
      <c r="C15" t="str">
        <f t="shared" si="0"/>
        <v>http://hl7.org/fhir/us/core/StructureDefinition/us-core-!encounter</v>
      </c>
      <c r="D15" t="s">
        <v>495</v>
      </c>
      <c r="F15" t="s">
        <v>68</v>
      </c>
      <c r="G15" t="s">
        <v>475</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496</v>
      </c>
      <c r="F16" t="s">
        <v>68</v>
      </c>
      <c r="G16" t="s">
        <v>481</v>
      </c>
      <c r="I16" t="s">
        <v>497</v>
      </c>
      <c r="J16" t="s">
        <v>498</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499</v>
      </c>
      <c r="F17" t="s">
        <v>68</v>
      </c>
      <c r="G17" t="s">
        <v>88</v>
      </c>
      <c r="I17" t="s">
        <v>497</v>
      </c>
      <c r="J17" t="s">
        <v>500</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501</v>
      </c>
      <c r="F18" t="s">
        <v>68</v>
      </c>
      <c r="G18" t="s">
        <v>502</v>
      </c>
      <c r="I18" s="4"/>
      <c r="J18" s="24" t="s">
        <v>503</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473</v>
      </c>
      <c r="C19" t="str">
        <f t="shared" si="0"/>
        <v>http://hl7.org/fhir/us/core/StructureDefinition/us-core-!encounter</v>
      </c>
      <c r="D19" t="s">
        <v>504</v>
      </c>
      <c r="F19" t="s">
        <v>68</v>
      </c>
      <c r="G19" t="s">
        <v>481</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505</v>
      </c>
      <c r="F20" t="s">
        <v>68</v>
      </c>
      <c r="G20" t="s">
        <v>481</v>
      </c>
      <c r="I20" t="s">
        <v>506</v>
      </c>
      <c r="J20" t="s">
        <v>507</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508</v>
      </c>
      <c r="F21" t="s">
        <v>68</v>
      </c>
      <c r="G21" t="s">
        <v>481</v>
      </c>
      <c r="I21" t="s">
        <v>506</v>
      </c>
      <c r="J21" t="s">
        <v>509</v>
      </c>
      <c r="K21" s="4" t="str">
        <f t="shared" si="2"/>
        <v>Fetches a bundle of all Encounter resources matching the specified patient and discharge-disposition</v>
      </c>
    </row>
    <row r="22" spans="1:11" x14ac:dyDescent="0.2">
      <c r="A22">
        <v>21</v>
      </c>
      <c r="B22" t="s">
        <v>473</v>
      </c>
      <c r="C22" t="str">
        <f t="shared" si="0"/>
        <v>http://hl7.org/fhir/us/core/StructureDefinition/us-core-!encounter</v>
      </c>
      <c r="D22" t="s">
        <v>510</v>
      </c>
      <c r="F22" t="s">
        <v>68</v>
      </c>
      <c r="G22" t="s">
        <v>56</v>
      </c>
      <c r="I22" s="4"/>
      <c r="J22" s="4"/>
      <c r="K22" s="4" t="str">
        <f t="shared" si="2"/>
        <v>Fetches a bundle of all !Encounter resources matching the specified status and type</v>
      </c>
    </row>
    <row r="23" spans="1:11" x14ac:dyDescent="0.2">
      <c r="A23">
        <v>22</v>
      </c>
      <c r="B23" t="s">
        <v>511</v>
      </c>
      <c r="C23" t="str">
        <f t="shared" si="0"/>
        <v>http://hl7.org/fhir/us/core/StructureDefinition/us-core-!questionnaire</v>
      </c>
      <c r="D23" t="s">
        <v>512</v>
      </c>
      <c r="F23" t="s">
        <v>68</v>
      </c>
      <c r="G23" t="s">
        <v>513</v>
      </c>
      <c r="J23" s="4"/>
      <c r="K23" s="4" t="str">
        <f t="shared" si="2"/>
        <v>Fetches a bundle of all !Questionnaire resources matching the specified context-type-value and publisher</v>
      </c>
    </row>
    <row r="24" spans="1:11" x14ac:dyDescent="0.2">
      <c r="A24">
        <v>23</v>
      </c>
      <c r="B24" t="s">
        <v>511</v>
      </c>
      <c r="C24" t="str">
        <f t="shared" si="0"/>
        <v>http://hl7.org/fhir/us/core/StructureDefinition/us-core-!questionnaire</v>
      </c>
      <c r="D24" t="s">
        <v>514</v>
      </c>
      <c r="F24" t="s">
        <v>68</v>
      </c>
      <c r="G24" t="s">
        <v>515</v>
      </c>
      <c r="K24" s="4" t="str">
        <f t="shared" si="2"/>
        <v>Fetches a bundle of all !Questionnaire resources matching the specified context-type-value and publisher and status</v>
      </c>
    </row>
    <row r="25" spans="1:11" x14ac:dyDescent="0.2">
      <c r="A25">
        <v>24</v>
      </c>
      <c r="B25" t="s">
        <v>511</v>
      </c>
      <c r="C25" t="str">
        <f t="shared" si="0"/>
        <v>http://hl7.org/fhir/us/core/StructureDefinition/us-core-!questionnaire</v>
      </c>
      <c r="D25" t="s">
        <v>516</v>
      </c>
      <c r="F25" t="s">
        <v>68</v>
      </c>
      <c r="G25" t="s">
        <v>517</v>
      </c>
      <c r="I25" s="4"/>
      <c r="K25" s="4" t="str">
        <f t="shared" si="2"/>
        <v>Fetches a bundle of all !Questionnaire resources matching the specified context-type-value and status</v>
      </c>
    </row>
    <row r="26" spans="1:11" x14ac:dyDescent="0.2">
      <c r="A26">
        <v>25</v>
      </c>
      <c r="B26" t="s">
        <v>511</v>
      </c>
      <c r="C26" t="str">
        <f t="shared" si="0"/>
        <v>http://hl7.org/fhir/us/core/StructureDefinition/us-core-!questionnaire</v>
      </c>
      <c r="D26" t="s">
        <v>518</v>
      </c>
      <c r="F26" t="s">
        <v>12</v>
      </c>
      <c r="G26" t="s">
        <v>519</v>
      </c>
      <c r="I26" s="4"/>
      <c r="J26" s="4"/>
      <c r="K26" s="4" t="str">
        <f t="shared" si="2"/>
        <v>Fetches a bundle of all !Questionnaire resources matching the specified publisher and status</v>
      </c>
    </row>
    <row r="27" spans="1:11" x14ac:dyDescent="0.2">
      <c r="A27">
        <v>26</v>
      </c>
      <c r="B27" t="s">
        <v>511</v>
      </c>
      <c r="C27" t="str">
        <f t="shared" si="0"/>
        <v>http://hl7.org/fhir/us/core/StructureDefinition/us-core-!questionnaire</v>
      </c>
      <c r="D27" t="s">
        <v>520</v>
      </c>
      <c r="F27" t="s">
        <v>68</v>
      </c>
      <c r="G27" t="s">
        <v>519</v>
      </c>
      <c r="I27" s="4"/>
      <c r="J27" s="4"/>
      <c r="K27" s="4" t="str">
        <f t="shared" si="2"/>
        <v>Fetches a bundle of all !Questionnaire resources matching the specified publisher and status and version</v>
      </c>
    </row>
    <row r="28" spans="1:11" x14ac:dyDescent="0.2">
      <c r="A28">
        <v>27</v>
      </c>
      <c r="B28" t="s">
        <v>511</v>
      </c>
      <c r="C28" t="str">
        <f t="shared" si="0"/>
        <v>http://hl7.org/fhir/us/core/StructureDefinition/us-core-!questionnaire</v>
      </c>
      <c r="D28" t="s">
        <v>521</v>
      </c>
      <c r="F28" t="s">
        <v>68</v>
      </c>
      <c r="G28" t="s">
        <v>519</v>
      </c>
      <c r="I28" s="4"/>
      <c r="J28" s="4"/>
      <c r="K28" s="4" t="str">
        <f t="shared" si="2"/>
        <v>Fetches a bundle of all !Questionnaire resources matching the specified publisher and version</v>
      </c>
    </row>
    <row r="29" spans="1:11" x14ac:dyDescent="0.2">
      <c r="A29">
        <v>28</v>
      </c>
      <c r="B29" t="s">
        <v>511</v>
      </c>
      <c r="C29" t="str">
        <f t="shared" si="0"/>
        <v>http://hl7.org/fhir/us/core/StructureDefinition/us-core-!questionnaire</v>
      </c>
      <c r="D29" t="s">
        <v>522</v>
      </c>
      <c r="F29" t="s">
        <v>68</v>
      </c>
      <c r="G29" t="s">
        <v>519</v>
      </c>
      <c r="K29" s="4" t="str">
        <f t="shared" si="2"/>
        <v>Fetches a bundle of all !Questionnaire resources matching the specified status and title and version</v>
      </c>
    </row>
    <row r="30" spans="1:11" x14ac:dyDescent="0.2">
      <c r="A30">
        <v>29</v>
      </c>
      <c r="B30" t="s">
        <v>511</v>
      </c>
      <c r="C30" t="str">
        <f t="shared" si="0"/>
        <v>http://hl7.org/fhir/us/core/StructureDefinition/us-core-!questionnaire</v>
      </c>
      <c r="D30" t="s">
        <v>523</v>
      </c>
      <c r="F30" t="s">
        <v>68</v>
      </c>
      <c r="G30" t="s">
        <v>56</v>
      </c>
      <c r="K30" s="4" t="str">
        <f t="shared" si="2"/>
        <v>Fetches a bundle of all !Questionnaire resources matching the specified status and version</v>
      </c>
    </row>
    <row r="31" spans="1:11" x14ac:dyDescent="0.2">
      <c r="A31">
        <v>30</v>
      </c>
      <c r="B31" t="s">
        <v>511</v>
      </c>
      <c r="C31" t="str">
        <f t="shared" si="0"/>
        <v>http://hl7.org/fhir/us/core/StructureDefinition/us-core-!questionnaire</v>
      </c>
      <c r="D31" t="s">
        <v>524</v>
      </c>
      <c r="F31" t="s">
        <v>68</v>
      </c>
      <c r="G31" t="s">
        <v>519</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525</v>
      </c>
      <c r="F32" t="s">
        <v>68</v>
      </c>
      <c r="G32" t="s">
        <v>526</v>
      </c>
      <c r="I32" s="4" t="s">
        <v>527</v>
      </c>
      <c r="J32" s="4" t="s">
        <v>528</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529</v>
      </c>
      <c r="F33" t="s">
        <v>68</v>
      </c>
      <c r="G33" t="s">
        <v>526</v>
      </c>
      <c r="I33" s="4" t="s">
        <v>530</v>
      </c>
      <c r="J33" s="4" t="s">
        <v>531</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532</v>
      </c>
      <c r="F34" t="s">
        <v>12</v>
      </c>
      <c r="G34" t="s">
        <v>526</v>
      </c>
      <c r="I34" s="4" t="s">
        <v>533</v>
      </c>
      <c r="J34" s="4" t="s">
        <v>534</v>
      </c>
      <c r="K34" s="4" t="str">
        <f t="shared" si="2"/>
        <v>Fetches a bundle of all Patient resources matching the specified birthdate and name</v>
      </c>
    </row>
    <row r="35" spans="1:11" x14ac:dyDescent="0.2">
      <c r="A35">
        <v>34</v>
      </c>
      <c r="B35" t="s">
        <v>20</v>
      </c>
      <c r="C35" t="str">
        <f t="shared" si="0"/>
        <v>http://hl7.org/fhir/us/core/StructureDefinition/us-core-patient</v>
      </c>
      <c r="D35" t="s">
        <v>535</v>
      </c>
      <c r="F35" t="s">
        <v>68</v>
      </c>
      <c r="G35" t="s">
        <v>519</v>
      </c>
      <c r="I35" s="4" t="s">
        <v>536</v>
      </c>
      <c r="J35" s="4" t="s">
        <v>537</v>
      </c>
      <c r="K35" s="4" t="str">
        <f t="shared" si="2"/>
        <v>Fetches a bundle of all Patient resources matching the specified family and gender</v>
      </c>
    </row>
    <row r="36" spans="1:11" x14ac:dyDescent="0.2">
      <c r="A36">
        <v>35</v>
      </c>
      <c r="B36" t="s">
        <v>20</v>
      </c>
      <c r="C36" t="str">
        <f t="shared" si="0"/>
        <v>http://hl7.org/fhir/us/core/StructureDefinition/us-core-patient</v>
      </c>
      <c r="D36" t="s">
        <v>538</v>
      </c>
      <c r="F36" t="s">
        <v>12</v>
      </c>
      <c r="G36" t="s">
        <v>519</v>
      </c>
      <c r="I36" s="4" t="s">
        <v>539</v>
      </c>
      <c r="J36" s="4" t="s">
        <v>540</v>
      </c>
      <c r="K36" s="4" t="str">
        <f t="shared" si="2"/>
        <v>Fetches a bundle of all Patient resources matching the specified gender and name</v>
      </c>
    </row>
    <row r="37" spans="1:11" x14ac:dyDescent="0.2">
      <c r="A37">
        <v>36</v>
      </c>
      <c r="B37" t="s">
        <v>92</v>
      </c>
      <c r="C37" t="str">
        <f t="shared" si="0"/>
        <v>http://hl7.org/fhir/us/core/StructureDefinition/us-core-condition</v>
      </c>
      <c r="D37" t="s">
        <v>541</v>
      </c>
      <c r="F37" t="s">
        <v>68</v>
      </c>
      <c r="G37" t="s">
        <v>481</v>
      </c>
      <c r="H37" t="s">
        <v>542</v>
      </c>
      <c r="I37" s="4" t="s">
        <v>543</v>
      </c>
      <c r="J37" s="4" t="s">
        <v>544</v>
      </c>
      <c r="K37" s="4" t="s">
        <v>545</v>
      </c>
    </row>
    <row r="38" spans="1:11" x14ac:dyDescent="0.2">
      <c r="A38">
        <v>37</v>
      </c>
      <c r="B38" t="s">
        <v>92</v>
      </c>
      <c r="C38" t="str">
        <f t="shared" si="0"/>
        <v>http://hl7.org/fhir/us/core/StructureDefinition/us-core-condition</v>
      </c>
      <c r="D38" t="s">
        <v>546</v>
      </c>
      <c r="F38" t="s">
        <v>12</v>
      </c>
      <c r="G38" t="s">
        <v>481</v>
      </c>
      <c r="I38" s="4" t="s">
        <v>547</v>
      </c>
      <c r="J38" s="4" t="s">
        <v>548</v>
      </c>
      <c r="K38" s="4" t="s">
        <v>549</v>
      </c>
    </row>
    <row r="39" spans="1:11" ht="16" x14ac:dyDescent="0.2">
      <c r="A39">
        <v>38</v>
      </c>
      <c r="B39" t="s">
        <v>92</v>
      </c>
      <c r="C39" t="str">
        <f t="shared" si="0"/>
        <v>http://hl7.org/fhir/us/core/StructureDefinition/us-core-condition</v>
      </c>
      <c r="D39" t="s">
        <v>550</v>
      </c>
      <c r="F39" t="s">
        <v>68</v>
      </c>
      <c r="G39" t="s">
        <v>481</v>
      </c>
      <c r="H39" t="s">
        <v>542</v>
      </c>
      <c r="I39" s="4" t="s">
        <v>551</v>
      </c>
      <c r="J39" s="25" t="s">
        <v>552</v>
      </c>
      <c r="K39" s="4" t="s">
        <v>553</v>
      </c>
    </row>
    <row r="40" spans="1:11" x14ac:dyDescent="0.2">
      <c r="A40">
        <v>39</v>
      </c>
      <c r="B40" t="s">
        <v>92</v>
      </c>
      <c r="C40" t="str">
        <f t="shared" si="0"/>
        <v>http://hl7.org/fhir/us/core/StructureDefinition/us-core-condition</v>
      </c>
      <c r="D40" t="s">
        <v>554</v>
      </c>
      <c r="F40" t="s">
        <v>68</v>
      </c>
      <c r="G40" t="s">
        <v>481</v>
      </c>
      <c r="I40" s="4" t="s">
        <v>547</v>
      </c>
      <c r="J40" s="4" t="s">
        <v>555</v>
      </c>
      <c r="K40" s="4" t="s">
        <v>556</v>
      </c>
    </row>
    <row r="41" spans="1:11" x14ac:dyDescent="0.2">
      <c r="A41">
        <v>41</v>
      </c>
      <c r="B41" t="s">
        <v>92</v>
      </c>
      <c r="C41" t="str">
        <f t="shared" si="0"/>
        <v>http://hl7.org/fhir/us/core/StructureDefinition/us-core-condition</v>
      </c>
      <c r="D41" t="s">
        <v>557</v>
      </c>
      <c r="F41" t="s">
        <v>68</v>
      </c>
      <c r="G41" t="s">
        <v>481</v>
      </c>
      <c r="I41" s="4" t="s">
        <v>558</v>
      </c>
      <c r="J41" s="4" t="s">
        <v>559</v>
      </c>
      <c r="K41" s="4" t="s">
        <v>560</v>
      </c>
    </row>
    <row r="42" spans="1:11" x14ac:dyDescent="0.2">
      <c r="A42">
        <v>42</v>
      </c>
      <c r="B42" t="s">
        <v>92</v>
      </c>
      <c r="C42" t="str">
        <f t="shared" si="0"/>
        <v>http://hl7.org/fhir/us/core/StructureDefinition/us-core-condition</v>
      </c>
      <c r="D42" t="s">
        <v>561</v>
      </c>
      <c r="F42" t="s">
        <v>68</v>
      </c>
      <c r="G42" t="s">
        <v>502</v>
      </c>
      <c r="I42" s="4" t="s">
        <v>562</v>
      </c>
      <c r="J42" s="4" t="s">
        <v>563</v>
      </c>
      <c r="K42" s="4" t="s">
        <v>564</v>
      </c>
    </row>
    <row r="43" spans="1:11" x14ac:dyDescent="0.2">
      <c r="A43">
        <v>43</v>
      </c>
      <c r="B43" t="s">
        <v>92</v>
      </c>
      <c r="C43" t="str">
        <f t="shared" si="0"/>
        <v>http://hl7.org/fhir/us/core/StructureDefinition/us-core-condition</v>
      </c>
      <c r="D43" t="s">
        <v>565</v>
      </c>
      <c r="F43" t="s">
        <v>68</v>
      </c>
      <c r="G43" t="s">
        <v>502</v>
      </c>
      <c r="I43" s="4" t="s">
        <v>562</v>
      </c>
      <c r="J43" s="4" t="s">
        <v>566</v>
      </c>
      <c r="K43" s="4" t="s">
        <v>564</v>
      </c>
    </row>
    <row r="44" spans="1:11" x14ac:dyDescent="0.2">
      <c r="A44">
        <v>44</v>
      </c>
      <c r="B44" t="s">
        <v>92</v>
      </c>
      <c r="C44" t="str">
        <f t="shared" si="0"/>
        <v>http://hl7.org/fhir/us/core/StructureDefinition/us-core-condition</v>
      </c>
      <c r="D44" t="s">
        <v>567</v>
      </c>
      <c r="F44" t="s">
        <v>68</v>
      </c>
      <c r="G44" t="s">
        <v>502</v>
      </c>
      <c r="I44" s="4" t="s">
        <v>562</v>
      </c>
      <c r="J44" s="4" t="s">
        <v>568</v>
      </c>
      <c r="K44" s="4" t="s">
        <v>564</v>
      </c>
    </row>
    <row r="45" spans="1:11" x14ac:dyDescent="0.2">
      <c r="A45">
        <v>45</v>
      </c>
      <c r="B45" t="s">
        <v>92</v>
      </c>
      <c r="C45" t="str">
        <f t="shared" si="0"/>
        <v>http://hl7.org/fhir/us/core/StructureDefinition/us-core-condition</v>
      </c>
      <c r="D45" t="s">
        <v>569</v>
      </c>
      <c r="F45" t="s">
        <v>68</v>
      </c>
      <c r="G45" t="s">
        <v>502</v>
      </c>
      <c r="I45" s="4" t="s">
        <v>562</v>
      </c>
      <c r="J45" s="4" t="s">
        <v>570</v>
      </c>
      <c r="K45" s="4" t="s">
        <v>564</v>
      </c>
    </row>
    <row r="46" spans="1:11" ht="16" x14ac:dyDescent="0.2">
      <c r="A46">
        <v>40</v>
      </c>
      <c r="B46" t="s">
        <v>92</v>
      </c>
      <c r="C46" t="str">
        <f t="shared" si="0"/>
        <v>http://hl7.org/fhir/us/core/StructureDefinition/us-core-condition</v>
      </c>
      <c r="D46" t="s">
        <v>501</v>
      </c>
      <c r="F46" t="s">
        <v>68</v>
      </c>
      <c r="G46" t="s">
        <v>502</v>
      </c>
      <c r="I46" s="4"/>
      <c r="J46" s="25" t="s">
        <v>571</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541</v>
      </c>
      <c r="F47" t="s">
        <v>68</v>
      </c>
      <c r="G47" t="s">
        <v>481</v>
      </c>
      <c r="I47" s="4" t="s">
        <v>572</v>
      </c>
      <c r="J47" s="4" t="s">
        <v>573</v>
      </c>
      <c r="K47" s="4" t="s">
        <v>574</v>
      </c>
    </row>
    <row r="48" spans="1:11" x14ac:dyDescent="0.2">
      <c r="A48">
        <v>47</v>
      </c>
      <c r="B48" t="s">
        <v>100</v>
      </c>
      <c r="C48" t="str">
        <f t="shared" si="0"/>
        <v>http://hl7.org/fhir/us/core/StructureDefinition/us-core-immunization</v>
      </c>
      <c r="D48" t="s">
        <v>575</v>
      </c>
      <c r="F48" t="s">
        <v>68</v>
      </c>
      <c r="G48" t="s">
        <v>491</v>
      </c>
      <c r="I48" s="4" t="s">
        <v>576</v>
      </c>
      <c r="J48" s="4" t="s">
        <v>577</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505</v>
      </c>
      <c r="F49" t="s">
        <v>68</v>
      </c>
      <c r="G49" t="s">
        <v>502</v>
      </c>
      <c r="I49" s="4" t="s">
        <v>578</v>
      </c>
      <c r="J49" s="4" t="s">
        <v>579</v>
      </c>
      <c r="K49" s="4" t="str">
        <f>"Fetches a bundle of all "&amp;B49&amp;" resources for the specified "&amp;SUBSTITUTE(D49,","," and ")</f>
        <v>Fetches a bundle of all Immunization resources for the specified patient and status</v>
      </c>
    </row>
    <row r="50" spans="1:11" x14ac:dyDescent="0.2">
      <c r="A50">
        <v>49</v>
      </c>
      <c r="B50" t="s">
        <v>106</v>
      </c>
      <c r="C50" t="s">
        <v>580</v>
      </c>
      <c r="D50" t="s">
        <v>505</v>
      </c>
      <c r="F50" t="s">
        <v>68</v>
      </c>
      <c r="G50" t="s">
        <v>481</v>
      </c>
      <c r="I50" s="4" t="s">
        <v>581</v>
      </c>
      <c r="J50" s="4" t="s">
        <v>582</v>
      </c>
      <c r="K50" s="4" t="str">
        <f>"Fetches a bundle of all "&amp;B50&amp;" resources for the specified "&amp;SUBSTITUTE(D50,","," and ")</f>
        <v>Fetches a bundle of all DiagnosticReport resources for the specified patient and status</v>
      </c>
    </row>
    <row r="51" spans="1:11" ht="16" x14ac:dyDescent="0.2">
      <c r="A51">
        <v>50</v>
      </c>
      <c r="B51" t="s">
        <v>106</v>
      </c>
      <c r="C51" t="s">
        <v>580</v>
      </c>
      <c r="D51" t="s">
        <v>546</v>
      </c>
      <c r="F51" t="s">
        <v>12</v>
      </c>
      <c r="G51" t="s">
        <v>481</v>
      </c>
      <c r="H51" t="s">
        <v>583</v>
      </c>
      <c r="I51" s="4" t="s">
        <v>584</v>
      </c>
      <c r="J51" s="26" t="s">
        <v>585</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106</v>
      </c>
      <c r="C52" t="s">
        <v>580</v>
      </c>
      <c r="D52" t="s">
        <v>557</v>
      </c>
      <c r="F52" t="s">
        <v>12</v>
      </c>
      <c r="G52" t="s">
        <v>481</v>
      </c>
      <c r="I52" s="4" t="s">
        <v>586</v>
      </c>
      <c r="J52" s="26" t="s">
        <v>587</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106</v>
      </c>
      <c r="C53" t="s">
        <v>580</v>
      </c>
      <c r="D53" t="s">
        <v>588</v>
      </c>
      <c r="F53" t="s">
        <v>12</v>
      </c>
      <c r="G53" t="s">
        <v>589</v>
      </c>
      <c r="H53" t="s">
        <v>583</v>
      </c>
      <c r="I53" s="4" t="s">
        <v>590</v>
      </c>
      <c r="J53" s="26" t="s">
        <v>591</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106</v>
      </c>
      <c r="C54" t="str">
        <f>"http://hl7.org/fhir/us/core/StructureDefinition/us-core-"&amp;LOWER(B54)</f>
        <v>http://hl7.org/fhir/us/core/StructureDefinition/us-core-diagnosticreport</v>
      </c>
      <c r="D54" t="s">
        <v>592</v>
      </c>
      <c r="F54" t="s">
        <v>68</v>
      </c>
      <c r="G54" t="s">
        <v>589</v>
      </c>
      <c r="I54" s="4"/>
      <c r="J54" s="24" t="s">
        <v>593</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106</v>
      </c>
      <c r="C55" t="s">
        <v>580</v>
      </c>
      <c r="D55" t="s">
        <v>594</v>
      </c>
      <c r="F55" t="s">
        <v>68</v>
      </c>
      <c r="G55" t="s">
        <v>589</v>
      </c>
      <c r="I55" s="4" t="s">
        <v>595</v>
      </c>
      <c r="J55" s="4" t="s">
        <v>596</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107</v>
      </c>
      <c r="C56" t="str">
        <f t="shared" ref="C56:C66" si="3">"http://hl7.org/fhir/us/core/StructureDefinition/us-core-"&amp;LOWER(B56)</f>
        <v>http://hl7.org/fhir/us/core/StructureDefinition/us-core-goal</v>
      </c>
      <c r="D56" t="s">
        <v>597</v>
      </c>
      <c r="F56" t="s">
        <v>68</v>
      </c>
      <c r="G56" t="s">
        <v>481</v>
      </c>
      <c r="I56" s="4" t="s">
        <v>598</v>
      </c>
      <c r="J56" s="4" t="s">
        <v>599</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600</v>
      </c>
      <c r="F57" t="s">
        <v>68</v>
      </c>
      <c r="G57" t="s">
        <v>502</v>
      </c>
      <c r="I57" s="4" t="s">
        <v>601</v>
      </c>
      <c r="J57" s="4" t="s">
        <v>602</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603</v>
      </c>
      <c r="F58" t="s">
        <v>12</v>
      </c>
      <c r="G58" t="s">
        <v>481</v>
      </c>
      <c r="H58" t="s">
        <v>604</v>
      </c>
      <c r="I58" s="4" t="s">
        <v>605</v>
      </c>
      <c r="J58" s="4" t="s">
        <v>606</v>
      </c>
      <c r="K58" s="4" t="s">
        <v>607</v>
      </c>
    </row>
    <row r="59" spans="1:11" x14ac:dyDescent="0.2">
      <c r="A59">
        <v>58</v>
      </c>
      <c r="B59" t="s">
        <v>108</v>
      </c>
      <c r="C59" t="str">
        <f t="shared" si="3"/>
        <v>http://hl7.org/fhir/us/core/StructureDefinition/us-core-medicationrequest</v>
      </c>
      <c r="D59" t="s">
        <v>608</v>
      </c>
      <c r="F59" t="s">
        <v>12</v>
      </c>
      <c r="G59" t="s">
        <v>481</v>
      </c>
      <c r="H59" t="s">
        <v>604</v>
      </c>
      <c r="I59" s="4" t="s">
        <v>609</v>
      </c>
      <c r="J59" s="4" t="s">
        <v>610</v>
      </c>
      <c r="K59" s="4" t="s">
        <v>611</v>
      </c>
    </row>
    <row r="60" spans="1:11" x14ac:dyDescent="0.2">
      <c r="A60">
        <v>59</v>
      </c>
      <c r="B60" t="s">
        <v>108</v>
      </c>
      <c r="C60" t="str">
        <f t="shared" si="3"/>
        <v>http://hl7.org/fhir/us/core/StructureDefinition/us-core-medicationrequest</v>
      </c>
      <c r="D60" t="s">
        <v>612</v>
      </c>
      <c r="F60" t="s">
        <v>68</v>
      </c>
      <c r="G60" t="s">
        <v>481</v>
      </c>
      <c r="H60" t="s">
        <v>604</v>
      </c>
      <c r="I60" s="4" t="s">
        <v>609</v>
      </c>
      <c r="J60" s="4" t="s">
        <v>613</v>
      </c>
      <c r="K60" s="4" t="s">
        <v>614</v>
      </c>
    </row>
    <row r="61" spans="1:11" x14ac:dyDescent="0.2">
      <c r="A61">
        <v>60</v>
      </c>
      <c r="B61" t="s">
        <v>108</v>
      </c>
      <c r="C61" t="str">
        <f t="shared" si="3"/>
        <v>http://hl7.org/fhir/us/core/StructureDefinition/us-core-medicationrequest</v>
      </c>
      <c r="D61" t="s">
        <v>615</v>
      </c>
      <c r="F61" t="s">
        <v>68</v>
      </c>
      <c r="G61" t="s">
        <v>589</v>
      </c>
      <c r="H61" t="s">
        <v>604</v>
      </c>
      <c r="I61" s="4" t="s">
        <v>616</v>
      </c>
      <c r="J61" s="4" t="s">
        <v>617</v>
      </c>
      <c r="K61" s="4" t="s">
        <v>618</v>
      </c>
    </row>
    <row r="62" spans="1:11" x14ac:dyDescent="0.2">
      <c r="A62">
        <v>61</v>
      </c>
      <c r="B62" t="s">
        <v>249</v>
      </c>
      <c r="C62" t="str">
        <f t="shared" si="3"/>
        <v>http://hl7.org/fhir/us/core/StructureDefinition/us-core-!medicationstatement</v>
      </c>
      <c r="D62" t="s">
        <v>505</v>
      </c>
      <c r="F62" t="s">
        <v>68</v>
      </c>
      <c r="G62" t="s">
        <v>481</v>
      </c>
      <c r="I62" s="4" t="s">
        <v>619</v>
      </c>
      <c r="J62" s="4" t="s">
        <v>620</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621</v>
      </c>
      <c r="F63" t="s">
        <v>68</v>
      </c>
      <c r="G63" t="s">
        <v>502</v>
      </c>
      <c r="I63" s="4" t="s">
        <v>622</v>
      </c>
      <c r="J63" s="4" t="s">
        <v>623</v>
      </c>
      <c r="K63" s="4" t="s">
        <v>624</v>
      </c>
    </row>
    <row r="64" spans="1:11" x14ac:dyDescent="0.2">
      <c r="A64">
        <v>63</v>
      </c>
      <c r="B64" t="s">
        <v>109</v>
      </c>
      <c r="C64" t="str">
        <f t="shared" si="3"/>
        <v>http://hl7.org/fhir/us/core/StructureDefinition/us-core-procedure</v>
      </c>
      <c r="D64" t="s">
        <v>505</v>
      </c>
      <c r="F64" t="s">
        <v>68</v>
      </c>
      <c r="G64" t="s">
        <v>481</v>
      </c>
      <c r="I64" s="4" t="s">
        <v>625</v>
      </c>
      <c r="J64" s="4" t="s">
        <v>626</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575</v>
      </c>
      <c r="F65" t="s">
        <v>12</v>
      </c>
      <c r="G65" t="s">
        <v>481</v>
      </c>
      <c r="I65" s="4" t="s">
        <v>627</v>
      </c>
      <c r="J65" s="4" t="s">
        <v>628</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594</v>
      </c>
      <c r="F66" t="s">
        <v>68</v>
      </c>
      <c r="G66" t="s">
        <v>589</v>
      </c>
      <c r="I66" s="4" t="s">
        <v>629</v>
      </c>
      <c r="J66" s="4" t="s">
        <v>630</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631</v>
      </c>
      <c r="D67" t="s">
        <v>632</v>
      </c>
      <c r="F67" t="s">
        <v>68</v>
      </c>
      <c r="G67" t="s">
        <v>481</v>
      </c>
      <c r="H67" t="s">
        <v>633</v>
      </c>
      <c r="I67" s="4" t="s">
        <v>634</v>
      </c>
      <c r="J67" s="4" t="s">
        <v>635</v>
      </c>
      <c r="K67" s="4" t="s">
        <v>636</v>
      </c>
    </row>
    <row r="68" spans="1:11" x14ac:dyDescent="0.2">
      <c r="A68">
        <v>67</v>
      </c>
      <c r="B68" t="s">
        <v>110</v>
      </c>
      <c r="C68" t="s">
        <v>631</v>
      </c>
      <c r="D68" t="s">
        <v>546</v>
      </c>
      <c r="F68" t="s">
        <v>12</v>
      </c>
      <c r="G68" t="s">
        <v>481</v>
      </c>
      <c r="H68" t="s">
        <v>633</v>
      </c>
      <c r="I68" s="4" t="s">
        <v>637</v>
      </c>
      <c r="J68" s="4" t="s">
        <v>638</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631</v>
      </c>
      <c r="D69" t="s">
        <v>557</v>
      </c>
      <c r="F69" t="s">
        <v>12</v>
      </c>
      <c r="G69" t="s">
        <v>481</v>
      </c>
      <c r="I69" s="4" t="s">
        <v>639</v>
      </c>
      <c r="J69" s="8" t="s">
        <v>640</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631</v>
      </c>
      <c r="D70" t="s">
        <v>588</v>
      </c>
      <c r="F70" t="s">
        <v>12</v>
      </c>
      <c r="G70" t="s">
        <v>589</v>
      </c>
      <c r="H70" t="s">
        <v>633</v>
      </c>
      <c r="I70" s="4" t="s">
        <v>641</v>
      </c>
      <c r="J70" s="4" t="s">
        <v>642</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631</v>
      </c>
      <c r="D71" t="s">
        <v>592</v>
      </c>
      <c r="F71" t="s">
        <v>68</v>
      </c>
      <c r="G71" t="s">
        <v>589</v>
      </c>
      <c r="I71" s="4"/>
      <c r="J71" s="24" t="s">
        <v>643</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631</v>
      </c>
      <c r="D72" t="s">
        <v>594</v>
      </c>
      <c r="F72" t="s">
        <v>68</v>
      </c>
      <c r="G72" t="s">
        <v>589</v>
      </c>
      <c r="I72" s="4" t="s">
        <v>644</v>
      </c>
      <c r="J72" s="4" t="s">
        <v>645</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546</v>
      </c>
      <c r="F73" t="s">
        <v>12</v>
      </c>
      <c r="G73" t="s">
        <v>481</v>
      </c>
      <c r="H73" t="s">
        <v>646</v>
      </c>
      <c r="I73" s="4" t="s">
        <v>647</v>
      </c>
      <c r="J73" s="4" t="s">
        <v>648</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588</v>
      </c>
      <c r="F74" t="s">
        <v>68</v>
      </c>
      <c r="G74" t="s">
        <v>589</v>
      </c>
      <c r="H74" t="s">
        <v>646</v>
      </c>
      <c r="I74" s="4" t="s">
        <v>649</v>
      </c>
      <c r="J74" s="4" t="s">
        <v>650</v>
      </c>
      <c r="K74" s="4" t="s">
        <v>651</v>
      </c>
    </row>
    <row r="75" spans="1:11" x14ac:dyDescent="0.2">
      <c r="A75">
        <v>74</v>
      </c>
      <c r="B75" t="s">
        <v>125</v>
      </c>
      <c r="C75" t="s">
        <v>127</v>
      </c>
      <c r="D75" t="s">
        <v>632</v>
      </c>
      <c r="F75" t="s">
        <v>68</v>
      </c>
      <c r="G75" t="s">
        <v>481</v>
      </c>
      <c r="H75" t="s">
        <v>646</v>
      </c>
      <c r="I75" s="4" t="s">
        <v>652</v>
      </c>
      <c r="J75" s="4" t="s">
        <v>653</v>
      </c>
      <c r="K75" s="4" t="s">
        <v>654</v>
      </c>
    </row>
    <row r="76" spans="1:11" x14ac:dyDescent="0.2">
      <c r="A76">
        <v>75</v>
      </c>
      <c r="B76" t="s">
        <v>125</v>
      </c>
      <c r="C76" t="s">
        <v>127</v>
      </c>
      <c r="D76" t="s">
        <v>655</v>
      </c>
      <c r="F76" t="s">
        <v>68</v>
      </c>
      <c r="G76" t="s">
        <v>589</v>
      </c>
      <c r="H76" t="s">
        <v>646</v>
      </c>
      <c r="I76" s="4" t="s">
        <v>656</v>
      </c>
      <c r="J76" s="4" t="s">
        <v>657</v>
      </c>
      <c r="K76" s="4" t="s">
        <v>658</v>
      </c>
    </row>
    <row r="77" spans="1:11" ht="136" x14ac:dyDescent="0.2">
      <c r="A77">
        <v>76</v>
      </c>
      <c r="B77" t="s">
        <v>128</v>
      </c>
      <c r="C77" t="str">
        <f t="shared" ref="C77:C83" si="4">"http://hl7.org/fhir/us/core/StructureDefinition/us-core-"&amp;LOWER(B77)</f>
        <v>http://hl7.org/fhir/us/core/StructureDefinition/us-core-careteam</v>
      </c>
      <c r="D77" t="s">
        <v>505</v>
      </c>
      <c r="F77" t="s">
        <v>12</v>
      </c>
      <c r="G77" t="s">
        <v>481</v>
      </c>
      <c r="H77" t="s">
        <v>659</v>
      </c>
      <c r="I77" s="4" t="s">
        <v>660</v>
      </c>
      <c r="J77" s="4" t="s">
        <v>661</v>
      </c>
      <c r="K77" s="8" t="s">
        <v>662</v>
      </c>
    </row>
    <row r="78" spans="1:11" x14ac:dyDescent="0.2">
      <c r="A78">
        <v>77</v>
      </c>
      <c r="B78" t="s">
        <v>105</v>
      </c>
      <c r="C78" t="str">
        <f t="shared" si="4"/>
        <v>http://hl7.org/fhir/us/core/StructureDefinition/us-core-documentreference</v>
      </c>
      <c r="D78" t="s">
        <v>505</v>
      </c>
      <c r="F78" t="s">
        <v>68</v>
      </c>
      <c r="G78" t="s">
        <v>481</v>
      </c>
      <c r="I78" s="4" t="s">
        <v>663</v>
      </c>
      <c r="J78" s="4" t="s">
        <v>664</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665</v>
      </c>
      <c r="C79" t="str">
        <f t="shared" si="4"/>
        <v>http://hl7.org/fhir/us/core/StructureDefinition/us-core-!documentreference</v>
      </c>
      <c r="D79" t="s">
        <v>666</v>
      </c>
      <c r="F79" t="s">
        <v>68</v>
      </c>
      <c r="G79" t="s">
        <v>502</v>
      </c>
      <c r="I79" s="4" t="s">
        <v>663</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105</v>
      </c>
      <c r="C80" t="str">
        <f t="shared" si="4"/>
        <v>http://hl7.org/fhir/us/core/StructureDefinition/us-core-documentreference</v>
      </c>
      <c r="D80" t="s">
        <v>546</v>
      </c>
      <c r="F80" t="s">
        <v>12</v>
      </c>
      <c r="G80" t="s">
        <v>481</v>
      </c>
      <c r="H80" t="s">
        <v>667</v>
      </c>
      <c r="I80" s="4" t="s">
        <v>668</v>
      </c>
      <c r="J80" s="4" t="s">
        <v>669</v>
      </c>
      <c r="K80" s="4" t="s">
        <v>670</v>
      </c>
    </row>
    <row r="81" spans="1:11" ht="20.25" customHeight="1" x14ac:dyDescent="0.2">
      <c r="A81">
        <v>80</v>
      </c>
      <c r="B81" t="s">
        <v>105</v>
      </c>
      <c r="C81" t="str">
        <f t="shared" si="4"/>
        <v>http://hl7.org/fhir/us/core/StructureDefinition/us-core-documentreference</v>
      </c>
      <c r="D81" t="s">
        <v>588</v>
      </c>
      <c r="F81" t="s">
        <v>12</v>
      </c>
      <c r="G81" t="s">
        <v>589</v>
      </c>
      <c r="H81" t="s">
        <v>667</v>
      </c>
      <c r="I81" s="4" t="s">
        <v>671</v>
      </c>
      <c r="J81" s="26" t="s">
        <v>672</v>
      </c>
      <c r="K81" s="4" t="s">
        <v>673</v>
      </c>
    </row>
    <row r="82" spans="1:11" x14ac:dyDescent="0.2">
      <c r="A82">
        <v>81</v>
      </c>
      <c r="B82" t="s">
        <v>105</v>
      </c>
      <c r="C82" t="str">
        <f t="shared" si="4"/>
        <v>http://hl7.org/fhir/us/core/StructureDefinition/us-core-documentreference</v>
      </c>
      <c r="D82" t="s">
        <v>496</v>
      </c>
      <c r="F82" t="s">
        <v>12</v>
      </c>
      <c r="G82" t="s">
        <v>481</v>
      </c>
      <c r="I82" s="4" t="s">
        <v>674</v>
      </c>
      <c r="J82" s="4" t="s">
        <v>675</v>
      </c>
      <c r="K82" s="4" t="s">
        <v>676</v>
      </c>
    </row>
    <row r="83" spans="1:11" ht="20.25" customHeight="1" x14ac:dyDescent="0.2">
      <c r="A83">
        <v>82</v>
      </c>
      <c r="B83" t="s">
        <v>105</v>
      </c>
      <c r="C83" t="str">
        <f t="shared" si="4"/>
        <v>http://hl7.org/fhir/us/core/StructureDefinition/us-core-documentreference</v>
      </c>
      <c r="D83" t="s">
        <v>677</v>
      </c>
      <c r="F83" t="s">
        <v>68</v>
      </c>
      <c r="G83" t="s">
        <v>589</v>
      </c>
      <c r="I83" s="4" t="s">
        <v>678</v>
      </c>
      <c r="J83" s="4" t="s">
        <v>679</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129</v>
      </c>
      <c r="C84" t="s">
        <v>680</v>
      </c>
      <c r="D84" t="s">
        <v>496</v>
      </c>
      <c r="F84" t="s">
        <v>68</v>
      </c>
      <c r="G84" t="s">
        <v>481</v>
      </c>
      <c r="I84" s="4" t="s">
        <v>681</v>
      </c>
      <c r="J84" s="4" t="s">
        <v>682</v>
      </c>
      <c r="K84" s="4" t="s">
        <v>683</v>
      </c>
    </row>
    <row r="85" spans="1:11" x14ac:dyDescent="0.2">
      <c r="A85">
        <v>84</v>
      </c>
      <c r="B85" t="s">
        <v>129</v>
      </c>
      <c r="C85" t="s">
        <v>680</v>
      </c>
      <c r="D85" t="s">
        <v>505</v>
      </c>
      <c r="F85" t="s">
        <v>68</v>
      </c>
      <c r="G85" t="s">
        <v>481</v>
      </c>
      <c r="I85" s="4" t="s">
        <v>684</v>
      </c>
      <c r="J85" s="4" t="s">
        <v>685</v>
      </c>
      <c r="K85" s="4" t="s">
        <v>686</v>
      </c>
    </row>
    <row r="86" spans="1:11" x14ac:dyDescent="0.2">
      <c r="A86">
        <v>85</v>
      </c>
      <c r="B86" t="s">
        <v>128</v>
      </c>
      <c r="C86" t="str">
        <f t="shared" ref="C86:C100" si="5">"http://hl7.org/fhir/us/core/StructureDefinition/us-core-"&amp;LOWER(B86)</f>
        <v>http://hl7.org/fhir/us/core/StructureDefinition/us-core-careteam</v>
      </c>
      <c r="D86" t="s">
        <v>687</v>
      </c>
      <c r="F86" t="s">
        <v>68</v>
      </c>
      <c r="G86" t="s">
        <v>481</v>
      </c>
      <c r="I86" s="4" t="s">
        <v>688</v>
      </c>
      <c r="J86" s="4" t="s">
        <v>689</v>
      </c>
      <c r="K86" s="4" t="s">
        <v>690</v>
      </c>
    </row>
    <row r="87" spans="1:11" x14ac:dyDescent="0.2">
      <c r="A87">
        <v>86</v>
      </c>
      <c r="B87" t="s">
        <v>337</v>
      </c>
      <c r="C87" t="str">
        <f t="shared" si="5"/>
        <v>http://hl7.org/fhir/us/core/StructureDefinition/us-core-servicerequest</v>
      </c>
      <c r="D87" t="s">
        <v>505</v>
      </c>
      <c r="F87" t="s">
        <v>68</v>
      </c>
      <c r="G87" t="s">
        <v>481</v>
      </c>
      <c r="I87" s="4" t="s">
        <v>691</v>
      </c>
      <c r="J87" s="4" t="s">
        <v>692</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546</v>
      </c>
      <c r="F88" t="s">
        <v>12</v>
      </c>
      <c r="G88" t="s">
        <v>481</v>
      </c>
      <c r="I88" s="4" t="s">
        <v>693</v>
      </c>
      <c r="J88" s="4" t="s">
        <v>694</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557</v>
      </c>
      <c r="F89" t="s">
        <v>12</v>
      </c>
      <c r="G89" t="s">
        <v>481</v>
      </c>
      <c r="I89" s="4" t="s">
        <v>695</v>
      </c>
      <c r="J89" s="4" t="s">
        <v>696</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697</v>
      </c>
      <c r="F90" t="s">
        <v>12</v>
      </c>
      <c r="G90" t="s">
        <v>589</v>
      </c>
      <c r="I90" s="4" t="s">
        <v>698</v>
      </c>
      <c r="J90" s="4" t="s">
        <v>699</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700</v>
      </c>
      <c r="F91" t="s">
        <v>68</v>
      </c>
      <c r="G91" t="s">
        <v>589</v>
      </c>
      <c r="I91" s="4" t="s">
        <v>701</v>
      </c>
      <c r="J91" s="4" t="s">
        <v>702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703</v>
      </c>
      <c r="F92" t="s">
        <v>68</v>
      </c>
      <c r="G92" t="s">
        <v>481</v>
      </c>
      <c r="I92" s="4" t="s">
        <v>704</v>
      </c>
      <c r="J92" s="4" t="s">
        <v>705</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505</v>
      </c>
      <c r="F93" t="s">
        <v>68</v>
      </c>
      <c r="G93" t="s">
        <v>481</v>
      </c>
      <c r="I93" t="s">
        <v>706</v>
      </c>
      <c r="J93" s="4" t="s">
        <v>707</v>
      </c>
      <c r="K93" s="4" t="str">
        <f>"Fetches a bundle of all "&amp;B93&amp;" resources for the specified "&amp;SUBSTITUTE(D93,","," and ")</f>
        <v>Fetches a bundle of all QuestionnaireResponse resources for the specified patient and status</v>
      </c>
    </row>
    <row r="94" spans="1:11" x14ac:dyDescent="0.2">
      <c r="A94">
        <v>93</v>
      </c>
      <c r="B94" t="s">
        <v>437</v>
      </c>
      <c r="C94" t="str">
        <f t="shared" si="5"/>
        <v>http://hl7.org/fhir/us/core/StructureDefinition/us-core-!questionnaireresponse</v>
      </c>
      <c r="D94" t="s">
        <v>708</v>
      </c>
      <c r="F94" t="s">
        <v>68</v>
      </c>
      <c r="G94" t="s">
        <v>481</v>
      </c>
      <c r="H94" t="s">
        <v>709</v>
      </c>
      <c r="I94" t="s">
        <v>706</v>
      </c>
      <c r="J94" s="4" t="s">
        <v>710</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711</v>
      </c>
      <c r="F95" t="s">
        <v>68</v>
      </c>
      <c r="G95" t="s">
        <v>502</v>
      </c>
      <c r="I95" t="s">
        <v>706</v>
      </c>
      <c r="J95" s="4" t="s">
        <v>712</v>
      </c>
      <c r="K95" s="4" t="str">
        <f>"Fetches a bundle of all "&amp;B95&amp;" resources for the specified patient and date"</f>
        <v>Fetches a bundle of all QuestionnaireResponse resources for the specified patient and date</v>
      </c>
    </row>
    <row r="96" spans="1:11" x14ac:dyDescent="0.2">
      <c r="A96">
        <v>95</v>
      </c>
      <c r="B96" t="s">
        <v>437</v>
      </c>
      <c r="C96" t="str">
        <f t="shared" si="5"/>
        <v>http://hl7.org/fhir/us/core/StructureDefinition/us-core-!questionnaireresponse</v>
      </c>
      <c r="D96" s="16" t="s">
        <v>713</v>
      </c>
      <c r="F96" t="s">
        <v>68</v>
      </c>
      <c r="G96" t="s">
        <v>589</v>
      </c>
      <c r="H96" t="s">
        <v>709</v>
      </c>
      <c r="I96" t="s">
        <v>706</v>
      </c>
      <c r="J96" s="4" t="s">
        <v>714</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715</v>
      </c>
      <c r="F97" t="s">
        <v>68</v>
      </c>
      <c r="G97" t="s">
        <v>88</v>
      </c>
      <c r="I97" t="s">
        <v>706</v>
      </c>
      <c r="J97" s="4" t="s">
        <v>716</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398</v>
      </c>
      <c r="C98" t="str">
        <f t="shared" si="5"/>
        <v>http://hl7.org/fhir/us/core/StructureDefinition/us-core-medicationdispense</v>
      </c>
      <c r="D98" s="16" t="s">
        <v>505</v>
      </c>
      <c r="E98" s="16"/>
      <c r="F98" s="16" t="s">
        <v>68</v>
      </c>
      <c r="G98" s="16" t="s">
        <v>481</v>
      </c>
      <c r="H98" s="16"/>
      <c r="I98" s="4" t="s">
        <v>717</v>
      </c>
      <c r="J98" s="4" t="s">
        <v>718</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398</v>
      </c>
      <c r="C99" t="str">
        <f t="shared" si="5"/>
        <v>http://hl7.org/fhir/us/core/StructureDefinition/us-core-medicationdispense</v>
      </c>
      <c r="D99" s="16" t="s">
        <v>504</v>
      </c>
      <c r="E99" s="16"/>
      <c r="F99" s="16" t="s">
        <v>68</v>
      </c>
      <c r="G99" s="16" t="s">
        <v>481</v>
      </c>
      <c r="H99" s="16"/>
      <c r="I99" s="4" t="s">
        <v>719</v>
      </c>
      <c r="J99" s="4" t="s">
        <v>720</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401</v>
      </c>
      <c r="C100" t="str">
        <f t="shared" si="5"/>
        <v>http://hl7.org/fhir/us/core/StructureDefinition/us-core-!medicationdispense</v>
      </c>
      <c r="D100" s="16" t="s">
        <v>721</v>
      </c>
      <c r="E100" s="16"/>
      <c r="F100" s="16" t="s">
        <v>68</v>
      </c>
      <c r="G100" s="16" t="s">
        <v>502</v>
      </c>
      <c r="H100" s="16"/>
      <c r="I100" s="4" t="s">
        <v>722</v>
      </c>
      <c r="J100" s="4" t="s">
        <v>723</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7" t="s">
        <v>344</v>
      </c>
      <c r="D101" s="16" t="s">
        <v>724</v>
      </c>
      <c r="E101" s="16"/>
      <c r="F101" s="16" t="s">
        <v>68</v>
      </c>
      <c r="G101" s="16" t="s">
        <v>725</v>
      </c>
      <c r="H101" s="16"/>
      <c r="I101" s="4"/>
      <c r="J101" s="4" t="s">
        <v>726</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50" zoomScaleNormal="150" workbookViewId="0">
      <selection activeCell="D7" sqref="D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728</v>
      </c>
    </row>
    <row r="4" spans="1:2" x14ac:dyDescent="0.2">
      <c r="A4" t="s">
        <v>263</v>
      </c>
      <c r="B4" t="s">
        <v>264</v>
      </c>
    </row>
    <row r="5" spans="1:2" ht="256" customHeight="1" x14ac:dyDescent="0.2">
      <c r="A5" t="s">
        <v>3</v>
      </c>
      <c r="B5" s="1" t="s">
        <v>729</v>
      </c>
    </row>
    <row r="6" spans="1:2" x14ac:dyDescent="0.2">
      <c r="A6" t="s">
        <v>4</v>
      </c>
      <c r="B6" t="s">
        <v>5</v>
      </c>
    </row>
    <row r="7" spans="1:2" ht="408" customHeight="1" x14ac:dyDescent="0.2">
      <c r="A7" t="s">
        <v>6</v>
      </c>
      <c r="B7" s="1" t="s">
        <v>736</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733</v>
      </c>
      <c r="B2" s="27" t="s">
        <v>734</v>
      </c>
      <c r="C2" s="21" t="s">
        <v>735</v>
      </c>
      <c r="D2" t="s">
        <v>12</v>
      </c>
    </row>
    <row r="3" spans="1:4" ht="16" x14ac:dyDescent="0.2">
      <c r="A3" s="20" t="s">
        <v>412</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B64" sqref="B6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379</v>
      </c>
      <c r="B5" t="s">
        <v>355</v>
      </c>
      <c r="D5" t="s">
        <v>12</v>
      </c>
      <c r="E5" t="s">
        <v>92</v>
      </c>
    </row>
    <row r="6" spans="1:5" x14ac:dyDescent="0.2">
      <c r="A6" s="17" t="s">
        <v>380</v>
      </c>
      <c r="B6" t="s">
        <v>360</v>
      </c>
      <c r="D6" t="s">
        <v>12</v>
      </c>
      <c r="E6" t="s">
        <v>92</v>
      </c>
    </row>
    <row r="7" spans="1:5" x14ac:dyDescent="0.2">
      <c r="A7" t="s">
        <v>381</v>
      </c>
      <c r="B7" t="s">
        <v>382</v>
      </c>
      <c r="D7" t="s">
        <v>12</v>
      </c>
      <c r="E7" t="s">
        <v>383</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t="s">
        <v>410</v>
      </c>
      <c r="B12" t="s">
        <v>198</v>
      </c>
      <c r="D12" t="s">
        <v>12</v>
      </c>
      <c r="E12" t="s">
        <v>21</v>
      </c>
    </row>
    <row r="13" spans="1:5" ht="16" x14ac:dyDescent="0.2">
      <c r="A13" s="19" t="s">
        <v>366</v>
      </c>
      <c r="B13" t="s">
        <v>352</v>
      </c>
      <c r="D13" t="s">
        <v>12</v>
      </c>
      <c r="E13" t="s">
        <v>353</v>
      </c>
    </row>
    <row r="14" spans="1:5" ht="16" x14ac:dyDescent="0.2">
      <c r="A14" s="19" t="s">
        <v>367</v>
      </c>
      <c r="B14" t="s">
        <v>357</v>
      </c>
      <c r="D14" t="s">
        <v>12</v>
      </c>
      <c r="E14" t="s">
        <v>353</v>
      </c>
    </row>
    <row r="15" spans="1:5" ht="16" x14ac:dyDescent="0.2">
      <c r="A15" s="19" t="s">
        <v>368</v>
      </c>
      <c r="B15" t="s">
        <v>358</v>
      </c>
      <c r="D15" t="s">
        <v>12</v>
      </c>
      <c r="E15" t="s">
        <v>353</v>
      </c>
    </row>
    <row r="16" spans="1:5" ht="16" x14ac:dyDescent="0.2">
      <c r="A16" s="19" t="s">
        <v>369</v>
      </c>
      <c r="B16" t="s">
        <v>359</v>
      </c>
      <c r="D16" t="s">
        <v>12</v>
      </c>
      <c r="E16" t="s">
        <v>353</v>
      </c>
    </row>
    <row r="17" spans="1:5" ht="16" x14ac:dyDescent="0.2">
      <c r="A17" s="19" t="s">
        <v>370</v>
      </c>
      <c r="B17" t="s">
        <v>361</v>
      </c>
      <c r="D17" t="s">
        <v>12</v>
      </c>
      <c r="E17" t="s">
        <v>353</v>
      </c>
    </row>
    <row r="18" spans="1:5" ht="16" x14ac:dyDescent="0.2">
      <c r="A18" s="19" t="s">
        <v>371</v>
      </c>
      <c r="B18" t="s">
        <v>365</v>
      </c>
      <c r="D18" t="s">
        <v>12</v>
      </c>
      <c r="E18" t="s">
        <v>353</v>
      </c>
    </row>
    <row r="19" spans="1:5" x14ac:dyDescent="0.2">
      <c r="A19" t="s">
        <v>192</v>
      </c>
      <c r="B19" t="s">
        <v>193</v>
      </c>
      <c r="D19" t="s">
        <v>12</v>
      </c>
      <c r="E19" t="s">
        <v>107</v>
      </c>
    </row>
    <row r="20" spans="1:5" x14ac:dyDescent="0.2">
      <c r="A20" t="s">
        <v>174</v>
      </c>
      <c r="B20" t="s">
        <v>175</v>
      </c>
      <c r="D20" t="s">
        <v>12</v>
      </c>
      <c r="E20" t="s">
        <v>100</v>
      </c>
    </row>
    <row r="21" spans="1:5" x14ac:dyDescent="0.2">
      <c r="A21" s="17" t="s">
        <v>194</v>
      </c>
      <c r="B21" t="s">
        <v>195</v>
      </c>
      <c r="D21" t="s">
        <v>12</v>
      </c>
      <c r="E21" t="s">
        <v>130</v>
      </c>
    </row>
    <row r="22" spans="1:5" x14ac:dyDescent="0.2">
      <c r="A22" s="17" t="s">
        <v>185</v>
      </c>
      <c r="B22" t="s">
        <v>186</v>
      </c>
      <c r="D22" t="s">
        <v>12</v>
      </c>
      <c r="E22" t="s">
        <v>187</v>
      </c>
    </row>
    <row r="23" spans="1:5" x14ac:dyDescent="0.2">
      <c r="A23" s="17" t="s">
        <v>179</v>
      </c>
      <c r="B23" t="s">
        <v>180</v>
      </c>
      <c r="D23" t="s">
        <v>12</v>
      </c>
      <c r="E23" t="s">
        <v>108</v>
      </c>
    </row>
    <row r="24" spans="1:5" x14ac:dyDescent="0.2">
      <c r="A24" t="s">
        <v>396</v>
      </c>
      <c r="B24" t="s">
        <v>397</v>
      </c>
      <c r="D24" t="s">
        <v>12</v>
      </c>
      <c r="E24" t="s">
        <v>398</v>
      </c>
    </row>
    <row r="25" spans="1:5" x14ac:dyDescent="0.2">
      <c r="A25" s="17" t="s">
        <v>238</v>
      </c>
      <c r="B25" t="s">
        <v>237</v>
      </c>
      <c r="D25" t="s">
        <v>12</v>
      </c>
      <c r="E25" t="s">
        <v>110</v>
      </c>
    </row>
    <row r="26" spans="1:5" x14ac:dyDescent="0.2">
      <c r="A26" t="s">
        <v>390</v>
      </c>
      <c r="B26" t="s">
        <v>386</v>
      </c>
      <c r="D26" t="s">
        <v>12</v>
      </c>
      <c r="E26" t="s">
        <v>110</v>
      </c>
    </row>
    <row r="27" spans="1:5" x14ac:dyDescent="0.2">
      <c r="A27" t="s">
        <v>389</v>
      </c>
      <c r="B27" t="s">
        <v>387</v>
      </c>
      <c r="D27" t="s">
        <v>12</v>
      </c>
      <c r="E27" t="s">
        <v>110</v>
      </c>
    </row>
    <row r="28" spans="1:5" x14ac:dyDescent="0.2">
      <c r="A28" t="s">
        <v>391</v>
      </c>
      <c r="B28" t="s">
        <v>388</v>
      </c>
      <c r="D28" t="s">
        <v>12</v>
      </c>
      <c r="E28" t="s">
        <v>110</v>
      </c>
    </row>
    <row r="29" spans="1:5" x14ac:dyDescent="0.2">
      <c r="A29" s="17" t="s">
        <v>422</v>
      </c>
      <c r="B29" t="s">
        <v>354</v>
      </c>
      <c r="D29" t="s">
        <v>12</v>
      </c>
      <c r="E29" t="s">
        <v>110</v>
      </c>
    </row>
    <row r="30" spans="1:5" x14ac:dyDescent="0.2">
      <c r="A30" s="17" t="s">
        <v>293</v>
      </c>
      <c r="B30" t="s">
        <v>284</v>
      </c>
      <c r="D30" t="s">
        <v>12</v>
      </c>
      <c r="E30" t="s">
        <v>110</v>
      </c>
    </row>
    <row r="31" spans="1:5" x14ac:dyDescent="0.2">
      <c r="A31" t="s">
        <v>421</v>
      </c>
      <c r="B31" t="s">
        <v>426</v>
      </c>
      <c r="D31" t="s">
        <v>12</v>
      </c>
      <c r="E31" t="s">
        <v>110</v>
      </c>
    </row>
    <row r="32" spans="1:5" x14ac:dyDescent="0.2">
      <c r="A32" t="s">
        <v>447</v>
      </c>
      <c r="B32" t="s">
        <v>448</v>
      </c>
      <c r="D32" t="s">
        <v>12</v>
      </c>
      <c r="E32" t="s">
        <v>110</v>
      </c>
    </row>
    <row r="33" spans="1:5" x14ac:dyDescent="0.2">
      <c r="A33" t="s">
        <v>449</v>
      </c>
      <c r="B33" t="s">
        <v>450</v>
      </c>
      <c r="D33" t="s">
        <v>12</v>
      </c>
      <c r="E33" t="s">
        <v>110</v>
      </c>
    </row>
    <row r="34" spans="1:5" x14ac:dyDescent="0.2">
      <c r="A34" s="17" t="s">
        <v>292</v>
      </c>
      <c r="B34" t="s">
        <v>283</v>
      </c>
      <c r="D34" t="s">
        <v>12</v>
      </c>
      <c r="E34" t="s">
        <v>110</v>
      </c>
    </row>
    <row r="35" spans="1:5" x14ac:dyDescent="0.2">
      <c r="A35" s="17" t="s">
        <v>291</v>
      </c>
      <c r="B35" t="s">
        <v>282</v>
      </c>
      <c r="D35" t="s">
        <v>12</v>
      </c>
      <c r="E35" t="s">
        <v>110</v>
      </c>
    </row>
    <row r="36" spans="1:5" x14ac:dyDescent="0.2">
      <c r="A36" s="17" t="s">
        <v>299</v>
      </c>
      <c r="B36" t="s">
        <v>298</v>
      </c>
      <c r="D36" t="s">
        <v>12</v>
      </c>
      <c r="E36" t="s">
        <v>110</v>
      </c>
    </row>
    <row r="37" spans="1:5" x14ac:dyDescent="0.2">
      <c r="A37" s="17" t="s">
        <v>255</v>
      </c>
      <c r="B37" t="s">
        <v>254</v>
      </c>
      <c r="D37" t="s">
        <v>12</v>
      </c>
      <c r="E37" t="s">
        <v>110</v>
      </c>
    </row>
    <row r="38" spans="1:5" x14ac:dyDescent="0.2">
      <c r="A38" s="17" t="s">
        <v>155</v>
      </c>
      <c r="B38" t="s">
        <v>176</v>
      </c>
      <c r="D38" t="s">
        <v>12</v>
      </c>
      <c r="E38" t="s">
        <v>110</v>
      </c>
    </row>
    <row r="39" spans="1:5" x14ac:dyDescent="0.2">
      <c r="A39" s="17" t="s">
        <v>336</v>
      </c>
      <c r="B39" t="s">
        <v>356</v>
      </c>
      <c r="D39" t="s">
        <v>12</v>
      </c>
      <c r="E39" t="s">
        <v>110</v>
      </c>
    </row>
    <row r="40" spans="1:5" x14ac:dyDescent="0.2">
      <c r="A40" s="17" t="s">
        <v>288</v>
      </c>
      <c r="B40" t="s">
        <v>279</v>
      </c>
      <c r="D40" t="s">
        <v>12</v>
      </c>
      <c r="E40" t="s">
        <v>110</v>
      </c>
    </row>
    <row r="41" spans="1:5" x14ac:dyDescent="0.2">
      <c r="A41" s="17" t="s">
        <v>289</v>
      </c>
      <c r="B41" t="s">
        <v>280</v>
      </c>
      <c r="D41" t="s">
        <v>12</v>
      </c>
      <c r="E41" t="s">
        <v>110</v>
      </c>
    </row>
    <row r="42" spans="1:5" x14ac:dyDescent="0.2">
      <c r="A42" t="s">
        <v>287</v>
      </c>
      <c r="B42" t="s">
        <v>278</v>
      </c>
      <c r="D42" t="s">
        <v>12</v>
      </c>
      <c r="E42" t="s">
        <v>110</v>
      </c>
    </row>
    <row r="43" spans="1:5" x14ac:dyDescent="0.2">
      <c r="A43" t="s">
        <v>425</v>
      </c>
      <c r="B43" t="s">
        <v>427</v>
      </c>
      <c r="D43" t="s">
        <v>12</v>
      </c>
      <c r="E43" t="s">
        <v>110</v>
      </c>
    </row>
    <row r="44" spans="1:5" x14ac:dyDescent="0.2">
      <c r="A44" t="s">
        <v>445</v>
      </c>
      <c r="B44" t="s">
        <v>446</v>
      </c>
      <c r="D44" t="s">
        <v>12</v>
      </c>
      <c r="E44" t="s">
        <v>110</v>
      </c>
    </row>
    <row r="45" spans="1:5" x14ac:dyDescent="0.2">
      <c r="A45" s="17" t="s">
        <v>286</v>
      </c>
      <c r="B45" t="s">
        <v>277</v>
      </c>
      <c r="D45" t="s">
        <v>12</v>
      </c>
      <c r="E45" t="s">
        <v>110</v>
      </c>
    </row>
    <row r="46" spans="1:5" x14ac:dyDescent="0.2">
      <c r="A46" s="17" t="s">
        <v>423</v>
      </c>
      <c r="B46" t="s">
        <v>362</v>
      </c>
      <c r="D46" t="s">
        <v>12</v>
      </c>
      <c r="E46" t="s">
        <v>110</v>
      </c>
    </row>
    <row r="47" spans="1:5" x14ac:dyDescent="0.2">
      <c r="A47" t="s">
        <v>424</v>
      </c>
      <c r="B47" t="s">
        <v>428</v>
      </c>
      <c r="D47" t="s">
        <v>12</v>
      </c>
      <c r="E47" t="s">
        <v>110</v>
      </c>
    </row>
    <row r="48" spans="1:5" x14ac:dyDescent="0.2">
      <c r="A48" s="17" t="s">
        <v>297</v>
      </c>
      <c r="B48" t="s">
        <v>296</v>
      </c>
      <c r="D48" t="s">
        <v>12</v>
      </c>
      <c r="E48" t="s">
        <v>110</v>
      </c>
    </row>
    <row r="49" spans="1:5" x14ac:dyDescent="0.2">
      <c r="A49" s="17" t="s">
        <v>295</v>
      </c>
      <c r="B49" t="s">
        <v>409</v>
      </c>
      <c r="D49" t="s">
        <v>12</v>
      </c>
      <c r="E49" t="s">
        <v>110</v>
      </c>
    </row>
    <row r="50" spans="1:5" x14ac:dyDescent="0.2">
      <c r="A50" s="17" t="s">
        <v>290</v>
      </c>
      <c r="B50" t="s">
        <v>281</v>
      </c>
      <c r="D50" t="s">
        <v>12</v>
      </c>
      <c r="E50" t="s">
        <v>110</v>
      </c>
    </row>
    <row r="51" spans="1:5" x14ac:dyDescent="0.2">
      <c r="A51" s="17" t="s">
        <v>285</v>
      </c>
      <c r="B51" t="s">
        <v>276</v>
      </c>
      <c r="D51" t="s">
        <v>12</v>
      </c>
      <c r="E51" t="s">
        <v>110</v>
      </c>
    </row>
    <row r="52" spans="1:5" x14ac:dyDescent="0.2">
      <c r="A52" s="17" t="s">
        <v>181</v>
      </c>
      <c r="B52" t="s">
        <v>182</v>
      </c>
      <c r="D52" t="s">
        <v>12</v>
      </c>
      <c r="E52" t="s">
        <v>140</v>
      </c>
    </row>
    <row r="53" spans="1:5" x14ac:dyDescent="0.2">
      <c r="A53" s="17" t="s">
        <v>73</v>
      </c>
      <c r="B53" t="s">
        <v>197</v>
      </c>
      <c r="D53" t="s">
        <v>12</v>
      </c>
      <c r="E53" t="s">
        <v>20</v>
      </c>
    </row>
    <row r="54" spans="1:5" x14ac:dyDescent="0.2">
      <c r="A54" s="17" t="s">
        <v>172</v>
      </c>
      <c r="B54" t="s">
        <v>173</v>
      </c>
      <c r="D54" t="s">
        <v>12</v>
      </c>
      <c r="E54" t="s">
        <v>147</v>
      </c>
    </row>
    <row r="55" spans="1:5" x14ac:dyDescent="0.2">
      <c r="A55" s="17" t="s">
        <v>189</v>
      </c>
      <c r="B55" t="s">
        <v>190</v>
      </c>
      <c r="D55" t="s">
        <v>12</v>
      </c>
      <c r="E55" t="s">
        <v>149</v>
      </c>
    </row>
    <row r="56" spans="1:5" x14ac:dyDescent="0.2">
      <c r="A56" s="17" t="s">
        <v>183</v>
      </c>
      <c r="B56" t="s">
        <v>184</v>
      </c>
      <c r="D56" t="s">
        <v>12</v>
      </c>
      <c r="E56" t="s">
        <v>109</v>
      </c>
    </row>
    <row r="57" spans="1:5" x14ac:dyDescent="0.2">
      <c r="A57" s="17" t="s">
        <v>251</v>
      </c>
      <c r="B57" t="s">
        <v>252</v>
      </c>
      <c r="D57" t="s">
        <v>12</v>
      </c>
      <c r="E57" t="s">
        <v>250</v>
      </c>
    </row>
    <row r="58" spans="1:5" x14ac:dyDescent="0.2">
      <c r="A58" t="s">
        <v>430</v>
      </c>
      <c r="B58" t="s">
        <v>431</v>
      </c>
      <c r="D58" t="s">
        <v>12</v>
      </c>
      <c r="E58" t="s">
        <v>432</v>
      </c>
    </row>
    <row r="59" spans="1:5" x14ac:dyDescent="0.2">
      <c r="A59" t="s">
        <v>429</v>
      </c>
      <c r="B59" t="s">
        <v>363</v>
      </c>
      <c r="D59" t="s">
        <v>12</v>
      </c>
      <c r="E59" t="s">
        <v>364</v>
      </c>
    </row>
    <row r="60" spans="1:5" x14ac:dyDescent="0.2">
      <c r="A60" s="17" t="s">
        <v>344</v>
      </c>
      <c r="B60" t="s">
        <v>342</v>
      </c>
      <c r="D60" t="s">
        <v>12</v>
      </c>
      <c r="E60" t="s">
        <v>345</v>
      </c>
    </row>
    <row r="61" spans="1:5" x14ac:dyDescent="0.2">
      <c r="A61" s="17" t="s">
        <v>340</v>
      </c>
      <c r="B61" t="s">
        <v>343</v>
      </c>
      <c r="D61" t="s">
        <v>12</v>
      </c>
      <c r="E61" t="s">
        <v>337</v>
      </c>
    </row>
    <row r="62" spans="1:5" x14ac:dyDescent="0.2">
      <c r="A62" t="s">
        <v>392</v>
      </c>
      <c r="B62" t="s">
        <v>393</v>
      </c>
      <c r="D62" t="s">
        <v>12</v>
      </c>
      <c r="E62" t="s">
        <v>394</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zoomScale="140" zoomScaleNormal="140" workbookViewId="0">
      <selection activeCell="C13" sqref="C13"/>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732</v>
      </c>
      <c r="X3" s="13" t="s">
        <v>261</v>
      </c>
      <c r="Y3" s="13" t="s">
        <v>12</v>
      </c>
    </row>
    <row r="4" spans="1:25" ht="29" customHeight="1" x14ac:dyDescent="0.25">
      <c r="A4" t="s">
        <v>128</v>
      </c>
      <c r="B4" t="s">
        <v>12</v>
      </c>
      <c r="C4" s="1" t="s">
        <v>465</v>
      </c>
      <c r="V4" t="s">
        <v>346</v>
      </c>
      <c r="W4" t="s">
        <v>335</v>
      </c>
      <c r="X4" s="13" t="s">
        <v>261</v>
      </c>
      <c r="Y4" s="13" t="s">
        <v>12</v>
      </c>
    </row>
    <row r="5" spans="1:25" ht="29" customHeight="1" x14ac:dyDescent="0.25">
      <c r="A5" t="s">
        <v>92</v>
      </c>
      <c r="B5" t="s">
        <v>12</v>
      </c>
      <c r="C5" s="1" t="s">
        <v>444</v>
      </c>
      <c r="X5" s="13" t="s">
        <v>261</v>
      </c>
      <c r="Y5" s="13" t="s">
        <v>12</v>
      </c>
    </row>
    <row r="6" spans="1:25" ht="29" customHeight="1" x14ac:dyDescent="0.25">
      <c r="A6" t="s">
        <v>383</v>
      </c>
      <c r="B6" t="s">
        <v>12</v>
      </c>
      <c r="X6" s="13" t="s">
        <v>261</v>
      </c>
      <c r="Y6" s="13" t="s">
        <v>12</v>
      </c>
    </row>
    <row r="7" spans="1:25" ht="29" customHeight="1" x14ac:dyDescent="0.25">
      <c r="A7" t="s">
        <v>129</v>
      </c>
      <c r="B7" t="s">
        <v>12</v>
      </c>
      <c r="C7" s="1" t="s">
        <v>378</v>
      </c>
      <c r="X7" s="13" t="s">
        <v>261</v>
      </c>
      <c r="Y7" s="13" t="s">
        <v>12</v>
      </c>
    </row>
    <row r="8" spans="1:25" ht="29" customHeight="1" x14ac:dyDescent="0.25">
      <c r="A8" t="s">
        <v>106</v>
      </c>
      <c r="B8" t="s">
        <v>12</v>
      </c>
      <c r="C8" s="2" t="s">
        <v>453</v>
      </c>
      <c r="X8" s="13" t="s">
        <v>261</v>
      </c>
      <c r="Y8" s="13" t="s">
        <v>12</v>
      </c>
    </row>
    <row r="9" spans="1:25" ht="29" customHeight="1" x14ac:dyDescent="0.25">
      <c r="A9" t="s">
        <v>105</v>
      </c>
      <c r="B9" t="s">
        <v>12</v>
      </c>
      <c r="C9" s="2" t="s">
        <v>737</v>
      </c>
      <c r="X9" s="13" t="s">
        <v>261</v>
      </c>
      <c r="Y9" s="13" t="s">
        <v>12</v>
      </c>
    </row>
    <row r="10" spans="1:25" ht="29" customHeight="1" x14ac:dyDescent="0.25">
      <c r="A10" t="s">
        <v>21</v>
      </c>
      <c r="B10" t="s">
        <v>12</v>
      </c>
      <c r="C10" s="1" t="s">
        <v>454</v>
      </c>
      <c r="X10" s="13" t="s">
        <v>261</v>
      </c>
      <c r="Y10" s="13" t="s">
        <v>12</v>
      </c>
    </row>
    <row r="11" spans="1:25" ht="29" customHeight="1" x14ac:dyDescent="0.25">
      <c r="A11" t="s">
        <v>442</v>
      </c>
      <c r="B11" t="s">
        <v>12</v>
      </c>
      <c r="C11" s="23" t="s">
        <v>730</v>
      </c>
      <c r="X11" s="13"/>
      <c r="Y11" s="13"/>
    </row>
    <row r="12" spans="1:25" ht="29" customHeight="1" x14ac:dyDescent="0.25">
      <c r="A12" t="s">
        <v>107</v>
      </c>
      <c r="B12" t="s">
        <v>12</v>
      </c>
      <c r="C12" s="1" t="s">
        <v>435</v>
      </c>
      <c r="X12" s="13" t="s">
        <v>261</v>
      </c>
      <c r="Y12" s="13" t="s">
        <v>12</v>
      </c>
    </row>
    <row r="13" spans="1:25" ht="29" customHeight="1" x14ac:dyDescent="0.25">
      <c r="A13" t="s">
        <v>440</v>
      </c>
      <c r="B13" t="s">
        <v>29</v>
      </c>
      <c r="C13" s="23" t="s">
        <v>738</v>
      </c>
      <c r="X13" s="13"/>
      <c r="Y13" s="13"/>
    </row>
    <row r="14" spans="1:25" ht="29" customHeight="1" x14ac:dyDescent="0.25">
      <c r="A14" t="s">
        <v>100</v>
      </c>
      <c r="B14" t="s">
        <v>12</v>
      </c>
      <c r="C14" s="1" t="s">
        <v>377</v>
      </c>
      <c r="X14" s="13" t="s">
        <v>261</v>
      </c>
      <c r="Y14" s="13" t="s">
        <v>12</v>
      </c>
    </row>
    <row r="15" spans="1:25" ht="29" customHeight="1" x14ac:dyDescent="0.25">
      <c r="A15" t="s">
        <v>130</v>
      </c>
      <c r="B15" t="s">
        <v>12</v>
      </c>
      <c r="C15" s="1" t="s">
        <v>457</v>
      </c>
      <c r="X15" s="13"/>
      <c r="Y15" s="13"/>
    </row>
    <row r="16" spans="1:25" ht="29" customHeight="1" x14ac:dyDescent="0.25">
      <c r="A16" t="s">
        <v>438</v>
      </c>
      <c r="B16" t="s">
        <v>12</v>
      </c>
      <c r="C16" s="23" t="s">
        <v>731</v>
      </c>
      <c r="X16" s="13"/>
      <c r="Y16" s="13"/>
    </row>
    <row r="17" spans="1:25" ht="29" customHeight="1" x14ac:dyDescent="0.25">
      <c r="A17" t="s">
        <v>187</v>
      </c>
      <c r="B17" t="s">
        <v>12</v>
      </c>
      <c r="C17" s="1" t="s">
        <v>274</v>
      </c>
      <c r="X17" s="13"/>
      <c r="Y17" s="13"/>
    </row>
    <row r="18" spans="1:25" ht="29" customHeight="1" x14ac:dyDescent="0.25">
      <c r="A18" t="s">
        <v>108</v>
      </c>
      <c r="B18" t="s">
        <v>12</v>
      </c>
      <c r="C18" s="1" t="s">
        <v>464</v>
      </c>
      <c r="V18" t="s">
        <v>68</v>
      </c>
      <c r="W18" s="6" t="s">
        <v>116</v>
      </c>
      <c r="X18" s="13" t="s">
        <v>261</v>
      </c>
      <c r="Y18" s="13" t="s">
        <v>12</v>
      </c>
    </row>
    <row r="19" spans="1:25" ht="29" customHeight="1" x14ac:dyDescent="0.25">
      <c r="A19" t="s">
        <v>398</v>
      </c>
      <c r="B19" t="s">
        <v>12</v>
      </c>
      <c r="C19" s="1" t="s">
        <v>466</v>
      </c>
      <c r="V19" t="s">
        <v>68</v>
      </c>
      <c r="W19" s="6" t="s">
        <v>399</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455</v>
      </c>
      <c r="X21" s="13" t="s">
        <v>261</v>
      </c>
      <c r="Y21" s="13" t="s">
        <v>12</v>
      </c>
    </row>
    <row r="22" spans="1:25" ht="29" customHeight="1" x14ac:dyDescent="0.25">
      <c r="A22" t="s">
        <v>140</v>
      </c>
      <c r="B22" t="s">
        <v>12</v>
      </c>
      <c r="C22" s="1" t="s">
        <v>456</v>
      </c>
      <c r="X22" s="13"/>
      <c r="Y22" s="13"/>
    </row>
    <row r="23" spans="1:25" ht="29" customHeight="1" x14ac:dyDescent="0.25">
      <c r="A23" t="s">
        <v>20</v>
      </c>
      <c r="B23" t="s">
        <v>12</v>
      </c>
      <c r="C23" s="1" t="s">
        <v>458</v>
      </c>
      <c r="X23" s="13" t="s">
        <v>261</v>
      </c>
      <c r="Y23" s="13" t="s">
        <v>12</v>
      </c>
    </row>
    <row r="24" spans="1:25" ht="29" customHeight="1" x14ac:dyDescent="0.25">
      <c r="A24" t="s">
        <v>147</v>
      </c>
      <c r="B24" t="s">
        <v>12</v>
      </c>
      <c r="C24" s="1" t="s">
        <v>459</v>
      </c>
      <c r="X24" s="13"/>
      <c r="Y24" s="13"/>
    </row>
    <row r="25" spans="1:25" ht="29" customHeight="1" x14ac:dyDescent="0.25">
      <c r="A25" t="s">
        <v>149</v>
      </c>
      <c r="B25" t="s">
        <v>12</v>
      </c>
      <c r="C25" s="1" t="s">
        <v>451</v>
      </c>
      <c r="V25" t="s">
        <v>314</v>
      </c>
      <c r="W25" t="s">
        <v>153</v>
      </c>
      <c r="X25" s="13"/>
      <c r="Y25" s="13"/>
    </row>
    <row r="26" spans="1:25" ht="29" customHeight="1" x14ac:dyDescent="0.25">
      <c r="A26" t="s">
        <v>109</v>
      </c>
      <c r="B26" t="s">
        <v>12</v>
      </c>
      <c r="C26" s="1" t="s">
        <v>460</v>
      </c>
      <c r="X26" s="13" t="s">
        <v>261</v>
      </c>
      <c r="Y26" s="13" t="s">
        <v>12</v>
      </c>
    </row>
    <row r="27" spans="1:25" ht="29" customHeight="1" x14ac:dyDescent="0.2">
      <c r="A27" t="s">
        <v>250</v>
      </c>
      <c r="B27" t="s">
        <v>12</v>
      </c>
      <c r="C27" s="1" t="s">
        <v>434</v>
      </c>
    </row>
    <row r="28" spans="1:25" ht="29" customHeight="1" x14ac:dyDescent="0.25">
      <c r="A28" t="s">
        <v>432</v>
      </c>
      <c r="B28" t="s">
        <v>68</v>
      </c>
      <c r="C28" s="1" t="s">
        <v>463</v>
      </c>
      <c r="X28" s="13"/>
      <c r="Y28" s="13"/>
    </row>
    <row r="29" spans="1:25" ht="29" customHeight="1" x14ac:dyDescent="0.25">
      <c r="A29" t="s">
        <v>364</v>
      </c>
      <c r="B29" t="s">
        <v>68</v>
      </c>
      <c r="C29" s="1" t="s">
        <v>463</v>
      </c>
      <c r="X29" s="13" t="s">
        <v>261</v>
      </c>
      <c r="Y29" s="13" t="s">
        <v>68</v>
      </c>
    </row>
    <row r="30" spans="1:25" ht="29" customHeight="1" x14ac:dyDescent="0.25">
      <c r="A30" t="s">
        <v>345</v>
      </c>
      <c r="B30" t="s">
        <v>12</v>
      </c>
      <c r="C30" s="1" t="s">
        <v>461</v>
      </c>
      <c r="X30" s="13" t="s">
        <v>261</v>
      </c>
      <c r="Y30" s="13" t="s">
        <v>12</v>
      </c>
    </row>
    <row r="31" spans="1:25" ht="29" customHeight="1" x14ac:dyDescent="0.25">
      <c r="A31" t="s">
        <v>337</v>
      </c>
      <c r="B31" t="s">
        <v>12</v>
      </c>
      <c r="C31" s="2" t="s">
        <v>727</v>
      </c>
      <c r="X31" s="13" t="s">
        <v>261</v>
      </c>
      <c r="Y31" s="13" t="s">
        <v>12</v>
      </c>
    </row>
    <row r="32" spans="1:25" ht="29" customHeight="1" x14ac:dyDescent="0.25">
      <c r="A32" t="s">
        <v>394</v>
      </c>
      <c r="B32" t="s">
        <v>12</v>
      </c>
      <c r="C32" s="1" t="s">
        <v>462</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376</v>
      </c>
    </row>
    <row r="3" spans="1:5" ht="48" x14ac:dyDescent="0.2">
      <c r="A3" t="s">
        <v>257</v>
      </c>
      <c r="B3" t="s">
        <v>258</v>
      </c>
      <c r="C3" t="s">
        <v>259</v>
      </c>
      <c r="D3" t="s">
        <v>68</v>
      </c>
      <c r="E3" s="1" t="s">
        <v>436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384</v>
      </c>
      <c r="G1" t="s">
        <v>205</v>
      </c>
      <c r="H1" s="1" t="s">
        <v>239</v>
      </c>
      <c r="I1" t="s">
        <v>206</v>
      </c>
      <c r="J1" t="s">
        <v>207</v>
      </c>
      <c r="K1" t="s">
        <v>208</v>
      </c>
      <c r="L1" t="s">
        <v>443</v>
      </c>
      <c r="M1" t="s">
        <v>209</v>
      </c>
      <c r="N1" t="s">
        <v>441</v>
      </c>
      <c r="O1" t="s">
        <v>210</v>
      </c>
      <c r="P1" t="s">
        <v>211</v>
      </c>
      <c r="Q1" t="s">
        <v>439</v>
      </c>
      <c r="R1" t="s">
        <v>212</v>
      </c>
      <c r="S1" t="s">
        <v>400</v>
      </c>
      <c r="T1" t="s">
        <v>213</v>
      </c>
      <c r="U1" t="s">
        <v>214</v>
      </c>
      <c r="V1" t="s">
        <v>215</v>
      </c>
      <c r="W1" t="s">
        <v>262</v>
      </c>
      <c r="X1" t="s">
        <v>216</v>
      </c>
      <c r="Y1" t="s">
        <v>217</v>
      </c>
      <c r="Z1" t="s">
        <v>218</v>
      </c>
      <c r="AA1" t="s">
        <v>219</v>
      </c>
      <c r="AB1" t="s">
        <v>220</v>
      </c>
      <c r="AC1" t="s">
        <v>253</v>
      </c>
      <c r="AD1" t="s">
        <v>433</v>
      </c>
      <c r="AE1" t="s">
        <v>372</v>
      </c>
      <c r="AF1" t="s">
        <v>347</v>
      </c>
      <c r="AG1" t="s">
        <v>348</v>
      </c>
      <c r="AH1" t="s">
        <v>395</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2025-01-23T16:54:56Z</dcterms:modified>
</cp:coreProperties>
</file>