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spears/dev/fhir/fsh/davinci/carin/carin-bb/input/fsh/scripts/"/>
    </mc:Choice>
  </mc:AlternateContent>
  <xr:revisionPtr revIDLastSave="0" documentId="13_ncr:1_{4AE6CECE-E649-4D4A-91FE-DF7BAF35FE3F}" xr6:coauthVersionLast="47" xr6:coauthVersionMax="47" xr10:uidLastSave="{00000000-0000-0000-0000-000000000000}"/>
  <bookViews>
    <workbookView xWindow="-29040" yWindow="-2780" windowWidth="29040" windowHeight="17800"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0" i="7" l="1"/>
  <c r="AB19" i="7"/>
  <c r="AB18" i="7"/>
  <c r="AB17" i="7"/>
  <c r="AB16" i="7"/>
  <c r="AB15" i="7"/>
  <c r="AB14" i="7"/>
  <c r="AB13" i="7"/>
  <c r="AB12" i="7"/>
  <c r="AB11" i="7"/>
  <c r="AB9" i="7"/>
  <c r="AB10" i="7"/>
  <c r="J20" i="7" l="1"/>
  <c r="Y19" i="7" l="1"/>
  <c r="J19" i="7"/>
  <c r="Y18" i="7"/>
  <c r="J18" i="7"/>
  <c r="Y17" i="7"/>
  <c r="J17" i="7"/>
  <c r="Y16" i="7"/>
  <c r="J16" i="7"/>
  <c r="Y15" i="7"/>
  <c r="J15" i="7"/>
  <c r="A10" i="7" l="1"/>
  <c r="A11" i="7" s="1"/>
  <c r="A12" i="7" s="1"/>
  <c r="A13" i="7" s="1"/>
  <c r="A14" i="7" s="1"/>
  <c r="A15" i="7" s="1"/>
  <c r="A16" i="7" s="1"/>
  <c r="A17" i="7" s="1"/>
  <c r="A18" i="7" s="1"/>
  <c r="A19" i="7" s="1"/>
  <c r="J12" i="7"/>
  <c r="J9" i="7"/>
  <c r="A20" i="7" l="1"/>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<sst xmlns="http://schemas.openxmlformats.org/spreadsheetml/2006/main" count="397" uniqueCount="189">
  <si>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</si>
  <si>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</si>
  <si>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</si>
  <si>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</si>
  <si>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</si>
  <si>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</si>
  <si>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</si>
  <si>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</si>
  <si>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</si>
  <si>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</si>
  <si>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</si>
  <si>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</si>
  <si>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</si>
  <si>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</si>
  <si>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</si>
  <si>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</si>
  <si>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</si>
  <si>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</si>
  <si>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</si>
  <si>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</si>
  <si>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</si>
  <si>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</si>
  <si>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</si>
  <si>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</si>
  <si>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</si>
  <si>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</si>
  <si>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</si>
  <si>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</si>
  <si>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</si>
  <si>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</si>
  <si>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</si>
  <si>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</si>
  <si>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</si>
  <si>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</si>
  <si>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</si>
  <si>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</si>
  <si>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</si>
  <si>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</si>
  <si>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</si>
  <si>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</si>
  <si>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</si>
  <si>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</si>
  <si>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</si>
  <si>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</si>
  <si>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</si>
  <si>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</si>
  <si>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</si>
  <si>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</si>
  <si>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</si>
  <si>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</si>
  <si>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</si>
  <si>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</si>
  <si>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</si>
  <si>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</si>
  <si>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</si>
  <si>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</si>
  <si>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</si>
  <si>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</si>
  <si>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</si>
  <si>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</si>
  <si>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</si>
  <si>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</si>
  <si>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</si>
  <si>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</si>
  <si>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</si>
  <si>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</si>
  <si>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</si>
  <si>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</si>
  <si>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</si>
  <si>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</si>
  <si>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</si>
  <si>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</si>
  <si>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</si>
  <si>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</si>
  <si>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</si>
  <si>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</si>
  <si>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</si>
  <si>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</si>
  <si>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</si>
  <si>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</si>
  <si>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</si>
  <si>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</si>
  <si>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</si>
  <si>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</si>
  <si>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</si>
  <si>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</si>
  <si>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</si>
  <si>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</si>
  <si>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</si>
  <si>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</si>
  <si>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</si>
  <si>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</si>
  <si>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</si>
  <si>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</si>
  <si>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</si>
  <si>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</si>
  <si>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</si>
  <si>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</si>
  <si>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</si>
  <si>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</si>
  <si>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</si>
  <si>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</si>
  <si>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</si>
  <si>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</si>
  <si>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</si>
  <si>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</si>
  <si>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</si>
  <si>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</si>
  <si>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</si>
  <si>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</si>
  <si>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</si>
  <si>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</si>
  <si>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</si>
  <si>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</si>
  <si>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</si>
  <si>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</si>
  <si>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</si>
  <si>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</si>
  <si>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</si>
  <si>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</si>
  <si>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</si>
  <si>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</si>
  <si>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</si>
  <si>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</si>
  <si>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</si>
  <si>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</si>
  <si>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</si>
  <si>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</si>
  <si>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</si>
  <si>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</si>
  <si>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</si>
  <si>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</si>
  <si>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</si>
  <si>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</si>
  <si>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</si>
  <si>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</si>
  <si>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</si>
  <si>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</si>
  <si>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</si>
  <si>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</si>
  <si>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</si>
  <si>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</si>
  <si>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</si>
  <si>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</si>
  <si>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</si>
  <si>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</si>
  <si>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</si>
  <si>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</si>
  <si>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</si>
  <si>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</si>
  <si>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 xml:space="preserve">Searches using service-date, _lastUpdated, or type require a patient search argument.
_include:* SHALL be supported.
</t>
  </si>
  <si>
    <t>_include:iterate SHALL be supported for PractitionerRole:practitioner and PractitionerRole:organization</t>
  </si>
  <si>
    <t>http://hl7.org/fhir/us/carin-bb/ImplementationGuide/hl7.fhir.us.carin-bb</t>
  </si>
  <si>
    <t>facility</t>
  </si>
  <si>
    <t>N</t>
  </si>
  <si>
    <t>Coverage:payor</t>
  </si>
  <si>
    <t>!Coverage</t>
  </si>
  <si>
    <t>skip rest interaction section</t>
  </si>
  <si>
    <t>rest</t>
  </si>
  <si>
    <t>Support</t>
  </si>
  <si>
    <t>Abstract Profile, should go in profiles, not supporting_profiles</t>
  </si>
  <si>
    <t>ExplanationOfBenefit:patient,ExplanationOfBenefit:provider,ExplanationOfBenefit:care-team,ExplanationOfBenefit:coverage,ExplanationOfBenefit:insurer,ExplanationOfBenefit:*</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</si>
  <si>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</si>
  <si>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</si>
  <si>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</si>
  <si>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</si>
  <si>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</si>
  <si>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</si>
  <si>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</si>
  <si>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</si>
  <si>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</si>
  <si>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</si>
  <si>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http://hl7.org/fhir/us/carin-bb/StructureDefinition/C4BB-ExplanationOfBenefit-Pharmacy,
http://hl7.org/fhir/us/carin-bb/StructureDefinition/C4BB-ExplanationOfBenefit-Professional-NonClinician</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</si>
  <si>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</si>
  <si>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</si>
  <si>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</si>
  <si>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</si>
  <si>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</si>
  <si>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</si>
  <si>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</si>
  <si>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</si>
  <si>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</si>
  <si>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</si>
  <si>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[base]/ExplanationOfBenefit?[parameter=value]&amp;_include=ExplanationOfBenefit:coverage&amp;_include:iterate=Coverage:payor.</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</si>
  <si>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</si>
  <si>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1.1.0</t>
  </si>
  <si>
    <t>1. See the [General Security Considerations](7_Authorization_Authentication_and_Registration.html) section for requirements and recommendations.
1. A server **SHALL** reject any unauthorized requests by returning an `HTTP 401` unauthorized response code.</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</si>
  <si>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</si>
  <si>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../../../output/us-core-comparisons/spec.internals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</si>
</sst>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0" fillId="0" borderId="0" xfId="2"/>
    <xf numFmtId="0" fontId="18" fillId="0" borderId="0" xfId="0" applyFont="1" applyFill="1"/>
    <xf numFmtId="0" fontId="19" fillId="0" borderId="0" xfId="0" applyFont="1"/>
    <xf numFmtId="0" fontId="18" fillId="0" borderId="0" xfId="0" applyFont="1"/>
    <xf numFmtId="0" fontId="20" fillId="0" borderId="0" xfId="0" applyFont="1"/>
    <xf numFmtId="0" fontId="21"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2" fillId="0" borderId="0" xfId="0" applyFont="1"/>
    <xf numFmtId="0" fontId="0" fillId="0" borderId="0" xfId="0" applyAlignment="1">
      <alignment horizontal="center" vertical="center"/>
    </xf>
    <xf numFmtId="0" fontId="0" fillId="0" borderId="0" xfId="0" applyAlignment="1">
      <alignment vertical="top" wrapText="1"/>
    </xf>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arin-bb/StructureDefinition/CARIN-BB-ExplanationOfBenefit" TargetMode="External"/><Relationship Id="rId1" Type="http://schemas.openxmlformats.org/officeDocument/2006/relationships/hyperlink" Target="http://hl7.org/fhir/us/carin-bb/StructureDefinition/CARIN-BB-ExplanationOfBenefit-Outpatient-Facility"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us/carin-bb/StructureDefinition/CARIN-BB-Coverage"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tabSelected="1" workbookViewId="0">
      <selection activeCell="B13" sqref="B13"/>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158</v>
      </c>
      <c r="B2" t="b">
        <v>0</v>
      </c>
      <c r="C2" t="s">
        <v>157</v>
      </c>
    </row>
    <row r="3" spans="1:3" x14ac:dyDescent="0.2">
      <c r="A3" s="1" t="s">
        <v>112</v>
      </c>
      <c r="C3" s="1" t="s">
        <v>120</v>
      </c>
    </row>
    <row r="4" spans="1:3" x14ac:dyDescent="0.2">
      <c r="A4" s="1" t="s">
        <v>113</v>
      </c>
      <c r="B4" s="12" t="s">
        <v>132</v>
      </c>
    </row>
    <row r="5" spans="1:3" x14ac:dyDescent="0.2">
      <c r="A5" s="1" t="s">
        <v>114</v>
      </c>
      <c r="B5" t="s">
        <v>119</v>
      </c>
    </row>
    <row r="6" spans="1:3" x14ac:dyDescent="0.2">
      <c r="A6" s="1" t="s">
        <v>115</v>
      </c>
      <c r="B6" s="18" t="s">
        <v>117</v>
      </c>
    </row>
    <row r="7" spans="1:3" x14ac:dyDescent="0.2">
      <c r="A7" s="1" t="s">
        <v>116</v>
      </c>
      <c r="B7" s="18" t="s">
        <v>121</v>
      </c>
    </row>
    <row r="8" spans="1:3" x14ac:dyDescent="0.2">
      <c r="A8" s="1" t="s">
        <v>122</v>
      </c>
      <c r="B8" s="12" t="s">
        <v>126</v>
      </c>
    </row>
    <row r="9" spans="1:3" x14ac:dyDescent="0.2">
      <c r="A9" s="1" t="s">
        <v>122</v>
      </c>
      <c r="B9" s="1" t="s">
        <v>127</v>
      </c>
    </row>
    <row r="10" spans="1:3" x14ac:dyDescent="0.2">
      <c r="A10" t="s">
        <v>123</v>
      </c>
      <c r="B10" t="s">
        <v>128</v>
      </c>
    </row>
    <row r="11" spans="1:3" x14ac:dyDescent="0.2">
      <c r="A11" t="s">
        <v>124</v>
      </c>
      <c r="B11" t="s">
        <v>129</v>
      </c>
    </row>
    <row r="12" spans="1:3" x14ac:dyDescent="0.2">
      <c r="A12" t="s">
        <v>125</v>
      </c>
      <c r="B12" t="s">
        <v>130</v>
      </c>
    </row>
    <row r="13" spans="1:3" x14ac:dyDescent="0.2">
      <c r="A13" t="s">
        <v>131</v>
      </c>
      <c r="B13" s="19" t="s">
        <v>188</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86</v>
      </c>
      <c r="H1" s="4" t="s">
        <v>3</v>
      </c>
      <c r="I1" s="4" t="s">
        <v>55</v>
      </c>
      <c r="J1" s="4" t="s">
        <v>56</v>
      </c>
    </row>
    <row r="2" spans="1:10" s="1" customFormat="1" ht="82" customHeight="1" thickTop="1" x14ac:dyDescent="0.2">
      <c r="C2" s="30"/>
      <c r="H2" s="5"/>
      <c r="I2" s="5"/>
      <c r="J2" s="5"/>
    </row>
    <row r="3" spans="1:10" x14ac:dyDescent="0.2">
      <c r="C3" s="30"/>
      <c r="E3"/>
      <c r="F3"/>
      <c r="J3" s="5"/>
    </row>
    <row r="4" spans="1:10" x14ac:dyDescent="0.2">
      <c r="C4" s="30"/>
      <c r="E4"/>
      <c r="F4"/>
      <c r="J4" s="5"/>
    </row>
    <row r="5" spans="1:10" x14ac:dyDescent="0.2">
      <c r="C5" s="30"/>
      <c r="E5"/>
      <c r="F5"/>
      <c r="J5" s="5"/>
    </row>
    <row r="6" spans="1:10" x14ac:dyDescent="0.2">
      <c r="C6" s="30"/>
      <c r="E6"/>
      <c r="F6"/>
      <c r="J6" s="5"/>
    </row>
    <row r="7" spans="1:10" x14ac:dyDescent="0.2">
      <c r="C7" s="30"/>
      <c r="E7"/>
      <c r="F7"/>
      <c r="J7" s="5"/>
    </row>
    <row r="8" spans="1:10" x14ac:dyDescent="0.2">
      <c r="C8" s="30"/>
      <c r="E8"/>
      <c r="F8"/>
      <c r="I8" s="5"/>
      <c r="J8" s="5"/>
    </row>
    <row r="9" spans="1:10" x14ac:dyDescent="0.2">
      <c r="C9" s="30"/>
      <c r="E9"/>
      <c r="F9"/>
      <c r="H9" s="5"/>
      <c r="I9" s="5"/>
      <c r="J9" s="5"/>
    </row>
    <row r="10" spans="1:10" x14ac:dyDescent="0.2">
      <c r="C10" s="30"/>
      <c r="E10"/>
      <c r="F10"/>
      <c r="H10" s="5"/>
      <c r="J10" s="5"/>
    </row>
    <row r="11" spans="1:10" x14ac:dyDescent="0.2">
      <c r="C11" s="30"/>
      <c r="E11"/>
      <c r="F11"/>
      <c r="J11" s="5"/>
    </row>
    <row r="12" spans="1:10" x14ac:dyDescent="0.2">
      <c r="C12" s="30"/>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133</v>
      </c>
    </row>
    <row r="3" spans="1:2" s="1" customFormat="1" ht="16" x14ac:dyDescent="0.2">
      <c r="A3" s="1" t="s">
        <v>181</v>
      </c>
      <c r="B3" s="8" t="s">
        <v>182</v>
      </c>
    </row>
    <row r="4" spans="1:2" s="1" customFormat="1" x14ac:dyDescent="0.2">
      <c r="A4" s="1" t="s">
        <v>62</v>
      </c>
      <c r="B4" s="1" t="s">
        <v>185</v>
      </c>
    </row>
    <row r="5" spans="1:2" s="1" customFormat="1" x14ac:dyDescent="0.2">
      <c r="A5" s="1" t="s">
        <v>111</v>
      </c>
      <c r="B5" s="1" t="s">
        <v>118</v>
      </c>
    </row>
    <row r="6" spans="1:2" ht="257" customHeight="1" x14ac:dyDescent="0.2">
      <c r="A6" t="s">
        <v>3</v>
      </c>
      <c r="B6" s="34" t="s">
        <v>187</v>
      </c>
    </row>
    <row r="7" spans="1:2" x14ac:dyDescent="0.2">
      <c r="A7" t="s">
        <v>4</v>
      </c>
      <c r="B7" s="12" t="s">
        <v>152</v>
      </c>
    </row>
    <row r="8" spans="1:2" x14ac:dyDescent="0.2">
      <c r="A8" t="s">
        <v>5</v>
      </c>
      <c r="B8" t="s">
        <v>6</v>
      </c>
    </row>
    <row r="9" spans="1:2" ht="351.75" customHeight="1" x14ac:dyDescent="0.2">
      <c r="A9" t="s">
        <v>7</v>
      </c>
      <c r="B9" s="2" t="s">
        <v>184</v>
      </c>
    </row>
    <row r="10" spans="1:2" ht="103.5" customHeight="1" x14ac:dyDescent="0.2">
      <c r="A10" t="s">
        <v>8</v>
      </c>
      <c r="B10" s="3" t="s">
        <v>186</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05" workbookViewId="0">
      <selection activeCell="B2" sqref="B2"/>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7" customFormat="1" ht="26" x14ac:dyDescent="0.35">
      <c r="A1" s="26" t="s">
        <v>9</v>
      </c>
      <c r="B1" s="27" t="s">
        <v>10</v>
      </c>
      <c r="C1" s="27" t="s">
        <v>11</v>
      </c>
      <c r="D1" s="27" t="s">
        <v>12</v>
      </c>
      <c r="E1" s="27" t="s">
        <v>159</v>
      </c>
    </row>
    <row r="2" spans="1:6" s="1" customFormat="1" ht="19" x14ac:dyDescent="0.25">
      <c r="A2" s="12" t="s">
        <v>173</v>
      </c>
      <c r="B2" s="25" t="s">
        <v>162</v>
      </c>
      <c r="C2" s="25" t="s">
        <v>13</v>
      </c>
      <c r="D2" s="25" t="s">
        <v>135</v>
      </c>
      <c r="F2" s="25" t="s">
        <v>160</v>
      </c>
    </row>
    <row r="3" spans="1:6" ht="19" x14ac:dyDescent="0.25">
      <c r="A3" s="23" t="s">
        <v>174</v>
      </c>
      <c r="B3" s="25" t="s">
        <v>169</v>
      </c>
      <c r="C3" s="25" t="s">
        <v>13</v>
      </c>
      <c r="D3" s="25" t="s">
        <v>135</v>
      </c>
      <c r="E3" t="b">
        <v>1</v>
      </c>
      <c r="F3" s="1"/>
    </row>
    <row r="4" spans="1:6" ht="19" x14ac:dyDescent="0.25">
      <c r="A4" s="12" t="s">
        <v>175</v>
      </c>
      <c r="B4" s="25" t="s">
        <v>170</v>
      </c>
      <c r="C4" s="25" t="s">
        <v>13</v>
      </c>
      <c r="D4" s="25" t="s">
        <v>135</v>
      </c>
      <c r="E4" s="1" t="b">
        <v>1</v>
      </c>
      <c r="F4" s="1"/>
    </row>
    <row r="5" spans="1:6" ht="19" x14ac:dyDescent="0.25">
      <c r="A5" s="23" t="s">
        <v>176</v>
      </c>
      <c r="B5" s="25" t="s">
        <v>163</v>
      </c>
      <c r="C5" s="25" t="s">
        <v>13</v>
      </c>
      <c r="D5" s="25" t="s">
        <v>135</v>
      </c>
      <c r="E5" s="1" t="b">
        <v>1</v>
      </c>
      <c r="F5" s="1"/>
    </row>
    <row r="6" spans="1:6" ht="19" x14ac:dyDescent="0.25">
      <c r="A6" s="23" t="s">
        <v>177</v>
      </c>
      <c r="B6" s="25" t="s">
        <v>164</v>
      </c>
      <c r="C6" s="25" t="s">
        <v>13</v>
      </c>
      <c r="D6" s="25" t="s">
        <v>135</v>
      </c>
      <c r="E6" s="1" t="b">
        <v>1</v>
      </c>
      <c r="F6" s="1"/>
    </row>
    <row r="7" spans="1:6" ht="19" x14ac:dyDescent="0.25">
      <c r="A7" s="23" t="s">
        <v>171</v>
      </c>
      <c r="B7" s="25" t="s">
        <v>165</v>
      </c>
      <c r="C7" s="25" t="s">
        <v>13</v>
      </c>
      <c r="D7" s="25" t="s">
        <v>134</v>
      </c>
      <c r="E7" s="1" t="b">
        <v>1</v>
      </c>
      <c r="F7" s="1"/>
    </row>
    <row r="8" spans="1:6" ht="19" x14ac:dyDescent="0.25">
      <c r="A8" s="23" t="s">
        <v>178</v>
      </c>
      <c r="B8" s="25" t="s">
        <v>166</v>
      </c>
      <c r="C8" s="25" t="s">
        <v>13</v>
      </c>
      <c r="D8" s="25" t="s">
        <v>84</v>
      </c>
      <c r="E8" s="1" t="b">
        <v>1</v>
      </c>
      <c r="F8" s="1"/>
    </row>
    <row r="9" spans="1:6" ht="19" x14ac:dyDescent="0.25">
      <c r="A9" s="23" t="s">
        <v>179</v>
      </c>
      <c r="B9" s="25" t="s">
        <v>167</v>
      </c>
      <c r="C9" s="25" t="s">
        <v>13</v>
      </c>
      <c r="D9" s="25" t="s">
        <v>85</v>
      </c>
      <c r="E9" s="1" t="b">
        <v>1</v>
      </c>
      <c r="F9" s="1"/>
    </row>
    <row r="10" spans="1:6" ht="19" x14ac:dyDescent="0.25">
      <c r="A10" s="24" t="s">
        <v>180</v>
      </c>
      <c r="B10" s="25" t="s">
        <v>168</v>
      </c>
      <c r="C10" s="25" t="s">
        <v>13</v>
      </c>
      <c r="D10" s="25" t="s">
        <v>22</v>
      </c>
      <c r="E10" s="1" t="b">
        <v>1</v>
      </c>
    </row>
  </sheetData>
  <hyperlinks>
    <hyperlink ref="A4" r:id="rId1" display="http://hl7.org/fhir/us/carin-bb/StructureDefinition/CARIN-BB-ExplanationOfBenefit-Outpatient-Facility" xr:uid="{DB5855A9-36F9-B146-BC04-BF373D3B96B6}"/>
    <hyperlink ref="A2" r:id="rId2" display="http://hl7.org/fhir/us/carin-bb/StructureDefinition/CARIN-BB-ExplanationOfBenefit" xr:uid="{354343EB-05FC-BE4A-A5C5-AB9258320A2C}"/>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21" thickTop="1" x14ac:dyDescent="0.25">
      <c r="A2" s="1" t="s">
        <v>134</v>
      </c>
      <c r="B2" t="s">
        <v>13</v>
      </c>
      <c r="D2"/>
      <c r="F2"/>
      <c r="R2" t="s">
        <v>21</v>
      </c>
      <c r="S2" s="1" t="s">
        <v>13</v>
      </c>
      <c r="T2" s="32" t="s">
        <v>155</v>
      </c>
      <c r="V2" s="20"/>
      <c r="W2" s="20"/>
      <c r="X2"/>
    </row>
    <row r="3" spans="1:24" ht="305" x14ac:dyDescent="0.25">
      <c r="A3" s="33" t="s">
        <v>135</v>
      </c>
      <c r="B3" s="1" t="s">
        <v>13</v>
      </c>
      <c r="C3" s="2" t="s">
        <v>183</v>
      </c>
      <c r="R3" s="1" t="s">
        <v>21</v>
      </c>
      <c r="S3" s="1" t="s">
        <v>13</v>
      </c>
      <c r="T3" s="2" t="s">
        <v>161</v>
      </c>
      <c r="W3" s="20"/>
    </row>
    <row r="4" spans="1:24" ht="16" x14ac:dyDescent="0.25">
      <c r="A4" s="1" t="s">
        <v>85</v>
      </c>
      <c r="B4" s="1" t="s">
        <v>13</v>
      </c>
      <c r="R4" s="1" t="s">
        <v>21</v>
      </c>
      <c r="S4" s="1" t="s">
        <v>13</v>
      </c>
      <c r="V4" s="20"/>
      <c r="W4" s="20"/>
    </row>
    <row r="5" spans="1:24" ht="16" x14ac:dyDescent="0.25">
      <c r="A5" s="1" t="s">
        <v>84</v>
      </c>
      <c r="B5" s="1" t="s">
        <v>13</v>
      </c>
      <c r="R5" s="1" t="s">
        <v>21</v>
      </c>
      <c r="S5" s="1" t="s">
        <v>13</v>
      </c>
      <c r="V5" s="20"/>
      <c r="W5" s="20"/>
    </row>
    <row r="6" spans="1:24" ht="16" x14ac:dyDescent="0.25">
      <c r="A6" s="1" t="s">
        <v>22</v>
      </c>
      <c r="B6" s="1" t="s">
        <v>13</v>
      </c>
      <c r="R6" s="1" t="s">
        <v>21</v>
      </c>
      <c r="S6" s="1" t="s">
        <v>13</v>
      </c>
      <c r="W6" s="20"/>
    </row>
    <row r="7" spans="1:24" ht="25.5" customHeight="1" x14ac:dyDescent="0.2">
      <c r="A7"/>
    </row>
    <row r="8" spans="1:24" ht="25.5" customHeight="1" x14ac:dyDescent="0.2">
      <c r="A8"/>
    </row>
    <row r="39" spans="20:23" ht="25.5" customHeight="1" x14ac:dyDescent="0.2">
      <c r="T39" s="21"/>
      <c r="V39" s="21"/>
      <c r="W39" s="21"/>
    </row>
    <row r="42" spans="20:23" ht="25.5" customHeight="1" x14ac:dyDescent="0.2">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B3" sqref="B3"/>
    </sheetView>
  </sheetViews>
  <sheetFormatPr baseColWidth="10" defaultColWidth="8.83203125" defaultRowHeight="15" x14ac:dyDescent="0.2"/>
  <cols>
    <col min="1" max="1" width="10.6640625" style="1" customWidth="1"/>
    <col min="2" max="3" width="15" style="1" customWidth="1"/>
    <col min="4" max="4" width="14.5" customWidth="1"/>
    <col min="5" max="5" width="14.5" style="1" customWidth="1"/>
    <col min="6" max="6" width="14.33203125" customWidth="1"/>
    <col min="7" max="7" width="14.33203125" style="1" customWidth="1"/>
    <col min="8" max="8" width="17.5" bestFit="1" customWidth="1"/>
    <col min="9" max="9" width="21.6640625" bestFit="1" customWidth="1"/>
  </cols>
  <sheetData>
    <row r="1" spans="1:9" x14ac:dyDescent="0.2">
      <c r="A1" t="s">
        <v>26</v>
      </c>
      <c r="B1" s="1" t="s">
        <v>136</v>
      </c>
      <c r="C1" s="1" t="s">
        <v>148</v>
      </c>
      <c r="D1" s="1" t="s">
        <v>137</v>
      </c>
      <c r="E1" s="1" t="s">
        <v>90</v>
      </c>
      <c r="F1" s="1" t="s">
        <v>91</v>
      </c>
      <c r="G1" s="1" t="s">
        <v>149</v>
      </c>
      <c r="H1" s="1" t="s">
        <v>138</v>
      </c>
      <c r="I1" s="1" t="s">
        <v>89</v>
      </c>
    </row>
    <row r="2" spans="1:9" x14ac:dyDescent="0.2">
      <c r="A2" t="s">
        <v>27</v>
      </c>
      <c r="D2" s="1"/>
      <c r="F2" s="1"/>
      <c r="H2" s="1"/>
      <c r="I2" s="1"/>
    </row>
    <row r="3" spans="1:9" x14ac:dyDescent="0.2">
      <c r="A3" t="s">
        <v>28</v>
      </c>
      <c r="B3" s="1" t="s">
        <v>13</v>
      </c>
      <c r="D3" s="1"/>
      <c r="F3" s="1"/>
      <c r="H3" s="1"/>
      <c r="I3" s="1"/>
    </row>
    <row r="4" spans="1:9" ht="160" x14ac:dyDescent="0.2">
      <c r="A4" t="s">
        <v>29</v>
      </c>
      <c r="B4" s="1" t="s">
        <v>13</v>
      </c>
      <c r="C4" s="2" t="s">
        <v>150</v>
      </c>
      <c r="D4" s="1" t="s">
        <v>13</v>
      </c>
      <c r="E4" s="1" t="s">
        <v>13</v>
      </c>
      <c r="F4" s="1" t="s">
        <v>13</v>
      </c>
      <c r="G4" s="1" t="s">
        <v>151</v>
      </c>
      <c r="H4" s="1" t="s">
        <v>13</v>
      </c>
      <c r="I4" s="1" t="s">
        <v>13</v>
      </c>
    </row>
    <row r="5" spans="1:9" x14ac:dyDescent="0.2">
      <c r="A5" t="s">
        <v>31</v>
      </c>
      <c r="D5" s="1"/>
      <c r="E5" s="1" t="s">
        <v>63</v>
      </c>
      <c r="F5" s="1" t="s">
        <v>63</v>
      </c>
      <c r="G5" s="1" t="s">
        <v>151</v>
      </c>
      <c r="H5" s="1" t="s">
        <v>63</v>
      </c>
      <c r="I5" s="1" t="s">
        <v>63</v>
      </c>
    </row>
    <row r="6" spans="1:9" x14ac:dyDescent="0.2">
      <c r="A6" t="s">
        <v>32</v>
      </c>
      <c r="D6" s="1"/>
      <c r="F6" s="1"/>
      <c r="H6" s="1"/>
      <c r="I6" s="1"/>
    </row>
    <row r="7" spans="1:9" x14ac:dyDescent="0.2">
      <c r="A7" t="s">
        <v>33</v>
      </c>
      <c r="D7" s="1"/>
      <c r="F7" s="1"/>
      <c r="H7" s="1"/>
      <c r="I7" s="1"/>
    </row>
    <row r="8" spans="1:9" x14ac:dyDescent="0.2">
      <c r="A8" t="s">
        <v>34</v>
      </c>
      <c r="D8" s="1"/>
      <c r="F8" s="1"/>
      <c r="H8" s="1"/>
      <c r="I8" s="1"/>
    </row>
    <row r="9" spans="1:9" x14ac:dyDescent="0.2">
      <c r="A9" t="s">
        <v>35</v>
      </c>
      <c r="D9" s="1"/>
      <c r="F9" s="1"/>
      <c r="H9" s="1"/>
      <c r="I9" s="1"/>
    </row>
    <row r="10" spans="1:9" x14ac:dyDescent="0.2">
      <c r="A10" t="s">
        <v>36</v>
      </c>
      <c r="D10" s="1"/>
      <c r="F10" s="1"/>
      <c r="H10" s="1"/>
      <c r="I10" s="1"/>
    </row>
    <row r="12" spans="1:9"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106</v>
      </c>
    </row>
    <row r="2" spans="1:3" ht="59.25" customHeight="1" x14ac:dyDescent="0.2">
      <c r="A2" s="1" t="s">
        <v>107</v>
      </c>
      <c r="B2" s="1"/>
      <c r="C2" s="2"/>
    </row>
    <row r="3" spans="1:3" x14ac:dyDescent="0.2">
      <c r="A3" s="1" t="s">
        <v>108</v>
      </c>
      <c r="B3" s="1"/>
      <c r="C3" s="2"/>
    </row>
    <row r="4" spans="1:3" x14ac:dyDescent="0.2">
      <c r="A4" s="1" t="s">
        <v>109</v>
      </c>
      <c r="B4" s="1"/>
      <c r="C4" s="2"/>
    </row>
    <row r="5" spans="1:3" x14ac:dyDescent="0.2">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0"/>
  <sheetViews>
    <sheetView zoomScaleNormal="100" workbookViewId="0">
      <pane xSplit="6" ySplit="1" topLeftCell="G2" activePane="bottomRight" state="frozen"/>
      <selection pane="topRight" activeCell="F1" sqref="F1"/>
      <selection pane="bottomLeft" activeCell="A2" sqref="A2"/>
      <selection pane="bottomRight" activeCell="B22" sqref="B22"/>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31"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74</v>
      </c>
      <c r="B1" s="4" t="s">
        <v>37</v>
      </c>
      <c r="C1" s="4" t="s">
        <v>26</v>
      </c>
      <c r="D1" s="4" t="s">
        <v>38</v>
      </c>
      <c r="E1" s="4" t="s">
        <v>40</v>
      </c>
      <c r="F1" s="28"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9"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9"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9"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61" x14ac:dyDescent="0.2">
      <c r="A5" s="13">
        <v>4</v>
      </c>
      <c r="B5" s="13" t="s">
        <v>77</v>
      </c>
      <c r="C5" s="13" t="s">
        <v>68</v>
      </c>
      <c r="D5" s="13" t="s">
        <v>13</v>
      </c>
      <c r="E5" s="13" t="b">
        <v>0</v>
      </c>
      <c r="F5" s="29"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9"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9"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9"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65" x14ac:dyDescent="0.2">
      <c r="A9" s="1">
        <v>1</v>
      </c>
      <c r="B9" t="s">
        <v>135</v>
      </c>
      <c r="C9" s="9" t="s">
        <v>139</v>
      </c>
      <c r="D9" s="1" t="s">
        <v>13</v>
      </c>
      <c r="E9" s="1" t="b">
        <v>1</v>
      </c>
      <c r="F9" s="30" t="s">
        <v>172</v>
      </c>
      <c r="G9" t="s">
        <v>57</v>
      </c>
      <c r="H9" t="s">
        <v>154</v>
      </c>
      <c r="I9" t="s">
        <v>58</v>
      </c>
      <c r="J9" t="str">
        <f>B9&amp;"."&amp;"managingOrganization"</f>
        <v>ExplanationOfBenefit.managingOrganization</v>
      </c>
      <c r="K9" s="1" t="s">
        <v>57</v>
      </c>
      <c r="M9" s="1" t="s">
        <v>57</v>
      </c>
      <c r="X9"/>
      <c r="Y9" s="17"/>
      <c r="Z9" s="5"/>
      <c r="AA9" s="10"/>
      <c r="AB9" s="1" t="str">
        <f t="shared" ref="AB9" si="6">"SearchParameter-carin-bb-"&amp;LOWER((B9)&amp;"-"&amp;C9&amp;".html")</f>
        <v>SearchParameter-carin-bb-explanationofbenefit-_id.html</v>
      </c>
    </row>
    <row r="10" spans="1:28" ht="65" x14ac:dyDescent="0.2">
      <c r="A10" s="1">
        <f>A9+1</f>
        <v>2</v>
      </c>
      <c r="B10" s="1" t="s">
        <v>135</v>
      </c>
      <c r="C10" s="9" t="s">
        <v>68</v>
      </c>
      <c r="D10" s="1" t="s">
        <v>13</v>
      </c>
      <c r="E10" s="1" t="b">
        <v>1</v>
      </c>
      <c r="F10" s="30" t="s">
        <v>172</v>
      </c>
      <c r="G10" t="s">
        <v>57</v>
      </c>
      <c r="H10" t="s">
        <v>57</v>
      </c>
      <c r="I10" s="1" t="s">
        <v>69</v>
      </c>
      <c r="J10" s="1" t="str">
        <f t="shared" ref="J10:J14" si="7">B10&amp;"."&amp;C10</f>
        <v>ExplanationOfBenefit.patient</v>
      </c>
      <c r="K10" s="1" t="s">
        <v>57</v>
      </c>
      <c r="M10" s="1" t="s">
        <v>57</v>
      </c>
      <c r="P10"/>
      <c r="Q10"/>
      <c r="T10"/>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65" x14ac:dyDescent="0.2">
      <c r="A11" s="1">
        <f t="shared" ref="A11:A19" si="9">A10+1</f>
        <v>3</v>
      </c>
      <c r="B11" s="1" t="s">
        <v>135</v>
      </c>
      <c r="C11" s="9" t="s">
        <v>141</v>
      </c>
      <c r="D11" s="1" t="s">
        <v>13</v>
      </c>
      <c r="E11" s="1" t="b">
        <v>1</v>
      </c>
      <c r="F11" s="30" t="s">
        <v>172</v>
      </c>
      <c r="G11" t="s">
        <v>57</v>
      </c>
      <c r="H11" t="s">
        <v>154</v>
      </c>
      <c r="I11" s="1" t="s">
        <v>64</v>
      </c>
      <c r="J11" s="1" t="str">
        <f t="shared" si="7"/>
        <v>ExplanationOfBenefit._lastUpdated</v>
      </c>
      <c r="K11" s="1" t="s">
        <v>57</v>
      </c>
      <c r="M11" s="1" t="s">
        <v>57</v>
      </c>
      <c r="O11"/>
      <c r="X11"/>
      <c r="Y11" s="17" t="str">
        <f t="shared" si="8"/>
        <v>Support searching for a ExplanationOfBenefit by its _lastUpdated</v>
      </c>
      <c r="Z11" s="5"/>
      <c r="AA11" s="10"/>
      <c r="AB11" s="1" t="str">
        <f t="shared" ref="AB11:AB19" si="10">"SearchParameter-carin-bb-"&amp;LOWER((B11)&amp;"-"&amp;C11&amp;".html")</f>
        <v>SearchParameter-carin-bb-explanationofbenefit-_lastupdated.html</v>
      </c>
    </row>
    <row r="12" spans="1:28" ht="65" x14ac:dyDescent="0.2">
      <c r="A12" s="1">
        <f t="shared" si="9"/>
        <v>4</v>
      </c>
      <c r="B12" s="1" t="s">
        <v>135</v>
      </c>
      <c r="C12" s="9" t="s">
        <v>14</v>
      </c>
      <c r="D12" s="1" t="s">
        <v>13</v>
      </c>
      <c r="E12" s="1" t="b">
        <v>1</v>
      </c>
      <c r="F12" s="30" t="s">
        <v>172</v>
      </c>
      <c r="G12" t="s">
        <v>57</v>
      </c>
      <c r="H12" t="s">
        <v>57</v>
      </c>
      <c r="I12" s="1" t="s">
        <v>58</v>
      </c>
      <c r="J12" s="1" t="str">
        <f>B12&amp;"."&amp;"provided_by"</f>
        <v>ExplanationOfBenefit.provided_by</v>
      </c>
      <c r="K12" s="1" t="s">
        <v>57</v>
      </c>
      <c r="M12" s="1" t="s">
        <v>57</v>
      </c>
      <c r="Y12" s="17" t="str">
        <f t="shared" si="8"/>
        <v>Support searching for a ExplanationOfBenefit by its type</v>
      </c>
      <c r="AA12" s="10"/>
      <c r="AB12" s="1" t="str">
        <f t="shared" si="10"/>
        <v>SearchParameter-carin-bb-explanationofbenefit-type.html</v>
      </c>
    </row>
    <row r="13" spans="1:28" s="1" customFormat="1" ht="65" x14ac:dyDescent="0.2">
      <c r="A13" s="1">
        <f t="shared" si="9"/>
        <v>5</v>
      </c>
      <c r="B13" s="1" t="s">
        <v>135</v>
      </c>
      <c r="C13" s="9" t="s">
        <v>140</v>
      </c>
      <c r="D13" s="1" t="s">
        <v>13</v>
      </c>
      <c r="E13" s="1" t="b">
        <v>1</v>
      </c>
      <c r="F13" s="30" t="s">
        <v>172</v>
      </c>
      <c r="G13" s="1" t="s">
        <v>57</v>
      </c>
      <c r="H13" s="1" t="s">
        <v>57</v>
      </c>
      <c r="I13" s="1" t="s">
        <v>58</v>
      </c>
      <c r="J13" s="1" t="str">
        <f t="shared" ref="J13" si="11">B13&amp;"."&amp;C13</f>
        <v>ExplanationOfBenefit.identifier</v>
      </c>
      <c r="K13" s="1" t="s">
        <v>57</v>
      </c>
      <c r="M13" s="1" t="s">
        <v>57</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65" x14ac:dyDescent="0.2">
      <c r="A14" s="1">
        <f t="shared" si="9"/>
        <v>6</v>
      </c>
      <c r="B14" s="1" t="s">
        <v>135</v>
      </c>
      <c r="C14" s="9" t="s">
        <v>142</v>
      </c>
      <c r="D14" s="1" t="s">
        <v>13</v>
      </c>
      <c r="E14" s="1" t="b">
        <v>1</v>
      </c>
      <c r="F14" s="30" t="s">
        <v>172</v>
      </c>
      <c r="G14" t="s">
        <v>57</v>
      </c>
      <c r="H14" t="s">
        <v>57</v>
      </c>
      <c r="I14" s="1" t="s">
        <v>64</v>
      </c>
      <c r="J14" s="1" t="str">
        <f t="shared" si="7"/>
        <v>ExplanationOfBenefit.service-date</v>
      </c>
      <c r="K14" s="1" t="s">
        <v>57</v>
      </c>
      <c r="M14" s="1" t="s">
        <v>57</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65" x14ac:dyDescent="0.2">
      <c r="A15" s="1">
        <f t="shared" si="9"/>
        <v>7</v>
      </c>
      <c r="B15" s="1" t="s">
        <v>147</v>
      </c>
      <c r="C15" s="9" t="s">
        <v>143</v>
      </c>
      <c r="D15" s="1" t="s">
        <v>13</v>
      </c>
      <c r="E15" s="1" t="b">
        <v>1</v>
      </c>
      <c r="F15" s="30" t="s">
        <v>172</v>
      </c>
      <c r="G15" s="1" t="s">
        <v>57</v>
      </c>
      <c r="H15" s="1" t="s">
        <v>57</v>
      </c>
      <c r="I15" s="1" t="s">
        <v>69</v>
      </c>
      <c r="J15" s="1" t="str">
        <f t="shared" ref="J15:J19" si="13">B15&amp;"."&amp;C15</f>
        <v>!ExplanationOfBenefit.provider</v>
      </c>
      <c r="K15" s="1" t="s">
        <v>57</v>
      </c>
      <c r="M15" s="1" t="s">
        <v>57</v>
      </c>
      <c r="S15" s="1" t="s">
        <v>13</v>
      </c>
      <c r="U15" s="1" t="s">
        <v>13</v>
      </c>
      <c r="Y15" s="17" t="str">
        <f t="shared" ref="Y15:Y19" si="14">"Support searching for a "&amp; B13 &amp;" by its " &amp; C15</f>
        <v>Support searching for a ExplanationOfBenefit by its provider</v>
      </c>
      <c r="Z15" s="5"/>
      <c r="AA15" s="2"/>
      <c r="AB15" s="1" t="str">
        <f t="shared" si="10"/>
        <v>SearchParameter-carin-bb-!explanationofbenefit-provider.html</v>
      </c>
    </row>
    <row r="16" spans="1:28" s="1" customFormat="1" ht="65" x14ac:dyDescent="0.2">
      <c r="A16" s="1">
        <f t="shared" si="9"/>
        <v>8</v>
      </c>
      <c r="B16" s="1" t="s">
        <v>147</v>
      </c>
      <c r="C16" s="9" t="s">
        <v>144</v>
      </c>
      <c r="D16" s="1" t="s">
        <v>13</v>
      </c>
      <c r="E16" s="1" t="b">
        <v>1</v>
      </c>
      <c r="F16" s="30" t="s">
        <v>172</v>
      </c>
      <c r="G16" s="1" t="s">
        <v>57</v>
      </c>
      <c r="H16" s="1" t="s">
        <v>57</v>
      </c>
      <c r="I16" s="1" t="s">
        <v>69</v>
      </c>
      <c r="J16" s="1" t="str">
        <f t="shared" si="13"/>
        <v>!ExplanationOfBenefit.care-team</v>
      </c>
      <c r="K16" s="1" t="s">
        <v>57</v>
      </c>
      <c r="M16" s="1" t="s">
        <v>57</v>
      </c>
      <c r="S16" s="1" t="s">
        <v>13</v>
      </c>
      <c r="U16" s="1" t="s">
        <v>13</v>
      </c>
      <c r="Y16" s="17" t="str">
        <f t="shared" si="14"/>
        <v>Support searching for a ExplanationOfBenefit by its care-team</v>
      </c>
      <c r="Z16" s="5"/>
      <c r="AA16" s="2"/>
      <c r="AB16" s="1" t="str">
        <f t="shared" si="10"/>
        <v>SearchParameter-carin-bb-!explanationofbenefit-care-team.html</v>
      </c>
    </row>
    <row r="17" spans="1:28" s="1" customFormat="1" ht="65" x14ac:dyDescent="0.2">
      <c r="A17" s="1">
        <f t="shared" si="9"/>
        <v>9</v>
      </c>
      <c r="B17" s="1" t="s">
        <v>147</v>
      </c>
      <c r="C17" s="9" t="s">
        <v>145</v>
      </c>
      <c r="D17" s="1" t="s">
        <v>13</v>
      </c>
      <c r="E17" s="1" t="b">
        <v>1</v>
      </c>
      <c r="F17" s="30" t="s">
        <v>172</v>
      </c>
      <c r="G17" s="1" t="s">
        <v>57</v>
      </c>
      <c r="H17" s="1" t="s">
        <v>57</v>
      </c>
      <c r="I17" s="1" t="s">
        <v>69</v>
      </c>
      <c r="J17" s="1" t="str">
        <f t="shared" si="13"/>
        <v>!ExplanationOfBenefit.insurer</v>
      </c>
      <c r="K17" s="1" t="s">
        <v>57</v>
      </c>
      <c r="M17" s="1" t="s">
        <v>57</v>
      </c>
      <c r="S17" s="1" t="s">
        <v>13</v>
      </c>
      <c r="U17" s="1" t="s">
        <v>13</v>
      </c>
      <c r="Y17" s="17" t="str">
        <f t="shared" si="14"/>
        <v>Support searching for a !ExplanationOfBenefit by its insurer</v>
      </c>
      <c r="Z17" s="5"/>
      <c r="AA17" s="2"/>
      <c r="AB17" s="1" t="str">
        <f t="shared" si="10"/>
        <v>SearchParameter-carin-bb-!explanationofbenefit-insurer.html</v>
      </c>
    </row>
    <row r="18" spans="1:28" s="1" customFormat="1" ht="65" x14ac:dyDescent="0.2">
      <c r="A18" s="1">
        <f t="shared" si="9"/>
        <v>10</v>
      </c>
      <c r="B18" s="1" t="s">
        <v>147</v>
      </c>
      <c r="C18" s="9" t="s">
        <v>153</v>
      </c>
      <c r="D18" s="1" t="s">
        <v>13</v>
      </c>
      <c r="E18" s="1" t="b">
        <v>1</v>
      </c>
      <c r="F18" s="30" t="s">
        <v>172</v>
      </c>
      <c r="G18" s="1" t="s">
        <v>57</v>
      </c>
      <c r="H18" s="1" t="s">
        <v>57</v>
      </c>
      <c r="I18" s="1" t="s">
        <v>69</v>
      </c>
      <c r="J18" s="1" t="str">
        <f t="shared" si="13"/>
        <v>!ExplanationOfBenefit.facility</v>
      </c>
      <c r="K18" s="1" t="s">
        <v>57</v>
      </c>
      <c r="M18" s="1" t="s">
        <v>57</v>
      </c>
      <c r="S18" s="1" t="s">
        <v>13</v>
      </c>
      <c r="U18" s="1" t="s">
        <v>13</v>
      </c>
      <c r="Y18" s="17" t="str">
        <f t="shared" si="14"/>
        <v>Support searching for a !ExplanationOfBenefit by its facility</v>
      </c>
      <c r="Z18" s="5"/>
      <c r="AA18" s="2"/>
      <c r="AB18" s="1" t="str">
        <f t="shared" si="10"/>
        <v>SearchParameter-carin-bb-!explanationofbenefit-facility.html</v>
      </c>
    </row>
    <row r="19" spans="1:28" s="1" customFormat="1" ht="65" x14ac:dyDescent="0.2">
      <c r="A19" s="1">
        <f t="shared" si="9"/>
        <v>11</v>
      </c>
      <c r="B19" s="1" t="s">
        <v>147</v>
      </c>
      <c r="C19" s="9" t="s">
        <v>146</v>
      </c>
      <c r="D19" s="1" t="s">
        <v>13</v>
      </c>
      <c r="E19" s="1" t="b">
        <v>1</v>
      </c>
      <c r="F19" s="30" t="s">
        <v>172</v>
      </c>
      <c r="G19" s="1" t="s">
        <v>57</v>
      </c>
      <c r="H19" s="1" t="s">
        <v>57</v>
      </c>
      <c r="I19" s="1" t="s">
        <v>69</v>
      </c>
      <c r="J19" s="1" t="str">
        <f t="shared" si="13"/>
        <v>!ExplanationOfBenefit.coverage</v>
      </c>
      <c r="K19" s="1" t="s">
        <v>57</v>
      </c>
      <c r="M19" s="1" t="s">
        <v>57</v>
      </c>
      <c r="S19" s="1" t="s">
        <v>13</v>
      </c>
      <c r="U19" s="1" t="s">
        <v>13</v>
      </c>
      <c r="Y19" s="17" t="str">
        <f t="shared" si="14"/>
        <v>Support searching for a !ExplanationOfBenefit by its coverage</v>
      </c>
      <c r="Z19" s="5"/>
      <c r="AA19" s="2"/>
      <c r="AB19" s="1" t="str">
        <f t="shared" si="10"/>
        <v>SearchParameter-carin-bb-!explanationofbenefit-coverage.html</v>
      </c>
    </row>
    <row r="20" spans="1:28" ht="19" customHeight="1" x14ac:dyDescent="0.2">
      <c r="A20" s="1">
        <f>A19+1</f>
        <v>12</v>
      </c>
      <c r="B20" s="1" t="s">
        <v>156</v>
      </c>
      <c r="C20" s="9" t="s">
        <v>139</v>
      </c>
      <c r="D20" s="1" t="s">
        <v>13</v>
      </c>
      <c r="E20" s="1" t="b">
        <v>1</v>
      </c>
      <c r="F20" s="22" t="s">
        <v>171</v>
      </c>
      <c r="G20" s="1" t="s">
        <v>57</v>
      </c>
      <c r="H20" s="1" t="s">
        <v>154</v>
      </c>
      <c r="I20" s="1" t="s">
        <v>58</v>
      </c>
      <c r="J20" s="1" t="str">
        <f>B20&amp;"."&amp;"managingOrganization"</f>
        <v>!Coverage.managingOrganization</v>
      </c>
      <c r="K20" s="1" t="s">
        <v>57</v>
      </c>
      <c r="M20" s="1" t="s">
        <v>57</v>
      </c>
      <c r="S20" s="1" t="s">
        <v>13</v>
      </c>
      <c r="Y20" s="17"/>
      <c r="AB20" s="1" t="str">
        <f>"SearchParameter-carin-bb-"&amp;LOWER((B20)&amp;"-"&amp;C20&amp;".html")</f>
        <v>SearchParameter-carin-bb-!coverage-_id.html</v>
      </c>
    </row>
    <row r="21" spans="1:28" s="1" customFormat="1" ht="19" customHeight="1" x14ac:dyDescent="0.2">
      <c r="F21" s="31"/>
      <c r="Y21" s="17"/>
      <c r="AA21" s="2"/>
    </row>
    <row r="22" spans="1:28" ht="19" customHeight="1" x14ac:dyDescent="0.2">
      <c r="G22" s="1"/>
      <c r="H22" s="1"/>
      <c r="I22" s="1"/>
      <c r="Y22" s="17"/>
      <c r="AB22" s="1"/>
    </row>
    <row r="23" spans="1:28" ht="19" customHeight="1" x14ac:dyDescent="0.2">
      <c r="G23" s="1"/>
      <c r="H23" s="1"/>
      <c r="I23" s="1"/>
      <c r="Y23" s="17"/>
      <c r="AB23" s="1"/>
    </row>
    <row r="24" spans="1:28" ht="19" customHeight="1" x14ac:dyDescent="0.2">
      <c r="G24" s="1"/>
      <c r="H24" s="1"/>
      <c r="I24" s="1"/>
      <c r="Y24" s="17"/>
      <c r="AB24" s="1"/>
    </row>
    <row r="25" spans="1:28" ht="19" customHeight="1" x14ac:dyDescent="0.2">
      <c r="G25" s="1"/>
      <c r="H25" s="1"/>
      <c r="I25" s="1"/>
      <c r="Y25" s="17"/>
      <c r="AB25" s="1"/>
    </row>
    <row r="26" spans="1:28" ht="19" customHeight="1" x14ac:dyDescent="0.2">
      <c r="G26" s="1"/>
      <c r="H26" s="1"/>
      <c r="I26" s="1"/>
      <c r="Y26" s="17"/>
      <c r="AB26" s="1"/>
    </row>
    <row r="27" spans="1:28" ht="19" customHeight="1" x14ac:dyDescent="0.2">
      <c r="G27" s="1"/>
      <c r="H27" s="1"/>
      <c r="I27" s="1"/>
      <c r="Y27" s="17"/>
      <c r="AB27" s="1"/>
    </row>
    <row r="28" spans="1:28" ht="19" customHeight="1" x14ac:dyDescent="0.2">
      <c r="G28" s="1"/>
      <c r="H28" s="1"/>
      <c r="I28" s="1"/>
      <c r="Y28" s="17"/>
      <c r="AB28" s="1"/>
    </row>
    <row r="29" spans="1:28" ht="19" customHeight="1" x14ac:dyDescent="0.2">
      <c r="G29" s="1"/>
      <c r="H29" s="1"/>
      <c r="I29" s="1"/>
      <c r="Y29" s="17"/>
      <c r="AB29" s="1"/>
    </row>
    <row r="30" spans="1:28" ht="19" customHeight="1" x14ac:dyDescent="0.2">
      <c r="G30" s="1"/>
      <c r="H30" s="1"/>
      <c r="I30" s="1"/>
      <c r="Y30" s="17"/>
      <c r="AB30" s="1"/>
    </row>
  </sheetData>
  <autoFilter ref="A1:AB19" xr:uid="{1CF5B17E-E72E-48B2-A597-9C21C12723F0}"/>
  <sortState xmlns:xlrd2="http://schemas.microsoft.com/office/spreadsheetml/2017/richdata2" ref="A7:AA19">
    <sortCondition ref="B1"/>
  </sortState>
  <hyperlinks>
    <hyperlink ref="F20" r:id="rId1" display="http://hl7.org/fhir/us/carin-bb/StructureDefinition/CARIN-BB-Coverage" xr:uid="{A7BD924E-2AE3-E944-BA4C-5FB895D21DE3}"/>
  </hyperlinks>
  <pageMargins left="0.7" right="0.7" top="0.75" bottom="0.75" header="0.3" footer="0.3"/>
  <pageSetup orientation="portrait" horizontalDpi="0" verticalDpi="0"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2021-05-12T15:26:51Z</dcterms:modified>
</cp:coreProperties>
</file>