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cspears/dev/fhir/fsh/PACIO/pacio-adi/input/fsh/scripts/"/>
    </mc:Choice>
  </mc:AlternateContent>
  <xr:revisionPtr revIDLastSave="0" documentId="13_ncr:1_{EB3DBB93-D846-0E48-ADC2-8AC506131131}" xr6:coauthVersionLast="47" xr6:coauthVersionMax="47" xr10:uidLastSave="{00000000-0000-0000-0000-000000000000}"/>
  <bookViews>
    <workbookView xWindow="-38400" yWindow="-8480" windowWidth="37980" windowHeight="22380" activeTab="8"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s (full individual resources)" sheetId="15" r:id="rId10"/>
    <sheet name="Sheet1" sheetId="13" r:id="rId11"/>
    <sheet name="Sheet2" sheetId="14" r:id="rId12"/>
    <sheet name="sp_combos" sheetId="8" r:id="rId13"/>
  </sheets>
  <definedNames>
    <definedName name="_xlnm._FilterDatabase" localSheetId="12" hidden="1">sp_combos!$B$1:$B$76</definedName>
    <definedName name="_xlnm._FilterDatabase" localSheetId="8" hidden="1">sps!$A$1:$AC$9</definedName>
    <definedName name="_xlnm._FilterDatabase" localSheetId="9" hidden="1">'sps (full individual resources)'!$A$1:$AC$9</definedName>
    <definedName name="account" localSheetId="10">Sheet1!$A$407</definedName>
    <definedName name="common" localSheetId="10">Sheet1!$A$1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9" i="15" l="1"/>
  <c r="AC11" i="15"/>
  <c r="AC12" i="15"/>
  <c r="AC13" i="15"/>
  <c r="AC14" i="15"/>
  <c r="AC15" i="15"/>
  <c r="AC16" i="15"/>
  <c r="AC17" i="15"/>
  <c r="AC18" i="15"/>
  <c r="AC19" i="15"/>
  <c r="AC20" i="15"/>
  <c r="AC21" i="15"/>
  <c r="AC22" i="15"/>
  <c r="AC23" i="15"/>
  <c r="AC24" i="15"/>
  <c r="AC25" i="15"/>
  <c r="AC26" i="15"/>
  <c r="AC27" i="15"/>
  <c r="AC28" i="15"/>
  <c r="AC29" i="15"/>
  <c r="AC30" i="15"/>
  <c r="AC31" i="15"/>
  <c r="AC32" i="15"/>
  <c r="AC33" i="15"/>
  <c r="AC34" i="15"/>
  <c r="AC199" i="15"/>
  <c r="AC198" i="15"/>
  <c r="AC197" i="15"/>
  <c r="AC196" i="15"/>
  <c r="AC195" i="15"/>
  <c r="AC194" i="15"/>
  <c r="AC193" i="15"/>
  <c r="AC192" i="15"/>
  <c r="AC191" i="15"/>
  <c r="AC190" i="15"/>
  <c r="AC189" i="15"/>
  <c r="AC188" i="15"/>
  <c r="AC187" i="15"/>
  <c r="AC186" i="15"/>
  <c r="AC185" i="15"/>
  <c r="AC184" i="15"/>
  <c r="AC183" i="15"/>
  <c r="AC182" i="15"/>
  <c r="AC181" i="15"/>
  <c r="AC180" i="15"/>
  <c r="AC179" i="15"/>
  <c r="AC178" i="15"/>
  <c r="AC177" i="15"/>
  <c r="AC176" i="15"/>
  <c r="AC175" i="15"/>
  <c r="AC174" i="15"/>
  <c r="AC173" i="15"/>
  <c r="AC172" i="15"/>
  <c r="AC171" i="15"/>
  <c r="AC170" i="15"/>
  <c r="AC169" i="15"/>
  <c r="AC168" i="15"/>
  <c r="AC167" i="15"/>
  <c r="AC166" i="15"/>
  <c r="AC165" i="15"/>
  <c r="AC164" i="15"/>
  <c r="AC163" i="15"/>
  <c r="AC162" i="15"/>
  <c r="AC161" i="15"/>
  <c r="AC160" i="15"/>
  <c r="AC159" i="15"/>
  <c r="AC158" i="15"/>
  <c r="AC157" i="15"/>
  <c r="AC156" i="15"/>
  <c r="AC155" i="15"/>
  <c r="AC154" i="15"/>
  <c r="AC153" i="15"/>
  <c r="AC152" i="15"/>
  <c r="AC151" i="15"/>
  <c r="AC150" i="15"/>
  <c r="AC149" i="15"/>
  <c r="AC148" i="15"/>
  <c r="AC147" i="15"/>
  <c r="AC146" i="15"/>
  <c r="AC145" i="15"/>
  <c r="AC144" i="15"/>
  <c r="AC143" i="15"/>
  <c r="AC142" i="15"/>
  <c r="AC141" i="15"/>
  <c r="AC140" i="15"/>
  <c r="AC139" i="15"/>
  <c r="AC138" i="15"/>
  <c r="AC137" i="15"/>
  <c r="AC136" i="15"/>
  <c r="AC135" i="15"/>
  <c r="AC134" i="15"/>
  <c r="AC133" i="15"/>
  <c r="AC132" i="15"/>
  <c r="AC131" i="15"/>
  <c r="AC130" i="15"/>
  <c r="AC129" i="15"/>
  <c r="AC128" i="15"/>
  <c r="AC127" i="15"/>
  <c r="AC126" i="15"/>
  <c r="AC125" i="15"/>
  <c r="AC124" i="15"/>
  <c r="AC123" i="15"/>
  <c r="AC122" i="15"/>
  <c r="AC121" i="15"/>
  <c r="AC120" i="15"/>
  <c r="AC119" i="15"/>
  <c r="AC118" i="15"/>
  <c r="AC117" i="15"/>
  <c r="AC116" i="15"/>
  <c r="AC115" i="15"/>
  <c r="AC114" i="15"/>
  <c r="AC113" i="15"/>
  <c r="AC112" i="15"/>
  <c r="AC111" i="15"/>
  <c r="AC110" i="15"/>
  <c r="AC109" i="15"/>
  <c r="AC108" i="15"/>
  <c r="AC107" i="15"/>
  <c r="AC106" i="15"/>
  <c r="AC105" i="15"/>
  <c r="AC104" i="15"/>
  <c r="AC103" i="15"/>
  <c r="AC102" i="15"/>
  <c r="AC101" i="15"/>
  <c r="AC100" i="15"/>
  <c r="AC99" i="15"/>
  <c r="AC98" i="15"/>
  <c r="AC97" i="15"/>
  <c r="AC96" i="15"/>
  <c r="AC95" i="15"/>
  <c r="AC94" i="15"/>
  <c r="AC93" i="15"/>
  <c r="AC92" i="15"/>
  <c r="AC91" i="15"/>
  <c r="AC90" i="15"/>
  <c r="AC89" i="15"/>
  <c r="AC88" i="15"/>
  <c r="AC87" i="15"/>
  <c r="AC86" i="15"/>
  <c r="AC85" i="15"/>
  <c r="AC84" i="15"/>
  <c r="AC83" i="15"/>
  <c r="AC82" i="15"/>
  <c r="AC81" i="15"/>
  <c r="AC80" i="15"/>
  <c r="AC79" i="15"/>
  <c r="AC78" i="15"/>
  <c r="AC77" i="15"/>
  <c r="AC76" i="15"/>
  <c r="AC75" i="15"/>
  <c r="AC74" i="15"/>
  <c r="AC73" i="15"/>
  <c r="AC72" i="15"/>
  <c r="AC71" i="15"/>
  <c r="AC70" i="15"/>
  <c r="AC69" i="15"/>
  <c r="AC68" i="15"/>
  <c r="AC67" i="15"/>
  <c r="AC66" i="15"/>
  <c r="AC65" i="15"/>
  <c r="AC64" i="15"/>
  <c r="AC63" i="15"/>
  <c r="AC62" i="15"/>
  <c r="AC61" i="15"/>
  <c r="AC60" i="15"/>
  <c r="AC59" i="15"/>
  <c r="AC58" i="15"/>
  <c r="AC57" i="15"/>
  <c r="AC56" i="15"/>
  <c r="AC55" i="15"/>
  <c r="AC54" i="15"/>
  <c r="AC53" i="15"/>
  <c r="AC52" i="15"/>
  <c r="AC51" i="15"/>
  <c r="AC50" i="15"/>
  <c r="AC49" i="15"/>
  <c r="AC48" i="15"/>
  <c r="AC47" i="15"/>
  <c r="AC46" i="15"/>
  <c r="AC45" i="15"/>
  <c r="AC44" i="15"/>
  <c r="AC43" i="15"/>
  <c r="AC42" i="15"/>
  <c r="AC41" i="15"/>
  <c r="AC40" i="15"/>
  <c r="AC39" i="15"/>
  <c r="AC38" i="15"/>
  <c r="AC37" i="15"/>
  <c r="AC36" i="15"/>
  <c r="AC35" i="15"/>
  <c r="K31" i="15"/>
  <c r="K28" i="15"/>
  <c r="K25" i="15"/>
  <c r="K24" i="15"/>
  <c r="K22" i="15"/>
  <c r="K21" i="15"/>
  <c r="K17" i="15"/>
  <c r="K16" i="15"/>
  <c r="K15" i="15"/>
  <c r="K14" i="15"/>
  <c r="K13" i="15"/>
  <c r="K12" i="15"/>
  <c r="K11" i="15"/>
  <c r="AC10" i="15"/>
  <c r="K10" i="15"/>
  <c r="K9" i="15"/>
  <c r="AC8" i="15"/>
  <c r="K8" i="15"/>
  <c r="G8" i="15"/>
  <c r="AC7" i="15"/>
  <c r="K7" i="15"/>
  <c r="G7" i="15"/>
  <c r="AC6" i="15"/>
  <c r="K6" i="15"/>
  <c r="G6" i="15"/>
  <c r="AC5" i="15"/>
  <c r="AB5" i="15"/>
  <c r="Z5" i="15"/>
  <c r="K5" i="15"/>
  <c r="G5" i="15"/>
  <c r="AC4" i="15"/>
  <c r="K4" i="15"/>
  <c r="G4" i="15"/>
  <c r="AC3" i="15"/>
  <c r="K3" i="15"/>
  <c r="G3" i="15"/>
  <c r="AC2" i="15"/>
  <c r="K2" i="15"/>
  <c r="G2" i="15"/>
  <c r="K31" i="7"/>
  <c r="K24" i="7"/>
  <c r="K21" i="7"/>
  <c r="K10" i="7"/>
  <c r="K11" i="7"/>
  <c r="K12" i="7"/>
  <c r="K13" i="7"/>
  <c r="K14" i="7"/>
  <c r="K15" i="7"/>
  <c r="K16" i="7"/>
  <c r="K17" i="7"/>
  <c r="K22" i="7"/>
  <c r="K25" i="7"/>
  <c r="K28" i="7"/>
  <c r="K9" i="7"/>
  <c r="K8" i="7"/>
  <c r="G8" i="7" l="1"/>
  <c r="G7" i="7"/>
  <c r="G6" i="7"/>
  <c r="G5" i="7"/>
  <c r="G4" i="7"/>
  <c r="G3" i="7"/>
  <c r="G2" i="7"/>
  <c r="AC6" i="7"/>
  <c r="K6" i="7"/>
  <c r="K2" i="7"/>
  <c r="AC2" i="7"/>
  <c r="K3" i="7"/>
  <c r="AC3" i="7"/>
  <c r="K4" i="7"/>
  <c r="AC4" i="7"/>
  <c r="AC5" i="7"/>
  <c r="AB5" i="7"/>
  <c r="Z5" i="7"/>
  <c r="K5" i="7"/>
  <c r="AC8" i="7"/>
  <c r="AC7" i="7"/>
  <c r="K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rgb="FF000000"/>
            <rFont val="Tahoma"/>
            <family val="2"/>
          </rPr>
          <t>User:</t>
        </r>
        <r>
          <rPr>
            <sz val="9"/>
            <color rgb="FF000000"/>
            <rFont val="Tahoma"/>
            <family val="2"/>
          </rPr>
          <t xml:space="preserve">
</t>
        </r>
        <r>
          <rPr>
            <sz val="9"/>
            <color rgb="FF000000"/>
            <rFont val="Tahoma"/>
            <family val="2"/>
          </rPr>
          <t>not used -for algorithmic generation of combos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Y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Y1" authorId="0" shapeId="0" xr:uid="{2E0EEF01-22D8-0C43-8210-E2008771DCE5}">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<sst xmlns="http://schemas.openxmlformats.org/spreadsheetml/2006/main" count="3111" uniqueCount="563">
  <si>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</si>
  <si>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</si>
  <si>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</si>
  <si>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</si>
  <si>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</si>
  <si>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</si>
  <si>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</si>
  <si>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</si>
  <si>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</si>
  <si>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</si>
  <si>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</si>
  <si>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</si>
  <si>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</si>
  <si>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</si>
  <si>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</si>
  <si>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</si>
  <si>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</si>
  <si>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</si>
  <si>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</si>
  <si>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</si>
  <si>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</si>
  <si>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</si>
  <si>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Patient</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</si>
  <si>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</si>
  <si>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</si>
  <si>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</si>
  <si>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</si>
  <si>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</si>
  <si>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</si>
  <si>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</si>
  <si>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</si>
  <si>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</si>
  <si>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</si>
  <si>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</si>
  <si>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</si>
  <si>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</si>
  <si>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</si>
  <si>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</si>
  <si>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</si>
  <si>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</si>
  <si>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</si>
  <si>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</si>
  <si>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</si>
  <si>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</si>
  <si>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</si>
  <si>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</si>
  <si>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</si>
  <si>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</si>
  <si>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</si>
  <si>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</si>
  <si>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</si>
  <si>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</si>
  <si>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</si>
  <si>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</si>
  <si>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</si>
  <si>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</si>
  <si>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</si>
  <si>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Y</t>
  </si>
  <si>
    <t>token</t>
  </si>
  <si>
    <t>uri</t>
  </si>
  <si>
    <t>status</t>
  </si>
  <si>
    <t>string</t>
  </si>
  <si>
    <t>version</t>
  </si>
  <si>
    <t>SHOULD</t>
  </si>
  <si>
    <t>date</t>
  </si>
  <si>
    <t>!Patient</t>
  </si>
  <si>
    <t>address</t>
  </si>
  <si>
    <t>telecom</t>
  </si>
  <si>
    <t>patient</t>
  </si>
  <si>
    <t>reference</t>
  </si>
  <si>
    <t>combo</t>
  </si>
  <si>
    <t>combo_conf</t>
  </si>
  <si>
    <t>types</t>
  </si>
  <si>
    <t>category</t>
  </si>
  <si>
    <t>Index</t>
  </si>
  <si>
    <t>index</t>
  </si>
  <si>
    <t>rel_url</t>
  </si>
  <si>
    <t>!EXAMPLE PATIENT SEARCH</t>
  </si>
  <si>
    <t>!EXAMPLE CATEGORY SEARCH</t>
  </si>
  <si>
    <t>!EXAMPLE CODE SEARCH</t>
  </si>
  <si>
    <t>!EXAMPLE DATE SEARCH</t>
  </si>
  <si>
    <t>support searching a patient based on text address</t>
  </si>
  <si>
    <t>support searching a patient based on contact information such as phone number or email address</t>
  </si>
  <si>
    <t>!EXAMPLE STATUS SEARCH</t>
  </si>
  <si>
    <t>Organization</t>
  </si>
  <si>
    <t>fixed_kv</t>
  </si>
  <si>
    <t>shall_include</t>
  </si>
  <si>
    <t>should_include</t>
  </si>
  <si>
    <t>conf_Organization</t>
  </si>
  <si>
    <t>conditionalCreate</t>
  </si>
  <si>
    <t>conditionalRead</t>
  </si>
  <si>
    <t>shall_revinclude</t>
  </si>
  <si>
    <t>should_revinclude</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</si>
  <si>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</si>
  <si>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</si>
  <si>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</si>
  <si>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</si>
  <si>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</si>
  <si>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</si>
  <si>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</si>
  <si>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</si>
  <si>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</si>
  <si>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</si>
  <si>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doc</t>
  </si>
  <si>
    <t>transaction</t>
  </si>
  <si>
    <t>batch</t>
  </si>
  <si>
    <t>search-system</t>
  </si>
  <si>
    <t>history-system</t>
  </si>
  <si>
    <t>fhirVersion</t>
  </si>
  <si>
    <t>pre</t>
  </si>
  <si>
    <t>canon</t>
  </si>
  <si>
    <t>publisher</t>
  </si>
  <si>
    <t>publishersystem</t>
  </si>
  <si>
    <t>publishervalue</t>
  </si>
  <si>
    <t>url</t>
  </si>
  <si>
    <t>4.0.1</t>
  </si>
  <si>
    <t>plannet</t>
  </si>
  <si>
    <t>ig_package_tar_path</t>
  </si>
  <si>
    <t>ig_source_path</t>
  </si>
  <si>
    <t>in_path</t>
  </si>
  <si>
    <t>in_file</t>
  </si>
  <si>
    <t>gork1</t>
  </si>
  <si>
    <t>gork2</t>
  </si>
  <si>
    <t>gork3</t>
  </si>
  <si>
    <t>gork4</t>
  </si>
  <si>
    <t>gork5</t>
  </si>
  <si>
    <t>definitions_file</t>
  </si>
  <si>
    <t>conf_Patient</t>
  </si>
  <si>
    <t>_id</t>
  </si>
  <si>
    <t>identifier</t>
  </si>
  <si>
    <t>facility</t>
  </si>
  <si>
    <t>skip rest interaction section</t>
  </si>
  <si>
    <t>rest</t>
  </si>
  <si>
    <t>Support</t>
  </si>
  <si>
    <t>Abstract Profile, should go in profiles, not supporting_profiles</t>
  </si>
  <si>
    <t>title</t>
  </si>
  <si>
    <t>HL7 Patient Empowerment Working Group (PE WG)</t>
  </si>
  <si>
    <t>https://www.hl7.org/Special/committees/patientempowerment/index.cfm</t>
  </si>
  <si>
    <t>pacio-adi</t>
  </si>
  <si>
    <t>PADI</t>
  </si>
  <si>
    <t>0.0.1</t>
  </si>
  <si>
    <t>The ADI  Server **SHALL**:
1. Support all profiles defined in this Implementation Guide.
2.  Implement the RESTful behavior according to the FHIR specification.
3. Return the following response classes:
   - (Status 400): invalid parameter
   - (Status 401/4xx): unauthorized request
   - (Status 403): insufficient scope
   - (Status 404): unknown resource
   - (Status 410): deleted resource.
4. Support json source formats for all ADI interactions.
5. Support the searchParameters on each profile  individually and in combination.
The ADI  Server **SHOULD**:
1. Support xml source formats for all ADI interactions.</t>
  </si>
  <si>
    <t>DocumentReference</t>
  </si>
  <si>
    <t>PADI-DocumentReference</t>
  </si>
  <si>
    <t>Composition</t>
  </si>
  <si>
    <t>RelatedPerson</t>
  </si>
  <si>
    <t>Consent</t>
  </si>
  <si>
    <t>Observation</t>
  </si>
  <si>
    <t>List</t>
  </si>
  <si>
    <t>Provenance</t>
  </si>
  <si>
    <t>Goal</t>
  </si>
  <si>
    <t>PADI-Header</t>
  </si>
  <si>
    <t>PADI-PACPComposition</t>
  </si>
  <si>
    <t>PADI-HealthcareAgent</t>
  </si>
  <si>
    <t>PADI-HealthcareAgentAuthority</t>
  </si>
  <si>
    <t>PADI-PMOLSTObservation</t>
  </si>
  <si>
    <t>PADI-PersonalInterventionPreference</t>
  </si>
  <si>
    <t>PADI-OrganDonationObservation</t>
  </si>
  <si>
    <t>PADI-AutopsyObservation</t>
  </si>
  <si>
    <t>PADI-PersonalPrioritiesOrganizer</t>
  </si>
  <si>
    <t>PADI-CareExperiencePreference</t>
  </si>
  <si>
    <t>PADI-Guardian</t>
  </si>
  <si>
    <t>PADI-ConsentForHealthcareAgent</t>
  </si>
  <si>
    <t>PADI-Provenance</t>
  </si>
  <si>
    <t>https://www.hl7.org/fhir/us/core/StructureDefinition-us-core-patient.html</t>
  </si>
  <si>
    <t>us-core-patient</t>
  </si>
  <si>
    <t>conf_DocumentReference</t>
  </si>
  <si>
    <t>conf_Composition</t>
  </si>
  <si>
    <t>conf_List</t>
  </si>
  <si>
    <t>conf_Goal</t>
  </si>
  <si>
    <t>conf_RelatedPerson</t>
  </si>
  <si>
    <t>conf_Consent</t>
  </si>
  <si>
    <t>conf_Provenance</t>
  </si>
  <si>
    <t>doc_Patient</t>
  </si>
  <si>
    <t>http://hl7.org/fhir/us/core/StructureDefinition/us-core-patient</t>
  </si>
  <si>
    <t>birthdate</t>
  </si>
  <si>
    <t>family</t>
  </si>
  <si>
    <t>gender</t>
  </si>
  <si>
    <t>given</t>
  </si>
  <si>
    <t>authenticator</t>
  </si>
  <si>
    <t>custodian</t>
  </si>
  <si>
    <t>author</t>
  </si>
  <si>
    <t>contenttype</t>
  </si>
  <si>
    <t>encounter</t>
  </si>
  <si>
    <t>event</t>
  </si>
  <si>
    <t>format</t>
  </si>
  <si>
    <t>language</t>
  </si>
  <si>
    <t>location</t>
  </si>
  <si>
    <t>period</t>
  </si>
  <si>
    <t>related</t>
  </si>
  <si>
    <t>relatesto</t>
  </si>
  <si>
    <t>relation</t>
  </si>
  <si>
    <t>relationship</t>
  </si>
  <si>
    <t>security-label</t>
  </si>
  <si>
    <t>setting</t>
  </si>
  <si>
    <t>subject</t>
  </si>
  <si>
    <t>composite</t>
  </si>
  <si>
    <t>DocumentReference.authenticator</t>
  </si>
  <si>
    <t>DocumentReference.author</t>
  </si>
  <si>
    <t>DocumentReference.category</t>
  </si>
  <si>
    <t>DocumentReference.content.attachment.contentType</t>
  </si>
  <si>
    <t>DocumentReference.custodian</t>
  </si>
  <si>
    <t>DocumentReference.date</t>
  </si>
  <si>
    <t>DocumentReference.description</t>
  </si>
  <si>
    <t>DocumentReference.context.encounter</t>
  </si>
  <si>
    <t>DocumentReference.context.event</t>
  </si>
  <si>
    <t>DocumentReference.context.facilityType</t>
  </si>
  <si>
    <t>DocumentReference.content.format</t>
  </si>
  <si>
    <t>DocumentReference.masterIdentifier | DocumentReference.identifier</t>
  </si>
  <si>
    <t>DocumentReference.content.attachment.language</t>
  </si>
  <si>
    <t>DocumentReference.content.attachment.url</t>
  </si>
  <si>
    <t>DocumentReference.subject.where(resolve() is Patient)</t>
  </si>
  <si>
    <t>DocumentReference.context.period</t>
  </si>
  <si>
    <t>DocumentReference.context.related</t>
  </si>
  <si>
    <t>DocumentReference.relatesTo.target</t>
  </si>
  <si>
    <t>DocumentReference.relatesTo.code</t>
  </si>
  <si>
    <t>On DocumentReference.relatesTo:</t>
  </si>
  <si>
    <t>DocumentReference.securityLabel</t>
  </si>
  <si>
    <t>DocumentReference.context.practiceSetting</t>
  </si>
  <si>
    <t>DocumentReference.status</t>
  </si>
  <si>
    <t>DocumentReference.subject</t>
  </si>
  <si>
    <t>DocumentReference.type</t>
  </si>
  <si>
    <t>DocumentReference.id</t>
  </si>
  <si>
    <t>active</t>
  </si>
  <si>
    <t>address-city</t>
  </si>
  <si>
    <t>address-country</t>
  </si>
  <si>
    <t>address-postalcode</t>
  </si>
  <si>
    <t>address-state</t>
  </si>
  <si>
    <t>address-use</t>
  </si>
  <si>
    <t>death-date</t>
  </si>
  <si>
    <t>deceased</t>
  </si>
  <si>
    <t>email</t>
  </si>
  <si>
    <t>general-practitioner</t>
  </si>
  <si>
    <t>link</t>
  </si>
  <si>
    <t>organization</t>
  </si>
  <si>
    <t>phone</t>
  </si>
  <si>
    <t>phonetic</t>
  </si>
  <si>
    <t>(Patient.deceased as dateTime)</t>
  </si>
  <si>
    <t xml:space="preserve">	Patient.deceased.exists() and Patient.deceased != false</t>
  </si>
  <si>
    <t>Patient.telecom.where(system='email')</t>
  </si>
  <si>
    <t>Patient.generalPractitioner</t>
  </si>
  <si>
    <t xml:space="preserve">	Patient.communication.language</t>
  </si>
  <si>
    <t>Patient.link.other</t>
  </si>
  <si>
    <t>Patient.managingOrganization</t>
  </si>
  <si>
    <t>Patient.telecom.where(system='phone')</t>
  </si>
  <si>
    <t>attester</t>
  </si>
  <si>
    <t>confidentiality</t>
  </si>
  <si>
    <t>context</t>
  </si>
  <si>
    <t>entry</t>
  </si>
  <si>
    <t>related-id</t>
  </si>
  <si>
    <t>related-ref</t>
  </si>
  <si>
    <t>section</t>
  </si>
  <si>
    <t>Composition.id</t>
  </si>
  <si>
    <t>Composition.author</t>
  </si>
  <si>
    <t>Composition.category</t>
  </si>
  <si>
    <t>Composition.confidentiality</t>
  </si>
  <si>
    <t>Composition.date</t>
  </si>
  <si>
    <t>Composition.encounter</t>
  </si>
  <si>
    <t>Composition.identifier</t>
  </si>
  <si>
    <t>Composition.status</t>
  </si>
  <si>
    <t>Composition.subject</t>
  </si>
  <si>
    <t>Composition.title</t>
  </si>
  <si>
    <t>Composition.type</t>
  </si>
  <si>
    <t>Composition.attester.party</t>
  </si>
  <si>
    <t>Composition.event.code</t>
  </si>
  <si>
    <t>Composition.section.entry</t>
  </si>
  <si>
    <t>Composition.subject.where(resolve() is Patient)</t>
  </si>
  <si>
    <t>Composition.event.period</t>
  </si>
  <si>
    <t>(Composition.relatesTo.target as Identifier)</t>
  </si>
  <si>
    <t>(Composition.relatesTo.target as Reference)</t>
  </si>
  <si>
    <t>Composition.section.code</t>
  </si>
  <si>
    <t>empty-reason</t>
  </si>
  <si>
    <t>item</t>
  </si>
  <si>
    <t>notes</t>
  </si>
  <si>
    <t>source</t>
  </si>
  <si>
    <t>List.code</t>
  </si>
  <si>
    <t>List.date</t>
  </si>
  <si>
    <t>List.emptyReason</t>
  </si>
  <si>
    <t>List.encounter</t>
  </si>
  <si>
    <t>List.identifier</t>
  </si>
  <si>
    <t>List.entry.item</t>
  </si>
  <si>
    <t>List.note.text</t>
  </si>
  <si>
    <t>List.subject.where(resolve() is Patient)</t>
  </si>
  <si>
    <t>List.source</t>
  </si>
  <si>
    <t>List.status</t>
  </si>
  <si>
    <t>List.subject</t>
  </si>
  <si>
    <t>List.title</t>
  </si>
  <si>
    <t>List.id</t>
  </si>
  <si>
    <t>achievement-status</t>
  </si>
  <si>
    <t>lifecycle-status</t>
  </si>
  <si>
    <t>start-date</t>
  </si>
  <si>
    <t>target-date</t>
  </si>
  <si>
    <t>Goal.achievementStatus</t>
  </si>
  <si>
    <t>Goal.category</t>
  </si>
  <si>
    <t>Goal.identifier</t>
  </si>
  <si>
    <t>Goal.lifecycleStatus</t>
  </si>
  <si>
    <t>Goal.subject.where(resolve() is Patient)</t>
  </si>
  <si>
    <t>(Goal.start as date)</t>
  </si>
  <si>
    <t>Goal.subject</t>
  </si>
  <si>
    <t>(Goal.target.due as date)</t>
  </si>
  <si>
    <t>Goal.id</t>
  </si>
  <si>
    <t>based-on</t>
  </si>
  <si>
    <t>code-value-concept</t>
  </si>
  <si>
    <t>code-value-date</t>
  </si>
  <si>
    <t>code-value-quantity</t>
  </si>
  <si>
    <t>code-value-string</t>
  </si>
  <si>
    <t>combo-code</t>
  </si>
  <si>
    <t>combo-code-value-concept</t>
  </si>
  <si>
    <t>combo-code-value-quantity</t>
  </si>
  <si>
    <t>combo-data-absent-reason</t>
  </si>
  <si>
    <t>combo-value-concept</t>
  </si>
  <si>
    <t>combo-value-quantity</t>
  </si>
  <si>
    <t>component-code</t>
  </si>
  <si>
    <t>component-code-value-concept</t>
  </si>
  <si>
    <t>component-code-value-quantity</t>
  </si>
  <si>
    <t>component-data-absent-reason</t>
  </si>
  <si>
    <t>component-value-concept</t>
  </si>
  <si>
    <t>component-value-quantity</t>
  </si>
  <si>
    <t>data-absent-reason</t>
  </si>
  <si>
    <t>derived-from</t>
  </si>
  <si>
    <t>device</t>
  </si>
  <si>
    <t>focus</t>
  </si>
  <si>
    <t>has-member</t>
  </si>
  <si>
    <t>method</t>
  </si>
  <si>
    <t>part-of</t>
  </si>
  <si>
    <t>performer</t>
  </si>
  <si>
    <t>specimen</t>
  </si>
  <si>
    <t>value-concept</t>
  </si>
  <si>
    <t>value-date</t>
  </si>
  <si>
    <t>value-quantity</t>
  </si>
  <si>
    <t>value-string</t>
  </si>
  <si>
    <t>quantity</t>
  </si>
  <si>
    <t>Observation.basedOn</t>
  </si>
  <si>
    <t>Observation.category</t>
  </si>
  <si>
    <t>Observation.code</t>
  </si>
  <si>
    <t>On Observation:</t>
  </si>
  <si>
    <t>Observation.code | Observation.component.code</t>
  </si>
  <si>
    <t>On Observation | Observation.component:</t>
  </si>
  <si>
    <t>Observation.dataAbsentReason | Observation.component.dataAbsentReason</t>
  </si>
  <si>
    <t>(Observation.value as CodeableConcept) | (Observation.component.value as CodeableConcept)</t>
  </si>
  <si>
    <t>(Observation.value as Quantity) | (Observation.value as SampledData) | (Observation.component.value as Quantity) | (Observation.component.value as SampledData)</t>
  </si>
  <si>
    <t>Observation.component.code</t>
  </si>
  <si>
    <t>On Observation.component:</t>
  </si>
  <si>
    <t>Observation.component.dataAbsentReason</t>
  </si>
  <si>
    <t>(Observation.component.value as CodeableConcept)</t>
  </si>
  <si>
    <t>(Observation.component.value as Quantity) | (Observation.component.value as SampledData)</t>
  </si>
  <si>
    <t>Observation.dataAbsentReason</t>
  </si>
  <si>
    <t>Observation.effective</t>
  </si>
  <si>
    <t>Observation.derivedFrom</t>
  </si>
  <si>
    <t>Observation.device</t>
  </si>
  <si>
    <t>Observation.encounter</t>
  </si>
  <si>
    <t>Observation.focus</t>
  </si>
  <si>
    <t>Observation.hasMember</t>
  </si>
  <si>
    <t>Observation.identifier</t>
  </si>
  <si>
    <t>Observation.method</t>
  </si>
  <si>
    <t>Observation.partOf</t>
  </si>
  <si>
    <t>Observation.subject.where(resolve() is Patient)</t>
  </si>
  <si>
    <t>Observation.performer</t>
  </si>
  <si>
    <t>Observation.specimen</t>
  </si>
  <si>
    <t>Observation.status</t>
  </si>
  <si>
    <t>Observation.subject</t>
  </si>
  <si>
    <t>(Observation.value as CodeableConcept)</t>
  </si>
  <si>
    <t>(Observation.value as dateTime) | (Observation.value as Period)</t>
  </si>
  <si>
    <t>(Observation.value as Quantity) | (Observation.value as SampledData)</t>
  </si>
  <si>
    <t>(Observation.value as string) | (Observation.value as CodeableConcept).text</t>
  </si>
  <si>
    <t>RelatedPerson.active</t>
  </si>
  <si>
    <t>RelatedPerson.address</t>
  </si>
  <si>
    <t>RelatedPerson.address.city</t>
  </si>
  <si>
    <t>RelatedPerson.address.country</t>
  </si>
  <si>
    <t>RelatedPerson.address.postalCode</t>
  </si>
  <si>
    <t>RelatedPerson.address.state</t>
  </si>
  <si>
    <t>RelatedPerson.address.use</t>
  </si>
  <si>
    <t>RelatedPerson.birthDate</t>
  </si>
  <si>
    <t>RelatedPerson.telecom.where(system='email')</t>
  </si>
  <si>
    <t>RelatedPerson.gender</t>
  </si>
  <si>
    <t>RelatedPerson.identifier</t>
  </si>
  <si>
    <t>RelatedPerson.name</t>
  </si>
  <si>
    <t>RelatedPerson.patient</t>
  </si>
  <si>
    <t>RelatedPerson.telecom.where(system='phone')</t>
  </si>
  <si>
    <t>RelatedPerson.relationship</t>
  </si>
  <si>
    <t>RelatedPerson.telecom</t>
  </si>
  <si>
    <t>action</t>
  </si>
  <si>
    <t>actor</t>
  </si>
  <si>
    <t>consentor</t>
  </si>
  <si>
    <t>data</t>
  </si>
  <si>
    <t>purpose</t>
  </si>
  <si>
    <t>scope</t>
  </si>
  <si>
    <t>source-reference</t>
  </si>
  <si>
    <t>Conesnt.id</t>
  </si>
  <si>
    <t>Consent.provision.action</t>
  </si>
  <si>
    <t>Consent.provision.actor.reference</t>
  </si>
  <si>
    <t>Consent.category</t>
  </si>
  <si>
    <t>Consent.performer</t>
  </si>
  <si>
    <t>Consent.provision.data.reference</t>
  </si>
  <si>
    <t>Consent.dateTime</t>
  </si>
  <si>
    <t>Consent.identifier</t>
  </si>
  <si>
    <t>Consent.organization</t>
  </si>
  <si>
    <t>Consent.patient</t>
  </si>
  <si>
    <t>Consent.provision.period</t>
  </si>
  <si>
    <t>Consent.provision.purpose</t>
  </si>
  <si>
    <t>Consent.scope</t>
  </si>
  <si>
    <t>Consent.provision.securityLabel</t>
  </si>
  <si>
    <t>Consent.source</t>
  </si>
  <si>
    <t>Consent.status</t>
  </si>
  <si>
    <t>agent</t>
  </si>
  <si>
    <t>agent-role</t>
  </si>
  <si>
    <t>agent-type</t>
  </si>
  <si>
    <t>entity</t>
  </si>
  <si>
    <t>recorded</t>
  </si>
  <si>
    <t>signature-type</t>
  </si>
  <si>
    <t>target</t>
  </si>
  <si>
    <t>when</t>
  </si>
  <si>
    <t>Provenance.agent.who</t>
  </si>
  <si>
    <t>Provenance.agent.role</t>
  </si>
  <si>
    <t>Provenance.agent.type</t>
  </si>
  <si>
    <t>Provenance.entity.what</t>
  </si>
  <si>
    <t>Provenance.location</t>
  </si>
  <si>
    <t>Provenance.target.where(resolve() is Patient)</t>
  </si>
  <si>
    <t>Provenance.recorded</t>
  </si>
  <si>
    <t>Provenance.signature.type</t>
  </si>
  <si>
    <t>Provenance.target</t>
  </si>
  <si>
    <t>(Provenance.occurred as dateTime)</t>
  </si>
  <si>
    <t>Provenance.id</t>
  </si>
  <si>
    <t>endpoint</t>
  </si>
  <si>
    <t>partof</t>
  </si>
  <si>
    <t>Organization.id</t>
  </si>
  <si>
    <t>Organization.active</t>
  </si>
  <si>
    <t>Organization.address</t>
  </si>
  <si>
    <t>Organization.endpoint</t>
  </si>
  <si>
    <t>Organization.identifier</t>
  </si>
  <si>
    <t>Organization.name</t>
  </si>
  <si>
    <t>Organization.type</t>
  </si>
  <si>
    <t>Organization.address.city</t>
  </si>
  <si>
    <t>Organization.address.country</t>
  </si>
  <si>
    <t>Organization.address.postalCode</t>
  </si>
  <si>
    <t>Organization.address.state</t>
  </si>
  <si>
    <t>Organization.address.use</t>
  </si>
  <si>
    <t>Organization.name | Organization.alias</t>
  </si>
  <si>
    <t>Organization.partOf</t>
  </si>
  <si>
    <t>conf_Observation</t>
  </si>
  <si>
    <t>../../../output/us-core-comparisons/spec.internals</t>
  </si>
  <si>
    <t>N</t>
  </si>
  <si>
    <t>sp_url</t>
  </si>
  <si>
    <t>http://hl7.org/fhir/us/core/SearchParameter/us-core-patient-id</t>
  </si>
  <si>
    <t>http://hl7.org/fhir/us/core/SearchParameter/us-core-patient-birthdate</t>
  </si>
  <si>
    <t>http://hl7.org/fhir/us/core/SearchParameter/us-core-patient-family</t>
  </si>
  <si>
    <t>http://hl7.org/fhir/us/core/SearchParameter/us-core-patient-gender</t>
  </si>
  <si>
    <t>http://hl7.org/fhir/us/core/SearchParameter/us-core-patient-given</t>
  </si>
  <si>
    <t>http://hl7.org/fhir/us/core/SearchParameter/us-core-patient-identifier</t>
  </si>
  <si>
    <t>http://hl7.org/fhir/us/core/SearchParameter/us-core-patient-name</t>
  </si>
  <si>
    <t>base_id</t>
  </si>
  <si>
    <t>List-source</t>
  </si>
  <si>
    <t>Common Search Parameters</t>
  </si>
  <si>
    <t>clinical-date</t>
  </si>
  <si>
    <t>clinical-encounter</t>
  </si>
  <si>
    <t>clinical-identifier</t>
  </si>
  <si>
    <t>clinical-patient</t>
  </si>
  <si>
    <t>clinical-type</t>
  </si>
  <si>
    <t>owner</t>
  </si>
  <si>
    <t>context-quantity</t>
  </si>
  <si>
    <t>context-type</t>
  </si>
  <si>
    <t>context-type-quantity</t>
  </si>
  <si>
    <t>context-type-value</t>
  </si>
  <si>
    <t>jurisdiction</t>
  </si>
  <si>
    <t>medication</t>
  </si>
  <si>
    <t>Account</t>
  </si>
  <si>
    <t>Composition-context</t>
  </si>
  <si>
    <t>Composition-status</t>
  </si>
  <si>
    <t>Composition-title</t>
  </si>
  <si>
    <t>Consent-status</t>
  </si>
  <si>
    <t>DocumentReference-description</t>
  </si>
  <si>
    <t>DocumentReference-date</t>
  </si>
  <si>
    <t>DocumentReference-status</t>
  </si>
  <si>
    <t>clinical-code</t>
  </si>
  <si>
    <t>List-status</t>
  </si>
  <si>
    <t>List-title</t>
  </si>
  <si>
    <t>Observation-status</t>
  </si>
  <si>
    <t>individual-address</t>
  </si>
  <si>
    <t>individual-address-city</t>
  </si>
  <si>
    <t>individual-address-country</t>
  </si>
  <si>
    <t>individual-address-postalcode</t>
  </si>
  <si>
    <t>individual-address-state</t>
  </si>
  <si>
    <t>individual-birthdate</t>
  </si>
  <si>
    <t>individual-email</t>
  </si>
  <si>
    <t>individual-family</t>
  </si>
  <si>
    <t>individual-gender</t>
  </si>
  <si>
    <t>individual-given</t>
  </si>
  <si>
    <t>patient-identifier</t>
  </si>
  <si>
    <t>individual-phone</t>
  </si>
  <si>
    <t>individual-phonetic</t>
  </si>
  <si>
    <t>individual-telecom</t>
  </si>
  <si>
    <t>Organization-address</t>
  </si>
  <si>
    <t>Organization-address-city</t>
  </si>
  <si>
    <t>Organization-address-country</t>
  </si>
  <si>
    <t>Organization-address-postalcode</t>
  </si>
  <si>
    <t>Organization-address-state</t>
  </si>
  <si>
    <t>Organization-address-use</t>
  </si>
  <si>
    <t>Organization-identifier</t>
  </si>
  <si>
    <t>Organization-name</t>
  </si>
  <si>
    <t>Organization-phonetic</t>
  </si>
  <si>
    <t>Organization-type</t>
  </si>
  <si>
    <t>Provenance-patient</t>
  </si>
  <si>
    <t>individual-address-use</t>
  </si>
  <si>
    <t>RelatedPerson-identifier</t>
  </si>
  <si>
    <t>RelatedPerson-name</t>
  </si>
  <si>
    <t>RelatedPerson-patient</t>
  </si>
  <si>
    <t>RelatedPerson-relationship</t>
  </si>
  <si>
    <t>https://www.hl7.org/fhir/us/core/SearchParameter-us-core-patient-given.html</t>
  </si>
  <si>
    <t>https://www.hl7.org/fhir/us/core/SearchParameter-us-core-patient-id.html</t>
  </si>
  <si>
    <t>https://www.hl7.org/fhir/us/core/SearchParameter-us-core-patient-birthdate.html</t>
  </si>
  <si>
    <t>https://www.hl7.org/fhir/us/core/SearchParameter-us-core-patient-family.html</t>
  </si>
  <si>
    <t>https://www.hl7.org/fhir/us/core/SearchParameter-us-core-patient-identifier.html</t>
  </si>
  <si>
    <t>https://www.hl7.org/fhir/us/core/SearchParameter-us-core-patient-name.html</t>
  </si>
  <si>
    <t>us-core-race</t>
  </si>
  <si>
    <t>Patient.telecom</t>
  </si>
  <si>
    <t>race</t>
  </si>
  <si>
    <t>ethnicity</t>
  </si>
  <si>
    <t>us-core-ethnicity</t>
  </si>
  <si>
    <t>Patient.extension.where(url = 'http://hl7.org/fhir/us/core/StructureDefinition/us-core-race').extension.value.code</t>
  </si>
  <si>
    <t>Patient.extension.where(url = 'http://hl7.org/fhir/us/core/StructureDefinition/us-core-ethnicity').extension.value.code</t>
  </si>
  <si>
    <t>https://www.hl7.org/fhir/us/core/SearchParameter-us-core-race.html</t>
  </si>
  <si>
    <t>https://www.hl7.org/fhir/us/core/SearchParameter-us-core-ethnicity.html</t>
  </si>
  <si>
    <t>http://hl7.org/fhir/us/core/SearchParameter/us-core-ethnicity</t>
  </si>
  <si>
    <t>http://hl7.org/fhir/us/core/SearchParameter/us-core-race</t>
  </si>
  <si>
    <t>1. See the [Guidance](security_privacy_consent.html) section for requirements and recommendations.
1. A server **SHALL** reject any unauthorized requests by returning an 'HTTP 401' unauthorized response code.</t>
  </si>
  <si>
    <t>Bundle</t>
  </si>
  <si>
    <t>PADI-PersonalGoal</t>
  </si>
  <si>
    <t>conf_Bundle</t>
  </si>
  <si>
    <t>composition</t>
  </si>
  <si>
    <t>timestamp</t>
  </si>
  <si>
    <t>Bundle.id</t>
  </si>
  <si>
    <t>Bundle.entry[0].resource</t>
  </si>
  <si>
    <t>Bundle.identifier</t>
  </si>
  <si>
    <t>Bundle.timestamp</t>
  </si>
  <si>
    <t>Bundle.type</t>
  </si>
  <si>
    <t>Bundle-identifier</t>
  </si>
  <si>
    <t>Bundle-type</t>
  </si>
  <si>
    <t>https://build.fhir.org/ig/HL7/pacio-adi/</t>
  </si>
  <si>
    <t>https://build.fhir.org/ig/HL7/pacio-adi/ImplementationGuide-hl7.fhir.us.pacio-adi</t>
  </si>
  <si>
    <t>This Section describes the expected capabilities of the PACIO Advance Directive Interoperability (ADI) Server actor which is responsible for providing responses to the queries submitted by the ADI Requestors. 
There are two primary vehicles in which Advance Directive Information can be conveyed: DocumentReference and Bundle. Through a DocumentReference, the ADI may be encoded inside directly as content data or referred to through a content reference (pointing to the ADI included in a resource like Binary) or reference a Bundle with the type=document for FHIR encoded data.
The resources referred to by the Composition in the document bundle include Patient, Observation,Goal, ServiceRequest, Organization, RelatedPerson, Consent, List, and Provenance.</t>
  </si>
  <si>
    <t>https://hl7.org/fhir/us/pacio-adi/StructureDefinition-PADI-DocumentReference.html</t>
  </si>
  <si>
    <t>https://hl7.org/fhir/us/pacio-adi/StructureDefinition-PADI-Header.html</t>
  </si>
  <si>
    <t>https://hl7.org/fhir/us/pacio-adi/StructureDefinition-PADI-PACPComposition.html</t>
  </si>
  <si>
    <t>https://hl7.org/fhir/us/pacio-adi/StructureDefinition-PADI-HealthcareAgent.html</t>
  </si>
  <si>
    <t>https://hl7.org/fhir/us/pacio-adi/StructureDefinition-PADI-HealthcareAgentAuthority.html</t>
  </si>
  <si>
    <t>https://hl7.org/fhir/us/pacio-adi/StructureDefinition-PADI-PMOLSTObservation.html</t>
  </si>
  <si>
    <t>https://hl7.org/fhir/us/pacio-adi/StructureDefinition-PADI-PersonalInterventionPreference.html</t>
  </si>
  <si>
    <t>https://hl7.org/fhir/us/pacio-adi/StructureDefinition-PADI-OrganDonationObservation.html</t>
  </si>
  <si>
    <t>https://hl7.org/fhir/us/pacio-adi/StructureDefinition-PADI-AutopsyObservation.html</t>
  </si>
  <si>
    <t>https://hl7.org/fhir/us/pacio-adi/StructureDefinition-PADI-PersonalPrioritiesOrganizer.html</t>
  </si>
  <si>
    <t>https://hl7.org/fhir/us/pacio-adi/StructureDefinition-PADI-CareExperiencePreference.html</t>
  </si>
  <si>
    <t>https://hl7.org/fhir/us/pacio-adi/StructureDefinition-PADI-PersonalGoal.html</t>
  </si>
  <si>
    <t>https://hl7.org/fhir/us/pacio-adi/StructureDefinition-PADI-Guardian.html</t>
  </si>
  <si>
    <t>https://hl7.org/fhir/us/pacio-adi/StructureDefinition-PADI-ConsentForHealthcareAgent.html</t>
  </si>
  <si>
    <t>https://hl7.org/fhir/us/pacio-adi/StructureDefinition-PADI-Provenance.html</t>
  </si>
  <si>
    <t>https://hl7.org/fhir/us/pacio-adi/StructureDefinition/padi-documentReference</t>
  </si>
  <si>
    <t>https://hl7.org/fhir/us/pacio-adi/StructureDefinition/padi-header,
https://hl7.org/fhir/us/pacio-adi/StructureDefinition/padi-pacpcomposition</t>
  </si>
  <si>
    <t>https://hl7.org/fhir/us/pacio-adi/StructureDefinition/padi-careexperiencepreference,
https://hl7.org/fhir/us/pacio-adi/StructureDefinition/padi-autopsyobservation,
https://hl7.org/fhir/us/pacio-adi/StructureDefinition/padi-organdonationobservation,
https://hl7.org/fhir/us/pacio-adi/StructureDefinition/padi-pmolstobservation,
https://hl7.org/fhir/us/pacio-adi/StructureDefinition/padi-personalinterventionpreference</t>
  </si>
  <si>
    <t>https://hl7.org/fhir/us/pacio-adi/StructureDefinition/padi-personalprioritiesorganizer</t>
  </si>
  <si>
    <t>https://hl7.org/fhir/us/pacio-adi/StructureDefinition/padi-personalhealthgoal</t>
  </si>
  <si>
    <t>https://hl7.org/fhir/us/pacio-adi/StructureDefinition/padi-healthcareagent</t>
  </si>
  <si>
    <t>https://hl7.org/fhir/us/pacio-adi/StructureDefinition/padi-healthcareagentauthority,
https://hl7.org/fhir/us/pacio-adi/StructureDefinition/padi-consentforhealthcareagent</t>
  </si>
  <si>
    <t>https://hl7.org/fhir/us/pacio-adi/StructureDefinition/padi-provenance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</si>
</sst>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u/>
      <sz val="11"/>
      <color theme="10"/>
      <name val="Calibri"/>
      <family val="2"/>
      <scheme val="minor"/>
    </font>
    <font>
      <b/>
      <sz val="9"/>
      <color rgb="FF000000"/>
      <name val="Tahoma"/>
      <family val="2"/>
    </font>
    <font>
      <sz val="9"/>
      <color rgb="FF000000"/>
      <name val="Tahoma"/>
      <family val="2"/>
    </font>
    <font>
      <b/>
      <sz val="9"/>
      <color theme="3"/>
      <name val="Calibri"/>
      <family val="2"/>
      <scheme val="minor"/>
    </font>
    <font>
      <sz val="9"/>
      <color theme="1"/>
      <name val="Calibri"/>
      <family val="2"/>
      <scheme val="minor"/>
    </font>
    <font>
      <sz val="11"/>
      <color theme="1"/>
      <name val="Verdana"/>
      <family val="2"/>
    </font>
    <font>
      <sz val="11"/>
      <color rgb="FF333333"/>
      <name val="Monaco"/>
      <family val="2"/>
    </font>
    <font>
      <sz val="11"/>
      <color rgb="FF000000"/>
      <name val="Menlo"/>
      <family val="2"/>
    </font>
    <font>
      <sz val="14"/>
      <color theme="1"/>
      <name val="Calibri"/>
      <family val="2"/>
      <scheme val="minor"/>
    </font>
    <font>
      <sz val="14"/>
      <color rgb="FF333333"/>
      <name val="Calibri"/>
      <family val="2"/>
      <scheme val="minor"/>
    </font>
    <font>
      <b/>
      <sz val="18"/>
      <color theme="1"/>
      <name val="Monaco"/>
      <family val="2"/>
    </font>
    <font>
      <b/>
      <sz val="18"/>
      <color theme="1"/>
      <name val="Calibri"/>
      <family val="2"/>
      <scheme val="minor"/>
    </font>
    <font>
      <sz val="11"/>
      <color rgb="FF9C0006"/>
      <name val="Calibri"/>
      <family val="2"/>
      <scheme val="minor"/>
    </font>
    <font>
      <sz val="8"/>
      <name val="Calibri"/>
      <family val="2"/>
      <scheme val="minor"/>
    </font>
    <font>
      <sz val="12"/>
      <color rgb="FF333333"/>
      <name val="Verdana"/>
      <family val="2"/>
    </font>
    <font>
      <b/>
      <sz val="12"/>
      <color rgb="FF333333"/>
      <name val="Verdana"/>
      <family val="2"/>
    </font>
    <font>
      <b/>
      <sz val="12"/>
      <color rgb="FF428BCA"/>
      <name val="Verdana"/>
      <family val="2"/>
    </font>
  </fonts>
  <fills count="4">
    <fill>
      <patternFill patternType="none"/>
    </fill>
    <fill>
      <patternFill patternType="gray125"/>
    </fill>
    <fill>
      <patternFill patternType="solid">
        <fgColor rgb="FFFFFF00"/>
        <bgColor indexed="64"/>
      </patternFill>
    </fill>
    <fill>
      <patternFill patternType="solid">
        <fgColor rgb="FFFFC7CE"/>
      </patternFill>
    </fill>
  </fills>
  <borders count="2">
    <border>
      <left/>
      <right/>
      <top/>
      <bottom/>
      <diagonal/>
    </border>
    <border>
      <left/>
      <right/>
      <top/>
      <bottom style="thick">
        <color theme="4" tint="0.499984740745262"/>
      </bottom>
      <diagonal/>
    </border>
  </borders>
  <cellStyleXfs count="4">
    <xf numFmtId="0" fontId="0" fillId="0" borderId="0"/>
    <xf numFmtId="0" fontId="1" fillId="0" borderId="1"/>
    <xf numFmtId="0" fontId="9" fillId="0" borderId="0" applyNumberFormat="0" applyFill="0" applyBorder="0" applyAlignment="0" applyProtection="0"/>
    <xf numFmtId="0" fontId="21" fillId="3" borderId="0" applyNumberFormat="0" applyBorder="0" applyAlignment="0" applyProtection="0"/>
  </cellStyleXfs>
  <cellXfs count="43">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9" fillId="0" borderId="0" xfId="2" applyFill="1"/>
    <xf numFmtId="0" fontId="0" fillId="2" borderId="0" xfId="0" applyFill="1"/>
    <xf numFmtId="0" fontId="2" fillId="2" borderId="0" xfId="0" applyFont="1" applyFill="1"/>
    <xf numFmtId="0" fontId="2" fillId="2" borderId="0" xfId="0" applyFont="1" applyFill="1" applyAlignment="1">
      <alignment wrapText="1"/>
    </xf>
    <xf numFmtId="0" fontId="3" fillId="2" borderId="0" xfId="0" applyFont="1" applyFill="1"/>
    <xf numFmtId="0" fontId="14" fillId="0" borderId="0" xfId="0" applyFont="1"/>
    <xf numFmtId="0" fontId="15" fillId="0" borderId="0" xfId="0" applyFont="1"/>
    <xf numFmtId="0" fontId="16" fillId="0" borderId="0" xfId="0" applyFont="1"/>
    <xf numFmtId="0" fontId="4" fillId="0" borderId="0" xfId="0" applyFont="1" applyAlignment="1">
      <alignment wrapText="1"/>
    </xf>
    <xf numFmtId="0" fontId="17" fillId="0" borderId="0" xfId="0" applyFont="1" applyFill="1"/>
    <xf numFmtId="0" fontId="18" fillId="0" borderId="0" xfId="0" applyFont="1"/>
    <xf numFmtId="0" fontId="17" fillId="0" borderId="0" xfId="0" applyFont="1"/>
    <xf numFmtId="0" fontId="19" fillId="0" borderId="0" xfId="0" applyFont="1"/>
    <xf numFmtId="0" fontId="20" fillId="0" borderId="0" xfId="0" applyFont="1"/>
    <xf numFmtId="0" fontId="12" fillId="0" borderId="1" xfId="1" applyFont="1" applyAlignment="1">
      <alignment horizontal="left" vertical="center"/>
    </xf>
    <xf numFmtId="0" fontId="13" fillId="2" borderId="0" xfId="0" applyFont="1" applyFill="1" applyAlignment="1">
      <alignment horizontal="left" vertical="center"/>
    </xf>
    <xf numFmtId="0" fontId="13" fillId="0" borderId="0" xfId="0" applyFont="1" applyAlignment="1">
      <alignment horizontal="left" vertical="center" wrapText="1"/>
    </xf>
    <xf numFmtId="0" fontId="13" fillId="0" borderId="0" xfId="0" applyFont="1" applyAlignment="1">
      <alignment horizontal="left" vertical="center"/>
    </xf>
    <xf numFmtId="0" fontId="0" fillId="0" borderId="0" xfId="0" applyAlignment="1">
      <alignment vertical="top" wrapText="1"/>
    </xf>
    <xf numFmtId="0" fontId="14" fillId="0" borderId="0" xfId="0" applyFont="1" applyFill="1"/>
    <xf numFmtId="0" fontId="2" fillId="0" borderId="0" xfId="0" applyFont="1" applyFill="1"/>
    <xf numFmtId="0" fontId="2" fillId="0" borderId="0" xfId="0" applyFont="1" applyFill="1" applyAlignment="1">
      <alignment wrapText="1"/>
    </xf>
    <xf numFmtId="0" fontId="0" fillId="0" borderId="0" xfId="0" applyFont="1" applyFill="1" applyAlignment="1">
      <alignment horizontal="left" vertical="center"/>
    </xf>
    <xf numFmtId="0" fontId="0" fillId="0" borderId="0" xfId="0" applyFont="1" applyAlignment="1">
      <alignment horizontal="left" vertical="center" wrapText="1"/>
    </xf>
    <xf numFmtId="0" fontId="0" fillId="0" borderId="0" xfId="0" applyFont="1" applyAlignment="1">
      <alignment horizontal="left" vertical="center"/>
    </xf>
    <xf numFmtId="0" fontId="21" fillId="3" borderId="0" xfId="3"/>
    <xf numFmtId="0" fontId="24" fillId="0" borderId="0" xfId="0" applyFont="1"/>
    <xf numFmtId="0" fontId="23" fillId="0" borderId="0" xfId="0" applyFont="1"/>
    <xf numFmtId="0" fontId="25" fillId="0" borderId="0" xfId="0" applyFont="1"/>
    <xf numFmtId="0" fontId="9" fillId="0" borderId="0" xfId="2"/>
    <xf numFmtId="0" fontId="9" fillId="0" borderId="0" xfId="2"/>
  </cellXfs>
  <cellStyles count="4">
    <cellStyle name="Bad" xfId="3" builtinId="27"/>
    <cellStyle name="Heading 2" xfId="1" builtinId="1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build.fhir.org/ig/HL7/pacio-adi/"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3" Type="http://schemas.openxmlformats.org/officeDocument/2006/relationships/hyperlink" Target="https://www.hl7.org/fhir/versions.html" TargetMode="External"/><Relationship Id="rId18" Type="http://schemas.openxmlformats.org/officeDocument/2006/relationships/hyperlink" Target="https://www.hl7.org/fhir/versions.html" TargetMode="External"/><Relationship Id="rId26" Type="http://schemas.openxmlformats.org/officeDocument/2006/relationships/hyperlink" Target="https://www.hl7.org/fhir/versions.html" TargetMode="External"/><Relationship Id="rId21" Type="http://schemas.openxmlformats.org/officeDocument/2006/relationships/hyperlink" Target="https://www.hl7.org/fhir/versions.html" TargetMode="External"/><Relationship Id="rId34" Type="http://schemas.openxmlformats.org/officeDocument/2006/relationships/hyperlink" Target="https://www.hl7.org/fhir/versions.html" TargetMode="External"/><Relationship Id="rId7" Type="http://schemas.openxmlformats.org/officeDocument/2006/relationships/hyperlink" Target="https://www.hl7.org/fhir/versions.html" TargetMode="External"/><Relationship Id="rId12" Type="http://schemas.openxmlformats.org/officeDocument/2006/relationships/hyperlink" Target="https://www.hl7.org/fhir/versions.html" TargetMode="External"/><Relationship Id="rId17" Type="http://schemas.openxmlformats.org/officeDocument/2006/relationships/hyperlink" Target="https://www.hl7.org/fhir/versions.html" TargetMode="External"/><Relationship Id="rId25" Type="http://schemas.openxmlformats.org/officeDocument/2006/relationships/hyperlink" Target="https://www.hl7.org/fhir/versions.html" TargetMode="External"/><Relationship Id="rId33" Type="http://schemas.openxmlformats.org/officeDocument/2006/relationships/hyperlink" Target="https://www.hl7.org/fhir/versions.html" TargetMode="External"/><Relationship Id="rId2" Type="http://schemas.openxmlformats.org/officeDocument/2006/relationships/hyperlink" Target="https://www.hl7.org/fhir/versions.html" TargetMode="External"/><Relationship Id="rId16" Type="http://schemas.openxmlformats.org/officeDocument/2006/relationships/hyperlink" Target="https://www.hl7.org/fhir/versions.html" TargetMode="External"/><Relationship Id="rId20" Type="http://schemas.openxmlformats.org/officeDocument/2006/relationships/hyperlink" Target="https://www.hl7.org/fhir/versions.html" TargetMode="External"/><Relationship Id="rId29" Type="http://schemas.openxmlformats.org/officeDocument/2006/relationships/hyperlink" Target="https://www.hl7.org/fhir/versions.html" TargetMode="External"/><Relationship Id="rId1" Type="http://schemas.openxmlformats.org/officeDocument/2006/relationships/hyperlink" Target="https://www.hl7.org/fhir/versions.html" TargetMode="External"/><Relationship Id="rId6" Type="http://schemas.openxmlformats.org/officeDocument/2006/relationships/hyperlink" Target="https://www.hl7.org/fhir/versions.html" TargetMode="External"/><Relationship Id="rId11" Type="http://schemas.openxmlformats.org/officeDocument/2006/relationships/hyperlink" Target="https://www.hl7.org/fhir/versions.html" TargetMode="External"/><Relationship Id="rId24" Type="http://schemas.openxmlformats.org/officeDocument/2006/relationships/hyperlink" Target="https://www.hl7.org/fhir/versions.html" TargetMode="External"/><Relationship Id="rId32" Type="http://schemas.openxmlformats.org/officeDocument/2006/relationships/hyperlink" Target="https://www.hl7.org/fhir/versions.html" TargetMode="External"/><Relationship Id="rId37" Type="http://schemas.openxmlformats.org/officeDocument/2006/relationships/hyperlink" Target="https://www.hl7.org/fhir/versions.html" TargetMode="External"/><Relationship Id="rId5" Type="http://schemas.openxmlformats.org/officeDocument/2006/relationships/hyperlink" Target="https://www.hl7.org/fhir/versions.html" TargetMode="External"/><Relationship Id="rId15" Type="http://schemas.openxmlformats.org/officeDocument/2006/relationships/hyperlink" Target="https://www.hl7.org/fhir/versions.html" TargetMode="External"/><Relationship Id="rId23" Type="http://schemas.openxmlformats.org/officeDocument/2006/relationships/hyperlink" Target="https://www.hl7.org/fhir/versions.html" TargetMode="External"/><Relationship Id="rId28" Type="http://schemas.openxmlformats.org/officeDocument/2006/relationships/hyperlink" Target="https://www.hl7.org/fhir/versions.html" TargetMode="External"/><Relationship Id="rId36" Type="http://schemas.openxmlformats.org/officeDocument/2006/relationships/hyperlink" Target="https://www.hl7.org/fhir/versions.html" TargetMode="External"/><Relationship Id="rId10" Type="http://schemas.openxmlformats.org/officeDocument/2006/relationships/hyperlink" Target="https://www.hl7.org/fhir/versions.html" TargetMode="External"/><Relationship Id="rId19" Type="http://schemas.openxmlformats.org/officeDocument/2006/relationships/hyperlink" Target="https://www.hl7.org/fhir/versions.html" TargetMode="External"/><Relationship Id="rId31" Type="http://schemas.openxmlformats.org/officeDocument/2006/relationships/hyperlink" Target="https://www.hl7.org/fhir/versions.html" TargetMode="External"/><Relationship Id="rId4" Type="http://schemas.openxmlformats.org/officeDocument/2006/relationships/hyperlink" Target="https://www.hl7.org/fhir/versions.html" TargetMode="External"/><Relationship Id="rId9" Type="http://schemas.openxmlformats.org/officeDocument/2006/relationships/hyperlink" Target="https://www.hl7.org/fhir/versions.html" TargetMode="External"/><Relationship Id="rId14" Type="http://schemas.openxmlformats.org/officeDocument/2006/relationships/hyperlink" Target="https://www.hl7.org/fhir/versions.html" TargetMode="External"/><Relationship Id="rId22" Type="http://schemas.openxmlformats.org/officeDocument/2006/relationships/hyperlink" Target="https://www.hl7.org/fhir/versions.html" TargetMode="External"/><Relationship Id="rId27" Type="http://schemas.openxmlformats.org/officeDocument/2006/relationships/hyperlink" Target="https://www.hl7.org/fhir/versions.html" TargetMode="External"/><Relationship Id="rId30" Type="http://schemas.openxmlformats.org/officeDocument/2006/relationships/hyperlink" Target="https://www.hl7.org/fhir/versions.html" TargetMode="External"/><Relationship Id="rId35" Type="http://schemas.openxmlformats.org/officeDocument/2006/relationships/hyperlink" Target="https://www.hl7.org/fhir/versions.html" TargetMode="External"/><Relationship Id="rId8" Type="http://schemas.openxmlformats.org/officeDocument/2006/relationships/hyperlink" Target="https://www.hl7.org/fhir/versions.html" TargetMode="External"/><Relationship Id="rId3" Type="http://schemas.openxmlformats.org/officeDocument/2006/relationships/hyperlink" Target="https://www.hl7.org/fhir/versions.html"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https://www.hl7.org/fhir/versions.html" TargetMode="External"/><Relationship Id="rId18" Type="http://schemas.openxmlformats.org/officeDocument/2006/relationships/hyperlink" Target="https://www.hl7.org/fhir/versions.html" TargetMode="External"/><Relationship Id="rId26" Type="http://schemas.openxmlformats.org/officeDocument/2006/relationships/hyperlink" Target="https://www.hl7.org/fhir/versions.html" TargetMode="External"/><Relationship Id="rId21" Type="http://schemas.openxmlformats.org/officeDocument/2006/relationships/hyperlink" Target="https://www.hl7.org/fhir/versions.html" TargetMode="External"/><Relationship Id="rId34" Type="http://schemas.openxmlformats.org/officeDocument/2006/relationships/hyperlink" Target="https://www.hl7.org/fhir/versions.html" TargetMode="External"/><Relationship Id="rId7" Type="http://schemas.openxmlformats.org/officeDocument/2006/relationships/hyperlink" Target="https://www.hl7.org/fhir/versions.html" TargetMode="External"/><Relationship Id="rId12" Type="http://schemas.openxmlformats.org/officeDocument/2006/relationships/hyperlink" Target="https://www.hl7.org/fhir/versions.html" TargetMode="External"/><Relationship Id="rId17" Type="http://schemas.openxmlformats.org/officeDocument/2006/relationships/hyperlink" Target="https://www.hl7.org/fhir/versions.html" TargetMode="External"/><Relationship Id="rId25" Type="http://schemas.openxmlformats.org/officeDocument/2006/relationships/hyperlink" Target="https://www.hl7.org/fhir/versions.html" TargetMode="External"/><Relationship Id="rId33" Type="http://schemas.openxmlformats.org/officeDocument/2006/relationships/hyperlink" Target="https://www.hl7.org/fhir/versions.html" TargetMode="External"/><Relationship Id="rId2" Type="http://schemas.openxmlformats.org/officeDocument/2006/relationships/hyperlink" Target="https://www.hl7.org/fhir/versions.html" TargetMode="External"/><Relationship Id="rId16" Type="http://schemas.openxmlformats.org/officeDocument/2006/relationships/hyperlink" Target="https://www.hl7.org/fhir/versions.html" TargetMode="External"/><Relationship Id="rId20" Type="http://schemas.openxmlformats.org/officeDocument/2006/relationships/hyperlink" Target="https://www.hl7.org/fhir/versions.html" TargetMode="External"/><Relationship Id="rId29" Type="http://schemas.openxmlformats.org/officeDocument/2006/relationships/hyperlink" Target="https://www.hl7.org/fhir/versions.html" TargetMode="External"/><Relationship Id="rId1" Type="http://schemas.openxmlformats.org/officeDocument/2006/relationships/hyperlink" Target="https://www.hl7.org/fhir/versions.html" TargetMode="External"/><Relationship Id="rId6" Type="http://schemas.openxmlformats.org/officeDocument/2006/relationships/hyperlink" Target="https://www.hl7.org/fhir/versions.html" TargetMode="External"/><Relationship Id="rId11" Type="http://schemas.openxmlformats.org/officeDocument/2006/relationships/hyperlink" Target="https://www.hl7.org/fhir/versions.html" TargetMode="External"/><Relationship Id="rId24" Type="http://schemas.openxmlformats.org/officeDocument/2006/relationships/hyperlink" Target="https://www.hl7.org/fhir/versions.html" TargetMode="External"/><Relationship Id="rId32" Type="http://schemas.openxmlformats.org/officeDocument/2006/relationships/hyperlink" Target="https://www.hl7.org/fhir/versions.html" TargetMode="External"/><Relationship Id="rId37" Type="http://schemas.openxmlformats.org/officeDocument/2006/relationships/hyperlink" Target="https://www.hl7.org/fhir/versions.html" TargetMode="External"/><Relationship Id="rId5" Type="http://schemas.openxmlformats.org/officeDocument/2006/relationships/hyperlink" Target="https://www.hl7.org/fhir/versions.html" TargetMode="External"/><Relationship Id="rId15" Type="http://schemas.openxmlformats.org/officeDocument/2006/relationships/hyperlink" Target="https://www.hl7.org/fhir/versions.html" TargetMode="External"/><Relationship Id="rId23" Type="http://schemas.openxmlformats.org/officeDocument/2006/relationships/hyperlink" Target="https://www.hl7.org/fhir/versions.html" TargetMode="External"/><Relationship Id="rId28" Type="http://schemas.openxmlformats.org/officeDocument/2006/relationships/hyperlink" Target="https://www.hl7.org/fhir/versions.html" TargetMode="External"/><Relationship Id="rId36" Type="http://schemas.openxmlformats.org/officeDocument/2006/relationships/hyperlink" Target="https://www.hl7.org/fhir/versions.html" TargetMode="External"/><Relationship Id="rId10" Type="http://schemas.openxmlformats.org/officeDocument/2006/relationships/hyperlink" Target="https://www.hl7.org/fhir/versions.html" TargetMode="External"/><Relationship Id="rId19" Type="http://schemas.openxmlformats.org/officeDocument/2006/relationships/hyperlink" Target="https://www.hl7.org/fhir/versions.html" TargetMode="External"/><Relationship Id="rId31" Type="http://schemas.openxmlformats.org/officeDocument/2006/relationships/hyperlink" Target="https://www.hl7.org/fhir/versions.html" TargetMode="External"/><Relationship Id="rId4" Type="http://schemas.openxmlformats.org/officeDocument/2006/relationships/hyperlink" Target="https://www.hl7.org/fhir/versions.html" TargetMode="External"/><Relationship Id="rId9" Type="http://schemas.openxmlformats.org/officeDocument/2006/relationships/hyperlink" Target="https://www.hl7.org/fhir/versions.html" TargetMode="External"/><Relationship Id="rId14" Type="http://schemas.openxmlformats.org/officeDocument/2006/relationships/hyperlink" Target="https://www.hl7.org/fhir/versions.html" TargetMode="External"/><Relationship Id="rId22" Type="http://schemas.openxmlformats.org/officeDocument/2006/relationships/hyperlink" Target="https://www.hl7.org/fhir/versions.html" TargetMode="External"/><Relationship Id="rId27" Type="http://schemas.openxmlformats.org/officeDocument/2006/relationships/hyperlink" Target="https://www.hl7.org/fhir/versions.html" TargetMode="External"/><Relationship Id="rId30" Type="http://schemas.openxmlformats.org/officeDocument/2006/relationships/hyperlink" Target="https://www.hl7.org/fhir/versions.html" TargetMode="External"/><Relationship Id="rId35" Type="http://schemas.openxmlformats.org/officeDocument/2006/relationships/hyperlink" Target="https://www.hl7.org/fhir/versions.html" TargetMode="External"/><Relationship Id="rId8" Type="http://schemas.openxmlformats.org/officeDocument/2006/relationships/hyperlink" Target="https://www.hl7.org/fhir/versions.html" TargetMode="External"/><Relationship Id="rId3" Type="http://schemas.openxmlformats.org/officeDocument/2006/relationships/hyperlink" Target="https://www.hl7.org/fhir/versions.html"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hyperlink" Target="https://build.fhir.org/ig/HL7/pacio-adi/ImplementationGuide-hl7.fhir.us.pacio-adi"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hl7.org/fhir/us/core/SearchParameter/us-core-patient-id"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27BFB-CCF4-354D-B696-43330F2FE9C6}">
  <dimension ref="A1:C13"/>
  <sheetViews>
    <sheetView workbookViewId="0">
      <selection activeCell="B4" sqref="B4"/>
    </sheetView>
  </sheetViews>
  <sheetFormatPr baseColWidth="10" defaultColWidth="11.5" defaultRowHeight="15" x14ac:dyDescent="0.2"/>
  <cols>
    <col min="2" max="2" width="61.83203125" customWidth="1"/>
  </cols>
  <sheetData>
    <row r="1" spans="1:3" s="1" customFormat="1" x14ac:dyDescent="0.2">
      <c r="A1" s="1" t="s">
        <v>0</v>
      </c>
      <c r="B1" s="1" t="s">
        <v>1</v>
      </c>
    </row>
    <row r="2" spans="1:3" x14ac:dyDescent="0.2">
      <c r="A2" t="s">
        <v>132</v>
      </c>
      <c r="B2" t="b">
        <v>0</v>
      </c>
      <c r="C2" t="s">
        <v>131</v>
      </c>
    </row>
    <row r="3" spans="1:3" x14ac:dyDescent="0.2">
      <c r="A3" s="1" t="s">
        <v>109</v>
      </c>
      <c r="C3" s="1" t="s">
        <v>116</v>
      </c>
    </row>
    <row r="4" spans="1:3" x14ac:dyDescent="0.2">
      <c r="A4" s="1" t="s">
        <v>110</v>
      </c>
      <c r="B4" s="12" t="s">
        <v>537</v>
      </c>
    </row>
    <row r="5" spans="1:3" x14ac:dyDescent="0.2">
      <c r="A5" s="1" t="s">
        <v>111</v>
      </c>
      <c r="B5" t="s">
        <v>136</v>
      </c>
    </row>
    <row r="6" spans="1:3" x14ac:dyDescent="0.2">
      <c r="A6" s="1" t="s">
        <v>112</v>
      </c>
      <c r="B6" s="18" t="s">
        <v>114</v>
      </c>
    </row>
    <row r="7" spans="1:3" x14ac:dyDescent="0.2">
      <c r="A7" s="1" t="s">
        <v>113</v>
      </c>
      <c r="B7" s="18" t="s">
        <v>137</v>
      </c>
    </row>
    <row r="8" spans="1:3" x14ac:dyDescent="0.2">
      <c r="A8" s="1" t="s">
        <v>117</v>
      </c>
      <c r="B8" s="12" t="s">
        <v>121</v>
      </c>
    </row>
    <row r="9" spans="1:3" x14ac:dyDescent="0.2">
      <c r="A9" s="1" t="s">
        <v>117</v>
      </c>
      <c r="B9" s="1" t="s">
        <v>122</v>
      </c>
    </row>
    <row r="10" spans="1:3" x14ac:dyDescent="0.2">
      <c r="A10" t="s">
        <v>118</v>
      </c>
      <c r="B10" t="s">
        <v>123</v>
      </c>
    </row>
    <row r="11" spans="1:3" x14ac:dyDescent="0.2">
      <c r="A11" t="s">
        <v>119</v>
      </c>
      <c r="B11" t="s">
        <v>124</v>
      </c>
    </row>
    <row r="12" spans="1:3" x14ac:dyDescent="0.2">
      <c r="A12" t="s">
        <v>120</v>
      </c>
      <c r="B12" t="s">
        <v>125</v>
      </c>
    </row>
    <row r="13" spans="1:3" x14ac:dyDescent="0.2">
      <c r="A13" t="s">
        <v>126</v>
      </c>
      <c r="B13" s="19" t="s">
        <v>440</v>
      </c>
    </row>
  </sheetData>
  <hyperlinks>
    <hyperlink ref="B4" r:id="rId1" xr:uid="{F32193F9-BCC1-B84B-9F7E-EBC5551BAE49}"/>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5ABCC-E915-064F-BE18-506943A5F4CA}">
  <dimension ref="A1:AN199"/>
  <sheetViews>
    <sheetView zoomScale="120" zoomScaleNormal="120" workbookViewId="0">
      <pane xSplit="7" ySplit="1" topLeftCell="AD2" activePane="bottomRight" state="frozen"/>
      <selection pane="topRight" activeCell="F1" sqref="F1"/>
      <selection pane="bottomLeft" activeCell="A2" sqref="A2"/>
      <selection pane="bottomRight" activeCell="AD1" sqref="AD1"/>
    </sheetView>
  </sheetViews>
  <sheetFormatPr baseColWidth="10" defaultColWidth="8.83203125" defaultRowHeight="19" customHeight="1" x14ac:dyDescent="0.2"/>
  <cols>
    <col min="1" max="1" width="8.83203125" style="1"/>
    <col min="2" max="2" width="28.1640625" style="1" customWidth="1"/>
    <col min="3" max="3" width="27" style="1" customWidth="1"/>
    <col min="4" max="4" width="29.5" style="1" customWidth="1"/>
    <col min="5" max="5" width="11.6640625" style="1" customWidth="1"/>
    <col min="6" max="6" width="9" style="1" customWidth="1"/>
    <col min="7" max="7" width="70.83203125" style="29" customWidth="1"/>
    <col min="8" max="8" width="9.5" style="1" bestFit="1" customWidth="1"/>
    <col min="9" max="9" width="14.33203125" style="1" customWidth="1"/>
    <col min="10" max="10" width="23.5" style="1" customWidth="1"/>
    <col min="11" max="11" width="36.1640625" style="1" bestFit="1" customWidth="1"/>
    <col min="12" max="12" width="17.6640625" style="1" customWidth="1"/>
    <col min="13" max="13" width="22.5" style="1" customWidth="1"/>
    <col min="14" max="14" width="12.6640625" style="1" customWidth="1"/>
    <col min="15" max="15" width="15" style="1" customWidth="1"/>
    <col min="16" max="16" width="16.33203125" style="1" customWidth="1"/>
    <col min="17" max="17" width="18" style="1" bestFit="1" customWidth="1"/>
    <col min="18" max="18" width="19" style="1" bestFit="1" customWidth="1"/>
    <col min="19" max="19" width="21.1640625" style="1" bestFit="1" customWidth="1"/>
    <col min="20" max="20" width="17.6640625" style="1" customWidth="1"/>
    <col min="21" max="21" width="15" style="1" customWidth="1"/>
    <col min="22" max="22" width="13.6640625" style="1" customWidth="1"/>
    <col min="23" max="23" width="14.83203125" style="1" customWidth="1"/>
    <col min="24" max="24" width="16" style="1" customWidth="1"/>
    <col min="25" max="25" width="50.83203125" style="1" customWidth="1"/>
    <col min="26" max="26" width="68.6640625" style="1" bestFit="1" customWidth="1"/>
    <col min="27" max="27" width="38.33203125" style="1" customWidth="1"/>
    <col min="28" max="28" width="24.33203125" style="2" customWidth="1"/>
    <col min="29" max="29" width="61.5" style="1" customWidth="1"/>
    <col min="30" max="30" width="50.33203125" style="1" bestFit="1" customWidth="1"/>
    <col min="31" max="16384" width="8.83203125" style="1"/>
  </cols>
  <sheetData>
    <row r="1" spans="1:40" thickBot="1" x14ac:dyDescent="0.25">
      <c r="A1" s="1" t="s">
        <v>74</v>
      </c>
      <c r="B1" s="4" t="s">
        <v>37</v>
      </c>
      <c r="C1" s="4" t="s">
        <v>26</v>
      </c>
      <c r="D1" s="4" t="s">
        <v>450</v>
      </c>
      <c r="E1" s="4" t="s">
        <v>38</v>
      </c>
      <c r="F1" s="4" t="s">
        <v>40</v>
      </c>
      <c r="G1" s="26" t="s">
        <v>39</v>
      </c>
      <c r="H1" s="4" t="s">
        <v>41</v>
      </c>
      <c r="I1" s="4" t="s">
        <v>32</v>
      </c>
      <c r="J1" s="4" t="s">
        <v>14</v>
      </c>
      <c r="K1" s="4" t="s">
        <v>42</v>
      </c>
      <c r="L1" s="4" t="s">
        <v>43</v>
      </c>
      <c r="M1" s="4" t="s">
        <v>44</v>
      </c>
      <c r="N1" s="4" t="s">
        <v>45</v>
      </c>
      <c r="O1" s="4" t="s">
        <v>46</v>
      </c>
      <c r="P1" s="4" t="s">
        <v>47</v>
      </c>
      <c r="Q1" s="4" t="s">
        <v>48</v>
      </c>
      <c r="R1" s="4" t="s">
        <v>49</v>
      </c>
      <c r="S1" s="4" t="s">
        <v>50</v>
      </c>
      <c r="T1" s="4" t="s">
        <v>51</v>
      </c>
      <c r="U1" s="4" t="s">
        <v>52</v>
      </c>
      <c r="V1" s="4" t="s">
        <v>86</v>
      </c>
      <c r="W1" s="4" t="s">
        <v>87</v>
      </c>
      <c r="X1" s="4" t="s">
        <v>53</v>
      </c>
      <c r="Y1" s="4" t="s">
        <v>54</v>
      </c>
      <c r="Z1" s="4" t="s">
        <v>3</v>
      </c>
      <c r="AA1" s="4" t="s">
        <v>55</v>
      </c>
      <c r="AB1" s="11" t="s">
        <v>56</v>
      </c>
      <c r="AC1" s="6" t="s">
        <v>76</v>
      </c>
      <c r="AD1" s="6" t="s">
        <v>442</v>
      </c>
    </row>
    <row r="2" spans="1:40" s="13" customFormat="1" ht="16" thickTop="1" x14ac:dyDescent="0.2">
      <c r="A2" s="13">
        <v>1</v>
      </c>
      <c r="B2" s="13" t="s">
        <v>78</v>
      </c>
      <c r="C2" s="13" t="s">
        <v>73</v>
      </c>
      <c r="E2" s="13" t="s">
        <v>30</v>
      </c>
      <c r="F2" s="13" t="b">
        <v>0</v>
      </c>
      <c r="G2" s="27" t="str">
        <f>"http://hl7.org/fhir/us/core/StructureDefinition/us-core-"&amp;LOWER(B2)</f>
        <v>http://hl7.org/fhir/us/core/StructureDefinition/us-core-!example category search</v>
      </c>
      <c r="H2" s="13" t="s">
        <v>57</v>
      </c>
      <c r="I2" s="13" t="s">
        <v>57</v>
      </c>
      <c r="J2" s="13" t="s">
        <v>58</v>
      </c>
      <c r="K2" s="13" t="str">
        <f t="shared" ref="K2:K28" si="0">B2&amp;"."&amp;C2</f>
        <v>!EXAMPLE CATEGORY SEARCH.category</v>
      </c>
      <c r="L2" s="13" t="s">
        <v>57</v>
      </c>
      <c r="N2" s="13" t="s">
        <v>57</v>
      </c>
      <c r="Z2" s="14"/>
      <c r="AA2" s="14"/>
      <c r="AB2" s="15"/>
      <c r="AC2" s="13" t="str">
        <f t="shared" ref="AC2:AC8" si="1">"SearchParameter-us-core-"&amp;LOWER((B2)&amp;"-"&amp;C2&amp;".html")</f>
        <v>SearchParameter-us-core-!example category search-category.html</v>
      </c>
    </row>
    <row r="3" spans="1:40" s="13" customFormat="1" ht="15" x14ac:dyDescent="0.2">
      <c r="A3" s="13">
        <v>2</v>
      </c>
      <c r="B3" s="13" t="s">
        <v>79</v>
      </c>
      <c r="C3" s="13" t="s">
        <v>26</v>
      </c>
      <c r="E3" s="13" t="s">
        <v>13</v>
      </c>
      <c r="F3" s="13" t="b">
        <v>0</v>
      </c>
      <c r="G3" s="27" t="str">
        <f t="shared" ref="G3:G8" si="2">"http://hl7.org/fhir/us/core/StructureDefinition/us-core-"&amp;LOWER(B3)</f>
        <v>http://hl7.org/fhir/us/core/StructureDefinition/us-core-!example code search</v>
      </c>
      <c r="H3" s="13" t="s">
        <v>57</v>
      </c>
      <c r="I3" s="13" t="s">
        <v>57</v>
      </c>
      <c r="J3" s="13" t="s">
        <v>58</v>
      </c>
      <c r="K3" s="13" t="str">
        <f t="shared" si="0"/>
        <v>!EXAMPLE CODE SEARCH.code</v>
      </c>
      <c r="L3" s="13" t="s">
        <v>57</v>
      </c>
      <c r="N3" s="13" t="s">
        <v>57</v>
      </c>
      <c r="Z3" s="14"/>
      <c r="AA3" s="14"/>
      <c r="AB3" s="15"/>
      <c r="AC3" s="13" t="str">
        <f t="shared" si="1"/>
        <v>SearchParameter-us-core-!example code search-code.html</v>
      </c>
    </row>
    <row r="4" spans="1:40" s="13" customFormat="1" ht="15" x14ac:dyDescent="0.2">
      <c r="A4" s="13">
        <v>3</v>
      </c>
      <c r="B4" s="13" t="s">
        <v>80</v>
      </c>
      <c r="C4" s="13" t="s">
        <v>64</v>
      </c>
      <c r="E4" s="13" t="s">
        <v>13</v>
      </c>
      <c r="F4" s="13" t="b">
        <v>0</v>
      </c>
      <c r="G4" s="27" t="str">
        <f t="shared" si="2"/>
        <v>http://hl7.org/fhir/us/core/StructureDefinition/us-core-!example date search</v>
      </c>
      <c r="H4" s="13" t="s">
        <v>57</v>
      </c>
      <c r="I4" s="13" t="s">
        <v>57</v>
      </c>
      <c r="J4" s="13" t="s">
        <v>64</v>
      </c>
      <c r="K4" s="13" t="str">
        <f t="shared" si="0"/>
        <v>!EXAMPLE DATE SEARCH.date</v>
      </c>
      <c r="L4" s="13" t="s">
        <v>57</v>
      </c>
      <c r="N4" s="13" t="s">
        <v>57</v>
      </c>
      <c r="O4" s="13" t="s">
        <v>63</v>
      </c>
      <c r="AB4" s="15"/>
      <c r="AC4" s="13" t="str">
        <f t="shared" si="1"/>
        <v>SearchParameter-us-core-!example date search-date.html</v>
      </c>
    </row>
    <row r="5" spans="1:40" s="13" customFormat="1" ht="61" x14ac:dyDescent="0.2">
      <c r="A5" s="13">
        <v>4</v>
      </c>
      <c r="B5" s="13" t="s">
        <v>77</v>
      </c>
      <c r="C5" s="13" t="s">
        <v>68</v>
      </c>
      <c r="E5" s="13" t="s">
        <v>13</v>
      </c>
      <c r="F5" s="13" t="b">
        <v>0</v>
      </c>
      <c r="G5" s="27" t="str">
        <f t="shared" si="2"/>
        <v>http://hl7.org/fhir/us/core/StructureDefinition/us-core-!example patient search</v>
      </c>
      <c r="H5" s="13" t="s">
        <v>57</v>
      </c>
      <c r="I5" s="13" t="s">
        <v>57</v>
      </c>
      <c r="J5" s="13" t="s">
        <v>69</v>
      </c>
      <c r="K5" s="13" t="str">
        <f t="shared" si="0"/>
        <v>!EXAMPLE PATIENT SEARCH.patient</v>
      </c>
      <c r="L5" s="13" t="s">
        <v>57</v>
      </c>
      <c r="N5" s="13" t="s">
        <v>57</v>
      </c>
      <c r="Z5" s="13" t="str">
        <f>"support searching for all "&amp;LOWER(B5)&amp;"s for a patient"</f>
        <v>support searching for all !example patient searchs for a patient</v>
      </c>
      <c r="AA5" s="14"/>
      <c r="AB5" s="15" t="str">
        <f>"Fetches a bundle of all "&amp;B5&amp; " resources for the specified patient"</f>
        <v>Fetches a bundle of all !EXAMPLE PATIENT SEARCH resources for the specified patient</v>
      </c>
      <c r="AC5" s="13" t="str">
        <f t="shared" si="1"/>
        <v>SearchParameter-us-core-!example patient search-patient.html</v>
      </c>
    </row>
    <row r="6" spans="1:40" s="13" customFormat="1" ht="15" x14ac:dyDescent="0.2">
      <c r="A6" s="13">
        <v>5</v>
      </c>
      <c r="B6" s="13" t="s">
        <v>83</v>
      </c>
      <c r="C6" s="13" t="s">
        <v>60</v>
      </c>
      <c r="E6" s="13" t="s">
        <v>13</v>
      </c>
      <c r="F6" s="13" t="b">
        <v>0</v>
      </c>
      <c r="G6" s="27" t="str">
        <f t="shared" si="2"/>
        <v>http://hl7.org/fhir/us/core/StructureDefinition/us-core-!example status search</v>
      </c>
      <c r="H6" s="13" t="s">
        <v>57</v>
      </c>
      <c r="I6" s="13" t="s">
        <v>57</v>
      </c>
      <c r="J6" s="13" t="s">
        <v>58</v>
      </c>
      <c r="K6" s="13" t="str">
        <f t="shared" si="0"/>
        <v>!EXAMPLE STATUS SEARCH.status</v>
      </c>
      <c r="L6" s="13" t="s">
        <v>57</v>
      </c>
      <c r="N6" s="13" t="s">
        <v>57</v>
      </c>
      <c r="Z6" s="14"/>
      <c r="AA6" s="14"/>
      <c r="AB6" s="15"/>
      <c r="AC6" s="13" t="str">
        <f t="shared" si="1"/>
        <v>SearchParameter-us-core-!example status search-status.html</v>
      </c>
    </row>
    <row r="7" spans="1:40" s="13" customFormat="1" ht="15" x14ac:dyDescent="0.2">
      <c r="A7" s="13">
        <v>6</v>
      </c>
      <c r="B7" s="13" t="s">
        <v>65</v>
      </c>
      <c r="C7" s="16" t="s">
        <v>66</v>
      </c>
      <c r="D7" s="16"/>
      <c r="E7" s="13" t="s">
        <v>13</v>
      </c>
      <c r="F7" s="13" t="b">
        <v>0</v>
      </c>
      <c r="G7" s="27" t="str">
        <f t="shared" si="2"/>
        <v>http://hl7.org/fhir/us/core/StructureDefinition/us-core-!patient</v>
      </c>
      <c r="H7" s="13" t="s">
        <v>57</v>
      </c>
      <c r="I7" s="13" t="s">
        <v>57</v>
      </c>
      <c r="J7" s="13" t="s">
        <v>61</v>
      </c>
      <c r="K7" s="13" t="str">
        <f t="shared" si="0"/>
        <v>!Patient.address</v>
      </c>
      <c r="L7" s="13" t="s">
        <v>57</v>
      </c>
      <c r="N7" s="13" t="s">
        <v>57</v>
      </c>
      <c r="Z7" s="13" t="s">
        <v>81</v>
      </c>
      <c r="AA7" s="14"/>
      <c r="AB7" s="15"/>
      <c r="AC7" s="13" t="str">
        <f t="shared" si="1"/>
        <v>SearchParameter-us-core-!patient-address.html</v>
      </c>
    </row>
    <row r="8" spans="1:40" s="13" customFormat="1" ht="15" x14ac:dyDescent="0.2">
      <c r="A8" s="13">
        <v>7</v>
      </c>
      <c r="B8" s="13" t="s">
        <v>65</v>
      </c>
      <c r="C8" s="13" t="s">
        <v>67</v>
      </c>
      <c r="E8" s="13" t="s">
        <v>13</v>
      </c>
      <c r="F8" s="13" t="b">
        <v>0</v>
      </c>
      <c r="G8" s="27" t="str">
        <f t="shared" si="2"/>
        <v>http://hl7.org/fhir/us/core/StructureDefinition/us-core-!patient</v>
      </c>
      <c r="H8" s="13" t="s">
        <v>57</v>
      </c>
      <c r="I8" s="13" t="s">
        <v>57</v>
      </c>
      <c r="J8" s="13" t="s">
        <v>61</v>
      </c>
      <c r="K8" s="13" t="str">
        <f t="shared" si="0"/>
        <v>!Patient.telecom</v>
      </c>
      <c r="L8" s="13" t="s">
        <v>57</v>
      </c>
      <c r="N8" s="13" t="s">
        <v>57</v>
      </c>
      <c r="Z8" s="13" t="s">
        <v>82</v>
      </c>
      <c r="AB8" s="15"/>
      <c r="AC8" s="13" t="str">
        <f t="shared" si="1"/>
        <v>SearchParameter-us-core-!patient-telecom.html</v>
      </c>
    </row>
    <row r="9" spans="1:40" ht="15" x14ac:dyDescent="0.2">
      <c r="A9" s="9">
        <v>1</v>
      </c>
      <c r="B9" s="1" t="s">
        <v>22</v>
      </c>
      <c r="C9" s="9" t="s">
        <v>128</v>
      </c>
      <c r="D9" s="9"/>
      <c r="E9" s="1" t="s">
        <v>13</v>
      </c>
      <c r="F9" s="1" t="b">
        <v>1</v>
      </c>
      <c r="G9" s="34" t="s">
        <v>174</v>
      </c>
      <c r="H9" s="1" t="s">
        <v>57</v>
      </c>
      <c r="I9" s="1" t="s">
        <v>441</v>
      </c>
      <c r="J9" s="1" t="s">
        <v>58</v>
      </c>
      <c r="K9" s="1" t="str">
        <f t="shared" si="0"/>
        <v>Patient._id</v>
      </c>
      <c r="L9" s="1" t="s">
        <v>57</v>
      </c>
      <c r="N9" s="1" t="s">
        <v>57</v>
      </c>
      <c r="Z9" s="17"/>
      <c r="AA9" s="5"/>
      <c r="AB9" s="10"/>
      <c r="AC9" s="9" t="str">
        <f>"SearchParameter-padi-"&amp;LOWER((B9)&amp;"-"&amp;C9&amp;".html")</f>
        <v>SearchParameter-padi-patient-_id.html</v>
      </c>
    </row>
    <row r="10" spans="1:40" ht="15" x14ac:dyDescent="0.2">
      <c r="A10" s="9">
        <v>2</v>
      </c>
      <c r="B10" s="9" t="s">
        <v>22</v>
      </c>
      <c r="C10" s="9" t="s">
        <v>223</v>
      </c>
      <c r="D10" s="9"/>
      <c r="E10" s="9" t="s">
        <v>63</v>
      </c>
      <c r="F10" s="1" t="b">
        <v>1</v>
      </c>
      <c r="G10" s="34" t="s">
        <v>174</v>
      </c>
      <c r="H10" s="1" t="s">
        <v>57</v>
      </c>
      <c r="I10" s="1" t="s">
        <v>441</v>
      </c>
      <c r="J10" s="9" t="s">
        <v>58</v>
      </c>
      <c r="K10" s="1" t="str">
        <f t="shared" si="0"/>
        <v>Patient.active</v>
      </c>
      <c r="L10" s="1" t="s">
        <v>57</v>
      </c>
      <c r="M10" s="9"/>
      <c r="N10" s="1" t="s">
        <v>57</v>
      </c>
      <c r="O10" s="9"/>
      <c r="P10" s="9"/>
      <c r="Q10" s="9"/>
      <c r="R10" s="9"/>
      <c r="S10" s="9"/>
      <c r="T10" s="9"/>
      <c r="U10" s="9"/>
      <c r="V10" s="9"/>
      <c r="W10" s="9"/>
      <c r="X10" s="9"/>
      <c r="Y10" s="9"/>
      <c r="Z10" s="31"/>
      <c r="AA10" s="32"/>
      <c r="AB10" s="33"/>
      <c r="AC10" s="9" t="str">
        <f>"SearchParameter-padi-"&amp;LOWER((B10)&amp;"-"&amp;C10&amp;".html")</f>
        <v>SearchParameter-padi-patient-active.html</v>
      </c>
      <c r="AD10" s="9"/>
      <c r="AE10" s="9"/>
      <c r="AF10" s="9"/>
      <c r="AG10" s="9"/>
      <c r="AH10" s="9"/>
      <c r="AI10" s="9"/>
      <c r="AJ10" s="9"/>
      <c r="AK10" s="9"/>
      <c r="AL10" s="9"/>
      <c r="AM10" s="9"/>
      <c r="AN10" s="9"/>
    </row>
    <row r="11" spans="1:40" ht="15" x14ac:dyDescent="0.2">
      <c r="A11" s="9">
        <v>3</v>
      </c>
      <c r="B11" s="9" t="s">
        <v>22</v>
      </c>
      <c r="C11" s="9" t="s">
        <v>66</v>
      </c>
      <c r="D11" s="9" t="s">
        <v>477</v>
      </c>
      <c r="E11" s="9" t="s">
        <v>30</v>
      </c>
      <c r="F11" s="1" t="b">
        <v>1</v>
      </c>
      <c r="G11" s="34" t="s">
        <v>174</v>
      </c>
      <c r="H11" s="1" t="s">
        <v>57</v>
      </c>
      <c r="I11" s="1" t="s">
        <v>441</v>
      </c>
      <c r="J11" s="9" t="s">
        <v>61</v>
      </c>
      <c r="K11" s="1" t="str">
        <f t="shared" si="0"/>
        <v>Patient.address</v>
      </c>
      <c r="L11" s="1" t="s">
        <v>57</v>
      </c>
      <c r="M11" s="9"/>
      <c r="N11" s="1" t="s">
        <v>57</v>
      </c>
      <c r="O11" s="9"/>
      <c r="P11" s="9"/>
      <c r="Q11" s="9"/>
      <c r="R11" s="9"/>
      <c r="S11" s="9"/>
      <c r="T11" s="9"/>
      <c r="U11" s="9"/>
      <c r="V11" s="9"/>
      <c r="W11" s="9"/>
      <c r="X11" s="9"/>
      <c r="Y11" s="9"/>
      <c r="Z11" s="31"/>
      <c r="AA11" s="32"/>
      <c r="AB11" s="33"/>
      <c r="AC11" s="9" t="str">
        <f t="shared" ref="AC11:AC34" si="3">"SearchParameter-padi-"&amp;LOWER((B11)&amp;"-"&amp;C11&amp;".html")</f>
        <v>SearchParameter-padi-patient-address.html</v>
      </c>
      <c r="AD11" s="9"/>
      <c r="AE11" s="9"/>
      <c r="AF11" s="9"/>
      <c r="AG11" s="9"/>
      <c r="AH11" s="9"/>
      <c r="AI11" s="9"/>
      <c r="AJ11" s="9"/>
      <c r="AK11" s="9"/>
      <c r="AL11" s="9"/>
      <c r="AM11" s="9"/>
      <c r="AN11" s="9"/>
    </row>
    <row r="12" spans="1:40" ht="15" x14ac:dyDescent="0.2">
      <c r="A12" s="9">
        <v>4</v>
      </c>
      <c r="B12" s="9" t="s">
        <v>22</v>
      </c>
      <c r="C12" s="9" t="s">
        <v>224</v>
      </c>
      <c r="D12" s="9" t="s">
        <v>478</v>
      </c>
      <c r="E12" s="9" t="s">
        <v>30</v>
      </c>
      <c r="F12" s="1" t="b">
        <v>1</v>
      </c>
      <c r="G12" s="34" t="s">
        <v>174</v>
      </c>
      <c r="H12" s="1" t="s">
        <v>57</v>
      </c>
      <c r="I12" s="1" t="s">
        <v>441</v>
      </c>
      <c r="J12" s="9" t="s">
        <v>61</v>
      </c>
      <c r="K12" s="1" t="str">
        <f t="shared" si="0"/>
        <v>Patient.address-city</v>
      </c>
      <c r="L12" s="1" t="s">
        <v>57</v>
      </c>
      <c r="M12" s="9"/>
      <c r="N12" s="1" t="s">
        <v>57</v>
      </c>
      <c r="O12" s="9"/>
      <c r="P12" s="9"/>
      <c r="Q12" s="9"/>
      <c r="R12" s="9"/>
      <c r="S12" s="9"/>
      <c r="T12" s="9"/>
      <c r="U12" s="9"/>
      <c r="V12" s="9"/>
      <c r="W12" s="9"/>
      <c r="X12" s="9"/>
      <c r="Y12" s="9"/>
      <c r="Z12" s="31"/>
      <c r="AA12" s="32"/>
      <c r="AB12" s="33"/>
      <c r="AC12" s="9" t="str">
        <f t="shared" si="3"/>
        <v>SearchParameter-padi-patient-address-city.html</v>
      </c>
      <c r="AD12" s="9"/>
      <c r="AE12" s="9"/>
      <c r="AF12" s="9"/>
      <c r="AG12" s="9"/>
      <c r="AH12" s="9"/>
      <c r="AI12" s="9"/>
      <c r="AJ12" s="9"/>
      <c r="AK12" s="9"/>
      <c r="AL12" s="9"/>
      <c r="AM12" s="9"/>
      <c r="AN12" s="9"/>
    </row>
    <row r="13" spans="1:40" ht="15" x14ac:dyDescent="0.2">
      <c r="A13" s="9">
        <v>5</v>
      </c>
      <c r="B13" s="9" t="s">
        <v>22</v>
      </c>
      <c r="C13" s="9" t="s">
        <v>225</v>
      </c>
      <c r="D13" s="9" t="s">
        <v>479</v>
      </c>
      <c r="E13" s="9" t="s">
        <v>30</v>
      </c>
      <c r="F13" s="1" t="b">
        <v>1</v>
      </c>
      <c r="G13" s="34" t="s">
        <v>174</v>
      </c>
      <c r="H13" s="1" t="s">
        <v>57</v>
      </c>
      <c r="I13" s="1" t="s">
        <v>441</v>
      </c>
      <c r="J13" s="9" t="s">
        <v>61</v>
      </c>
      <c r="K13" s="1" t="str">
        <f t="shared" si="0"/>
        <v>Patient.address-country</v>
      </c>
      <c r="L13" s="1" t="s">
        <v>57</v>
      </c>
      <c r="M13" s="9"/>
      <c r="N13" s="1" t="s">
        <v>57</v>
      </c>
      <c r="O13" s="9"/>
      <c r="P13" s="9"/>
      <c r="Q13" s="9"/>
      <c r="R13" s="9"/>
      <c r="S13" s="9"/>
      <c r="T13" s="9"/>
      <c r="U13" s="9"/>
      <c r="V13" s="9"/>
      <c r="W13" s="9"/>
      <c r="X13" s="9"/>
      <c r="Y13" s="9"/>
      <c r="Z13" s="31"/>
      <c r="AA13" s="32"/>
      <c r="AB13" s="33"/>
      <c r="AC13" s="9" t="str">
        <f t="shared" si="3"/>
        <v>SearchParameter-padi-patient-address-country.html</v>
      </c>
      <c r="AD13" s="9"/>
      <c r="AE13" s="9"/>
      <c r="AF13" s="9"/>
      <c r="AG13" s="9"/>
      <c r="AH13" s="9"/>
      <c r="AI13" s="9"/>
      <c r="AJ13" s="9"/>
      <c r="AK13" s="9"/>
      <c r="AL13" s="9"/>
      <c r="AM13" s="9"/>
      <c r="AN13" s="9"/>
    </row>
    <row r="14" spans="1:40" ht="15" x14ac:dyDescent="0.2">
      <c r="A14" s="9">
        <v>6</v>
      </c>
      <c r="B14" s="9" t="s">
        <v>22</v>
      </c>
      <c r="C14" s="9" t="s">
        <v>226</v>
      </c>
      <c r="D14" s="9" t="s">
        <v>480</v>
      </c>
      <c r="E14" s="9" t="s">
        <v>30</v>
      </c>
      <c r="F14" s="1" t="b">
        <v>1</v>
      </c>
      <c r="G14" s="34" t="s">
        <v>174</v>
      </c>
      <c r="H14" s="1" t="s">
        <v>57</v>
      </c>
      <c r="I14" s="1" t="s">
        <v>441</v>
      </c>
      <c r="J14" s="9" t="s">
        <v>61</v>
      </c>
      <c r="K14" s="1" t="str">
        <f t="shared" si="0"/>
        <v>Patient.address-postalcode</v>
      </c>
      <c r="L14" s="1" t="s">
        <v>57</v>
      </c>
      <c r="M14" s="9"/>
      <c r="N14" s="1" t="s">
        <v>57</v>
      </c>
      <c r="O14" s="9"/>
      <c r="P14" s="9"/>
      <c r="Q14" s="9"/>
      <c r="R14" s="9"/>
      <c r="S14" s="9"/>
      <c r="T14" s="9"/>
      <c r="U14" s="9"/>
      <c r="V14" s="9"/>
      <c r="W14" s="9"/>
      <c r="X14" s="9"/>
      <c r="Y14" s="9"/>
      <c r="Z14" s="31"/>
      <c r="AA14" s="32"/>
      <c r="AB14" s="33"/>
      <c r="AC14" s="9" t="str">
        <f t="shared" si="3"/>
        <v>SearchParameter-padi-patient-address-postalcode.html</v>
      </c>
      <c r="AD14" s="9"/>
      <c r="AE14" s="9"/>
      <c r="AF14" s="9"/>
      <c r="AG14" s="9"/>
      <c r="AH14" s="9"/>
      <c r="AI14" s="9"/>
      <c r="AJ14" s="9"/>
      <c r="AK14" s="9"/>
      <c r="AL14" s="9"/>
      <c r="AM14" s="9"/>
      <c r="AN14" s="9"/>
    </row>
    <row r="15" spans="1:40" ht="15" x14ac:dyDescent="0.2">
      <c r="A15" s="9">
        <v>7</v>
      </c>
      <c r="B15" s="9" t="s">
        <v>22</v>
      </c>
      <c r="C15" s="9" t="s">
        <v>227</v>
      </c>
      <c r="D15" s="9" t="s">
        <v>481</v>
      </c>
      <c r="E15" s="9" t="s">
        <v>30</v>
      </c>
      <c r="F15" s="1" t="b">
        <v>1</v>
      </c>
      <c r="G15" s="34" t="s">
        <v>174</v>
      </c>
      <c r="H15" s="1" t="s">
        <v>57</v>
      </c>
      <c r="I15" s="1" t="s">
        <v>441</v>
      </c>
      <c r="J15" s="9" t="s">
        <v>61</v>
      </c>
      <c r="K15" s="1" t="str">
        <f t="shared" si="0"/>
        <v>Patient.address-state</v>
      </c>
      <c r="L15" s="1" t="s">
        <v>57</v>
      </c>
      <c r="M15" s="9"/>
      <c r="N15" s="1" t="s">
        <v>57</v>
      </c>
      <c r="O15" s="9"/>
      <c r="P15" s="9"/>
      <c r="Q15" s="9"/>
      <c r="R15" s="9"/>
      <c r="S15" s="9"/>
      <c r="T15" s="9"/>
      <c r="U15" s="9"/>
      <c r="V15" s="9"/>
      <c r="W15" s="9"/>
      <c r="X15" s="9"/>
      <c r="Y15" s="9"/>
      <c r="Z15" s="31"/>
      <c r="AA15" s="32"/>
      <c r="AB15" s="33"/>
      <c r="AC15" s="9" t="str">
        <f t="shared" si="3"/>
        <v>SearchParameter-padi-patient-address-state.html</v>
      </c>
      <c r="AD15" s="9"/>
      <c r="AE15" s="9"/>
      <c r="AF15" s="9"/>
      <c r="AG15" s="9"/>
      <c r="AH15" s="9"/>
      <c r="AI15" s="9"/>
      <c r="AJ15" s="9"/>
      <c r="AK15" s="9"/>
      <c r="AL15" s="9"/>
      <c r="AM15" s="9"/>
      <c r="AN15" s="9"/>
    </row>
    <row r="16" spans="1:40" ht="15" x14ac:dyDescent="0.2">
      <c r="A16" s="9">
        <v>8</v>
      </c>
      <c r="B16" s="9" t="s">
        <v>22</v>
      </c>
      <c r="C16" s="9" t="s">
        <v>228</v>
      </c>
      <c r="D16" s="9" t="s">
        <v>502</v>
      </c>
      <c r="E16" s="9" t="s">
        <v>30</v>
      </c>
      <c r="F16" s="1" t="b">
        <v>1</v>
      </c>
      <c r="G16" s="34" t="s">
        <v>174</v>
      </c>
      <c r="H16" s="1" t="s">
        <v>57</v>
      </c>
      <c r="I16" s="1" t="s">
        <v>441</v>
      </c>
      <c r="J16" s="9" t="s">
        <v>58</v>
      </c>
      <c r="K16" s="1" t="str">
        <f t="shared" si="0"/>
        <v>Patient.address-use</v>
      </c>
      <c r="L16" s="1" t="s">
        <v>57</v>
      </c>
      <c r="M16" s="9"/>
      <c r="N16" s="1" t="s">
        <v>57</v>
      </c>
      <c r="O16" s="9"/>
      <c r="P16" s="9"/>
      <c r="Q16" s="9"/>
      <c r="R16" s="9"/>
      <c r="S16" s="9"/>
      <c r="T16" s="9"/>
      <c r="U16" s="9"/>
      <c r="V16" s="9"/>
      <c r="W16" s="9"/>
      <c r="X16" s="9"/>
      <c r="Y16" s="9"/>
      <c r="Z16" s="31"/>
      <c r="AA16" s="32"/>
      <c r="AB16" s="33"/>
      <c r="AC16" s="9" t="str">
        <f t="shared" si="3"/>
        <v>SearchParameter-padi-patient-address-use.html</v>
      </c>
      <c r="AD16" s="9"/>
      <c r="AE16" s="9"/>
      <c r="AF16" s="9"/>
      <c r="AG16" s="9"/>
      <c r="AH16" s="9"/>
      <c r="AI16" s="9"/>
      <c r="AJ16" s="9"/>
      <c r="AK16" s="9"/>
      <c r="AL16" s="9"/>
      <c r="AM16" s="9"/>
      <c r="AN16" s="9"/>
    </row>
    <row r="17" spans="1:40" ht="15" x14ac:dyDescent="0.2">
      <c r="A17" s="9">
        <v>9</v>
      </c>
      <c r="B17" s="9" t="s">
        <v>22</v>
      </c>
      <c r="C17" s="9" t="s">
        <v>175</v>
      </c>
      <c r="D17" s="9" t="s">
        <v>482</v>
      </c>
      <c r="E17" s="9" t="s">
        <v>13</v>
      </c>
      <c r="F17" s="1" t="b">
        <v>1</v>
      </c>
      <c r="G17" s="34" t="s">
        <v>174</v>
      </c>
      <c r="H17" s="1" t="s">
        <v>57</v>
      </c>
      <c r="I17" s="1" t="s">
        <v>441</v>
      </c>
      <c r="J17" s="9" t="s">
        <v>64</v>
      </c>
      <c r="K17" s="1" t="str">
        <f t="shared" si="0"/>
        <v>Patient.birthdate</v>
      </c>
      <c r="L17" s="1" t="s">
        <v>57</v>
      </c>
      <c r="M17" s="9"/>
      <c r="N17" s="1" t="s">
        <v>57</v>
      </c>
      <c r="O17" s="9"/>
      <c r="P17" s="9"/>
      <c r="Q17" s="9"/>
      <c r="R17" s="9"/>
      <c r="S17" s="9"/>
      <c r="T17" s="9"/>
      <c r="U17" s="9"/>
      <c r="V17" s="9"/>
      <c r="W17" s="9"/>
      <c r="X17" s="9"/>
      <c r="Y17" s="9"/>
      <c r="Z17" s="31"/>
      <c r="AA17" s="32"/>
      <c r="AB17" s="33"/>
      <c r="AC17" s="9" t="str">
        <f t="shared" si="3"/>
        <v>SearchParameter-padi-patient-birthdate.html</v>
      </c>
      <c r="AD17" s="9"/>
      <c r="AE17" s="9"/>
      <c r="AF17" s="9"/>
      <c r="AG17" s="9"/>
      <c r="AH17" s="9"/>
      <c r="AI17" s="9"/>
      <c r="AJ17" s="9"/>
      <c r="AK17" s="9"/>
      <c r="AL17" s="9"/>
      <c r="AM17" s="9"/>
      <c r="AN17" s="9"/>
    </row>
    <row r="18" spans="1:40" ht="15" x14ac:dyDescent="0.2">
      <c r="A18" s="9">
        <v>10</v>
      </c>
      <c r="B18" s="9" t="s">
        <v>22</v>
      </c>
      <c r="C18" s="9" t="s">
        <v>229</v>
      </c>
      <c r="D18" s="9"/>
      <c r="E18" s="9" t="s">
        <v>30</v>
      </c>
      <c r="F18" s="1" t="b">
        <v>1</v>
      </c>
      <c r="G18" s="34" t="s">
        <v>174</v>
      </c>
      <c r="H18" s="1" t="s">
        <v>57</v>
      </c>
      <c r="I18" s="1" t="s">
        <v>441</v>
      </c>
      <c r="J18" s="9" t="s">
        <v>64</v>
      </c>
      <c r="K18" s="1" t="s">
        <v>237</v>
      </c>
      <c r="L18" s="1" t="s">
        <v>57</v>
      </c>
      <c r="M18" s="9"/>
      <c r="N18" s="1" t="s">
        <v>57</v>
      </c>
      <c r="O18" s="9"/>
      <c r="P18" s="9"/>
      <c r="Q18" s="9"/>
      <c r="R18" s="9"/>
      <c r="S18" s="9"/>
      <c r="T18" s="9"/>
      <c r="U18" s="9"/>
      <c r="V18" s="9"/>
      <c r="W18" s="9"/>
      <c r="X18" s="9"/>
      <c r="Y18" s="9"/>
      <c r="Z18" s="31"/>
      <c r="AA18" s="32"/>
      <c r="AB18" s="33"/>
      <c r="AC18" s="9" t="str">
        <f t="shared" si="3"/>
        <v>SearchParameter-padi-patient-death-date.html</v>
      </c>
      <c r="AD18" s="9"/>
      <c r="AE18" s="9"/>
      <c r="AF18" s="9"/>
      <c r="AG18" s="9"/>
      <c r="AH18" s="9"/>
      <c r="AI18" s="9"/>
      <c r="AJ18" s="9"/>
      <c r="AK18" s="9"/>
      <c r="AL18" s="9"/>
      <c r="AM18" s="9"/>
      <c r="AN18" s="9"/>
    </row>
    <row r="19" spans="1:40" ht="15" x14ac:dyDescent="0.2">
      <c r="A19" s="9">
        <v>11</v>
      </c>
      <c r="B19" s="9" t="s">
        <v>22</v>
      </c>
      <c r="C19" s="9" t="s">
        <v>230</v>
      </c>
      <c r="D19" s="9"/>
      <c r="E19" s="9" t="s">
        <v>30</v>
      </c>
      <c r="F19" s="1" t="b">
        <v>1</v>
      </c>
      <c r="G19" s="34" t="s">
        <v>174</v>
      </c>
      <c r="H19" s="1" t="s">
        <v>57</v>
      </c>
      <c r="I19" s="1" t="s">
        <v>441</v>
      </c>
      <c r="J19" s="9" t="s">
        <v>58</v>
      </c>
      <c r="K19" s="1" t="s">
        <v>238</v>
      </c>
      <c r="L19" s="1" t="s">
        <v>57</v>
      </c>
      <c r="M19" s="9"/>
      <c r="N19" s="1" t="s">
        <v>57</v>
      </c>
      <c r="O19" s="9"/>
      <c r="P19" s="9"/>
      <c r="Q19" s="9"/>
      <c r="R19" s="9"/>
      <c r="S19" s="9"/>
      <c r="T19" s="9"/>
      <c r="U19" s="9"/>
      <c r="V19" s="9"/>
      <c r="W19" s="9"/>
      <c r="X19" s="9"/>
      <c r="Y19" s="9"/>
      <c r="Z19" s="31"/>
      <c r="AA19" s="32"/>
      <c r="AB19" s="33"/>
      <c r="AC19" s="9" t="str">
        <f t="shared" si="3"/>
        <v>SearchParameter-padi-patient-deceased.html</v>
      </c>
      <c r="AD19" s="9"/>
      <c r="AE19" s="9"/>
      <c r="AF19" s="9"/>
      <c r="AG19" s="9"/>
      <c r="AH19" s="9"/>
      <c r="AI19" s="9"/>
      <c r="AJ19" s="9"/>
      <c r="AK19" s="9"/>
      <c r="AL19" s="9"/>
      <c r="AM19" s="9"/>
      <c r="AN19" s="9"/>
    </row>
    <row r="20" spans="1:40" ht="15" x14ac:dyDescent="0.2">
      <c r="A20" s="9">
        <v>12</v>
      </c>
      <c r="B20" s="9" t="s">
        <v>22</v>
      </c>
      <c r="C20" s="9" t="s">
        <v>231</v>
      </c>
      <c r="D20" s="9" t="s">
        <v>483</v>
      </c>
      <c r="E20" s="9" t="s">
        <v>63</v>
      </c>
      <c r="F20" s="1" t="b">
        <v>1</v>
      </c>
      <c r="G20" s="34" t="s">
        <v>174</v>
      </c>
      <c r="H20" s="1" t="s">
        <v>57</v>
      </c>
      <c r="I20" s="1" t="s">
        <v>441</v>
      </c>
      <c r="J20" s="9" t="s">
        <v>58</v>
      </c>
      <c r="K20" s="1" t="s">
        <v>239</v>
      </c>
      <c r="L20" s="1" t="s">
        <v>57</v>
      </c>
      <c r="M20" s="9"/>
      <c r="N20" s="1" t="s">
        <v>57</v>
      </c>
      <c r="O20" s="9"/>
      <c r="P20" s="9"/>
      <c r="Q20" s="9"/>
      <c r="R20" s="9"/>
      <c r="S20" s="9"/>
      <c r="T20" s="9"/>
      <c r="U20" s="9"/>
      <c r="V20" s="9"/>
      <c r="W20" s="9"/>
      <c r="X20" s="9"/>
      <c r="Y20" s="9"/>
      <c r="Z20" s="31"/>
      <c r="AA20" s="32"/>
      <c r="AB20" s="33"/>
      <c r="AC20" s="9" t="str">
        <f t="shared" si="3"/>
        <v>SearchParameter-padi-patient-email.html</v>
      </c>
      <c r="AD20" s="9"/>
      <c r="AE20" s="9"/>
      <c r="AF20" s="9"/>
      <c r="AG20" s="9"/>
      <c r="AH20" s="9"/>
      <c r="AI20" s="9"/>
      <c r="AJ20" s="9"/>
      <c r="AK20" s="9"/>
      <c r="AL20" s="9"/>
      <c r="AM20" s="9"/>
      <c r="AN20" s="9"/>
    </row>
    <row r="21" spans="1:40" ht="15" x14ac:dyDescent="0.2">
      <c r="A21" s="9">
        <v>13</v>
      </c>
      <c r="B21" s="9" t="s">
        <v>22</v>
      </c>
      <c r="C21" s="9" t="s">
        <v>176</v>
      </c>
      <c r="D21" s="9" t="s">
        <v>484</v>
      </c>
      <c r="E21" s="9" t="s">
        <v>13</v>
      </c>
      <c r="F21" s="1" t="b">
        <v>1</v>
      </c>
      <c r="G21" s="34" t="s">
        <v>174</v>
      </c>
      <c r="H21" s="1" t="s">
        <v>57</v>
      </c>
      <c r="I21" s="1" t="s">
        <v>441</v>
      </c>
      <c r="J21" s="9" t="s">
        <v>61</v>
      </c>
      <c r="K21" s="1" t="str">
        <f>B21&amp;".name.family"</f>
        <v>Patient.name.family</v>
      </c>
      <c r="L21" s="1" t="s">
        <v>57</v>
      </c>
      <c r="M21" s="9"/>
      <c r="N21" s="1" t="s">
        <v>57</v>
      </c>
      <c r="O21" s="9"/>
      <c r="P21" s="9"/>
      <c r="Q21" s="9"/>
      <c r="R21" s="9"/>
      <c r="S21" s="9"/>
      <c r="T21" s="9"/>
      <c r="U21" s="9"/>
      <c r="V21" s="9"/>
      <c r="W21" s="9"/>
      <c r="X21" s="9"/>
      <c r="Y21" s="9"/>
      <c r="Z21" s="31"/>
      <c r="AA21" s="32"/>
      <c r="AB21" s="33"/>
      <c r="AC21" s="9" t="str">
        <f t="shared" si="3"/>
        <v>SearchParameter-padi-patient-family.html</v>
      </c>
      <c r="AD21" s="9"/>
      <c r="AE21" s="9"/>
      <c r="AF21" s="9"/>
      <c r="AG21" s="9"/>
      <c r="AH21" s="9"/>
      <c r="AI21" s="9"/>
      <c r="AJ21" s="9"/>
      <c r="AK21" s="9"/>
      <c r="AL21" s="9"/>
      <c r="AM21" s="9"/>
      <c r="AN21" s="9"/>
    </row>
    <row r="22" spans="1:40" ht="15" x14ac:dyDescent="0.2">
      <c r="A22" s="9">
        <v>14</v>
      </c>
      <c r="B22" s="9" t="s">
        <v>22</v>
      </c>
      <c r="C22" s="9" t="s">
        <v>177</v>
      </c>
      <c r="D22" s="9" t="s">
        <v>485</v>
      </c>
      <c r="E22" s="9" t="s">
        <v>13</v>
      </c>
      <c r="F22" s="1" t="b">
        <v>1</v>
      </c>
      <c r="G22" s="34" t="s">
        <v>174</v>
      </c>
      <c r="H22" s="1" t="s">
        <v>57</v>
      </c>
      <c r="I22" s="1" t="s">
        <v>441</v>
      </c>
      <c r="J22" s="9" t="s">
        <v>58</v>
      </c>
      <c r="K22" s="1" t="str">
        <f t="shared" si="0"/>
        <v>Patient.gender</v>
      </c>
      <c r="L22" s="1" t="s">
        <v>57</v>
      </c>
      <c r="M22" s="9"/>
      <c r="N22" s="1" t="s">
        <v>57</v>
      </c>
      <c r="O22" s="9"/>
      <c r="P22" s="9"/>
      <c r="Q22" s="9"/>
      <c r="R22" s="9"/>
      <c r="S22" s="9"/>
      <c r="T22" s="9"/>
      <c r="U22" s="9"/>
      <c r="V22" s="9"/>
      <c r="W22" s="9"/>
      <c r="X22" s="9"/>
      <c r="Y22" s="9"/>
      <c r="Z22" s="31"/>
      <c r="AA22" s="32"/>
      <c r="AB22" s="33"/>
      <c r="AC22" s="9" t="str">
        <f t="shared" si="3"/>
        <v>SearchParameter-padi-patient-gender.html</v>
      </c>
      <c r="AD22" s="9"/>
      <c r="AE22" s="9"/>
      <c r="AF22" s="9"/>
      <c r="AG22" s="9"/>
      <c r="AH22" s="9"/>
      <c r="AI22" s="9"/>
      <c r="AJ22" s="9"/>
      <c r="AK22" s="9"/>
      <c r="AL22" s="9"/>
      <c r="AM22" s="9"/>
      <c r="AN22" s="9"/>
    </row>
    <row r="23" spans="1:40" ht="15" x14ac:dyDescent="0.2">
      <c r="A23" s="9">
        <v>15</v>
      </c>
      <c r="B23" s="9" t="s">
        <v>22</v>
      </c>
      <c r="C23" s="9" t="s">
        <v>232</v>
      </c>
      <c r="D23" s="9"/>
      <c r="E23" s="9" t="s">
        <v>30</v>
      </c>
      <c r="F23" s="1" t="b">
        <v>1</v>
      </c>
      <c r="G23" s="34" t="s">
        <v>174</v>
      </c>
      <c r="H23" s="1" t="s">
        <v>57</v>
      </c>
      <c r="I23" s="1" t="s">
        <v>441</v>
      </c>
      <c r="J23" s="9" t="s">
        <v>69</v>
      </c>
      <c r="K23" s="1" t="s">
        <v>240</v>
      </c>
      <c r="L23" s="1" t="s">
        <v>57</v>
      </c>
      <c r="M23" s="9"/>
      <c r="N23" s="1" t="s">
        <v>57</v>
      </c>
      <c r="O23" s="9"/>
      <c r="P23" s="9"/>
      <c r="Q23" s="9"/>
      <c r="R23" s="9"/>
      <c r="S23" s="9"/>
      <c r="T23" s="9"/>
      <c r="U23" s="9"/>
      <c r="V23" s="9"/>
      <c r="W23" s="9"/>
      <c r="X23" s="9"/>
      <c r="Y23" s="9"/>
      <c r="Z23" s="31"/>
      <c r="AA23" s="32"/>
      <c r="AB23" s="33"/>
      <c r="AC23" s="9" t="str">
        <f t="shared" si="3"/>
        <v>SearchParameter-padi-patient-general-practitioner.html</v>
      </c>
      <c r="AD23" s="9"/>
      <c r="AE23" s="9"/>
      <c r="AF23" s="9"/>
      <c r="AG23" s="9"/>
      <c r="AH23" s="9"/>
      <c r="AI23" s="9"/>
      <c r="AJ23" s="9"/>
      <c r="AK23" s="9"/>
      <c r="AL23" s="9"/>
      <c r="AM23" s="9"/>
      <c r="AN23" s="9"/>
    </row>
    <row r="24" spans="1:40" ht="15" x14ac:dyDescent="0.2">
      <c r="A24" s="9">
        <v>16</v>
      </c>
      <c r="B24" s="9" t="s">
        <v>22</v>
      </c>
      <c r="C24" s="9" t="s">
        <v>178</v>
      </c>
      <c r="D24" s="9" t="s">
        <v>486</v>
      </c>
      <c r="E24" s="9" t="s">
        <v>13</v>
      </c>
      <c r="F24" s="1" t="b">
        <v>1</v>
      </c>
      <c r="G24" s="34" t="s">
        <v>174</v>
      </c>
      <c r="H24" s="1" t="s">
        <v>57</v>
      </c>
      <c r="I24" s="1" t="s">
        <v>441</v>
      </c>
      <c r="J24" s="9" t="s">
        <v>61</v>
      </c>
      <c r="K24" s="1" t="str">
        <f>B24&amp;".name.given"</f>
        <v>Patient.name.given</v>
      </c>
      <c r="L24" s="1" t="s">
        <v>57</v>
      </c>
      <c r="M24" s="9"/>
      <c r="N24" s="1" t="s">
        <v>57</v>
      </c>
      <c r="O24" s="9"/>
      <c r="P24" s="9"/>
      <c r="Q24" s="9"/>
      <c r="R24" s="9"/>
      <c r="S24" s="9"/>
      <c r="T24" s="9"/>
      <c r="U24" s="9"/>
      <c r="V24" s="9"/>
      <c r="W24" s="9"/>
      <c r="X24" s="9"/>
      <c r="Y24" s="9"/>
      <c r="Z24" s="31"/>
      <c r="AA24" s="32"/>
      <c r="AB24" s="33"/>
      <c r="AC24" s="9" t="str">
        <f t="shared" si="3"/>
        <v>SearchParameter-padi-patient-given.html</v>
      </c>
      <c r="AD24" s="9"/>
      <c r="AE24" s="9"/>
      <c r="AF24" s="9"/>
      <c r="AG24" s="9"/>
      <c r="AH24" s="9"/>
      <c r="AI24" s="9"/>
      <c r="AJ24" s="9"/>
      <c r="AK24" s="9"/>
      <c r="AL24" s="9"/>
      <c r="AM24" s="9"/>
      <c r="AN24" s="9"/>
    </row>
    <row r="25" spans="1:40" ht="15" x14ac:dyDescent="0.2">
      <c r="A25" s="9">
        <v>17</v>
      </c>
      <c r="B25" s="9" t="s">
        <v>22</v>
      </c>
      <c r="C25" s="9" t="s">
        <v>129</v>
      </c>
      <c r="D25" s="9" t="s">
        <v>487</v>
      </c>
      <c r="E25" s="9" t="s">
        <v>13</v>
      </c>
      <c r="F25" s="1" t="b">
        <v>1</v>
      </c>
      <c r="G25" s="34" t="s">
        <v>174</v>
      </c>
      <c r="H25" s="1" t="s">
        <v>57</v>
      </c>
      <c r="I25" s="1" t="s">
        <v>441</v>
      </c>
      <c r="J25" s="9" t="s">
        <v>58</v>
      </c>
      <c r="K25" s="1" t="str">
        <f t="shared" si="0"/>
        <v>Patient.identifier</v>
      </c>
      <c r="L25" s="1" t="s">
        <v>57</v>
      </c>
      <c r="M25" s="9"/>
      <c r="N25" s="1" t="s">
        <v>57</v>
      </c>
      <c r="O25" s="9"/>
      <c r="P25" s="9"/>
      <c r="Q25" s="9"/>
      <c r="R25" s="9"/>
      <c r="S25" s="9"/>
      <c r="T25" s="9"/>
      <c r="U25" s="9"/>
      <c r="V25" s="9"/>
      <c r="W25" s="9"/>
      <c r="X25" s="9"/>
      <c r="Y25" s="9"/>
      <c r="Z25" s="31"/>
      <c r="AA25" s="32"/>
      <c r="AB25" s="33"/>
      <c r="AC25" s="9" t="str">
        <f t="shared" si="3"/>
        <v>SearchParameter-padi-patient-identifier.html</v>
      </c>
      <c r="AD25" s="9"/>
      <c r="AE25" s="9"/>
      <c r="AF25" s="9"/>
      <c r="AG25" s="9"/>
      <c r="AH25" s="9"/>
      <c r="AI25" s="9"/>
      <c r="AJ25" s="9"/>
      <c r="AK25" s="9"/>
      <c r="AL25" s="9"/>
      <c r="AM25" s="9"/>
      <c r="AN25" s="9"/>
    </row>
    <row r="26" spans="1:40" ht="15" x14ac:dyDescent="0.2">
      <c r="A26" s="9">
        <v>18</v>
      </c>
      <c r="B26" s="9" t="s">
        <v>22</v>
      </c>
      <c r="C26" s="9" t="s">
        <v>186</v>
      </c>
      <c r="D26" s="9"/>
      <c r="E26" s="9" t="s">
        <v>30</v>
      </c>
      <c r="F26" s="1" t="b">
        <v>1</v>
      </c>
      <c r="G26" s="34" t="s">
        <v>174</v>
      </c>
      <c r="H26" s="1" t="s">
        <v>57</v>
      </c>
      <c r="I26" s="1" t="s">
        <v>441</v>
      </c>
      <c r="J26" s="9" t="s">
        <v>58</v>
      </c>
      <c r="K26" s="1" t="s">
        <v>241</v>
      </c>
      <c r="L26" s="1" t="s">
        <v>57</v>
      </c>
      <c r="M26" s="9"/>
      <c r="N26" s="1" t="s">
        <v>57</v>
      </c>
      <c r="O26" s="9"/>
      <c r="P26" s="9"/>
      <c r="Q26" s="9"/>
      <c r="R26" s="9"/>
      <c r="S26" s="9"/>
      <c r="T26" s="9"/>
      <c r="U26" s="9"/>
      <c r="V26" s="9"/>
      <c r="W26" s="9"/>
      <c r="X26" s="9"/>
      <c r="Y26" s="9"/>
      <c r="Z26" s="31"/>
      <c r="AA26" s="32"/>
      <c r="AB26" s="33"/>
      <c r="AC26" s="9" t="str">
        <f t="shared" si="3"/>
        <v>SearchParameter-padi-patient-language.html</v>
      </c>
      <c r="AD26" s="9"/>
      <c r="AE26" s="9"/>
      <c r="AF26" s="9"/>
      <c r="AG26" s="9"/>
      <c r="AH26" s="9"/>
      <c r="AI26" s="9"/>
      <c r="AJ26" s="9"/>
      <c r="AK26" s="9"/>
      <c r="AL26" s="9"/>
      <c r="AM26" s="9"/>
      <c r="AN26" s="9"/>
    </row>
    <row r="27" spans="1:40" ht="15" x14ac:dyDescent="0.2">
      <c r="A27" s="9">
        <v>19</v>
      </c>
      <c r="B27" s="9" t="s">
        <v>22</v>
      </c>
      <c r="C27" s="9" t="s">
        <v>233</v>
      </c>
      <c r="D27" s="9"/>
      <c r="E27" s="9" t="s">
        <v>30</v>
      </c>
      <c r="F27" s="1" t="b">
        <v>1</v>
      </c>
      <c r="G27" s="34" t="s">
        <v>174</v>
      </c>
      <c r="H27" s="1" t="s">
        <v>57</v>
      </c>
      <c r="I27" s="1" t="s">
        <v>441</v>
      </c>
      <c r="J27" s="9" t="s">
        <v>69</v>
      </c>
      <c r="K27" s="1" t="s">
        <v>242</v>
      </c>
      <c r="L27" s="1" t="s">
        <v>57</v>
      </c>
      <c r="M27" s="9"/>
      <c r="N27" s="1" t="s">
        <v>57</v>
      </c>
      <c r="O27" s="9"/>
      <c r="P27" s="9"/>
      <c r="Q27" s="9"/>
      <c r="R27" s="9"/>
      <c r="S27" s="9"/>
      <c r="T27" s="9"/>
      <c r="U27" s="9"/>
      <c r="V27" s="9"/>
      <c r="W27" s="9"/>
      <c r="X27" s="9"/>
      <c r="Y27" s="9"/>
      <c r="Z27" s="31"/>
      <c r="AA27" s="32"/>
      <c r="AB27" s="33"/>
      <c r="AC27" s="9" t="str">
        <f t="shared" si="3"/>
        <v>SearchParameter-padi-patient-link.html</v>
      </c>
      <c r="AD27" s="9"/>
      <c r="AE27" s="9"/>
      <c r="AF27" s="9"/>
      <c r="AG27" s="9"/>
      <c r="AH27" s="9"/>
      <c r="AI27" s="9"/>
      <c r="AJ27" s="9"/>
      <c r="AK27" s="9"/>
      <c r="AL27" s="9"/>
      <c r="AM27" s="9"/>
      <c r="AN27" s="9"/>
    </row>
    <row r="28" spans="1:40" ht="15" x14ac:dyDescent="0.2">
      <c r="A28" s="9">
        <v>20</v>
      </c>
      <c r="B28" s="9" t="s">
        <v>22</v>
      </c>
      <c r="C28" s="9" t="s">
        <v>23</v>
      </c>
      <c r="D28" s="9"/>
      <c r="E28" s="9" t="s">
        <v>13</v>
      </c>
      <c r="F28" s="1" t="b">
        <v>1</v>
      </c>
      <c r="G28" s="34" t="s">
        <v>174</v>
      </c>
      <c r="H28" s="1" t="s">
        <v>57</v>
      </c>
      <c r="I28" s="1" t="s">
        <v>441</v>
      </c>
      <c r="J28" s="9" t="s">
        <v>61</v>
      </c>
      <c r="K28" s="1" t="str">
        <f t="shared" si="0"/>
        <v>Patient.name</v>
      </c>
      <c r="L28" s="1" t="s">
        <v>57</v>
      </c>
      <c r="M28" s="9"/>
      <c r="N28" s="1" t="s">
        <v>57</v>
      </c>
      <c r="O28" s="9"/>
      <c r="P28" s="9"/>
      <c r="Q28" s="9"/>
      <c r="R28" s="9"/>
      <c r="S28" s="9"/>
      <c r="T28" s="9"/>
      <c r="U28" s="9"/>
      <c r="V28" s="9"/>
      <c r="W28" s="9"/>
      <c r="X28" s="9"/>
      <c r="Y28" s="9"/>
      <c r="Z28" s="31"/>
      <c r="AA28" s="32"/>
      <c r="AB28" s="33"/>
      <c r="AC28" s="9" t="str">
        <f t="shared" si="3"/>
        <v>SearchParameter-padi-patient-name.html</v>
      </c>
      <c r="AD28" s="9"/>
      <c r="AE28" s="9"/>
      <c r="AF28" s="9"/>
      <c r="AG28" s="9"/>
      <c r="AH28" s="9"/>
      <c r="AI28" s="9"/>
      <c r="AJ28" s="9"/>
      <c r="AK28" s="9"/>
      <c r="AL28" s="9"/>
      <c r="AM28" s="9"/>
      <c r="AN28" s="9"/>
    </row>
    <row r="29" spans="1:40" ht="15" x14ac:dyDescent="0.2">
      <c r="A29" s="9">
        <v>21</v>
      </c>
      <c r="B29" s="9" t="s">
        <v>22</v>
      </c>
      <c r="C29" s="9" t="s">
        <v>234</v>
      </c>
      <c r="D29" s="9"/>
      <c r="E29" s="9" t="s">
        <v>30</v>
      </c>
      <c r="F29" s="1" t="b">
        <v>1</v>
      </c>
      <c r="G29" s="34" t="s">
        <v>174</v>
      </c>
      <c r="H29" s="1" t="s">
        <v>57</v>
      </c>
      <c r="I29" s="1" t="s">
        <v>441</v>
      </c>
      <c r="J29" s="9" t="s">
        <v>69</v>
      </c>
      <c r="K29" s="1" t="s">
        <v>243</v>
      </c>
      <c r="L29" s="1" t="s">
        <v>57</v>
      </c>
      <c r="M29" s="9"/>
      <c r="N29" s="1" t="s">
        <v>57</v>
      </c>
      <c r="O29" s="9"/>
      <c r="P29" s="9"/>
      <c r="Q29" s="9"/>
      <c r="R29" s="9"/>
      <c r="S29" s="9"/>
      <c r="T29" s="9"/>
      <c r="U29" s="9"/>
      <c r="V29" s="9"/>
      <c r="W29" s="9"/>
      <c r="X29" s="9"/>
      <c r="Y29" s="9"/>
      <c r="Z29" s="31"/>
      <c r="AA29" s="32"/>
      <c r="AB29" s="33"/>
      <c r="AC29" s="9" t="str">
        <f t="shared" si="3"/>
        <v>SearchParameter-padi-patient-organization.html</v>
      </c>
      <c r="AD29" s="9"/>
      <c r="AE29" s="9"/>
      <c r="AF29" s="9"/>
      <c r="AG29" s="9"/>
      <c r="AH29" s="9"/>
      <c r="AI29" s="9"/>
      <c r="AJ29" s="9"/>
      <c r="AK29" s="9"/>
      <c r="AL29" s="9"/>
      <c r="AM29" s="9"/>
      <c r="AN29" s="9"/>
    </row>
    <row r="30" spans="1:40" ht="15" x14ac:dyDescent="0.2">
      <c r="A30" s="9">
        <v>22</v>
      </c>
      <c r="B30" s="9" t="s">
        <v>22</v>
      </c>
      <c r="C30" s="9" t="s">
        <v>235</v>
      </c>
      <c r="D30" s="9" t="s">
        <v>488</v>
      </c>
      <c r="E30" s="9" t="s">
        <v>63</v>
      </c>
      <c r="F30" s="1" t="b">
        <v>1</v>
      </c>
      <c r="G30" s="34" t="s">
        <v>174</v>
      </c>
      <c r="H30" s="1" t="s">
        <v>57</v>
      </c>
      <c r="I30" s="1" t="s">
        <v>441</v>
      </c>
      <c r="J30" s="9" t="s">
        <v>58</v>
      </c>
      <c r="K30" s="1" t="s">
        <v>244</v>
      </c>
      <c r="L30" s="1" t="s">
        <v>57</v>
      </c>
      <c r="M30" s="9"/>
      <c r="N30" s="1" t="s">
        <v>57</v>
      </c>
      <c r="O30" s="9"/>
      <c r="P30" s="9"/>
      <c r="Q30" s="9"/>
      <c r="R30" s="9"/>
      <c r="S30" s="9"/>
      <c r="T30" s="9"/>
      <c r="U30" s="9"/>
      <c r="V30" s="9"/>
      <c r="W30" s="9"/>
      <c r="X30" s="9"/>
      <c r="Y30" s="9"/>
      <c r="Z30" s="31"/>
      <c r="AA30" s="32"/>
      <c r="AB30" s="33"/>
      <c r="AC30" s="9" t="str">
        <f t="shared" si="3"/>
        <v>SearchParameter-padi-patient-phone.html</v>
      </c>
      <c r="AD30" s="9"/>
      <c r="AE30" s="9"/>
      <c r="AF30" s="9"/>
      <c r="AG30" s="9"/>
      <c r="AH30" s="9"/>
      <c r="AI30" s="9"/>
      <c r="AJ30" s="9"/>
      <c r="AK30" s="9"/>
      <c r="AL30" s="9"/>
      <c r="AM30" s="9"/>
      <c r="AN30" s="9"/>
    </row>
    <row r="31" spans="1:40" ht="15" x14ac:dyDescent="0.2">
      <c r="A31" s="9">
        <v>23</v>
      </c>
      <c r="B31" s="9" t="s">
        <v>22</v>
      </c>
      <c r="C31" s="9" t="s">
        <v>236</v>
      </c>
      <c r="D31" s="9" t="s">
        <v>489</v>
      </c>
      <c r="E31" s="9" t="s">
        <v>30</v>
      </c>
      <c r="F31" s="1" t="b">
        <v>1</v>
      </c>
      <c r="G31" s="34" t="s">
        <v>174</v>
      </c>
      <c r="H31" s="1" t="s">
        <v>57</v>
      </c>
      <c r="I31" s="1" t="s">
        <v>441</v>
      </c>
      <c r="J31" s="9" t="s">
        <v>61</v>
      </c>
      <c r="K31" s="1" t="str">
        <f>B31&amp;".name"</f>
        <v>Patient.name</v>
      </c>
      <c r="L31" s="1" t="s">
        <v>57</v>
      </c>
      <c r="M31" s="9"/>
      <c r="N31" s="1" t="s">
        <v>57</v>
      </c>
      <c r="O31" s="9"/>
      <c r="P31" s="9"/>
      <c r="Q31" s="9"/>
      <c r="R31" s="9"/>
      <c r="S31" s="9"/>
      <c r="T31" s="9"/>
      <c r="U31" s="9"/>
      <c r="V31" s="9"/>
      <c r="W31" s="9"/>
      <c r="X31" s="9"/>
      <c r="Y31" s="9"/>
      <c r="Z31" s="31"/>
      <c r="AA31" s="32"/>
      <c r="AB31" s="33"/>
      <c r="AC31" s="9" t="str">
        <f t="shared" si="3"/>
        <v>SearchParameter-padi-patient-phonetic.html</v>
      </c>
      <c r="AD31" s="9"/>
      <c r="AE31" s="9"/>
      <c r="AF31" s="9"/>
      <c r="AG31" s="9"/>
      <c r="AH31" s="9"/>
      <c r="AI31" s="9"/>
      <c r="AJ31" s="9"/>
      <c r="AK31" s="9"/>
      <c r="AL31" s="9"/>
      <c r="AM31" s="9"/>
      <c r="AN31" s="9"/>
    </row>
    <row r="32" spans="1:40" ht="15" x14ac:dyDescent="0.2">
      <c r="A32" s="9">
        <v>24</v>
      </c>
      <c r="B32" s="9" t="s">
        <v>22</v>
      </c>
      <c r="C32" s="9" t="s">
        <v>67</v>
      </c>
      <c r="D32" s="9" t="s">
        <v>490</v>
      </c>
      <c r="E32" s="9" t="s">
        <v>63</v>
      </c>
      <c r="F32" s="1" t="b">
        <v>1</v>
      </c>
      <c r="G32" s="34" t="s">
        <v>174</v>
      </c>
      <c r="H32" s="1" t="s">
        <v>57</v>
      </c>
      <c r="I32" s="1" t="s">
        <v>441</v>
      </c>
      <c r="J32" s="9" t="s">
        <v>58</v>
      </c>
      <c r="K32" s="9" t="s">
        <v>514</v>
      </c>
      <c r="L32" s="9" t="s">
        <v>57</v>
      </c>
      <c r="M32" s="9"/>
      <c r="N32" s="1" t="s">
        <v>57</v>
      </c>
      <c r="O32" s="34"/>
      <c r="R32" s="9"/>
      <c r="S32" s="9"/>
      <c r="T32" s="9"/>
      <c r="U32" s="9"/>
      <c r="W32" s="34"/>
      <c r="Z32" s="9"/>
      <c r="AA32" s="9"/>
      <c r="AB32" s="9"/>
      <c r="AC32" s="9" t="str">
        <f t="shared" si="3"/>
        <v>SearchParameter-padi-patient-telecom.html</v>
      </c>
      <c r="AD32" s="9"/>
      <c r="AE32" s="9"/>
      <c r="AF32" s="9"/>
      <c r="AG32" s="9"/>
      <c r="AH32" s="9"/>
      <c r="AI32" s="9"/>
      <c r="AJ32" s="9"/>
      <c r="AK32" s="9"/>
      <c r="AL32" s="9"/>
      <c r="AM32" s="9"/>
      <c r="AN32" s="9"/>
    </row>
    <row r="33" spans="1:40" ht="15" x14ac:dyDescent="0.2">
      <c r="A33" s="9">
        <v>25</v>
      </c>
      <c r="B33" s="9" t="s">
        <v>22</v>
      </c>
      <c r="C33" s="9" t="s">
        <v>515</v>
      </c>
      <c r="D33" s="9" t="s">
        <v>513</v>
      </c>
      <c r="E33" s="9" t="s">
        <v>30</v>
      </c>
      <c r="F33" s="1" t="b">
        <v>1</v>
      </c>
      <c r="G33" s="34" t="s">
        <v>174</v>
      </c>
      <c r="H33" s="1" t="s">
        <v>57</v>
      </c>
      <c r="I33" s="1" t="s">
        <v>441</v>
      </c>
      <c r="J33" s="9" t="s">
        <v>58</v>
      </c>
      <c r="K33" s="9" t="s">
        <v>518</v>
      </c>
      <c r="L33" s="9" t="s">
        <v>57</v>
      </c>
      <c r="M33" s="9"/>
      <c r="N33" s="1" t="s">
        <v>57</v>
      </c>
      <c r="O33" s="34"/>
      <c r="R33" s="9"/>
      <c r="S33" s="9"/>
      <c r="T33" s="9"/>
      <c r="U33" s="9"/>
      <c r="W33" s="34"/>
      <c r="Z33" s="9"/>
      <c r="AA33" s="9"/>
      <c r="AB33" s="9"/>
      <c r="AC33" s="9" t="str">
        <f t="shared" si="3"/>
        <v>SearchParameter-padi-patient-race.html</v>
      </c>
      <c r="AD33" s="9"/>
      <c r="AE33" s="9"/>
      <c r="AF33" s="9"/>
      <c r="AG33" s="9"/>
      <c r="AH33" s="9"/>
      <c r="AI33" s="9"/>
      <c r="AJ33" s="9"/>
      <c r="AK33" s="9"/>
      <c r="AL33" s="9"/>
      <c r="AM33" s="9"/>
      <c r="AN33" s="9"/>
    </row>
    <row r="34" spans="1:40" ht="15" x14ac:dyDescent="0.2">
      <c r="A34" s="9">
        <v>26</v>
      </c>
      <c r="B34" s="9" t="s">
        <v>22</v>
      </c>
      <c r="C34" s="9" t="s">
        <v>516</v>
      </c>
      <c r="D34" s="9" t="s">
        <v>517</v>
      </c>
      <c r="E34" s="9" t="s">
        <v>30</v>
      </c>
      <c r="F34" s="1" t="b">
        <v>1</v>
      </c>
      <c r="G34" s="34" t="s">
        <v>174</v>
      </c>
      <c r="H34" s="1" t="s">
        <v>57</v>
      </c>
      <c r="I34" s="1" t="s">
        <v>441</v>
      </c>
      <c r="J34" s="9" t="s">
        <v>58</v>
      </c>
      <c r="K34" s="9" t="s">
        <v>519</v>
      </c>
      <c r="L34" s="9" t="s">
        <v>57</v>
      </c>
      <c r="M34" s="9"/>
      <c r="N34" s="1" t="s">
        <v>57</v>
      </c>
      <c r="O34" s="34"/>
      <c r="R34" s="9"/>
      <c r="S34" s="9"/>
      <c r="T34" s="9"/>
      <c r="U34" s="9"/>
      <c r="W34" s="34"/>
      <c r="Z34" s="9"/>
      <c r="AA34" s="9"/>
      <c r="AB34" s="9"/>
      <c r="AC34" s="9" t="str">
        <f t="shared" si="3"/>
        <v>SearchParameter-padi-patient-ethnicity.html</v>
      </c>
      <c r="AD34" s="9"/>
      <c r="AE34" s="9"/>
      <c r="AF34" s="9"/>
      <c r="AG34" s="9"/>
      <c r="AH34" s="9"/>
      <c r="AI34" s="9"/>
      <c r="AJ34" s="9"/>
      <c r="AK34" s="9"/>
      <c r="AL34" s="9"/>
      <c r="AM34" s="9"/>
      <c r="AN34" s="9"/>
    </row>
    <row r="35" spans="1:40" ht="19" customHeight="1" x14ac:dyDescent="0.2">
      <c r="A35" s="9">
        <v>27</v>
      </c>
      <c r="B35" s="1" t="s">
        <v>142</v>
      </c>
      <c r="C35" s="9" t="s">
        <v>128</v>
      </c>
      <c r="D35" s="9"/>
      <c r="E35" s="1" t="s">
        <v>13</v>
      </c>
      <c r="F35" s="1" t="b">
        <v>1</v>
      </c>
      <c r="G35" s="9" t="s">
        <v>555</v>
      </c>
      <c r="H35" s="1" t="s">
        <v>57</v>
      </c>
      <c r="I35" s="1" t="s">
        <v>441</v>
      </c>
      <c r="J35" s="1" t="s">
        <v>58</v>
      </c>
      <c r="K35" s="1" t="s">
        <v>222</v>
      </c>
      <c r="L35" s="1" t="s">
        <v>57</v>
      </c>
      <c r="N35" s="1" t="s">
        <v>57</v>
      </c>
      <c r="Z35" s="17"/>
      <c r="AC35" s="1" t="str">
        <f>"SearchParameter-padi-"&amp;LOWER((B35)&amp;"-"&amp;C35&amp;".html")</f>
        <v>SearchParameter-padi-documentreference-_id.html</v>
      </c>
    </row>
    <row r="36" spans="1:40" ht="19" customHeight="1" x14ac:dyDescent="0.2">
      <c r="A36" s="9">
        <v>28</v>
      </c>
      <c r="B36" s="1" t="s">
        <v>142</v>
      </c>
      <c r="C36" s="9" t="s">
        <v>179</v>
      </c>
      <c r="D36" s="9"/>
      <c r="E36" s="1" t="s">
        <v>30</v>
      </c>
      <c r="F36" s="1" t="b">
        <v>1</v>
      </c>
      <c r="G36" s="9" t="s">
        <v>555</v>
      </c>
      <c r="H36" s="1" t="s">
        <v>57</v>
      </c>
      <c r="I36" s="1" t="s">
        <v>441</v>
      </c>
      <c r="J36" s="1" t="s">
        <v>69</v>
      </c>
      <c r="K36" s="1" t="s">
        <v>197</v>
      </c>
      <c r="L36" s="1" t="s">
        <v>57</v>
      </c>
      <c r="N36" s="1" t="s">
        <v>57</v>
      </c>
      <c r="Z36" s="17"/>
      <c r="AC36" s="1" t="str">
        <f>"SearchParameter-padi-"&amp;LOWER((B36)&amp;"-"&amp;C36&amp;".html")</f>
        <v>SearchParameter-padi-documentreference-authenticator.html</v>
      </c>
    </row>
    <row r="37" spans="1:40" ht="19" customHeight="1" x14ac:dyDescent="0.2">
      <c r="A37" s="9">
        <v>29</v>
      </c>
      <c r="B37" s="1" t="s">
        <v>142</v>
      </c>
      <c r="C37" s="9" t="s">
        <v>181</v>
      </c>
      <c r="D37" s="9"/>
      <c r="E37" s="1" t="s">
        <v>30</v>
      </c>
      <c r="F37" s="1" t="b">
        <v>1</v>
      </c>
      <c r="G37" s="9" t="s">
        <v>555</v>
      </c>
      <c r="H37" s="1" t="s">
        <v>57</v>
      </c>
      <c r="I37" s="1" t="s">
        <v>441</v>
      </c>
      <c r="J37" s="1" t="s">
        <v>69</v>
      </c>
      <c r="K37" s="1" t="s">
        <v>198</v>
      </c>
      <c r="L37" s="1" t="s">
        <v>57</v>
      </c>
      <c r="N37" s="1" t="s">
        <v>57</v>
      </c>
      <c r="Z37" s="17"/>
      <c r="AC37" s="1" t="str">
        <f t="shared" ref="AC37:AC138" si="4">"SearchParameter-padi-"&amp;LOWER((B37)&amp;"-"&amp;C37&amp;".html")</f>
        <v>SearchParameter-padi-documentreference-author.html</v>
      </c>
    </row>
    <row r="38" spans="1:40" ht="19" customHeight="1" x14ac:dyDescent="0.2">
      <c r="A38" s="9">
        <v>30</v>
      </c>
      <c r="B38" s="1" t="s">
        <v>142</v>
      </c>
      <c r="C38" s="9" t="s">
        <v>73</v>
      </c>
      <c r="D38" s="9"/>
      <c r="E38" s="1" t="s">
        <v>63</v>
      </c>
      <c r="F38" s="1" t="b">
        <v>1</v>
      </c>
      <c r="G38" s="9" t="s">
        <v>555</v>
      </c>
      <c r="H38" s="1" t="s">
        <v>57</v>
      </c>
      <c r="I38" s="1" t="s">
        <v>441</v>
      </c>
      <c r="J38" s="1" t="s">
        <v>58</v>
      </c>
      <c r="K38" s="1" t="s">
        <v>199</v>
      </c>
      <c r="L38" s="1" t="s">
        <v>57</v>
      </c>
      <c r="N38" s="1" t="s">
        <v>57</v>
      </c>
      <c r="Z38" s="17"/>
      <c r="AC38" s="1" t="str">
        <f t="shared" si="4"/>
        <v>SearchParameter-padi-documentreference-category.html</v>
      </c>
    </row>
    <row r="39" spans="1:40" ht="19" customHeight="1" x14ac:dyDescent="0.2">
      <c r="A39" s="9">
        <v>31</v>
      </c>
      <c r="B39" s="1" t="s">
        <v>142</v>
      </c>
      <c r="C39" s="9" t="s">
        <v>182</v>
      </c>
      <c r="D39" s="9"/>
      <c r="E39" s="1" t="s">
        <v>63</v>
      </c>
      <c r="F39" s="1" t="b">
        <v>1</v>
      </c>
      <c r="G39" s="9" t="s">
        <v>555</v>
      </c>
      <c r="H39" s="1" t="s">
        <v>57</v>
      </c>
      <c r="I39" s="1" t="s">
        <v>441</v>
      </c>
      <c r="J39" s="1" t="s">
        <v>58</v>
      </c>
      <c r="K39" s="1" t="s">
        <v>200</v>
      </c>
      <c r="L39" s="1" t="s">
        <v>57</v>
      </c>
      <c r="N39" s="1" t="s">
        <v>57</v>
      </c>
      <c r="Z39" s="17"/>
      <c r="AC39" s="1" t="str">
        <f t="shared" si="4"/>
        <v>SearchParameter-padi-documentreference-contenttype.html</v>
      </c>
    </row>
    <row r="40" spans="1:40" ht="19" customHeight="1" x14ac:dyDescent="0.2">
      <c r="A40" s="9">
        <v>32</v>
      </c>
      <c r="B40" s="1" t="s">
        <v>142</v>
      </c>
      <c r="C40" s="9" t="s">
        <v>180</v>
      </c>
      <c r="D40" s="9"/>
      <c r="E40" s="1" t="s">
        <v>13</v>
      </c>
      <c r="F40" s="1" t="b">
        <v>1</v>
      </c>
      <c r="G40" s="9" t="s">
        <v>555</v>
      </c>
      <c r="H40" s="1" t="s">
        <v>57</v>
      </c>
      <c r="I40" s="1" t="s">
        <v>441</v>
      </c>
      <c r="J40" s="1" t="s">
        <v>69</v>
      </c>
      <c r="K40" s="1" t="s">
        <v>201</v>
      </c>
      <c r="L40" s="1" t="s">
        <v>57</v>
      </c>
      <c r="N40" s="1" t="s">
        <v>57</v>
      </c>
      <c r="AC40" s="1" t="str">
        <f t="shared" si="4"/>
        <v>SearchParameter-padi-documentreference-custodian.html</v>
      </c>
    </row>
    <row r="41" spans="1:40" ht="19" customHeight="1" x14ac:dyDescent="0.2">
      <c r="A41" s="9">
        <v>33</v>
      </c>
      <c r="B41" s="1" t="s">
        <v>142</v>
      </c>
      <c r="C41" s="1" t="s">
        <v>64</v>
      </c>
      <c r="D41" s="1" t="s">
        <v>471</v>
      </c>
      <c r="E41" s="1" t="s">
        <v>13</v>
      </c>
      <c r="F41" s="1" t="b">
        <v>1</v>
      </c>
      <c r="G41" s="9" t="s">
        <v>555</v>
      </c>
      <c r="H41" s="1" t="s">
        <v>57</v>
      </c>
      <c r="I41" s="1" t="s">
        <v>441</v>
      </c>
      <c r="J41" s="1" t="s">
        <v>64</v>
      </c>
      <c r="K41" s="1" t="s">
        <v>202</v>
      </c>
      <c r="L41" s="1" t="s">
        <v>57</v>
      </c>
      <c r="N41" s="1" t="s">
        <v>57</v>
      </c>
      <c r="AC41" s="1" t="str">
        <f t="shared" si="4"/>
        <v>SearchParameter-padi-documentreference-date.html</v>
      </c>
    </row>
    <row r="42" spans="1:40" ht="19" customHeight="1" x14ac:dyDescent="0.2">
      <c r="A42" s="9">
        <v>34</v>
      </c>
      <c r="B42" s="1" t="s">
        <v>142</v>
      </c>
      <c r="C42" s="1" t="s">
        <v>3</v>
      </c>
      <c r="D42" s="1" t="s">
        <v>470</v>
      </c>
      <c r="E42" s="1" t="s">
        <v>30</v>
      </c>
      <c r="F42" s="1" t="b">
        <v>1</v>
      </c>
      <c r="G42" s="9" t="s">
        <v>555</v>
      </c>
      <c r="H42" s="1" t="s">
        <v>57</v>
      </c>
      <c r="I42" s="1" t="s">
        <v>441</v>
      </c>
      <c r="J42" s="1" t="s">
        <v>61</v>
      </c>
      <c r="K42" s="1" t="s">
        <v>203</v>
      </c>
      <c r="L42" s="1" t="s">
        <v>57</v>
      </c>
      <c r="N42" s="1" t="s">
        <v>57</v>
      </c>
      <c r="AC42" s="1" t="str">
        <f t="shared" si="4"/>
        <v>SearchParameter-padi-documentreference-description.html</v>
      </c>
    </row>
    <row r="43" spans="1:40" ht="19" customHeight="1" x14ac:dyDescent="0.2">
      <c r="A43" s="9">
        <v>35</v>
      </c>
      <c r="B43" s="1" t="s">
        <v>142</v>
      </c>
      <c r="C43" s="1" t="s">
        <v>183</v>
      </c>
      <c r="D43" s="1" t="s">
        <v>454</v>
      </c>
      <c r="E43" s="1" t="s">
        <v>30</v>
      </c>
      <c r="F43" s="1" t="b">
        <v>1</v>
      </c>
      <c r="G43" s="9" t="s">
        <v>555</v>
      </c>
      <c r="H43" s="1" t="s">
        <v>57</v>
      </c>
      <c r="I43" s="1" t="s">
        <v>441</v>
      </c>
      <c r="J43" s="1" t="s">
        <v>69</v>
      </c>
      <c r="K43" s="1" t="s">
        <v>204</v>
      </c>
      <c r="L43" s="1" t="s">
        <v>57</v>
      </c>
      <c r="N43" s="1" t="s">
        <v>57</v>
      </c>
      <c r="AC43" s="1" t="str">
        <f t="shared" si="4"/>
        <v>SearchParameter-padi-documentreference-encounter.html</v>
      </c>
    </row>
    <row r="44" spans="1:40" ht="19" customHeight="1" x14ac:dyDescent="0.2">
      <c r="A44" s="9">
        <v>36</v>
      </c>
      <c r="B44" s="1" t="s">
        <v>142</v>
      </c>
      <c r="C44" s="1" t="s">
        <v>184</v>
      </c>
      <c r="E44" s="1" t="s">
        <v>30</v>
      </c>
      <c r="F44" s="1" t="b">
        <v>1</v>
      </c>
      <c r="G44" s="9" t="s">
        <v>555</v>
      </c>
      <c r="H44" s="1" t="s">
        <v>57</v>
      </c>
      <c r="I44" s="1" t="s">
        <v>441</v>
      </c>
      <c r="J44" s="1" t="s">
        <v>58</v>
      </c>
      <c r="K44" s="1" t="s">
        <v>205</v>
      </c>
      <c r="L44" s="1" t="s">
        <v>57</v>
      </c>
      <c r="N44" s="1" t="s">
        <v>57</v>
      </c>
      <c r="AC44" s="1" t="str">
        <f t="shared" si="4"/>
        <v>SearchParameter-padi-documentreference-event.html</v>
      </c>
    </row>
    <row r="45" spans="1:40" ht="19" customHeight="1" x14ac:dyDescent="0.2">
      <c r="A45" s="9">
        <v>37</v>
      </c>
      <c r="B45" s="1" t="s">
        <v>142</v>
      </c>
      <c r="C45" s="1" t="s">
        <v>130</v>
      </c>
      <c r="E45" s="1" t="s">
        <v>30</v>
      </c>
      <c r="F45" s="1" t="b">
        <v>1</v>
      </c>
      <c r="G45" s="9" t="s">
        <v>555</v>
      </c>
      <c r="H45" s="1" t="s">
        <v>57</v>
      </c>
      <c r="I45" s="1" t="s">
        <v>441</v>
      </c>
      <c r="J45" s="1" t="s">
        <v>58</v>
      </c>
      <c r="K45" s="1" t="s">
        <v>206</v>
      </c>
      <c r="L45" s="1" t="s">
        <v>57</v>
      </c>
      <c r="N45" s="1" t="s">
        <v>57</v>
      </c>
      <c r="AC45" s="1" t="str">
        <f t="shared" si="4"/>
        <v>SearchParameter-padi-documentreference-facility.html</v>
      </c>
    </row>
    <row r="46" spans="1:40" ht="19" customHeight="1" x14ac:dyDescent="0.2">
      <c r="A46" s="9">
        <v>38</v>
      </c>
      <c r="B46" s="1" t="s">
        <v>142</v>
      </c>
      <c r="C46" s="1" t="s">
        <v>185</v>
      </c>
      <c r="E46" s="1" t="s">
        <v>63</v>
      </c>
      <c r="F46" s="1" t="b">
        <v>1</v>
      </c>
      <c r="G46" s="9" t="s">
        <v>555</v>
      </c>
      <c r="H46" s="1" t="s">
        <v>57</v>
      </c>
      <c r="I46" s="1" t="s">
        <v>441</v>
      </c>
      <c r="J46" s="1" t="s">
        <v>58</v>
      </c>
      <c r="K46" s="1" t="s">
        <v>207</v>
      </c>
      <c r="L46" s="1" t="s">
        <v>57</v>
      </c>
      <c r="N46" s="1" t="s">
        <v>57</v>
      </c>
      <c r="AC46" s="1" t="str">
        <f t="shared" si="4"/>
        <v>SearchParameter-padi-documentreference-format.html</v>
      </c>
    </row>
    <row r="47" spans="1:40" ht="19" customHeight="1" x14ac:dyDescent="0.2">
      <c r="A47" s="9">
        <v>39</v>
      </c>
      <c r="B47" s="1" t="s">
        <v>142</v>
      </c>
      <c r="C47" s="1" t="s">
        <v>129</v>
      </c>
      <c r="D47" s="1" t="s">
        <v>455</v>
      </c>
      <c r="E47" s="1" t="s">
        <v>13</v>
      </c>
      <c r="F47" s="1" t="b">
        <v>1</v>
      </c>
      <c r="G47" s="9" t="s">
        <v>555</v>
      </c>
      <c r="H47" s="1" t="s">
        <v>57</v>
      </c>
      <c r="I47" s="1" t="s">
        <v>441</v>
      </c>
      <c r="J47" s="1" t="s">
        <v>58</v>
      </c>
      <c r="K47" s="1" t="s">
        <v>208</v>
      </c>
      <c r="L47" s="1" t="s">
        <v>57</v>
      </c>
      <c r="N47" s="1" t="s">
        <v>57</v>
      </c>
      <c r="AC47" s="1" t="str">
        <f t="shared" si="4"/>
        <v>SearchParameter-padi-documentreference-identifier.html</v>
      </c>
    </row>
    <row r="48" spans="1:40" ht="19" customHeight="1" x14ac:dyDescent="0.2">
      <c r="A48" s="9">
        <v>40</v>
      </c>
      <c r="B48" s="1" t="s">
        <v>142</v>
      </c>
      <c r="C48" s="1" t="s">
        <v>186</v>
      </c>
      <c r="E48" s="1" t="s">
        <v>30</v>
      </c>
      <c r="F48" s="1" t="b">
        <v>1</v>
      </c>
      <c r="G48" s="9" t="s">
        <v>555</v>
      </c>
      <c r="H48" s="1" t="s">
        <v>57</v>
      </c>
      <c r="I48" s="1" t="s">
        <v>441</v>
      </c>
      <c r="J48" s="1" t="s">
        <v>58</v>
      </c>
      <c r="K48" s="1" t="s">
        <v>209</v>
      </c>
      <c r="L48" s="1" t="s">
        <v>57</v>
      </c>
      <c r="N48" s="1" t="s">
        <v>57</v>
      </c>
      <c r="AC48" s="1" t="str">
        <f t="shared" si="4"/>
        <v>SearchParameter-padi-documentreference-language.html</v>
      </c>
    </row>
    <row r="49" spans="1:29" ht="19" customHeight="1" x14ac:dyDescent="0.2">
      <c r="A49" s="9">
        <v>41</v>
      </c>
      <c r="B49" s="1" t="s">
        <v>142</v>
      </c>
      <c r="C49" s="1" t="s">
        <v>187</v>
      </c>
      <c r="E49" s="1" t="s">
        <v>30</v>
      </c>
      <c r="F49" s="1" t="b">
        <v>1</v>
      </c>
      <c r="G49" s="9" t="s">
        <v>555</v>
      </c>
      <c r="H49" s="1" t="s">
        <v>57</v>
      </c>
      <c r="I49" s="1" t="s">
        <v>441</v>
      </c>
      <c r="J49" s="1" t="s">
        <v>59</v>
      </c>
      <c r="K49" s="1" t="s">
        <v>210</v>
      </c>
      <c r="L49" s="1" t="s">
        <v>57</v>
      </c>
      <c r="N49" s="1" t="s">
        <v>57</v>
      </c>
      <c r="AC49" s="1" t="str">
        <f t="shared" si="4"/>
        <v>SearchParameter-padi-documentreference-location.html</v>
      </c>
    </row>
    <row r="50" spans="1:29" ht="19" customHeight="1" x14ac:dyDescent="0.2">
      <c r="A50" s="9">
        <v>42</v>
      </c>
      <c r="B50" s="1" t="s">
        <v>142</v>
      </c>
      <c r="C50" s="1" t="s">
        <v>68</v>
      </c>
      <c r="D50" s="1" t="s">
        <v>456</v>
      </c>
      <c r="E50" s="1" t="s">
        <v>13</v>
      </c>
      <c r="F50" s="1" t="b">
        <v>1</v>
      </c>
      <c r="G50" s="9" t="s">
        <v>555</v>
      </c>
      <c r="H50" s="1" t="s">
        <v>57</v>
      </c>
      <c r="I50" s="1" t="s">
        <v>441</v>
      </c>
      <c r="J50" s="1" t="s">
        <v>69</v>
      </c>
      <c r="K50" s="1" t="s">
        <v>211</v>
      </c>
      <c r="L50" s="1" t="s">
        <v>57</v>
      </c>
      <c r="N50" s="1" t="s">
        <v>57</v>
      </c>
      <c r="AC50" s="1" t="str">
        <f t="shared" si="4"/>
        <v>SearchParameter-padi-documentreference-patient.html</v>
      </c>
    </row>
    <row r="51" spans="1:29" ht="19" customHeight="1" x14ac:dyDescent="0.2">
      <c r="A51" s="9">
        <v>43</v>
      </c>
      <c r="B51" s="1" t="s">
        <v>142</v>
      </c>
      <c r="C51" s="1" t="s">
        <v>188</v>
      </c>
      <c r="E51" s="1" t="s">
        <v>13</v>
      </c>
      <c r="F51" s="1" t="b">
        <v>1</v>
      </c>
      <c r="G51" s="9" t="s">
        <v>555</v>
      </c>
      <c r="H51" s="1" t="s">
        <v>57</v>
      </c>
      <c r="I51" s="1" t="s">
        <v>441</v>
      </c>
      <c r="J51" s="1" t="s">
        <v>64</v>
      </c>
      <c r="K51" s="1" t="s">
        <v>212</v>
      </c>
      <c r="L51" s="1" t="s">
        <v>57</v>
      </c>
      <c r="N51" s="1" t="s">
        <v>57</v>
      </c>
      <c r="AC51" s="1" t="str">
        <f t="shared" si="4"/>
        <v>SearchParameter-padi-documentreference-period.html</v>
      </c>
    </row>
    <row r="52" spans="1:29" ht="19" customHeight="1" x14ac:dyDescent="0.2">
      <c r="A52" s="9">
        <v>44</v>
      </c>
      <c r="B52" s="1" t="s">
        <v>142</v>
      </c>
      <c r="C52" s="1" t="s">
        <v>189</v>
      </c>
      <c r="E52" s="1" t="s">
        <v>30</v>
      </c>
      <c r="F52" s="1" t="b">
        <v>1</v>
      </c>
      <c r="G52" s="9" t="s">
        <v>555</v>
      </c>
      <c r="H52" s="1" t="s">
        <v>57</v>
      </c>
      <c r="I52" s="1" t="s">
        <v>441</v>
      </c>
      <c r="J52" s="1" t="s">
        <v>69</v>
      </c>
      <c r="K52" s="1" t="s">
        <v>213</v>
      </c>
      <c r="L52" s="1" t="s">
        <v>57</v>
      </c>
      <c r="N52" s="1" t="s">
        <v>57</v>
      </c>
      <c r="AC52" s="1" t="str">
        <f t="shared" si="4"/>
        <v>SearchParameter-padi-documentreference-related.html</v>
      </c>
    </row>
    <row r="53" spans="1:29" ht="19" customHeight="1" x14ac:dyDescent="0.2">
      <c r="A53" s="9">
        <v>45</v>
      </c>
      <c r="B53" s="1" t="s">
        <v>142</v>
      </c>
      <c r="C53" s="1" t="s">
        <v>190</v>
      </c>
      <c r="E53" s="1" t="s">
        <v>30</v>
      </c>
      <c r="F53" s="1" t="b">
        <v>1</v>
      </c>
      <c r="G53" s="9" t="s">
        <v>555</v>
      </c>
      <c r="H53" s="1" t="s">
        <v>57</v>
      </c>
      <c r="I53" s="1" t="s">
        <v>441</v>
      </c>
      <c r="J53" s="1" t="s">
        <v>69</v>
      </c>
      <c r="K53" s="1" t="s">
        <v>214</v>
      </c>
      <c r="L53" s="1" t="s">
        <v>57</v>
      </c>
      <c r="N53" s="1" t="s">
        <v>57</v>
      </c>
      <c r="AC53" s="1" t="str">
        <f t="shared" si="4"/>
        <v>SearchParameter-padi-documentreference-relatesto.html</v>
      </c>
    </row>
    <row r="54" spans="1:29" ht="19" customHeight="1" x14ac:dyDescent="0.2">
      <c r="A54" s="9">
        <v>46</v>
      </c>
      <c r="B54" s="1" t="s">
        <v>142</v>
      </c>
      <c r="C54" s="1" t="s">
        <v>191</v>
      </c>
      <c r="E54" s="1" t="s">
        <v>30</v>
      </c>
      <c r="F54" s="1" t="b">
        <v>1</v>
      </c>
      <c r="G54" s="9" t="s">
        <v>555</v>
      </c>
      <c r="H54" s="1" t="s">
        <v>57</v>
      </c>
      <c r="I54" s="1" t="s">
        <v>441</v>
      </c>
      <c r="J54" s="1" t="s">
        <v>58</v>
      </c>
      <c r="K54" s="1" t="s">
        <v>215</v>
      </c>
      <c r="L54" s="1" t="s">
        <v>57</v>
      </c>
      <c r="N54" s="1" t="s">
        <v>57</v>
      </c>
      <c r="AC54" s="1" t="str">
        <f t="shared" si="4"/>
        <v>SearchParameter-padi-documentreference-relation.html</v>
      </c>
    </row>
    <row r="55" spans="1:29" ht="19" customHeight="1" x14ac:dyDescent="0.2">
      <c r="A55" s="9">
        <v>47</v>
      </c>
      <c r="B55" s="1" t="s">
        <v>142</v>
      </c>
      <c r="C55" s="1" t="s">
        <v>192</v>
      </c>
      <c r="E55" s="1" t="s">
        <v>30</v>
      </c>
      <c r="F55" s="1" t="b">
        <v>1</v>
      </c>
      <c r="G55" s="9" t="s">
        <v>555</v>
      </c>
      <c r="H55" s="1" t="s">
        <v>57</v>
      </c>
      <c r="I55" s="1" t="s">
        <v>441</v>
      </c>
      <c r="J55" s="1" t="s">
        <v>196</v>
      </c>
      <c r="K55" s="1" t="s">
        <v>216</v>
      </c>
      <c r="L55" s="1" t="s">
        <v>57</v>
      </c>
      <c r="N55" s="1" t="s">
        <v>57</v>
      </c>
      <c r="AC55" s="1" t="str">
        <f t="shared" si="4"/>
        <v>SearchParameter-padi-documentreference-relationship.html</v>
      </c>
    </row>
    <row r="56" spans="1:29" ht="19" customHeight="1" x14ac:dyDescent="0.2">
      <c r="A56" s="9">
        <v>48</v>
      </c>
      <c r="B56" s="1" t="s">
        <v>142</v>
      </c>
      <c r="C56" s="1" t="s">
        <v>193</v>
      </c>
      <c r="E56" s="1" t="s">
        <v>30</v>
      </c>
      <c r="F56" s="1" t="b">
        <v>1</v>
      </c>
      <c r="G56" s="9" t="s">
        <v>555</v>
      </c>
      <c r="H56" s="1" t="s">
        <v>57</v>
      </c>
      <c r="I56" s="1" t="s">
        <v>441</v>
      </c>
      <c r="J56" s="1" t="s">
        <v>58</v>
      </c>
      <c r="K56" s="1" t="s">
        <v>217</v>
      </c>
      <c r="L56" s="1" t="s">
        <v>57</v>
      </c>
      <c r="N56" s="1" t="s">
        <v>57</v>
      </c>
      <c r="AC56" s="1" t="str">
        <f t="shared" si="4"/>
        <v>SearchParameter-padi-documentreference-security-label.html</v>
      </c>
    </row>
    <row r="57" spans="1:29" ht="19" customHeight="1" x14ac:dyDescent="0.2">
      <c r="A57" s="9">
        <v>49</v>
      </c>
      <c r="B57" s="1" t="s">
        <v>142</v>
      </c>
      <c r="C57" s="1" t="s">
        <v>194</v>
      </c>
      <c r="E57" s="1" t="s">
        <v>30</v>
      </c>
      <c r="F57" s="1" t="b">
        <v>1</v>
      </c>
      <c r="G57" s="9" t="s">
        <v>555</v>
      </c>
      <c r="H57" s="1" t="s">
        <v>57</v>
      </c>
      <c r="I57" s="1" t="s">
        <v>441</v>
      </c>
      <c r="J57" s="1" t="s">
        <v>58</v>
      </c>
      <c r="K57" s="1" t="s">
        <v>218</v>
      </c>
      <c r="L57" s="1" t="s">
        <v>57</v>
      </c>
      <c r="N57" s="1" t="s">
        <v>57</v>
      </c>
      <c r="AC57" s="1" t="str">
        <f t="shared" si="4"/>
        <v>SearchParameter-padi-documentreference-setting.html</v>
      </c>
    </row>
    <row r="58" spans="1:29" ht="19" customHeight="1" x14ac:dyDescent="0.2">
      <c r="A58" s="9">
        <v>50</v>
      </c>
      <c r="B58" s="1" t="s">
        <v>142</v>
      </c>
      <c r="C58" s="1" t="s">
        <v>60</v>
      </c>
      <c r="D58" s="1" t="s">
        <v>472</v>
      </c>
      <c r="E58" s="1" t="s">
        <v>13</v>
      </c>
      <c r="F58" s="1" t="b">
        <v>1</v>
      </c>
      <c r="G58" s="9" t="s">
        <v>555</v>
      </c>
      <c r="H58" s="1" t="s">
        <v>57</v>
      </c>
      <c r="I58" s="1" t="s">
        <v>441</v>
      </c>
      <c r="J58" s="1" t="s">
        <v>58</v>
      </c>
      <c r="K58" s="1" t="s">
        <v>219</v>
      </c>
      <c r="L58" s="1" t="s">
        <v>57</v>
      </c>
      <c r="N58" s="1" t="s">
        <v>57</v>
      </c>
      <c r="AC58" s="1" t="str">
        <f t="shared" si="4"/>
        <v>SearchParameter-padi-documentreference-status.html</v>
      </c>
    </row>
    <row r="59" spans="1:29" ht="19" customHeight="1" x14ac:dyDescent="0.2">
      <c r="A59" s="9">
        <v>51</v>
      </c>
      <c r="B59" s="1" t="s">
        <v>142</v>
      </c>
      <c r="C59" s="1" t="s">
        <v>195</v>
      </c>
      <c r="E59" s="1" t="s">
        <v>30</v>
      </c>
      <c r="F59" s="1" t="b">
        <v>1</v>
      </c>
      <c r="G59" s="9" t="s">
        <v>555</v>
      </c>
      <c r="H59" s="1" t="s">
        <v>57</v>
      </c>
      <c r="I59" s="1" t="s">
        <v>441</v>
      </c>
      <c r="J59" s="1" t="s">
        <v>69</v>
      </c>
      <c r="K59" s="1" t="s">
        <v>220</v>
      </c>
      <c r="L59" s="1" t="s">
        <v>57</v>
      </c>
      <c r="N59" s="1" t="s">
        <v>57</v>
      </c>
      <c r="AC59" s="1" t="str">
        <f t="shared" si="4"/>
        <v>SearchParameter-padi-documentreference-subject.html</v>
      </c>
    </row>
    <row r="60" spans="1:29" ht="19" customHeight="1" x14ac:dyDescent="0.2">
      <c r="A60" s="9">
        <v>52</v>
      </c>
      <c r="B60" s="1" t="s">
        <v>142</v>
      </c>
      <c r="C60" s="1" t="s">
        <v>14</v>
      </c>
      <c r="D60" s="1" t="s">
        <v>457</v>
      </c>
      <c r="E60" s="1" t="s">
        <v>13</v>
      </c>
      <c r="F60" s="1" t="b">
        <v>1</v>
      </c>
      <c r="G60" s="9" t="s">
        <v>555</v>
      </c>
      <c r="H60" s="1" t="s">
        <v>57</v>
      </c>
      <c r="I60" s="1" t="s">
        <v>441</v>
      </c>
      <c r="J60" s="1" t="s">
        <v>58</v>
      </c>
      <c r="K60" s="1" t="s">
        <v>221</v>
      </c>
      <c r="L60" s="1" t="s">
        <v>57</v>
      </c>
      <c r="N60" s="1" t="s">
        <v>57</v>
      </c>
      <c r="AC60" s="1" t="str">
        <f t="shared" si="4"/>
        <v>SearchParameter-padi-documentreference-type.html</v>
      </c>
    </row>
    <row r="61" spans="1:29" ht="32" x14ac:dyDescent="0.2">
      <c r="A61" s="9">
        <v>53</v>
      </c>
      <c r="B61" s="1" t="s">
        <v>144</v>
      </c>
      <c r="C61" s="1" t="s">
        <v>128</v>
      </c>
      <c r="E61" s="1" t="s">
        <v>13</v>
      </c>
      <c r="F61" s="1" t="b">
        <v>1</v>
      </c>
      <c r="G61" s="35" t="s">
        <v>556</v>
      </c>
      <c r="H61" s="1" t="s">
        <v>57</v>
      </c>
      <c r="I61" s="1" t="s">
        <v>441</v>
      </c>
      <c r="J61" s="1" t="s">
        <v>58</v>
      </c>
      <c r="K61" s="1" t="s">
        <v>252</v>
      </c>
      <c r="L61" s="1" t="s">
        <v>57</v>
      </c>
      <c r="N61" s="1" t="s">
        <v>57</v>
      </c>
      <c r="AC61" s="1" t="str">
        <f t="shared" si="4"/>
        <v>SearchParameter-padi-composition-_id.html</v>
      </c>
    </row>
    <row r="62" spans="1:29" ht="32" x14ac:dyDescent="0.2">
      <c r="A62" s="9">
        <v>54</v>
      </c>
      <c r="B62" s="1" t="s">
        <v>144</v>
      </c>
      <c r="C62" s="1" t="s">
        <v>245</v>
      </c>
      <c r="E62" s="1" t="s">
        <v>63</v>
      </c>
      <c r="F62" s="1" t="b">
        <v>1</v>
      </c>
      <c r="G62" s="35" t="s">
        <v>556</v>
      </c>
      <c r="H62" s="1" t="s">
        <v>57</v>
      </c>
      <c r="I62" s="1" t="s">
        <v>441</v>
      </c>
      <c r="J62" s="1" t="s">
        <v>69</v>
      </c>
      <c r="K62" s="1" t="s">
        <v>263</v>
      </c>
      <c r="L62" s="1" t="s">
        <v>57</v>
      </c>
      <c r="N62" s="1" t="s">
        <v>57</v>
      </c>
      <c r="AC62" s="1" t="str">
        <f t="shared" si="4"/>
        <v>SearchParameter-padi-composition-attester.html</v>
      </c>
    </row>
    <row r="63" spans="1:29" ht="32" x14ac:dyDescent="0.2">
      <c r="A63" s="9">
        <v>55</v>
      </c>
      <c r="B63" s="1" t="s">
        <v>144</v>
      </c>
      <c r="C63" s="1" t="s">
        <v>181</v>
      </c>
      <c r="E63" s="1" t="s">
        <v>63</v>
      </c>
      <c r="F63" s="1" t="b">
        <v>1</v>
      </c>
      <c r="G63" s="35" t="s">
        <v>556</v>
      </c>
      <c r="H63" s="1" t="s">
        <v>57</v>
      </c>
      <c r="I63" s="1" t="s">
        <v>441</v>
      </c>
      <c r="J63" s="1" t="s">
        <v>69</v>
      </c>
      <c r="K63" s="1" t="s">
        <v>253</v>
      </c>
      <c r="L63" s="1" t="s">
        <v>57</v>
      </c>
      <c r="N63" s="1" t="s">
        <v>57</v>
      </c>
      <c r="AC63" s="1" t="str">
        <f t="shared" si="4"/>
        <v>SearchParameter-padi-composition-author.html</v>
      </c>
    </row>
    <row r="64" spans="1:29" ht="32" x14ac:dyDescent="0.2">
      <c r="A64" s="9">
        <v>56</v>
      </c>
      <c r="B64" s="1" t="s">
        <v>144</v>
      </c>
      <c r="C64" s="1" t="s">
        <v>73</v>
      </c>
      <c r="E64" s="1" t="s">
        <v>13</v>
      </c>
      <c r="F64" s="1" t="b">
        <v>1</v>
      </c>
      <c r="G64" s="35" t="s">
        <v>556</v>
      </c>
      <c r="H64" s="1" t="s">
        <v>57</v>
      </c>
      <c r="I64" s="1" t="s">
        <v>441</v>
      </c>
      <c r="J64" s="1" t="s">
        <v>58</v>
      </c>
      <c r="K64" s="1" t="s">
        <v>254</v>
      </c>
      <c r="L64" s="1" t="s">
        <v>57</v>
      </c>
      <c r="N64" s="1" t="s">
        <v>57</v>
      </c>
      <c r="AC64" s="1" t="str">
        <f t="shared" si="4"/>
        <v>SearchParameter-padi-composition-category.html</v>
      </c>
    </row>
    <row r="65" spans="1:29" ht="32" x14ac:dyDescent="0.2">
      <c r="A65" s="9">
        <v>57</v>
      </c>
      <c r="B65" s="1" t="s">
        <v>144</v>
      </c>
      <c r="C65" s="1" t="s">
        <v>246</v>
      </c>
      <c r="E65" s="1" t="s">
        <v>30</v>
      </c>
      <c r="F65" s="1" t="b">
        <v>1</v>
      </c>
      <c r="G65" s="35" t="s">
        <v>556</v>
      </c>
      <c r="H65" s="1" t="s">
        <v>57</v>
      </c>
      <c r="I65" s="1" t="s">
        <v>441</v>
      </c>
      <c r="J65" s="1" t="s">
        <v>58</v>
      </c>
      <c r="K65" s="1" t="s">
        <v>255</v>
      </c>
      <c r="L65" s="1" t="s">
        <v>57</v>
      </c>
      <c r="N65" s="1" t="s">
        <v>57</v>
      </c>
      <c r="AC65" s="1" t="str">
        <f t="shared" si="4"/>
        <v>SearchParameter-padi-composition-confidentiality.html</v>
      </c>
    </row>
    <row r="66" spans="1:29" ht="32" x14ac:dyDescent="0.2">
      <c r="A66" s="9">
        <v>58</v>
      </c>
      <c r="B66" s="1" t="s">
        <v>144</v>
      </c>
      <c r="C66" s="1" t="s">
        <v>247</v>
      </c>
      <c r="D66" s="1" t="s">
        <v>466</v>
      </c>
      <c r="E66" s="1" t="s">
        <v>30</v>
      </c>
      <c r="F66" s="1" t="b">
        <v>1</v>
      </c>
      <c r="G66" s="35" t="s">
        <v>556</v>
      </c>
      <c r="H66" s="1" t="s">
        <v>57</v>
      </c>
      <c r="I66" s="1" t="s">
        <v>441</v>
      </c>
      <c r="J66" s="1" t="s">
        <v>58</v>
      </c>
      <c r="K66" s="1" t="s">
        <v>264</v>
      </c>
      <c r="L66" s="1" t="s">
        <v>57</v>
      </c>
      <c r="N66" s="1" t="s">
        <v>57</v>
      </c>
      <c r="AC66" s="1" t="str">
        <f t="shared" si="4"/>
        <v>SearchParameter-padi-composition-context.html</v>
      </c>
    </row>
    <row r="67" spans="1:29" ht="32" x14ac:dyDescent="0.2">
      <c r="A67" s="9">
        <v>59</v>
      </c>
      <c r="B67" s="1" t="s">
        <v>144</v>
      </c>
      <c r="C67" s="1" t="s">
        <v>64</v>
      </c>
      <c r="D67" s="1" t="s">
        <v>453</v>
      </c>
      <c r="E67" s="1" t="s">
        <v>13</v>
      </c>
      <c r="F67" s="1" t="b">
        <v>1</v>
      </c>
      <c r="G67" s="35" t="s">
        <v>556</v>
      </c>
      <c r="H67" s="1" t="s">
        <v>57</v>
      </c>
      <c r="I67" s="1" t="s">
        <v>441</v>
      </c>
      <c r="J67" s="1" t="s">
        <v>64</v>
      </c>
      <c r="K67" s="1" t="s">
        <v>256</v>
      </c>
      <c r="L67" s="1" t="s">
        <v>57</v>
      </c>
      <c r="N67" s="1" t="s">
        <v>57</v>
      </c>
      <c r="AC67" s="1" t="str">
        <f t="shared" si="4"/>
        <v>SearchParameter-padi-composition-date.html</v>
      </c>
    </row>
    <row r="68" spans="1:29" ht="32" x14ac:dyDescent="0.2">
      <c r="A68" s="9">
        <v>60</v>
      </c>
      <c r="B68" s="1" t="s">
        <v>144</v>
      </c>
      <c r="C68" s="1" t="s">
        <v>183</v>
      </c>
      <c r="D68" s="1" t="s">
        <v>454</v>
      </c>
      <c r="E68" s="1" t="s">
        <v>30</v>
      </c>
      <c r="F68" s="1" t="b">
        <v>1</v>
      </c>
      <c r="G68" s="35" t="s">
        <v>556</v>
      </c>
      <c r="H68" s="1" t="s">
        <v>57</v>
      </c>
      <c r="I68" s="1" t="s">
        <v>441</v>
      </c>
      <c r="J68" s="1" t="s">
        <v>69</v>
      </c>
      <c r="K68" s="1" t="s">
        <v>257</v>
      </c>
      <c r="L68" s="1" t="s">
        <v>57</v>
      </c>
      <c r="N68" s="1" t="s">
        <v>57</v>
      </c>
      <c r="AC68" s="1" t="str">
        <f t="shared" si="4"/>
        <v>SearchParameter-padi-composition-encounter.html</v>
      </c>
    </row>
    <row r="69" spans="1:29" ht="32" x14ac:dyDescent="0.2">
      <c r="A69" s="9">
        <v>61</v>
      </c>
      <c r="B69" s="1" t="s">
        <v>144</v>
      </c>
      <c r="C69" s="1" t="s">
        <v>248</v>
      </c>
      <c r="E69" s="1" t="s">
        <v>30</v>
      </c>
      <c r="F69" s="1" t="b">
        <v>1</v>
      </c>
      <c r="G69" s="35" t="s">
        <v>556</v>
      </c>
      <c r="H69" s="1" t="s">
        <v>57</v>
      </c>
      <c r="I69" s="1" t="s">
        <v>441</v>
      </c>
      <c r="J69" s="1" t="s">
        <v>69</v>
      </c>
      <c r="K69" s="1" t="s">
        <v>265</v>
      </c>
      <c r="L69" s="1" t="s">
        <v>57</v>
      </c>
      <c r="N69" s="1" t="s">
        <v>57</v>
      </c>
      <c r="AC69" s="1" t="str">
        <f t="shared" si="4"/>
        <v>SearchParameter-padi-composition-entry.html</v>
      </c>
    </row>
    <row r="70" spans="1:29" ht="32" x14ac:dyDescent="0.2">
      <c r="A70" s="9">
        <v>62</v>
      </c>
      <c r="B70" s="1" t="s">
        <v>144</v>
      </c>
      <c r="C70" s="1" t="s">
        <v>129</v>
      </c>
      <c r="D70" s="1" t="s">
        <v>455</v>
      </c>
      <c r="E70" s="1" t="s">
        <v>13</v>
      </c>
      <c r="F70" s="1" t="b">
        <v>1</v>
      </c>
      <c r="G70" s="35" t="s">
        <v>556</v>
      </c>
      <c r="H70" s="1" t="s">
        <v>57</v>
      </c>
      <c r="I70" s="1" t="s">
        <v>441</v>
      </c>
      <c r="J70" s="1" t="s">
        <v>58</v>
      </c>
      <c r="K70" s="1" t="s">
        <v>258</v>
      </c>
      <c r="L70" s="1" t="s">
        <v>57</v>
      </c>
      <c r="N70" s="1" t="s">
        <v>57</v>
      </c>
      <c r="AC70" s="1" t="str">
        <f t="shared" si="4"/>
        <v>SearchParameter-padi-composition-identifier.html</v>
      </c>
    </row>
    <row r="71" spans="1:29" ht="32" x14ac:dyDescent="0.2">
      <c r="A71" s="9">
        <v>63</v>
      </c>
      <c r="B71" s="1" t="s">
        <v>144</v>
      </c>
      <c r="C71" s="1" t="s">
        <v>68</v>
      </c>
      <c r="D71" s="1" t="s">
        <v>456</v>
      </c>
      <c r="E71" s="1" t="s">
        <v>13</v>
      </c>
      <c r="F71" s="1" t="b">
        <v>1</v>
      </c>
      <c r="G71" s="35" t="s">
        <v>556</v>
      </c>
      <c r="H71" s="1" t="s">
        <v>57</v>
      </c>
      <c r="I71" s="1" t="s">
        <v>441</v>
      </c>
      <c r="J71" s="1" t="s">
        <v>69</v>
      </c>
      <c r="K71" s="1" t="s">
        <v>266</v>
      </c>
      <c r="L71" s="1" t="s">
        <v>57</v>
      </c>
      <c r="N71" s="1" t="s">
        <v>57</v>
      </c>
      <c r="AC71" s="1" t="str">
        <f t="shared" si="4"/>
        <v>SearchParameter-padi-composition-patient.html</v>
      </c>
    </row>
    <row r="72" spans="1:29" ht="32" x14ac:dyDescent="0.2">
      <c r="A72" s="9">
        <v>64</v>
      </c>
      <c r="B72" s="1" t="s">
        <v>144</v>
      </c>
      <c r="C72" s="1" t="s">
        <v>188</v>
      </c>
      <c r="E72" s="1" t="s">
        <v>13</v>
      </c>
      <c r="F72" s="1" t="b">
        <v>1</v>
      </c>
      <c r="G72" s="35" t="s">
        <v>556</v>
      </c>
      <c r="H72" s="1" t="s">
        <v>57</v>
      </c>
      <c r="I72" s="1" t="s">
        <v>441</v>
      </c>
      <c r="J72" s="1" t="s">
        <v>64</v>
      </c>
      <c r="K72" s="1" t="s">
        <v>267</v>
      </c>
      <c r="L72" s="1" t="s">
        <v>57</v>
      </c>
      <c r="N72" s="1" t="s">
        <v>57</v>
      </c>
      <c r="AC72" s="1" t="str">
        <f t="shared" si="4"/>
        <v>SearchParameter-padi-composition-period.html</v>
      </c>
    </row>
    <row r="73" spans="1:29" ht="32" x14ac:dyDescent="0.2">
      <c r="A73" s="9">
        <v>65</v>
      </c>
      <c r="B73" s="1" t="s">
        <v>144</v>
      </c>
      <c r="C73" s="1" t="s">
        <v>249</v>
      </c>
      <c r="E73" s="1" t="s">
        <v>30</v>
      </c>
      <c r="F73" s="1" t="b">
        <v>1</v>
      </c>
      <c r="G73" s="35" t="s">
        <v>556</v>
      </c>
      <c r="H73" s="1" t="s">
        <v>57</v>
      </c>
      <c r="I73" s="1" t="s">
        <v>441</v>
      </c>
      <c r="J73" s="1" t="s">
        <v>58</v>
      </c>
      <c r="K73" s="1" t="s">
        <v>268</v>
      </c>
      <c r="L73" s="1" t="s">
        <v>57</v>
      </c>
      <c r="N73" s="1" t="s">
        <v>57</v>
      </c>
      <c r="AC73" s="1" t="str">
        <f t="shared" si="4"/>
        <v>SearchParameter-padi-composition-related-id.html</v>
      </c>
    </row>
    <row r="74" spans="1:29" ht="32" x14ac:dyDescent="0.2">
      <c r="A74" s="9">
        <v>66</v>
      </c>
      <c r="B74" s="1" t="s">
        <v>144</v>
      </c>
      <c r="C74" s="1" t="s">
        <v>250</v>
      </c>
      <c r="E74" s="1" t="s">
        <v>30</v>
      </c>
      <c r="F74" s="1" t="b">
        <v>1</v>
      </c>
      <c r="G74" s="35" t="s">
        <v>556</v>
      </c>
      <c r="H74" s="1" t="s">
        <v>57</v>
      </c>
      <c r="I74" s="1" t="s">
        <v>441</v>
      </c>
      <c r="J74" s="1" t="s">
        <v>69</v>
      </c>
      <c r="K74" s="1" t="s">
        <v>269</v>
      </c>
      <c r="L74" s="1" t="s">
        <v>57</v>
      </c>
      <c r="N74" s="1" t="s">
        <v>57</v>
      </c>
      <c r="AC74" s="1" t="str">
        <f t="shared" si="4"/>
        <v>SearchParameter-padi-composition-related-ref.html</v>
      </c>
    </row>
    <row r="75" spans="1:29" ht="32" x14ac:dyDescent="0.2">
      <c r="A75" s="9">
        <v>67</v>
      </c>
      <c r="B75" s="1" t="s">
        <v>144</v>
      </c>
      <c r="C75" s="1" t="s">
        <v>251</v>
      </c>
      <c r="E75" s="1" t="s">
        <v>30</v>
      </c>
      <c r="F75" s="1" t="b">
        <v>1</v>
      </c>
      <c r="G75" s="35" t="s">
        <v>556</v>
      </c>
      <c r="H75" s="1" t="s">
        <v>57</v>
      </c>
      <c r="I75" s="1" t="s">
        <v>441</v>
      </c>
      <c r="J75" s="1" t="s">
        <v>58</v>
      </c>
      <c r="K75" s="1" t="s">
        <v>270</v>
      </c>
      <c r="L75" s="1" t="s">
        <v>57</v>
      </c>
      <c r="N75" s="1" t="s">
        <v>57</v>
      </c>
      <c r="AC75" s="1" t="str">
        <f t="shared" si="4"/>
        <v>SearchParameter-padi-composition-section.html</v>
      </c>
    </row>
    <row r="76" spans="1:29" ht="32" x14ac:dyDescent="0.2">
      <c r="A76" s="9">
        <v>68</v>
      </c>
      <c r="B76" s="1" t="s">
        <v>144</v>
      </c>
      <c r="C76" s="1" t="s">
        <v>60</v>
      </c>
      <c r="D76" s="1" t="s">
        <v>467</v>
      </c>
      <c r="E76" s="1" t="s">
        <v>30</v>
      </c>
      <c r="F76" s="1" t="b">
        <v>1</v>
      </c>
      <c r="G76" s="35" t="s">
        <v>556</v>
      </c>
      <c r="H76" s="1" t="s">
        <v>57</v>
      </c>
      <c r="I76" s="1" t="s">
        <v>441</v>
      </c>
      <c r="J76" s="1" t="s">
        <v>58</v>
      </c>
      <c r="K76" s="1" t="s">
        <v>259</v>
      </c>
      <c r="L76" s="1" t="s">
        <v>57</v>
      </c>
      <c r="N76" s="1" t="s">
        <v>57</v>
      </c>
      <c r="AC76" s="1" t="str">
        <f t="shared" si="4"/>
        <v>SearchParameter-padi-composition-status.html</v>
      </c>
    </row>
    <row r="77" spans="1:29" ht="32" x14ac:dyDescent="0.2">
      <c r="A77" s="9">
        <v>69</v>
      </c>
      <c r="B77" s="1" t="s">
        <v>144</v>
      </c>
      <c r="C77" s="1" t="s">
        <v>195</v>
      </c>
      <c r="E77" s="1" t="s">
        <v>30</v>
      </c>
      <c r="F77" s="1" t="b">
        <v>1</v>
      </c>
      <c r="G77" s="35" t="s">
        <v>556</v>
      </c>
      <c r="H77" s="1" t="s">
        <v>57</v>
      </c>
      <c r="I77" s="1" t="s">
        <v>441</v>
      </c>
      <c r="J77" s="1" t="s">
        <v>69</v>
      </c>
      <c r="K77" s="1" t="s">
        <v>260</v>
      </c>
      <c r="L77" s="1" t="s">
        <v>57</v>
      </c>
      <c r="N77" s="1" t="s">
        <v>57</v>
      </c>
      <c r="AC77" s="1" t="str">
        <f t="shared" si="4"/>
        <v>SearchParameter-padi-composition-subject.html</v>
      </c>
    </row>
    <row r="78" spans="1:29" ht="32" x14ac:dyDescent="0.2">
      <c r="A78" s="9">
        <v>70</v>
      </c>
      <c r="B78" s="1" t="s">
        <v>144</v>
      </c>
      <c r="C78" s="1" t="s">
        <v>135</v>
      </c>
      <c r="D78" s="1" t="s">
        <v>468</v>
      </c>
      <c r="E78" s="1" t="s">
        <v>30</v>
      </c>
      <c r="F78" s="1" t="b">
        <v>1</v>
      </c>
      <c r="G78" s="35" t="s">
        <v>556</v>
      </c>
      <c r="H78" s="1" t="s">
        <v>57</v>
      </c>
      <c r="I78" s="1" t="s">
        <v>441</v>
      </c>
      <c r="J78" s="1" t="s">
        <v>61</v>
      </c>
      <c r="K78" s="1" t="s">
        <v>261</v>
      </c>
      <c r="L78" s="1" t="s">
        <v>57</v>
      </c>
      <c r="N78" s="1" t="s">
        <v>57</v>
      </c>
      <c r="AC78" s="1" t="str">
        <f t="shared" si="4"/>
        <v>SearchParameter-padi-composition-title.html</v>
      </c>
    </row>
    <row r="79" spans="1:29" ht="32" x14ac:dyDescent="0.2">
      <c r="A79" s="9">
        <v>71</v>
      </c>
      <c r="B79" s="1" t="s">
        <v>144</v>
      </c>
      <c r="C79" s="1" t="s">
        <v>14</v>
      </c>
      <c r="D79" s="1" t="s">
        <v>457</v>
      </c>
      <c r="E79" s="1" t="s">
        <v>13</v>
      </c>
      <c r="F79" s="1" t="b">
        <v>1</v>
      </c>
      <c r="G79" s="35" t="s">
        <v>556</v>
      </c>
      <c r="H79" s="1" t="s">
        <v>57</v>
      </c>
      <c r="I79" s="1" t="s">
        <v>441</v>
      </c>
      <c r="J79" s="1" t="s">
        <v>58</v>
      </c>
      <c r="K79" s="1" t="s">
        <v>262</v>
      </c>
      <c r="L79" s="1" t="s">
        <v>57</v>
      </c>
      <c r="N79" s="1" t="s">
        <v>57</v>
      </c>
      <c r="AC79" s="1" t="str">
        <f t="shared" si="4"/>
        <v>SearchParameter-padi-composition-type.html</v>
      </c>
    </row>
    <row r="80" spans="1:29" ht="80" x14ac:dyDescent="0.2">
      <c r="A80" s="9">
        <v>72</v>
      </c>
      <c r="B80" s="1" t="s">
        <v>147</v>
      </c>
      <c r="C80" s="1" t="s">
        <v>128</v>
      </c>
      <c r="E80" s="1" t="s">
        <v>13</v>
      </c>
      <c r="F80" s="1" t="b">
        <v>1</v>
      </c>
      <c r="G80" s="35" t="s">
        <v>557</v>
      </c>
      <c r="H80" s="1" t="s">
        <v>57</v>
      </c>
      <c r="I80" s="1" t="s">
        <v>441</v>
      </c>
      <c r="J80" s="1" t="s">
        <v>58</v>
      </c>
      <c r="K80" s="1" t="s">
        <v>332</v>
      </c>
      <c r="L80" s="1" t="s">
        <v>57</v>
      </c>
      <c r="N80" s="1" t="s">
        <v>57</v>
      </c>
      <c r="AC80" s="1" t="str">
        <f t="shared" si="4"/>
        <v>SearchParameter-padi-observation-_id.html</v>
      </c>
    </row>
    <row r="81" spans="1:29" ht="80" x14ac:dyDescent="0.2">
      <c r="A81" s="9">
        <v>73</v>
      </c>
      <c r="B81" s="1" t="s">
        <v>147</v>
      </c>
      <c r="C81" s="1" t="s">
        <v>301</v>
      </c>
      <c r="E81" s="1" t="s">
        <v>30</v>
      </c>
      <c r="F81" s="1" t="b">
        <v>1</v>
      </c>
      <c r="G81" s="35" t="s">
        <v>557</v>
      </c>
      <c r="H81" s="1" t="s">
        <v>57</v>
      </c>
      <c r="I81" s="1" t="s">
        <v>441</v>
      </c>
      <c r="J81" s="1" t="s">
        <v>69</v>
      </c>
      <c r="K81" s="1" t="s">
        <v>333</v>
      </c>
      <c r="L81" s="1" t="s">
        <v>57</v>
      </c>
      <c r="N81" s="1" t="s">
        <v>57</v>
      </c>
      <c r="AC81" s="1" t="str">
        <f t="shared" si="4"/>
        <v>SearchParameter-padi-observation-based-on.html</v>
      </c>
    </row>
    <row r="82" spans="1:29" ht="80" x14ac:dyDescent="0.2">
      <c r="A82" s="9">
        <v>74</v>
      </c>
      <c r="B82" s="1" t="s">
        <v>147</v>
      </c>
      <c r="C82" s="1" t="s">
        <v>73</v>
      </c>
      <c r="E82" s="1" t="s">
        <v>30</v>
      </c>
      <c r="F82" s="1" t="b">
        <v>1</v>
      </c>
      <c r="G82" s="35" t="s">
        <v>557</v>
      </c>
      <c r="H82" s="1" t="s">
        <v>57</v>
      </c>
      <c r="I82" s="1" t="s">
        <v>441</v>
      </c>
      <c r="J82" s="1" t="s">
        <v>58</v>
      </c>
      <c r="K82" s="1" t="s">
        <v>334</v>
      </c>
      <c r="L82" s="1" t="s">
        <v>57</v>
      </c>
      <c r="N82" s="1" t="s">
        <v>57</v>
      </c>
      <c r="AC82" s="1" t="str">
        <f t="shared" si="4"/>
        <v>SearchParameter-padi-observation-category.html</v>
      </c>
    </row>
    <row r="83" spans="1:29" ht="80" x14ac:dyDescent="0.2">
      <c r="A83" s="9">
        <v>75</v>
      </c>
      <c r="B83" s="37" t="s">
        <v>147</v>
      </c>
      <c r="C83" s="1" t="s">
        <v>26</v>
      </c>
      <c r="D83" s="1" t="s">
        <v>473</v>
      </c>
      <c r="E83" s="1" t="s">
        <v>13</v>
      </c>
      <c r="F83" s="1" t="b">
        <v>1</v>
      </c>
      <c r="G83" s="35" t="s">
        <v>557</v>
      </c>
      <c r="H83" s="1" t="s">
        <v>57</v>
      </c>
      <c r="I83" s="1" t="s">
        <v>441</v>
      </c>
      <c r="J83" s="1" t="s">
        <v>58</v>
      </c>
      <c r="K83" s="1" t="s">
        <v>335</v>
      </c>
      <c r="L83" s="1" t="s">
        <v>57</v>
      </c>
      <c r="N83" s="1" t="s">
        <v>57</v>
      </c>
      <c r="AC83" s="1" t="str">
        <f t="shared" si="4"/>
        <v>SearchParameter-padi-observation-code.html</v>
      </c>
    </row>
    <row r="84" spans="1:29" ht="80" x14ac:dyDescent="0.2">
      <c r="A84" s="9">
        <v>76</v>
      </c>
      <c r="B84" s="37" t="s">
        <v>147</v>
      </c>
      <c r="C84" s="1" t="s">
        <v>302</v>
      </c>
      <c r="E84" s="1" t="s">
        <v>30</v>
      </c>
      <c r="F84" s="1" t="b">
        <v>1</v>
      </c>
      <c r="G84" s="35" t="s">
        <v>557</v>
      </c>
      <c r="H84" s="1" t="s">
        <v>57</v>
      </c>
      <c r="I84" s="1" t="s">
        <v>441</v>
      </c>
      <c r="J84" s="1" t="s">
        <v>196</v>
      </c>
      <c r="K84" s="1" t="s">
        <v>335</v>
      </c>
      <c r="L84" s="1" t="s">
        <v>57</v>
      </c>
      <c r="N84" s="1" t="s">
        <v>57</v>
      </c>
      <c r="AC84" s="1" t="str">
        <f t="shared" si="4"/>
        <v>SearchParameter-padi-observation-code-value-concept.html</v>
      </c>
    </row>
    <row r="85" spans="1:29" ht="80" x14ac:dyDescent="0.2">
      <c r="A85" s="9">
        <v>77</v>
      </c>
      <c r="B85" s="37" t="s">
        <v>147</v>
      </c>
      <c r="C85" s="1" t="s">
        <v>303</v>
      </c>
      <c r="E85" s="1" t="s">
        <v>30</v>
      </c>
      <c r="F85" s="1" t="b">
        <v>1</v>
      </c>
      <c r="G85" s="35" t="s">
        <v>557</v>
      </c>
      <c r="H85" s="1" t="s">
        <v>57</v>
      </c>
      <c r="I85" s="1" t="s">
        <v>441</v>
      </c>
      <c r="J85" s="1" t="s">
        <v>196</v>
      </c>
      <c r="K85" s="1" t="s">
        <v>335</v>
      </c>
      <c r="L85" s="1" t="s">
        <v>57</v>
      </c>
      <c r="N85" s="1" t="s">
        <v>57</v>
      </c>
      <c r="AC85" s="1" t="str">
        <f t="shared" si="4"/>
        <v>SearchParameter-padi-observation-code-value-date.html</v>
      </c>
    </row>
    <row r="86" spans="1:29" ht="80" x14ac:dyDescent="0.2">
      <c r="A86" s="9">
        <v>78</v>
      </c>
      <c r="B86" s="37" t="s">
        <v>147</v>
      </c>
      <c r="C86" s="1" t="s">
        <v>304</v>
      </c>
      <c r="E86" s="1" t="s">
        <v>30</v>
      </c>
      <c r="F86" s="1" t="b">
        <v>1</v>
      </c>
      <c r="G86" s="35" t="s">
        <v>557</v>
      </c>
      <c r="H86" s="1" t="s">
        <v>57</v>
      </c>
      <c r="I86" s="1" t="s">
        <v>441</v>
      </c>
      <c r="J86" s="1" t="s">
        <v>196</v>
      </c>
      <c r="K86" s="1" t="s">
        <v>335</v>
      </c>
      <c r="L86" s="1" t="s">
        <v>57</v>
      </c>
      <c r="N86" s="1" t="s">
        <v>57</v>
      </c>
      <c r="AC86" s="1" t="str">
        <f t="shared" si="4"/>
        <v>SearchParameter-padi-observation-code-value-quantity.html</v>
      </c>
    </row>
    <row r="87" spans="1:29" ht="80" x14ac:dyDescent="0.2">
      <c r="A87" s="9">
        <v>79</v>
      </c>
      <c r="B87" s="1" t="s">
        <v>147</v>
      </c>
      <c r="C87" s="1" t="s">
        <v>305</v>
      </c>
      <c r="E87" s="1" t="s">
        <v>30</v>
      </c>
      <c r="F87" s="1" t="b">
        <v>1</v>
      </c>
      <c r="G87" s="35" t="s">
        <v>557</v>
      </c>
      <c r="H87" s="1" t="s">
        <v>57</v>
      </c>
      <c r="I87" s="1" t="s">
        <v>441</v>
      </c>
      <c r="J87" s="1" t="s">
        <v>196</v>
      </c>
      <c r="K87" s="1" t="s">
        <v>336</v>
      </c>
      <c r="L87" s="1" t="s">
        <v>57</v>
      </c>
      <c r="N87" s="1" t="s">
        <v>57</v>
      </c>
      <c r="AC87" s="1" t="str">
        <f t="shared" si="4"/>
        <v>SearchParameter-padi-observation-code-value-string.html</v>
      </c>
    </row>
    <row r="88" spans="1:29" ht="80" x14ac:dyDescent="0.2">
      <c r="A88" s="9">
        <v>80</v>
      </c>
      <c r="B88" s="1" t="s">
        <v>147</v>
      </c>
      <c r="C88" s="1" t="s">
        <v>306</v>
      </c>
      <c r="E88" s="1" t="s">
        <v>30</v>
      </c>
      <c r="F88" s="1" t="b">
        <v>1</v>
      </c>
      <c r="G88" s="35" t="s">
        <v>557</v>
      </c>
      <c r="H88" s="1" t="s">
        <v>57</v>
      </c>
      <c r="I88" s="1" t="s">
        <v>441</v>
      </c>
      <c r="J88" s="1" t="s">
        <v>58</v>
      </c>
      <c r="K88" s="1" t="s">
        <v>337</v>
      </c>
      <c r="L88" s="1" t="s">
        <v>57</v>
      </c>
      <c r="N88" s="1" t="s">
        <v>57</v>
      </c>
      <c r="AC88" s="1" t="str">
        <f t="shared" si="4"/>
        <v>SearchParameter-padi-observation-combo-code.html</v>
      </c>
    </row>
    <row r="89" spans="1:29" ht="80" x14ac:dyDescent="0.2">
      <c r="A89" s="9">
        <v>81</v>
      </c>
      <c r="B89" s="1" t="s">
        <v>147</v>
      </c>
      <c r="C89" s="1" t="s">
        <v>307</v>
      </c>
      <c r="E89" s="1" t="s">
        <v>30</v>
      </c>
      <c r="F89" s="1" t="b">
        <v>1</v>
      </c>
      <c r="G89" s="35" t="s">
        <v>557</v>
      </c>
      <c r="H89" s="1" t="s">
        <v>57</v>
      </c>
      <c r="I89" s="1" t="s">
        <v>441</v>
      </c>
      <c r="J89" s="1" t="s">
        <v>196</v>
      </c>
      <c r="K89" s="1" t="s">
        <v>337</v>
      </c>
      <c r="L89" s="1" t="s">
        <v>57</v>
      </c>
      <c r="N89" s="1" t="s">
        <v>57</v>
      </c>
      <c r="AC89" s="1" t="str">
        <f t="shared" si="4"/>
        <v>SearchParameter-padi-observation-combo-code-value-concept.html</v>
      </c>
    </row>
    <row r="90" spans="1:29" ht="80" x14ac:dyDescent="0.2">
      <c r="A90" s="9">
        <v>82</v>
      </c>
      <c r="B90" s="1" t="s">
        <v>147</v>
      </c>
      <c r="C90" s="1" t="s">
        <v>308</v>
      </c>
      <c r="E90" s="1" t="s">
        <v>30</v>
      </c>
      <c r="F90" s="1" t="b">
        <v>1</v>
      </c>
      <c r="G90" s="35" t="s">
        <v>557</v>
      </c>
      <c r="H90" s="1" t="s">
        <v>57</v>
      </c>
      <c r="I90" s="1" t="s">
        <v>441</v>
      </c>
      <c r="J90" s="1" t="s">
        <v>196</v>
      </c>
      <c r="K90" s="1" t="s">
        <v>338</v>
      </c>
      <c r="L90" s="1" t="s">
        <v>57</v>
      </c>
      <c r="N90" s="1" t="s">
        <v>57</v>
      </c>
      <c r="AC90" s="1" t="str">
        <f t="shared" si="4"/>
        <v>SearchParameter-padi-observation-combo-code-value-quantity.html</v>
      </c>
    </row>
    <row r="91" spans="1:29" ht="80" x14ac:dyDescent="0.2">
      <c r="A91" s="9">
        <v>83</v>
      </c>
      <c r="B91" s="1" t="s">
        <v>147</v>
      </c>
      <c r="C91" s="1" t="s">
        <v>309</v>
      </c>
      <c r="E91" s="1" t="s">
        <v>30</v>
      </c>
      <c r="F91" s="1" t="b">
        <v>1</v>
      </c>
      <c r="G91" s="35" t="s">
        <v>557</v>
      </c>
      <c r="H91" s="1" t="s">
        <v>57</v>
      </c>
      <c r="I91" s="1" t="s">
        <v>441</v>
      </c>
      <c r="J91" s="1" t="s">
        <v>58</v>
      </c>
      <c r="K91" s="1" t="s">
        <v>339</v>
      </c>
      <c r="L91" s="1" t="s">
        <v>57</v>
      </c>
      <c r="N91" s="1" t="s">
        <v>57</v>
      </c>
      <c r="AC91" s="1" t="str">
        <f t="shared" si="4"/>
        <v>SearchParameter-padi-observation-combo-data-absent-reason.html</v>
      </c>
    </row>
    <row r="92" spans="1:29" ht="80" x14ac:dyDescent="0.2">
      <c r="A92" s="9">
        <v>84</v>
      </c>
      <c r="B92" s="1" t="s">
        <v>147</v>
      </c>
      <c r="C92" s="1" t="s">
        <v>310</v>
      </c>
      <c r="E92" s="1" t="s">
        <v>30</v>
      </c>
      <c r="F92" s="1" t="b">
        <v>1</v>
      </c>
      <c r="G92" s="35" t="s">
        <v>557</v>
      </c>
      <c r="H92" s="1" t="s">
        <v>57</v>
      </c>
      <c r="I92" s="1" t="s">
        <v>441</v>
      </c>
      <c r="J92" s="1" t="s">
        <v>58</v>
      </c>
      <c r="K92" s="1" t="s">
        <v>340</v>
      </c>
      <c r="L92" s="1" t="s">
        <v>57</v>
      </c>
      <c r="N92" s="1" t="s">
        <v>57</v>
      </c>
      <c r="AC92" s="1" t="str">
        <f t="shared" si="4"/>
        <v>SearchParameter-padi-observation-combo-value-concept.html</v>
      </c>
    </row>
    <row r="93" spans="1:29" ht="80" x14ac:dyDescent="0.2">
      <c r="A93" s="9">
        <v>85</v>
      </c>
      <c r="B93" s="1" t="s">
        <v>147</v>
      </c>
      <c r="C93" s="1" t="s">
        <v>311</v>
      </c>
      <c r="E93" s="1" t="s">
        <v>30</v>
      </c>
      <c r="F93" s="1" t="b">
        <v>1</v>
      </c>
      <c r="G93" s="35" t="s">
        <v>557</v>
      </c>
      <c r="H93" s="1" t="s">
        <v>57</v>
      </c>
      <c r="I93" s="1" t="s">
        <v>441</v>
      </c>
      <c r="J93" s="1" t="s">
        <v>331</v>
      </c>
      <c r="K93" s="1" t="s">
        <v>341</v>
      </c>
      <c r="L93" s="1" t="s">
        <v>57</v>
      </c>
      <c r="N93" s="1" t="s">
        <v>57</v>
      </c>
      <c r="AC93" s="1" t="str">
        <f t="shared" si="4"/>
        <v>SearchParameter-padi-observation-combo-value-quantity.html</v>
      </c>
    </row>
    <row r="94" spans="1:29" ht="80" x14ac:dyDescent="0.2">
      <c r="A94" s="9">
        <v>86</v>
      </c>
      <c r="B94" s="1" t="s">
        <v>147</v>
      </c>
      <c r="C94" s="1" t="s">
        <v>312</v>
      </c>
      <c r="E94" s="1" t="s">
        <v>30</v>
      </c>
      <c r="F94" s="1" t="b">
        <v>1</v>
      </c>
      <c r="G94" s="35" t="s">
        <v>557</v>
      </c>
      <c r="H94" s="1" t="s">
        <v>57</v>
      </c>
      <c r="I94" s="1" t="s">
        <v>441</v>
      </c>
      <c r="J94" s="1" t="s">
        <v>58</v>
      </c>
      <c r="K94" s="1" t="s">
        <v>342</v>
      </c>
      <c r="L94" s="1" t="s">
        <v>57</v>
      </c>
      <c r="N94" s="1" t="s">
        <v>57</v>
      </c>
      <c r="AC94" s="1" t="str">
        <f t="shared" si="4"/>
        <v>SearchParameter-padi-observation-component-code.html</v>
      </c>
    </row>
    <row r="95" spans="1:29" ht="80" x14ac:dyDescent="0.2">
      <c r="A95" s="9">
        <v>87</v>
      </c>
      <c r="B95" s="1" t="s">
        <v>147</v>
      </c>
      <c r="C95" s="1" t="s">
        <v>313</v>
      </c>
      <c r="E95" s="1" t="s">
        <v>30</v>
      </c>
      <c r="F95" s="1" t="b">
        <v>1</v>
      </c>
      <c r="G95" s="35" t="s">
        <v>557</v>
      </c>
      <c r="H95" s="1" t="s">
        <v>57</v>
      </c>
      <c r="I95" s="1" t="s">
        <v>441</v>
      </c>
      <c r="J95" s="1" t="s">
        <v>196</v>
      </c>
      <c r="K95" s="1" t="s">
        <v>342</v>
      </c>
      <c r="L95" s="1" t="s">
        <v>57</v>
      </c>
      <c r="N95" s="1" t="s">
        <v>57</v>
      </c>
      <c r="AC95" s="1" t="str">
        <f t="shared" si="4"/>
        <v>SearchParameter-padi-observation-component-code-value-concept.html</v>
      </c>
    </row>
    <row r="96" spans="1:29" ht="80" x14ac:dyDescent="0.2">
      <c r="A96" s="9">
        <v>88</v>
      </c>
      <c r="B96" s="1" t="s">
        <v>147</v>
      </c>
      <c r="C96" s="1" t="s">
        <v>314</v>
      </c>
      <c r="E96" s="1" t="s">
        <v>30</v>
      </c>
      <c r="F96" s="1" t="b">
        <v>1</v>
      </c>
      <c r="G96" s="35" t="s">
        <v>557</v>
      </c>
      <c r="H96" s="1" t="s">
        <v>57</v>
      </c>
      <c r="I96" s="1" t="s">
        <v>441</v>
      </c>
      <c r="J96" s="1" t="s">
        <v>196</v>
      </c>
      <c r="K96" s="1" t="s">
        <v>343</v>
      </c>
      <c r="L96" s="1" t="s">
        <v>57</v>
      </c>
      <c r="N96" s="1" t="s">
        <v>57</v>
      </c>
      <c r="AC96" s="1" t="str">
        <f t="shared" si="4"/>
        <v>SearchParameter-padi-observation-component-code-value-quantity.html</v>
      </c>
    </row>
    <row r="97" spans="1:29" ht="80" x14ac:dyDescent="0.2">
      <c r="A97" s="9">
        <v>89</v>
      </c>
      <c r="B97" s="1" t="s">
        <v>147</v>
      </c>
      <c r="C97" s="1" t="s">
        <v>315</v>
      </c>
      <c r="E97" s="1" t="s">
        <v>30</v>
      </c>
      <c r="F97" s="1" t="b">
        <v>1</v>
      </c>
      <c r="G97" s="35" t="s">
        <v>557</v>
      </c>
      <c r="H97" s="1" t="s">
        <v>57</v>
      </c>
      <c r="I97" s="1" t="s">
        <v>441</v>
      </c>
      <c r="J97" s="1" t="s">
        <v>58</v>
      </c>
      <c r="K97" s="1" t="s">
        <v>344</v>
      </c>
      <c r="L97" s="1" t="s">
        <v>57</v>
      </c>
      <c r="N97" s="1" t="s">
        <v>57</v>
      </c>
      <c r="AC97" s="1" t="str">
        <f t="shared" si="4"/>
        <v>SearchParameter-padi-observation-component-data-absent-reason.html</v>
      </c>
    </row>
    <row r="98" spans="1:29" ht="80" x14ac:dyDescent="0.2">
      <c r="A98" s="9">
        <v>90</v>
      </c>
      <c r="B98" s="1" t="s">
        <v>147</v>
      </c>
      <c r="C98" s="1" t="s">
        <v>316</v>
      </c>
      <c r="E98" s="1" t="s">
        <v>30</v>
      </c>
      <c r="F98" s="1" t="b">
        <v>1</v>
      </c>
      <c r="G98" s="35" t="s">
        <v>557</v>
      </c>
      <c r="H98" s="1" t="s">
        <v>57</v>
      </c>
      <c r="I98" s="1" t="s">
        <v>441</v>
      </c>
      <c r="J98" s="1" t="s">
        <v>58</v>
      </c>
      <c r="K98" s="1" t="s">
        <v>345</v>
      </c>
      <c r="L98" s="1" t="s">
        <v>57</v>
      </c>
      <c r="N98" s="1" t="s">
        <v>57</v>
      </c>
      <c r="AC98" s="1" t="str">
        <f t="shared" si="4"/>
        <v>SearchParameter-padi-observation-component-value-concept.html</v>
      </c>
    </row>
    <row r="99" spans="1:29" ht="80" x14ac:dyDescent="0.2">
      <c r="A99" s="9">
        <v>91</v>
      </c>
      <c r="B99" s="1" t="s">
        <v>147</v>
      </c>
      <c r="C99" s="1" t="s">
        <v>317</v>
      </c>
      <c r="E99" s="1" t="s">
        <v>30</v>
      </c>
      <c r="F99" s="1" t="b">
        <v>1</v>
      </c>
      <c r="G99" s="35" t="s">
        <v>557</v>
      </c>
      <c r="H99" s="1" t="s">
        <v>57</v>
      </c>
      <c r="I99" s="1" t="s">
        <v>441</v>
      </c>
      <c r="J99" s="1" t="s">
        <v>331</v>
      </c>
      <c r="K99" s="1" t="s">
        <v>346</v>
      </c>
      <c r="L99" s="1" t="s">
        <v>57</v>
      </c>
      <c r="N99" s="1" t="s">
        <v>57</v>
      </c>
      <c r="AC99" s="1" t="str">
        <f t="shared" si="4"/>
        <v>SearchParameter-padi-observation-component-value-quantity.html</v>
      </c>
    </row>
    <row r="100" spans="1:29" ht="80" x14ac:dyDescent="0.2">
      <c r="A100" s="9">
        <v>92</v>
      </c>
      <c r="B100" s="1" t="s">
        <v>147</v>
      </c>
      <c r="C100" s="1" t="s">
        <v>318</v>
      </c>
      <c r="E100" s="1" t="s">
        <v>30</v>
      </c>
      <c r="F100" s="1" t="b">
        <v>1</v>
      </c>
      <c r="G100" s="35" t="s">
        <v>557</v>
      </c>
      <c r="H100" s="1" t="s">
        <v>57</v>
      </c>
      <c r="I100" s="1" t="s">
        <v>441</v>
      </c>
      <c r="J100" s="1" t="s">
        <v>58</v>
      </c>
      <c r="K100" s="1" t="s">
        <v>347</v>
      </c>
      <c r="L100" s="1" t="s">
        <v>57</v>
      </c>
      <c r="N100" s="1" t="s">
        <v>57</v>
      </c>
      <c r="AC100" s="1" t="str">
        <f t="shared" si="4"/>
        <v>SearchParameter-padi-observation-data-absent-reason.html</v>
      </c>
    </row>
    <row r="101" spans="1:29" ht="80" x14ac:dyDescent="0.2">
      <c r="A101" s="9">
        <v>93</v>
      </c>
      <c r="B101" s="1" t="s">
        <v>147</v>
      </c>
      <c r="C101" s="1" t="s">
        <v>64</v>
      </c>
      <c r="D101" s="1" t="s">
        <v>453</v>
      </c>
      <c r="E101" s="1" t="s">
        <v>30</v>
      </c>
      <c r="F101" s="1" t="b">
        <v>1</v>
      </c>
      <c r="G101" s="35" t="s">
        <v>557</v>
      </c>
      <c r="H101" s="1" t="s">
        <v>57</v>
      </c>
      <c r="I101" s="1" t="s">
        <v>441</v>
      </c>
      <c r="J101" s="1" t="s">
        <v>64</v>
      </c>
      <c r="K101" s="1" t="s">
        <v>348</v>
      </c>
      <c r="L101" s="1" t="s">
        <v>57</v>
      </c>
      <c r="N101" s="1" t="s">
        <v>57</v>
      </c>
      <c r="AC101" s="1" t="str">
        <f t="shared" si="4"/>
        <v>SearchParameter-padi-observation-date.html</v>
      </c>
    </row>
    <row r="102" spans="1:29" ht="80" x14ac:dyDescent="0.2">
      <c r="A102" s="9">
        <v>94</v>
      </c>
      <c r="B102" s="1" t="s">
        <v>147</v>
      </c>
      <c r="C102" s="1" t="s">
        <v>319</v>
      </c>
      <c r="E102" s="1" t="s">
        <v>30</v>
      </c>
      <c r="F102" s="1" t="b">
        <v>1</v>
      </c>
      <c r="G102" s="35" t="s">
        <v>557</v>
      </c>
      <c r="H102" s="1" t="s">
        <v>57</v>
      </c>
      <c r="I102" s="1" t="s">
        <v>441</v>
      </c>
      <c r="J102" s="1" t="s">
        <v>69</v>
      </c>
      <c r="K102" s="1" t="s">
        <v>349</v>
      </c>
      <c r="L102" s="1" t="s">
        <v>57</v>
      </c>
      <c r="N102" s="1" t="s">
        <v>57</v>
      </c>
      <c r="AC102" s="1" t="str">
        <f t="shared" si="4"/>
        <v>SearchParameter-padi-observation-derived-from.html</v>
      </c>
    </row>
    <row r="103" spans="1:29" ht="80" x14ac:dyDescent="0.2">
      <c r="A103" s="9">
        <v>95</v>
      </c>
      <c r="B103" s="1" t="s">
        <v>147</v>
      </c>
      <c r="C103" s="1" t="s">
        <v>320</v>
      </c>
      <c r="E103" s="1" t="s">
        <v>30</v>
      </c>
      <c r="F103" s="1" t="b">
        <v>1</v>
      </c>
      <c r="G103" s="35" t="s">
        <v>557</v>
      </c>
      <c r="H103" s="1" t="s">
        <v>57</v>
      </c>
      <c r="I103" s="1" t="s">
        <v>441</v>
      </c>
      <c r="J103" s="1" t="s">
        <v>69</v>
      </c>
      <c r="K103" s="1" t="s">
        <v>350</v>
      </c>
      <c r="L103" s="1" t="s">
        <v>57</v>
      </c>
      <c r="N103" s="1" t="s">
        <v>57</v>
      </c>
      <c r="AC103" s="1" t="str">
        <f t="shared" si="4"/>
        <v>SearchParameter-padi-observation-device.html</v>
      </c>
    </row>
    <row r="104" spans="1:29" ht="80" x14ac:dyDescent="0.2">
      <c r="A104" s="9">
        <v>96</v>
      </c>
      <c r="B104" s="1" t="s">
        <v>147</v>
      </c>
      <c r="C104" s="1" t="s">
        <v>183</v>
      </c>
      <c r="D104" s="1" t="s">
        <v>454</v>
      </c>
      <c r="E104" s="1" t="s">
        <v>30</v>
      </c>
      <c r="F104" s="1" t="b">
        <v>1</v>
      </c>
      <c r="G104" s="35" t="s">
        <v>557</v>
      </c>
      <c r="H104" s="1" t="s">
        <v>57</v>
      </c>
      <c r="I104" s="1" t="s">
        <v>441</v>
      </c>
      <c r="J104" s="1" t="s">
        <v>69</v>
      </c>
      <c r="K104" s="1" t="s">
        <v>351</v>
      </c>
      <c r="L104" s="1" t="s">
        <v>57</v>
      </c>
      <c r="N104" s="1" t="s">
        <v>57</v>
      </c>
      <c r="AC104" s="1" t="str">
        <f t="shared" si="4"/>
        <v>SearchParameter-padi-observation-encounter.html</v>
      </c>
    </row>
    <row r="105" spans="1:29" ht="80" x14ac:dyDescent="0.2">
      <c r="A105" s="9">
        <v>97</v>
      </c>
      <c r="B105" s="1" t="s">
        <v>147</v>
      </c>
      <c r="C105" s="1" t="s">
        <v>321</v>
      </c>
      <c r="E105" s="1" t="s">
        <v>30</v>
      </c>
      <c r="F105" s="1" t="b">
        <v>1</v>
      </c>
      <c r="G105" s="35" t="s">
        <v>557</v>
      </c>
      <c r="H105" s="1" t="s">
        <v>57</v>
      </c>
      <c r="I105" s="1" t="s">
        <v>441</v>
      </c>
      <c r="J105" s="1" t="s">
        <v>69</v>
      </c>
      <c r="K105" s="1" t="s">
        <v>352</v>
      </c>
      <c r="L105" s="1" t="s">
        <v>57</v>
      </c>
      <c r="N105" s="1" t="s">
        <v>57</v>
      </c>
      <c r="AC105" s="1" t="str">
        <f t="shared" si="4"/>
        <v>SearchParameter-padi-observation-focus.html</v>
      </c>
    </row>
    <row r="106" spans="1:29" ht="80" x14ac:dyDescent="0.2">
      <c r="A106" s="9">
        <v>98</v>
      </c>
      <c r="B106" s="1" t="s">
        <v>147</v>
      </c>
      <c r="C106" s="1" t="s">
        <v>322</v>
      </c>
      <c r="E106" s="1" t="s">
        <v>30</v>
      </c>
      <c r="F106" s="1" t="b">
        <v>1</v>
      </c>
      <c r="G106" s="35" t="s">
        <v>557</v>
      </c>
      <c r="H106" s="1" t="s">
        <v>57</v>
      </c>
      <c r="I106" s="1" t="s">
        <v>441</v>
      </c>
      <c r="J106" s="1" t="s">
        <v>69</v>
      </c>
      <c r="K106" s="1" t="s">
        <v>353</v>
      </c>
      <c r="L106" s="1" t="s">
        <v>57</v>
      </c>
      <c r="N106" s="1" t="s">
        <v>57</v>
      </c>
      <c r="AC106" s="1" t="str">
        <f t="shared" si="4"/>
        <v>SearchParameter-padi-observation-has-member.html</v>
      </c>
    </row>
    <row r="107" spans="1:29" ht="80" x14ac:dyDescent="0.2">
      <c r="A107" s="9">
        <v>99</v>
      </c>
      <c r="B107" s="1" t="s">
        <v>147</v>
      </c>
      <c r="C107" s="1" t="s">
        <v>129</v>
      </c>
      <c r="D107" s="1" t="s">
        <v>455</v>
      </c>
      <c r="E107" s="1" t="s">
        <v>63</v>
      </c>
      <c r="F107" s="1" t="b">
        <v>1</v>
      </c>
      <c r="G107" s="35" t="s">
        <v>557</v>
      </c>
      <c r="H107" s="1" t="s">
        <v>57</v>
      </c>
      <c r="I107" s="1" t="s">
        <v>441</v>
      </c>
      <c r="J107" s="1" t="s">
        <v>58</v>
      </c>
      <c r="K107" s="1" t="s">
        <v>354</v>
      </c>
      <c r="L107" s="1" t="s">
        <v>57</v>
      </c>
      <c r="N107" s="1" t="s">
        <v>57</v>
      </c>
      <c r="AC107" s="1" t="str">
        <f t="shared" si="4"/>
        <v>SearchParameter-padi-observation-identifier.html</v>
      </c>
    </row>
    <row r="108" spans="1:29" ht="80" x14ac:dyDescent="0.2">
      <c r="A108" s="9">
        <v>100</v>
      </c>
      <c r="B108" s="1" t="s">
        <v>147</v>
      </c>
      <c r="C108" s="1" t="s">
        <v>323</v>
      </c>
      <c r="E108" s="1" t="s">
        <v>30</v>
      </c>
      <c r="F108" s="1" t="b">
        <v>1</v>
      </c>
      <c r="G108" s="35" t="s">
        <v>557</v>
      </c>
      <c r="H108" s="1" t="s">
        <v>57</v>
      </c>
      <c r="I108" s="1" t="s">
        <v>441</v>
      </c>
      <c r="J108" s="1" t="s">
        <v>58</v>
      </c>
      <c r="K108" s="1" t="s">
        <v>355</v>
      </c>
      <c r="L108" s="1" t="s">
        <v>57</v>
      </c>
      <c r="N108" s="1" t="s">
        <v>57</v>
      </c>
      <c r="AC108" s="1" t="str">
        <f t="shared" si="4"/>
        <v>SearchParameter-padi-observation-method.html</v>
      </c>
    </row>
    <row r="109" spans="1:29" ht="80" x14ac:dyDescent="0.2">
      <c r="A109" s="9">
        <v>101</v>
      </c>
      <c r="B109" s="1" t="s">
        <v>147</v>
      </c>
      <c r="C109" s="1" t="s">
        <v>324</v>
      </c>
      <c r="E109" s="1" t="s">
        <v>30</v>
      </c>
      <c r="F109" s="1" t="b">
        <v>1</v>
      </c>
      <c r="G109" s="35" t="s">
        <v>557</v>
      </c>
      <c r="H109" s="1" t="s">
        <v>57</v>
      </c>
      <c r="I109" s="1" t="s">
        <v>441</v>
      </c>
      <c r="J109" s="1" t="s">
        <v>69</v>
      </c>
      <c r="K109" s="1" t="s">
        <v>356</v>
      </c>
      <c r="L109" s="1" t="s">
        <v>57</v>
      </c>
      <c r="N109" s="1" t="s">
        <v>57</v>
      </c>
      <c r="AC109" s="1" t="str">
        <f t="shared" si="4"/>
        <v>SearchParameter-padi-observation-part-of.html</v>
      </c>
    </row>
    <row r="110" spans="1:29" ht="80" x14ac:dyDescent="0.2">
      <c r="A110" s="9">
        <v>102</v>
      </c>
      <c r="B110" s="1" t="s">
        <v>147</v>
      </c>
      <c r="C110" s="1" t="s">
        <v>68</v>
      </c>
      <c r="D110" s="1" t="s">
        <v>456</v>
      </c>
      <c r="E110" s="1" t="s">
        <v>13</v>
      </c>
      <c r="F110" s="1" t="b">
        <v>1</v>
      </c>
      <c r="G110" s="35" t="s">
        <v>557</v>
      </c>
      <c r="H110" s="1" t="s">
        <v>57</v>
      </c>
      <c r="I110" s="1" t="s">
        <v>441</v>
      </c>
      <c r="J110" s="1" t="s">
        <v>69</v>
      </c>
      <c r="K110" s="1" t="s">
        <v>357</v>
      </c>
      <c r="L110" s="1" t="s">
        <v>57</v>
      </c>
      <c r="N110" s="1" t="s">
        <v>57</v>
      </c>
      <c r="AC110" s="1" t="str">
        <f t="shared" si="4"/>
        <v>SearchParameter-padi-observation-patient.html</v>
      </c>
    </row>
    <row r="111" spans="1:29" ht="80" x14ac:dyDescent="0.2">
      <c r="A111" s="9">
        <v>103</v>
      </c>
      <c r="B111" s="1" t="s">
        <v>147</v>
      </c>
      <c r="C111" s="1" t="s">
        <v>325</v>
      </c>
      <c r="E111" s="1" t="s">
        <v>30</v>
      </c>
      <c r="F111" s="1" t="b">
        <v>1</v>
      </c>
      <c r="G111" s="35" t="s">
        <v>557</v>
      </c>
      <c r="H111" s="1" t="s">
        <v>57</v>
      </c>
      <c r="I111" s="1" t="s">
        <v>441</v>
      </c>
      <c r="J111" s="1" t="s">
        <v>69</v>
      </c>
      <c r="K111" s="1" t="s">
        <v>358</v>
      </c>
      <c r="L111" s="1" t="s">
        <v>57</v>
      </c>
      <c r="N111" s="1" t="s">
        <v>57</v>
      </c>
      <c r="AC111" s="1" t="str">
        <f t="shared" si="4"/>
        <v>SearchParameter-padi-observation-performer.html</v>
      </c>
    </row>
    <row r="112" spans="1:29" ht="80" x14ac:dyDescent="0.2">
      <c r="A112" s="9">
        <v>104</v>
      </c>
      <c r="B112" s="1" t="s">
        <v>147</v>
      </c>
      <c r="C112" s="1" t="s">
        <v>326</v>
      </c>
      <c r="E112" s="1" t="s">
        <v>30</v>
      </c>
      <c r="F112" s="1" t="b">
        <v>1</v>
      </c>
      <c r="G112" s="35" t="s">
        <v>557</v>
      </c>
      <c r="H112" s="1" t="s">
        <v>57</v>
      </c>
      <c r="I112" s="1" t="s">
        <v>441</v>
      </c>
      <c r="J112" s="1" t="s">
        <v>69</v>
      </c>
      <c r="K112" s="1" t="s">
        <v>359</v>
      </c>
      <c r="L112" s="1" t="s">
        <v>57</v>
      </c>
      <c r="N112" s="1" t="s">
        <v>57</v>
      </c>
      <c r="AC112" s="1" t="str">
        <f t="shared" si="4"/>
        <v>SearchParameter-padi-observation-specimen.html</v>
      </c>
    </row>
    <row r="113" spans="1:29" ht="80" x14ac:dyDescent="0.2">
      <c r="A113" s="9">
        <v>105</v>
      </c>
      <c r="B113" s="1" t="s">
        <v>147</v>
      </c>
      <c r="C113" s="1" t="s">
        <v>60</v>
      </c>
      <c r="D113" s="1" t="s">
        <v>476</v>
      </c>
      <c r="E113" s="1" t="s">
        <v>30</v>
      </c>
      <c r="F113" s="1" t="b">
        <v>1</v>
      </c>
      <c r="G113" s="35" t="s">
        <v>557</v>
      </c>
      <c r="H113" s="1" t="s">
        <v>57</v>
      </c>
      <c r="I113" s="1" t="s">
        <v>441</v>
      </c>
      <c r="J113" s="1" t="s">
        <v>58</v>
      </c>
      <c r="K113" s="1" t="s">
        <v>360</v>
      </c>
      <c r="L113" s="1" t="s">
        <v>57</v>
      </c>
      <c r="N113" s="1" t="s">
        <v>57</v>
      </c>
      <c r="AC113" s="1" t="str">
        <f t="shared" si="4"/>
        <v>SearchParameter-padi-observation-status.html</v>
      </c>
    </row>
    <row r="114" spans="1:29" ht="80" x14ac:dyDescent="0.2">
      <c r="A114" s="9">
        <v>106</v>
      </c>
      <c r="B114" s="1" t="s">
        <v>147</v>
      </c>
      <c r="C114" s="1" t="s">
        <v>195</v>
      </c>
      <c r="E114" s="1" t="s">
        <v>30</v>
      </c>
      <c r="F114" s="1" t="b">
        <v>1</v>
      </c>
      <c r="G114" s="35" t="s">
        <v>557</v>
      </c>
      <c r="H114" s="1" t="s">
        <v>57</v>
      </c>
      <c r="I114" s="1" t="s">
        <v>441</v>
      </c>
      <c r="J114" s="1" t="s">
        <v>69</v>
      </c>
      <c r="K114" s="1" t="s">
        <v>361</v>
      </c>
      <c r="L114" s="1" t="s">
        <v>57</v>
      </c>
      <c r="N114" s="1" t="s">
        <v>57</v>
      </c>
      <c r="AC114" s="1" t="str">
        <f t="shared" si="4"/>
        <v>SearchParameter-padi-observation-subject.html</v>
      </c>
    </row>
    <row r="115" spans="1:29" ht="80" x14ac:dyDescent="0.2">
      <c r="A115" s="9">
        <v>107</v>
      </c>
      <c r="B115" s="1" t="s">
        <v>147</v>
      </c>
      <c r="C115" s="1" t="s">
        <v>327</v>
      </c>
      <c r="E115" s="1" t="s">
        <v>30</v>
      </c>
      <c r="F115" s="1" t="b">
        <v>1</v>
      </c>
      <c r="G115" s="35" t="s">
        <v>557</v>
      </c>
      <c r="H115" s="1" t="s">
        <v>57</v>
      </c>
      <c r="I115" s="1" t="s">
        <v>441</v>
      </c>
      <c r="J115" s="1" t="s">
        <v>58</v>
      </c>
      <c r="K115" s="1" t="s">
        <v>362</v>
      </c>
      <c r="L115" s="1" t="s">
        <v>57</v>
      </c>
      <c r="N115" s="1" t="s">
        <v>57</v>
      </c>
      <c r="AC115" s="1" t="str">
        <f t="shared" si="4"/>
        <v>SearchParameter-padi-observation-value-concept.html</v>
      </c>
    </row>
    <row r="116" spans="1:29" ht="80" x14ac:dyDescent="0.2">
      <c r="A116" s="9">
        <v>108</v>
      </c>
      <c r="B116" s="1" t="s">
        <v>147</v>
      </c>
      <c r="C116" s="1" t="s">
        <v>328</v>
      </c>
      <c r="E116" s="1" t="s">
        <v>30</v>
      </c>
      <c r="F116" s="1" t="b">
        <v>1</v>
      </c>
      <c r="G116" s="35" t="s">
        <v>557</v>
      </c>
      <c r="H116" s="1" t="s">
        <v>57</v>
      </c>
      <c r="I116" s="1" t="s">
        <v>441</v>
      </c>
      <c r="J116" s="1" t="s">
        <v>64</v>
      </c>
      <c r="K116" s="1" t="s">
        <v>363</v>
      </c>
      <c r="L116" s="1" t="s">
        <v>57</v>
      </c>
      <c r="N116" s="1" t="s">
        <v>57</v>
      </c>
      <c r="AC116" s="1" t="str">
        <f t="shared" si="4"/>
        <v>SearchParameter-padi-observation-value-date.html</v>
      </c>
    </row>
    <row r="117" spans="1:29" ht="80" x14ac:dyDescent="0.2">
      <c r="A117" s="9">
        <v>109</v>
      </c>
      <c r="B117" s="1" t="s">
        <v>147</v>
      </c>
      <c r="C117" s="1" t="s">
        <v>329</v>
      </c>
      <c r="E117" s="1" t="s">
        <v>30</v>
      </c>
      <c r="F117" s="1" t="b">
        <v>1</v>
      </c>
      <c r="G117" s="35" t="s">
        <v>557</v>
      </c>
      <c r="H117" s="1" t="s">
        <v>57</v>
      </c>
      <c r="I117" s="1" t="s">
        <v>441</v>
      </c>
      <c r="J117" s="1" t="s">
        <v>331</v>
      </c>
      <c r="K117" s="1" t="s">
        <v>364</v>
      </c>
      <c r="L117" s="1" t="s">
        <v>57</v>
      </c>
      <c r="N117" s="1" t="s">
        <v>57</v>
      </c>
      <c r="AC117" s="1" t="str">
        <f t="shared" si="4"/>
        <v>SearchParameter-padi-observation-value-quantity.html</v>
      </c>
    </row>
    <row r="118" spans="1:29" ht="80" x14ac:dyDescent="0.2">
      <c r="A118" s="9">
        <v>110</v>
      </c>
      <c r="B118" s="1" t="s">
        <v>147</v>
      </c>
      <c r="C118" s="1" t="s">
        <v>330</v>
      </c>
      <c r="E118" s="1" t="s">
        <v>30</v>
      </c>
      <c r="F118" s="1" t="b">
        <v>1</v>
      </c>
      <c r="G118" s="35" t="s">
        <v>557</v>
      </c>
      <c r="H118" s="1" t="s">
        <v>57</v>
      </c>
      <c r="I118" s="1" t="s">
        <v>441</v>
      </c>
      <c r="J118" s="1" t="s">
        <v>61</v>
      </c>
      <c r="L118" s="1" t="s">
        <v>57</v>
      </c>
      <c r="N118" s="1" t="s">
        <v>57</v>
      </c>
      <c r="AC118" s="1" t="str">
        <f t="shared" si="4"/>
        <v>SearchParameter-padi-observation-value-string.html</v>
      </c>
    </row>
    <row r="119" spans="1:29" ht="15" customHeight="1" x14ac:dyDescent="0.2">
      <c r="A119" s="9">
        <v>111</v>
      </c>
      <c r="B119" s="1" t="s">
        <v>148</v>
      </c>
      <c r="C119" s="1" t="s">
        <v>128</v>
      </c>
      <c r="E119" s="1" t="s">
        <v>13</v>
      </c>
      <c r="F119" s="1" t="b">
        <v>1</v>
      </c>
      <c r="G119" s="35" t="s">
        <v>558</v>
      </c>
      <c r="H119" s="1" t="s">
        <v>57</v>
      </c>
      <c r="I119" s="1" t="s">
        <v>441</v>
      </c>
      <c r="J119" s="1" t="s">
        <v>58</v>
      </c>
      <c r="K119" s="1" t="s">
        <v>287</v>
      </c>
      <c r="L119" s="1" t="s">
        <v>57</v>
      </c>
      <c r="N119" s="1" t="s">
        <v>57</v>
      </c>
      <c r="AC119" s="1" t="str">
        <f t="shared" si="4"/>
        <v>SearchParameter-padi-list-_id.html</v>
      </c>
    </row>
    <row r="120" spans="1:29" ht="15" customHeight="1" x14ac:dyDescent="0.2">
      <c r="A120" s="9">
        <v>112</v>
      </c>
      <c r="B120" s="1" t="s">
        <v>148</v>
      </c>
      <c r="C120" s="1" t="s">
        <v>26</v>
      </c>
      <c r="D120" s="1" t="s">
        <v>473</v>
      </c>
      <c r="E120" s="1" t="s">
        <v>13</v>
      </c>
      <c r="F120" s="1" t="b">
        <v>1</v>
      </c>
      <c r="G120" s="35" t="s">
        <v>558</v>
      </c>
      <c r="H120" s="1" t="s">
        <v>57</v>
      </c>
      <c r="I120" s="1" t="s">
        <v>441</v>
      </c>
      <c r="J120" s="1" t="s">
        <v>58</v>
      </c>
      <c r="K120" s="1" t="s">
        <v>275</v>
      </c>
      <c r="L120" s="1" t="s">
        <v>57</v>
      </c>
      <c r="N120" s="1" t="s">
        <v>57</v>
      </c>
      <c r="AC120" s="1" t="str">
        <f t="shared" si="4"/>
        <v>SearchParameter-padi-list-code.html</v>
      </c>
    </row>
    <row r="121" spans="1:29" ht="15" customHeight="1" x14ac:dyDescent="0.2">
      <c r="A121" s="9">
        <v>113</v>
      </c>
      <c r="B121" s="1" t="s">
        <v>148</v>
      </c>
      <c r="C121" s="1" t="s">
        <v>64</v>
      </c>
      <c r="D121" s="1" t="s">
        <v>453</v>
      </c>
      <c r="E121" s="1" t="s">
        <v>30</v>
      </c>
      <c r="F121" s="1" t="b">
        <v>1</v>
      </c>
      <c r="G121" s="35" t="s">
        <v>558</v>
      </c>
      <c r="H121" s="1" t="s">
        <v>57</v>
      </c>
      <c r="I121" s="1" t="s">
        <v>441</v>
      </c>
      <c r="J121" s="1" t="s">
        <v>64</v>
      </c>
      <c r="K121" s="1" t="s">
        <v>276</v>
      </c>
      <c r="L121" s="1" t="s">
        <v>57</v>
      </c>
      <c r="N121" s="1" t="s">
        <v>57</v>
      </c>
      <c r="AC121" s="1" t="str">
        <f t="shared" si="4"/>
        <v>SearchParameter-padi-list-date.html</v>
      </c>
    </row>
    <row r="122" spans="1:29" ht="15" customHeight="1" x14ac:dyDescent="0.2">
      <c r="A122" s="9">
        <v>114</v>
      </c>
      <c r="B122" s="1" t="s">
        <v>148</v>
      </c>
      <c r="C122" s="1" t="s">
        <v>271</v>
      </c>
      <c r="E122" s="1" t="s">
        <v>30</v>
      </c>
      <c r="F122" s="1" t="b">
        <v>1</v>
      </c>
      <c r="G122" s="35" t="s">
        <v>558</v>
      </c>
      <c r="H122" s="1" t="s">
        <v>57</v>
      </c>
      <c r="I122" s="1" t="s">
        <v>441</v>
      </c>
      <c r="J122" s="1" t="s">
        <v>58</v>
      </c>
      <c r="K122" s="1" t="s">
        <v>277</v>
      </c>
      <c r="L122" s="1" t="s">
        <v>57</v>
      </c>
      <c r="N122" s="1" t="s">
        <v>57</v>
      </c>
      <c r="AC122" s="1" t="str">
        <f t="shared" si="4"/>
        <v>SearchParameter-padi-list-empty-reason.html</v>
      </c>
    </row>
    <row r="123" spans="1:29" ht="15" customHeight="1" x14ac:dyDescent="0.2">
      <c r="A123" s="9">
        <v>115</v>
      </c>
      <c r="B123" s="1" t="s">
        <v>148</v>
      </c>
      <c r="C123" s="1" t="s">
        <v>183</v>
      </c>
      <c r="D123" s="1" t="s">
        <v>454</v>
      </c>
      <c r="E123" s="1" t="s">
        <v>30</v>
      </c>
      <c r="F123" s="1" t="b">
        <v>1</v>
      </c>
      <c r="G123" s="35" t="s">
        <v>558</v>
      </c>
      <c r="H123" s="1" t="s">
        <v>57</v>
      </c>
      <c r="I123" s="1" t="s">
        <v>441</v>
      </c>
      <c r="J123" s="1" t="s">
        <v>69</v>
      </c>
      <c r="K123" s="1" t="s">
        <v>278</v>
      </c>
      <c r="L123" s="1" t="s">
        <v>57</v>
      </c>
      <c r="N123" s="1" t="s">
        <v>57</v>
      </c>
      <c r="AC123" s="1" t="str">
        <f t="shared" si="4"/>
        <v>SearchParameter-padi-list-encounter.html</v>
      </c>
    </row>
    <row r="124" spans="1:29" ht="15" customHeight="1" x14ac:dyDescent="0.2">
      <c r="A124" s="9">
        <v>116</v>
      </c>
      <c r="B124" s="1" t="s">
        <v>148</v>
      </c>
      <c r="C124" s="1" t="s">
        <v>129</v>
      </c>
      <c r="D124" s="1" t="s">
        <v>455</v>
      </c>
      <c r="E124" s="1" t="s">
        <v>63</v>
      </c>
      <c r="F124" s="1" t="b">
        <v>1</v>
      </c>
      <c r="G124" s="35" t="s">
        <v>558</v>
      </c>
      <c r="H124" s="1" t="s">
        <v>57</v>
      </c>
      <c r="I124" s="1" t="s">
        <v>441</v>
      </c>
      <c r="J124" s="1" t="s">
        <v>58</v>
      </c>
      <c r="K124" s="1" t="s">
        <v>279</v>
      </c>
      <c r="L124" s="1" t="s">
        <v>57</v>
      </c>
      <c r="N124" s="1" t="s">
        <v>57</v>
      </c>
      <c r="AC124" s="1" t="str">
        <f t="shared" si="4"/>
        <v>SearchParameter-padi-list-identifier.html</v>
      </c>
    </row>
    <row r="125" spans="1:29" ht="15" customHeight="1" x14ac:dyDescent="0.2">
      <c r="A125" s="9">
        <v>117</v>
      </c>
      <c r="B125" s="1" t="s">
        <v>148</v>
      </c>
      <c r="C125" s="1" t="s">
        <v>272</v>
      </c>
      <c r="E125" s="1" t="s">
        <v>30</v>
      </c>
      <c r="F125" s="1" t="b">
        <v>1</v>
      </c>
      <c r="G125" s="35" t="s">
        <v>558</v>
      </c>
      <c r="H125" s="1" t="s">
        <v>57</v>
      </c>
      <c r="I125" s="1" t="s">
        <v>441</v>
      </c>
      <c r="J125" s="1" t="s">
        <v>69</v>
      </c>
      <c r="K125" s="1" t="s">
        <v>280</v>
      </c>
      <c r="L125" s="1" t="s">
        <v>57</v>
      </c>
      <c r="N125" s="1" t="s">
        <v>57</v>
      </c>
      <c r="AC125" s="1" t="str">
        <f t="shared" si="4"/>
        <v>SearchParameter-padi-list-item.html</v>
      </c>
    </row>
    <row r="126" spans="1:29" ht="15" customHeight="1" x14ac:dyDescent="0.2">
      <c r="A126" s="9">
        <v>118</v>
      </c>
      <c r="B126" s="1" t="s">
        <v>148</v>
      </c>
      <c r="C126" s="1" t="s">
        <v>273</v>
      </c>
      <c r="E126" s="1" t="s">
        <v>30</v>
      </c>
      <c r="F126" s="1" t="b">
        <v>1</v>
      </c>
      <c r="G126" s="35" t="s">
        <v>558</v>
      </c>
      <c r="H126" s="1" t="s">
        <v>57</v>
      </c>
      <c r="I126" s="1" t="s">
        <v>441</v>
      </c>
      <c r="J126" s="1" t="s">
        <v>61</v>
      </c>
      <c r="K126" s="1" t="s">
        <v>281</v>
      </c>
      <c r="L126" s="1" t="s">
        <v>57</v>
      </c>
      <c r="N126" s="1" t="s">
        <v>57</v>
      </c>
      <c r="AC126" s="1" t="str">
        <f t="shared" si="4"/>
        <v>SearchParameter-padi-list-notes.html</v>
      </c>
    </row>
    <row r="127" spans="1:29" ht="15" customHeight="1" x14ac:dyDescent="0.2">
      <c r="A127" s="9">
        <v>119</v>
      </c>
      <c r="B127" s="1" t="s">
        <v>148</v>
      </c>
      <c r="C127" s="1" t="s">
        <v>68</v>
      </c>
      <c r="D127" s="1" t="s">
        <v>456</v>
      </c>
      <c r="E127" s="1" t="s">
        <v>13</v>
      </c>
      <c r="F127" s="1" t="b">
        <v>1</v>
      </c>
      <c r="G127" s="35" t="s">
        <v>558</v>
      </c>
      <c r="H127" s="1" t="s">
        <v>57</v>
      </c>
      <c r="I127" s="1" t="s">
        <v>441</v>
      </c>
      <c r="J127" s="1" t="s">
        <v>69</v>
      </c>
      <c r="K127" s="1" t="s">
        <v>282</v>
      </c>
      <c r="L127" s="1" t="s">
        <v>57</v>
      </c>
      <c r="N127" s="1" t="s">
        <v>57</v>
      </c>
      <c r="AC127" s="1" t="str">
        <f t="shared" si="4"/>
        <v>SearchParameter-padi-list-patient.html</v>
      </c>
    </row>
    <row r="128" spans="1:29" ht="15" customHeight="1" x14ac:dyDescent="0.2">
      <c r="A128" s="9">
        <v>120</v>
      </c>
      <c r="B128" s="1" t="s">
        <v>148</v>
      </c>
      <c r="C128" s="1" t="s">
        <v>274</v>
      </c>
      <c r="D128" s="1" t="s">
        <v>451</v>
      </c>
      <c r="E128" s="1" t="s">
        <v>30</v>
      </c>
      <c r="F128" s="1" t="b">
        <v>1</v>
      </c>
      <c r="G128" s="35" t="s">
        <v>558</v>
      </c>
      <c r="H128" s="1" t="s">
        <v>57</v>
      </c>
      <c r="I128" s="1" t="s">
        <v>441</v>
      </c>
      <c r="J128" s="1" t="s">
        <v>69</v>
      </c>
      <c r="K128" s="1" t="s">
        <v>283</v>
      </c>
      <c r="L128" s="1" t="s">
        <v>57</v>
      </c>
      <c r="N128" s="1" t="s">
        <v>57</v>
      </c>
      <c r="AC128" s="1" t="str">
        <f t="shared" si="4"/>
        <v>SearchParameter-padi-list-source.html</v>
      </c>
    </row>
    <row r="129" spans="1:29" ht="15" customHeight="1" x14ac:dyDescent="0.2">
      <c r="A129" s="9">
        <v>121</v>
      </c>
      <c r="B129" s="1" t="s">
        <v>148</v>
      </c>
      <c r="C129" s="1" t="s">
        <v>60</v>
      </c>
      <c r="D129" s="1" t="s">
        <v>474</v>
      </c>
      <c r="E129" s="1" t="s">
        <v>30</v>
      </c>
      <c r="F129" s="1" t="b">
        <v>1</v>
      </c>
      <c r="G129" s="35" t="s">
        <v>558</v>
      </c>
      <c r="H129" s="1" t="s">
        <v>57</v>
      </c>
      <c r="I129" s="1" t="s">
        <v>441</v>
      </c>
      <c r="J129" s="1" t="s">
        <v>58</v>
      </c>
      <c r="K129" s="1" t="s">
        <v>284</v>
      </c>
      <c r="L129" s="1" t="s">
        <v>57</v>
      </c>
      <c r="N129" s="1" t="s">
        <v>57</v>
      </c>
      <c r="AC129" s="1" t="str">
        <f t="shared" si="4"/>
        <v>SearchParameter-padi-list-status.html</v>
      </c>
    </row>
    <row r="130" spans="1:29" ht="15" customHeight="1" x14ac:dyDescent="0.2">
      <c r="A130" s="9">
        <v>122</v>
      </c>
      <c r="B130" s="1" t="s">
        <v>148</v>
      </c>
      <c r="C130" s="1" t="s">
        <v>195</v>
      </c>
      <c r="E130" s="1" t="s">
        <v>30</v>
      </c>
      <c r="F130" s="1" t="b">
        <v>1</v>
      </c>
      <c r="G130" s="35" t="s">
        <v>558</v>
      </c>
      <c r="H130" s="1" t="s">
        <v>57</v>
      </c>
      <c r="I130" s="1" t="s">
        <v>441</v>
      </c>
      <c r="J130" s="1" t="s">
        <v>69</v>
      </c>
      <c r="K130" s="1" t="s">
        <v>285</v>
      </c>
      <c r="L130" s="1" t="s">
        <v>57</v>
      </c>
      <c r="N130" s="1" t="s">
        <v>57</v>
      </c>
      <c r="AC130" s="1" t="str">
        <f t="shared" si="4"/>
        <v>SearchParameter-padi-list-subject.html</v>
      </c>
    </row>
    <row r="131" spans="1:29" ht="15" customHeight="1" x14ac:dyDescent="0.2">
      <c r="A131" s="9">
        <v>123</v>
      </c>
      <c r="B131" s="1" t="s">
        <v>148</v>
      </c>
      <c r="C131" s="1" t="s">
        <v>135</v>
      </c>
      <c r="D131" s="1" t="s">
        <v>475</v>
      </c>
      <c r="E131" s="1" t="s">
        <v>30</v>
      </c>
      <c r="F131" s="1" t="b">
        <v>1</v>
      </c>
      <c r="G131" s="35" t="s">
        <v>558</v>
      </c>
      <c r="H131" s="1" t="s">
        <v>57</v>
      </c>
      <c r="I131" s="1" t="s">
        <v>441</v>
      </c>
      <c r="J131" s="1" t="s">
        <v>61</v>
      </c>
      <c r="K131" s="1" t="s">
        <v>286</v>
      </c>
      <c r="L131" s="1" t="s">
        <v>57</v>
      </c>
      <c r="N131" s="1" t="s">
        <v>57</v>
      </c>
      <c r="AC131" s="1" t="str">
        <f t="shared" si="4"/>
        <v>SearchParameter-padi-list-title.html</v>
      </c>
    </row>
    <row r="132" spans="1:29" ht="19" customHeight="1" x14ac:dyDescent="0.2">
      <c r="A132" s="9">
        <v>124</v>
      </c>
      <c r="B132" s="1" t="s">
        <v>150</v>
      </c>
      <c r="C132" s="1" t="s">
        <v>128</v>
      </c>
      <c r="E132" s="1" t="s">
        <v>13</v>
      </c>
      <c r="F132" s="1" t="b">
        <v>1</v>
      </c>
      <c r="G132" s="36" t="s">
        <v>559</v>
      </c>
      <c r="H132" s="1" t="s">
        <v>57</v>
      </c>
      <c r="I132" s="1" t="s">
        <v>441</v>
      </c>
      <c r="J132" s="1" t="s">
        <v>58</v>
      </c>
      <c r="K132" s="1" t="s">
        <v>300</v>
      </c>
      <c r="L132" s="1" t="s">
        <v>57</v>
      </c>
      <c r="N132" s="1" t="s">
        <v>57</v>
      </c>
      <c r="AC132" s="1" t="str">
        <f t="shared" si="4"/>
        <v>SearchParameter-padi-goal-_id.html</v>
      </c>
    </row>
    <row r="133" spans="1:29" ht="19" customHeight="1" x14ac:dyDescent="0.2">
      <c r="A133" s="9">
        <v>125</v>
      </c>
      <c r="B133" s="1" t="s">
        <v>150</v>
      </c>
      <c r="C133" s="1" t="s">
        <v>288</v>
      </c>
      <c r="E133" s="1" t="s">
        <v>30</v>
      </c>
      <c r="F133" s="1" t="b">
        <v>1</v>
      </c>
      <c r="G133" s="36" t="s">
        <v>559</v>
      </c>
      <c r="H133" s="1" t="s">
        <v>57</v>
      </c>
      <c r="I133" s="1" t="s">
        <v>441</v>
      </c>
      <c r="J133" s="1" t="s">
        <v>58</v>
      </c>
      <c r="K133" s="1" t="s">
        <v>292</v>
      </c>
      <c r="L133" s="1" t="s">
        <v>57</v>
      </c>
      <c r="N133" s="1" t="s">
        <v>57</v>
      </c>
      <c r="AC133" s="1" t="str">
        <f t="shared" si="4"/>
        <v>SearchParameter-padi-goal-achievement-status.html</v>
      </c>
    </row>
    <row r="134" spans="1:29" ht="19" customHeight="1" x14ac:dyDescent="0.2">
      <c r="A134" s="9">
        <v>126</v>
      </c>
      <c r="B134" s="1" t="s">
        <v>150</v>
      </c>
      <c r="C134" s="1" t="s">
        <v>73</v>
      </c>
      <c r="E134" s="1" t="s">
        <v>13</v>
      </c>
      <c r="F134" s="1" t="b">
        <v>1</v>
      </c>
      <c r="G134" s="36" t="s">
        <v>559</v>
      </c>
      <c r="H134" s="1" t="s">
        <v>57</v>
      </c>
      <c r="I134" s="1" t="s">
        <v>441</v>
      </c>
      <c r="J134" s="1" t="s">
        <v>58</v>
      </c>
      <c r="K134" s="1" t="s">
        <v>293</v>
      </c>
      <c r="L134" s="1" t="s">
        <v>57</v>
      </c>
      <c r="N134" s="1" t="s">
        <v>57</v>
      </c>
      <c r="AC134" s="1" t="str">
        <f t="shared" si="4"/>
        <v>SearchParameter-padi-goal-category.html</v>
      </c>
    </row>
    <row r="135" spans="1:29" ht="19" customHeight="1" x14ac:dyDescent="0.2">
      <c r="A135" s="9">
        <v>127</v>
      </c>
      <c r="B135" s="1" t="s">
        <v>150</v>
      </c>
      <c r="C135" s="1" t="s">
        <v>129</v>
      </c>
      <c r="D135" s="1" t="s">
        <v>455</v>
      </c>
      <c r="E135" s="1" t="s">
        <v>63</v>
      </c>
      <c r="F135" s="1" t="b">
        <v>1</v>
      </c>
      <c r="G135" s="36" t="s">
        <v>559</v>
      </c>
      <c r="H135" s="1" t="s">
        <v>57</v>
      </c>
      <c r="I135" s="1" t="s">
        <v>441</v>
      </c>
      <c r="J135" s="1" t="s">
        <v>58</v>
      </c>
      <c r="K135" s="1" t="s">
        <v>294</v>
      </c>
      <c r="L135" s="1" t="s">
        <v>57</v>
      </c>
      <c r="N135" s="1" t="s">
        <v>57</v>
      </c>
      <c r="AC135" s="1" t="str">
        <f t="shared" si="4"/>
        <v>SearchParameter-padi-goal-identifier.html</v>
      </c>
    </row>
    <row r="136" spans="1:29" ht="19" customHeight="1" x14ac:dyDescent="0.2">
      <c r="A136" s="9">
        <v>128</v>
      </c>
      <c r="B136" s="1" t="s">
        <v>150</v>
      </c>
      <c r="C136" s="1" t="s">
        <v>289</v>
      </c>
      <c r="E136" s="1" t="s">
        <v>63</v>
      </c>
      <c r="F136" s="1" t="b">
        <v>1</v>
      </c>
      <c r="G136" s="36" t="s">
        <v>559</v>
      </c>
      <c r="H136" s="1" t="s">
        <v>57</v>
      </c>
      <c r="I136" s="1" t="s">
        <v>441</v>
      </c>
      <c r="J136" s="1" t="s">
        <v>58</v>
      </c>
      <c r="K136" s="1" t="s">
        <v>295</v>
      </c>
      <c r="L136" s="1" t="s">
        <v>57</v>
      </c>
      <c r="N136" s="1" t="s">
        <v>57</v>
      </c>
      <c r="AC136" s="1" t="str">
        <f t="shared" si="4"/>
        <v>SearchParameter-padi-goal-lifecycle-status.html</v>
      </c>
    </row>
    <row r="137" spans="1:29" ht="19" customHeight="1" x14ac:dyDescent="0.2">
      <c r="A137" s="9">
        <v>129</v>
      </c>
      <c r="B137" s="1" t="s">
        <v>150</v>
      </c>
      <c r="C137" s="1" t="s">
        <v>68</v>
      </c>
      <c r="D137" s="1" t="s">
        <v>456</v>
      </c>
      <c r="E137" s="1" t="s">
        <v>13</v>
      </c>
      <c r="F137" s="1" t="b">
        <v>1</v>
      </c>
      <c r="G137" s="36" t="s">
        <v>559</v>
      </c>
      <c r="H137" s="1" t="s">
        <v>57</v>
      </c>
      <c r="I137" s="1" t="s">
        <v>441</v>
      </c>
      <c r="J137" s="1" t="s">
        <v>69</v>
      </c>
      <c r="K137" s="1" t="s">
        <v>296</v>
      </c>
      <c r="L137" s="1" t="s">
        <v>57</v>
      </c>
      <c r="N137" s="1" t="s">
        <v>57</v>
      </c>
      <c r="AC137" s="1" t="str">
        <f t="shared" si="4"/>
        <v>SearchParameter-padi-goal-patient.html</v>
      </c>
    </row>
    <row r="138" spans="1:29" ht="19" customHeight="1" x14ac:dyDescent="0.2">
      <c r="A138" s="9">
        <v>130</v>
      </c>
      <c r="B138" s="1" t="s">
        <v>150</v>
      </c>
      <c r="C138" s="1" t="s">
        <v>290</v>
      </c>
      <c r="E138" s="1" t="s">
        <v>30</v>
      </c>
      <c r="F138" s="1" t="b">
        <v>1</v>
      </c>
      <c r="G138" s="36" t="s">
        <v>559</v>
      </c>
      <c r="H138" s="1" t="s">
        <v>57</v>
      </c>
      <c r="I138" s="1" t="s">
        <v>441</v>
      </c>
      <c r="J138" s="1" t="s">
        <v>64</v>
      </c>
      <c r="K138" s="1" t="s">
        <v>297</v>
      </c>
      <c r="L138" s="1" t="s">
        <v>57</v>
      </c>
      <c r="N138" s="1" t="s">
        <v>57</v>
      </c>
      <c r="AC138" s="1" t="str">
        <f t="shared" si="4"/>
        <v>SearchParameter-padi-goal-start-date.html</v>
      </c>
    </row>
    <row r="139" spans="1:29" ht="19" customHeight="1" x14ac:dyDescent="0.2">
      <c r="A139" s="9">
        <v>131</v>
      </c>
      <c r="B139" s="1" t="s">
        <v>150</v>
      </c>
      <c r="C139" s="1" t="s">
        <v>195</v>
      </c>
      <c r="E139" s="1" t="s">
        <v>30</v>
      </c>
      <c r="F139" s="1" t="b">
        <v>1</v>
      </c>
      <c r="G139" s="36" t="s">
        <v>559</v>
      </c>
      <c r="H139" s="1" t="s">
        <v>57</v>
      </c>
      <c r="I139" s="1" t="s">
        <v>441</v>
      </c>
      <c r="J139" s="1" t="s">
        <v>69</v>
      </c>
      <c r="K139" s="1" t="s">
        <v>298</v>
      </c>
      <c r="L139" s="1" t="s">
        <v>57</v>
      </c>
      <c r="N139" s="1" t="s">
        <v>57</v>
      </c>
      <c r="AC139" s="1" t="str">
        <f t="shared" ref="AC139:AC199" si="5">"SearchParameter-padi-"&amp;LOWER((B139)&amp;"-"&amp;C139&amp;".html")</f>
        <v>SearchParameter-padi-goal-subject.html</v>
      </c>
    </row>
    <row r="140" spans="1:29" ht="19" customHeight="1" x14ac:dyDescent="0.2">
      <c r="A140" s="9">
        <v>132</v>
      </c>
      <c r="B140" s="1" t="s">
        <v>150</v>
      </c>
      <c r="C140" s="1" t="s">
        <v>291</v>
      </c>
      <c r="E140" s="1" t="s">
        <v>30</v>
      </c>
      <c r="F140" s="1" t="b">
        <v>1</v>
      </c>
      <c r="G140" s="36" t="s">
        <v>559</v>
      </c>
      <c r="H140" s="1" t="s">
        <v>57</v>
      </c>
      <c r="I140" s="1" t="s">
        <v>441</v>
      </c>
      <c r="J140" s="1" t="s">
        <v>64</v>
      </c>
      <c r="K140" s="1" t="s">
        <v>299</v>
      </c>
      <c r="L140" s="1" t="s">
        <v>57</v>
      </c>
      <c r="N140" s="1" t="s">
        <v>57</v>
      </c>
      <c r="AC140" s="1" t="str">
        <f t="shared" si="5"/>
        <v>SearchParameter-padi-goal-target-date.html</v>
      </c>
    </row>
    <row r="141" spans="1:29" ht="19" customHeight="1" x14ac:dyDescent="0.2">
      <c r="A141" s="9">
        <v>133</v>
      </c>
      <c r="B141" s="1" t="s">
        <v>145</v>
      </c>
      <c r="C141" s="1" t="s">
        <v>128</v>
      </c>
      <c r="E141" s="1" t="s">
        <v>13</v>
      </c>
      <c r="F141" s="1" t="b">
        <v>1</v>
      </c>
      <c r="G141" s="36" t="s">
        <v>560</v>
      </c>
      <c r="H141" s="1" t="s">
        <v>57</v>
      </c>
      <c r="I141" s="1" t="s">
        <v>441</v>
      </c>
      <c r="J141" s="1" t="s">
        <v>58</v>
      </c>
      <c r="K141" s="1" t="s">
        <v>375</v>
      </c>
      <c r="L141" s="1" t="s">
        <v>57</v>
      </c>
      <c r="N141" s="1" t="s">
        <v>57</v>
      </c>
      <c r="AC141" s="1" t="str">
        <f t="shared" si="5"/>
        <v>SearchParameter-padi-relatedperson-_id.html</v>
      </c>
    </row>
    <row r="142" spans="1:29" ht="19" customHeight="1" x14ac:dyDescent="0.2">
      <c r="A142" s="9">
        <v>134</v>
      </c>
      <c r="B142" s="1" t="s">
        <v>145</v>
      </c>
      <c r="C142" s="1" t="s">
        <v>223</v>
      </c>
      <c r="E142" s="1" t="s">
        <v>30</v>
      </c>
      <c r="F142" s="1" t="b">
        <v>1</v>
      </c>
      <c r="G142" s="36" t="s">
        <v>560</v>
      </c>
      <c r="H142" s="1" t="s">
        <v>57</v>
      </c>
      <c r="I142" s="1" t="s">
        <v>441</v>
      </c>
      <c r="J142" s="1" t="s">
        <v>58</v>
      </c>
      <c r="K142" s="1" t="s">
        <v>365</v>
      </c>
      <c r="L142" s="1" t="s">
        <v>57</v>
      </c>
      <c r="N142" s="1" t="s">
        <v>57</v>
      </c>
      <c r="AC142" s="1" t="str">
        <f t="shared" si="5"/>
        <v>SearchParameter-padi-relatedperson-active.html</v>
      </c>
    </row>
    <row r="143" spans="1:29" ht="19" customHeight="1" x14ac:dyDescent="0.2">
      <c r="A143" s="9">
        <v>135</v>
      </c>
      <c r="B143" s="1" t="s">
        <v>145</v>
      </c>
      <c r="C143" s="1" t="s">
        <v>66</v>
      </c>
      <c r="D143" s="1" t="s">
        <v>477</v>
      </c>
      <c r="E143" s="1" t="s">
        <v>30</v>
      </c>
      <c r="F143" s="1" t="b">
        <v>1</v>
      </c>
      <c r="G143" s="36" t="s">
        <v>560</v>
      </c>
      <c r="H143" s="1" t="s">
        <v>57</v>
      </c>
      <c r="I143" s="1" t="s">
        <v>441</v>
      </c>
      <c r="J143" s="1" t="s">
        <v>61</v>
      </c>
      <c r="K143" s="1" t="s">
        <v>366</v>
      </c>
      <c r="L143" s="1" t="s">
        <v>57</v>
      </c>
      <c r="N143" s="1" t="s">
        <v>57</v>
      </c>
      <c r="AC143" s="1" t="str">
        <f t="shared" si="5"/>
        <v>SearchParameter-padi-relatedperson-address.html</v>
      </c>
    </row>
    <row r="144" spans="1:29" ht="19" customHeight="1" x14ac:dyDescent="0.2">
      <c r="A144" s="9">
        <v>136</v>
      </c>
      <c r="B144" s="1" t="s">
        <v>145</v>
      </c>
      <c r="C144" s="1" t="s">
        <v>224</v>
      </c>
      <c r="D144" s="1" t="s">
        <v>478</v>
      </c>
      <c r="E144" s="1" t="s">
        <v>30</v>
      </c>
      <c r="F144" s="1" t="b">
        <v>1</v>
      </c>
      <c r="G144" s="36" t="s">
        <v>560</v>
      </c>
      <c r="H144" s="1" t="s">
        <v>57</v>
      </c>
      <c r="I144" s="1" t="s">
        <v>441</v>
      </c>
      <c r="J144" s="1" t="s">
        <v>61</v>
      </c>
      <c r="K144" s="1" t="s">
        <v>367</v>
      </c>
      <c r="L144" s="1" t="s">
        <v>57</v>
      </c>
      <c r="N144" s="1" t="s">
        <v>57</v>
      </c>
      <c r="AC144" s="1" t="str">
        <f t="shared" si="5"/>
        <v>SearchParameter-padi-relatedperson-address-city.html</v>
      </c>
    </row>
    <row r="145" spans="1:29" ht="19" customHeight="1" x14ac:dyDescent="0.2">
      <c r="A145" s="9">
        <v>137</v>
      </c>
      <c r="B145" s="1" t="s">
        <v>145</v>
      </c>
      <c r="C145" s="1" t="s">
        <v>225</v>
      </c>
      <c r="D145" s="1" t="s">
        <v>479</v>
      </c>
      <c r="E145" s="1" t="s">
        <v>30</v>
      </c>
      <c r="F145" s="1" t="b">
        <v>1</v>
      </c>
      <c r="G145" s="36" t="s">
        <v>560</v>
      </c>
      <c r="H145" s="1" t="s">
        <v>57</v>
      </c>
      <c r="I145" s="1" t="s">
        <v>441</v>
      </c>
      <c r="J145" s="1" t="s">
        <v>61</v>
      </c>
      <c r="K145" s="1" t="s">
        <v>368</v>
      </c>
      <c r="L145" s="1" t="s">
        <v>57</v>
      </c>
      <c r="N145" s="1" t="s">
        <v>57</v>
      </c>
      <c r="AC145" s="1" t="str">
        <f t="shared" si="5"/>
        <v>SearchParameter-padi-relatedperson-address-country.html</v>
      </c>
    </row>
    <row r="146" spans="1:29" ht="19" customHeight="1" x14ac:dyDescent="0.2">
      <c r="A146" s="9">
        <v>138</v>
      </c>
      <c r="B146" s="1" t="s">
        <v>145</v>
      </c>
      <c r="C146" s="1" t="s">
        <v>226</v>
      </c>
      <c r="D146" s="1" t="s">
        <v>480</v>
      </c>
      <c r="E146" s="1" t="s">
        <v>30</v>
      </c>
      <c r="F146" s="1" t="b">
        <v>1</v>
      </c>
      <c r="G146" s="36" t="s">
        <v>560</v>
      </c>
      <c r="H146" s="1" t="s">
        <v>57</v>
      </c>
      <c r="I146" s="1" t="s">
        <v>441</v>
      </c>
      <c r="J146" s="1" t="s">
        <v>61</v>
      </c>
      <c r="K146" s="1" t="s">
        <v>369</v>
      </c>
      <c r="L146" s="1" t="s">
        <v>57</v>
      </c>
      <c r="N146" s="1" t="s">
        <v>57</v>
      </c>
      <c r="AC146" s="1" t="str">
        <f t="shared" si="5"/>
        <v>SearchParameter-padi-relatedperson-address-postalcode.html</v>
      </c>
    </row>
    <row r="147" spans="1:29" ht="19" customHeight="1" x14ac:dyDescent="0.2">
      <c r="A147" s="9">
        <v>139</v>
      </c>
      <c r="B147" s="1" t="s">
        <v>145</v>
      </c>
      <c r="C147" s="1" t="s">
        <v>227</v>
      </c>
      <c r="D147" s="1" t="s">
        <v>481</v>
      </c>
      <c r="E147" s="1" t="s">
        <v>30</v>
      </c>
      <c r="F147" s="1" t="b">
        <v>1</v>
      </c>
      <c r="G147" s="36" t="s">
        <v>560</v>
      </c>
      <c r="H147" s="1" t="s">
        <v>57</v>
      </c>
      <c r="I147" s="1" t="s">
        <v>441</v>
      </c>
      <c r="J147" s="1" t="s">
        <v>61</v>
      </c>
      <c r="K147" s="1" t="s">
        <v>370</v>
      </c>
      <c r="L147" s="1" t="s">
        <v>57</v>
      </c>
      <c r="N147" s="1" t="s">
        <v>57</v>
      </c>
      <c r="AC147" s="1" t="str">
        <f t="shared" si="5"/>
        <v>SearchParameter-padi-relatedperson-address-state.html</v>
      </c>
    </row>
    <row r="148" spans="1:29" ht="19" customHeight="1" x14ac:dyDescent="0.2">
      <c r="A148" s="9">
        <v>140</v>
      </c>
      <c r="B148" s="1" t="s">
        <v>145</v>
      </c>
      <c r="C148" s="1" t="s">
        <v>228</v>
      </c>
      <c r="D148" s="1" t="s">
        <v>502</v>
      </c>
      <c r="E148" s="1" t="s">
        <v>30</v>
      </c>
      <c r="F148" s="1" t="b">
        <v>1</v>
      </c>
      <c r="G148" s="36" t="s">
        <v>560</v>
      </c>
      <c r="H148" s="1" t="s">
        <v>57</v>
      </c>
      <c r="I148" s="1" t="s">
        <v>441</v>
      </c>
      <c r="J148" s="1" t="s">
        <v>58</v>
      </c>
      <c r="K148" s="1" t="s">
        <v>371</v>
      </c>
      <c r="L148" s="1" t="s">
        <v>57</v>
      </c>
      <c r="N148" s="1" t="s">
        <v>57</v>
      </c>
      <c r="AC148" s="1" t="str">
        <f t="shared" si="5"/>
        <v>SearchParameter-padi-relatedperson-address-use.html</v>
      </c>
    </row>
    <row r="149" spans="1:29" ht="19" customHeight="1" x14ac:dyDescent="0.2">
      <c r="A149" s="9">
        <v>141</v>
      </c>
      <c r="B149" s="1" t="s">
        <v>145</v>
      </c>
      <c r="C149" s="1" t="s">
        <v>175</v>
      </c>
      <c r="D149" s="1" t="s">
        <v>482</v>
      </c>
      <c r="E149" s="1" t="s">
        <v>63</v>
      </c>
      <c r="F149" s="1" t="b">
        <v>1</v>
      </c>
      <c r="G149" s="36" t="s">
        <v>560</v>
      </c>
      <c r="H149" s="1" t="s">
        <v>57</v>
      </c>
      <c r="I149" s="1" t="s">
        <v>441</v>
      </c>
      <c r="J149" s="1" t="s">
        <v>64</v>
      </c>
      <c r="K149" s="1" t="s">
        <v>372</v>
      </c>
      <c r="L149" s="1" t="s">
        <v>57</v>
      </c>
      <c r="N149" s="1" t="s">
        <v>57</v>
      </c>
      <c r="AC149" s="1" t="str">
        <f t="shared" si="5"/>
        <v>SearchParameter-padi-relatedperson-birthdate.html</v>
      </c>
    </row>
    <row r="150" spans="1:29" ht="19" customHeight="1" x14ac:dyDescent="0.2">
      <c r="A150" s="9">
        <v>142</v>
      </c>
      <c r="B150" s="1" t="s">
        <v>145</v>
      </c>
      <c r="C150" s="1" t="s">
        <v>231</v>
      </c>
      <c r="D150" s="1" t="s">
        <v>483</v>
      </c>
      <c r="E150" s="1" t="s">
        <v>63</v>
      </c>
      <c r="F150" s="1" t="b">
        <v>1</v>
      </c>
      <c r="G150" s="36" t="s">
        <v>560</v>
      </c>
      <c r="H150" s="1" t="s">
        <v>57</v>
      </c>
      <c r="I150" s="1" t="s">
        <v>441</v>
      </c>
      <c r="J150" s="1" t="s">
        <v>58</v>
      </c>
      <c r="K150" s="1" t="s">
        <v>373</v>
      </c>
      <c r="L150" s="1" t="s">
        <v>57</v>
      </c>
      <c r="N150" s="1" t="s">
        <v>57</v>
      </c>
      <c r="AC150" s="1" t="str">
        <f t="shared" si="5"/>
        <v>SearchParameter-padi-relatedperson-email.html</v>
      </c>
    </row>
    <row r="151" spans="1:29" ht="19" customHeight="1" x14ac:dyDescent="0.2">
      <c r="A151" s="9">
        <v>143</v>
      </c>
      <c r="B151" s="1" t="s">
        <v>145</v>
      </c>
      <c r="C151" s="1" t="s">
        <v>177</v>
      </c>
      <c r="D151" s="1" t="s">
        <v>485</v>
      </c>
      <c r="E151" s="1" t="s">
        <v>63</v>
      </c>
      <c r="F151" s="1" t="b">
        <v>1</v>
      </c>
      <c r="G151" s="36" t="s">
        <v>560</v>
      </c>
      <c r="H151" s="1" t="s">
        <v>57</v>
      </c>
      <c r="I151" s="1" t="s">
        <v>441</v>
      </c>
      <c r="J151" s="1" t="s">
        <v>58</v>
      </c>
      <c r="K151" s="1" t="s">
        <v>374</v>
      </c>
      <c r="L151" s="1" t="s">
        <v>57</v>
      </c>
      <c r="N151" s="1" t="s">
        <v>57</v>
      </c>
      <c r="AC151" s="1" t="str">
        <f t="shared" si="5"/>
        <v>SearchParameter-padi-relatedperson-gender.html</v>
      </c>
    </row>
    <row r="152" spans="1:29" ht="19" customHeight="1" x14ac:dyDescent="0.2">
      <c r="A152" s="9">
        <v>144</v>
      </c>
      <c r="B152" s="1" t="s">
        <v>145</v>
      </c>
      <c r="C152" s="1" t="s">
        <v>129</v>
      </c>
      <c r="D152" s="1" t="s">
        <v>503</v>
      </c>
      <c r="E152" s="1" t="s">
        <v>63</v>
      </c>
      <c r="F152" s="1" t="b">
        <v>1</v>
      </c>
      <c r="G152" s="36" t="s">
        <v>560</v>
      </c>
      <c r="H152" s="1" t="s">
        <v>57</v>
      </c>
      <c r="I152" s="1" t="s">
        <v>441</v>
      </c>
      <c r="J152" s="1" t="s">
        <v>58</v>
      </c>
      <c r="K152" s="1" t="s">
        <v>375</v>
      </c>
      <c r="L152" s="1" t="s">
        <v>57</v>
      </c>
      <c r="N152" s="1" t="s">
        <v>57</v>
      </c>
      <c r="AC152" s="1" t="str">
        <f t="shared" si="5"/>
        <v>SearchParameter-padi-relatedperson-identifier.html</v>
      </c>
    </row>
    <row r="153" spans="1:29" ht="19" customHeight="1" x14ac:dyDescent="0.2">
      <c r="A153" s="9">
        <v>145</v>
      </c>
      <c r="B153" s="1" t="s">
        <v>145</v>
      </c>
      <c r="C153" s="1" t="s">
        <v>23</v>
      </c>
      <c r="D153" s="1" t="s">
        <v>504</v>
      </c>
      <c r="E153" s="1" t="s">
        <v>63</v>
      </c>
      <c r="F153" s="1" t="b">
        <v>1</v>
      </c>
      <c r="G153" s="36" t="s">
        <v>560</v>
      </c>
      <c r="H153" s="1" t="s">
        <v>57</v>
      </c>
      <c r="I153" s="1" t="s">
        <v>441</v>
      </c>
      <c r="J153" s="1" t="s">
        <v>61</v>
      </c>
      <c r="K153" s="1" t="s">
        <v>376</v>
      </c>
      <c r="L153" s="1" t="s">
        <v>57</v>
      </c>
      <c r="N153" s="1" t="s">
        <v>57</v>
      </c>
      <c r="AC153" s="1" t="str">
        <f t="shared" si="5"/>
        <v>SearchParameter-padi-relatedperson-name.html</v>
      </c>
    </row>
    <row r="154" spans="1:29" ht="19" customHeight="1" x14ac:dyDescent="0.2">
      <c r="A154" s="9">
        <v>146</v>
      </c>
      <c r="B154" s="1" t="s">
        <v>145</v>
      </c>
      <c r="C154" s="1" t="s">
        <v>68</v>
      </c>
      <c r="D154" s="1" t="s">
        <v>505</v>
      </c>
      <c r="E154" s="1" t="s">
        <v>13</v>
      </c>
      <c r="F154" s="1" t="b">
        <v>1</v>
      </c>
      <c r="G154" s="36" t="s">
        <v>560</v>
      </c>
      <c r="H154" s="1" t="s">
        <v>57</v>
      </c>
      <c r="I154" s="1" t="s">
        <v>441</v>
      </c>
      <c r="J154" s="1" t="s">
        <v>69</v>
      </c>
      <c r="K154" s="1" t="s">
        <v>377</v>
      </c>
      <c r="L154" s="1" t="s">
        <v>57</v>
      </c>
      <c r="N154" s="1" t="s">
        <v>57</v>
      </c>
      <c r="AC154" s="1" t="str">
        <f t="shared" si="5"/>
        <v>SearchParameter-padi-relatedperson-patient.html</v>
      </c>
    </row>
    <row r="155" spans="1:29" ht="19" customHeight="1" x14ac:dyDescent="0.2">
      <c r="A155" s="9">
        <v>147</v>
      </c>
      <c r="B155" s="1" t="s">
        <v>145</v>
      </c>
      <c r="C155" s="1" t="s">
        <v>235</v>
      </c>
      <c r="D155" s="1" t="s">
        <v>488</v>
      </c>
      <c r="E155" s="1" t="s">
        <v>63</v>
      </c>
      <c r="F155" s="1" t="b">
        <v>1</v>
      </c>
      <c r="G155" s="36" t="s">
        <v>560</v>
      </c>
      <c r="H155" s="1" t="s">
        <v>57</v>
      </c>
      <c r="I155" s="1" t="s">
        <v>441</v>
      </c>
      <c r="J155" s="1" t="s">
        <v>58</v>
      </c>
      <c r="K155" s="1" t="s">
        <v>378</v>
      </c>
      <c r="L155" s="1" t="s">
        <v>57</v>
      </c>
      <c r="N155" s="1" t="s">
        <v>57</v>
      </c>
      <c r="AC155" s="1" t="str">
        <f t="shared" si="5"/>
        <v>SearchParameter-padi-relatedperson-phone.html</v>
      </c>
    </row>
    <row r="156" spans="1:29" ht="19" customHeight="1" x14ac:dyDescent="0.2">
      <c r="A156" s="9">
        <v>148</v>
      </c>
      <c r="B156" s="1" t="s">
        <v>145</v>
      </c>
      <c r="C156" s="1" t="s">
        <v>236</v>
      </c>
      <c r="D156" s="1" t="s">
        <v>489</v>
      </c>
      <c r="E156" s="1" t="s">
        <v>30</v>
      </c>
      <c r="F156" s="1" t="b">
        <v>1</v>
      </c>
      <c r="G156" s="36" t="s">
        <v>560</v>
      </c>
      <c r="H156" s="1" t="s">
        <v>57</v>
      </c>
      <c r="I156" s="1" t="s">
        <v>441</v>
      </c>
      <c r="J156" s="1" t="s">
        <v>61</v>
      </c>
      <c r="K156" s="1" t="s">
        <v>376</v>
      </c>
      <c r="L156" s="1" t="s">
        <v>57</v>
      </c>
      <c r="N156" s="1" t="s">
        <v>57</v>
      </c>
      <c r="AC156" s="1" t="str">
        <f t="shared" si="5"/>
        <v>SearchParameter-padi-relatedperson-phonetic.html</v>
      </c>
    </row>
    <row r="157" spans="1:29" ht="19" customHeight="1" x14ac:dyDescent="0.2">
      <c r="A157" s="9">
        <v>149</v>
      </c>
      <c r="B157" s="1" t="s">
        <v>145</v>
      </c>
      <c r="C157" s="1" t="s">
        <v>192</v>
      </c>
      <c r="D157" s="1" t="s">
        <v>506</v>
      </c>
      <c r="E157" s="1" t="s">
        <v>13</v>
      </c>
      <c r="F157" s="1" t="b">
        <v>1</v>
      </c>
      <c r="G157" s="36" t="s">
        <v>560</v>
      </c>
      <c r="H157" s="1" t="s">
        <v>57</v>
      </c>
      <c r="I157" s="1" t="s">
        <v>441</v>
      </c>
      <c r="J157" s="1" t="s">
        <v>58</v>
      </c>
      <c r="K157" s="1" t="s">
        <v>379</v>
      </c>
      <c r="L157" s="1" t="s">
        <v>57</v>
      </c>
      <c r="N157" s="1" t="s">
        <v>57</v>
      </c>
      <c r="AC157" s="1" t="str">
        <f t="shared" si="5"/>
        <v>SearchParameter-padi-relatedperson-relationship.html</v>
      </c>
    </row>
    <row r="158" spans="1:29" ht="19" customHeight="1" x14ac:dyDescent="0.2">
      <c r="A158" s="9">
        <v>150</v>
      </c>
      <c r="B158" s="1" t="s">
        <v>145</v>
      </c>
      <c r="C158" s="1" t="s">
        <v>67</v>
      </c>
      <c r="D158" s="1" t="s">
        <v>490</v>
      </c>
      <c r="E158" s="1" t="s">
        <v>63</v>
      </c>
      <c r="F158" s="1" t="b">
        <v>1</v>
      </c>
      <c r="G158" s="36" t="s">
        <v>560</v>
      </c>
      <c r="H158" s="1" t="s">
        <v>57</v>
      </c>
      <c r="I158" s="1" t="s">
        <v>441</v>
      </c>
      <c r="J158" s="1" t="s">
        <v>58</v>
      </c>
      <c r="K158" s="1" t="s">
        <v>380</v>
      </c>
      <c r="L158" s="1" t="s">
        <v>57</v>
      </c>
      <c r="N158" s="1" t="s">
        <v>57</v>
      </c>
      <c r="AC158" s="1" t="str">
        <f t="shared" si="5"/>
        <v>SearchParameter-padi-relatedperson-telecom.html</v>
      </c>
    </row>
    <row r="159" spans="1:29" ht="30" customHeight="1" x14ac:dyDescent="0.2">
      <c r="A159" s="9">
        <v>151</v>
      </c>
      <c r="B159" s="1" t="s">
        <v>146</v>
      </c>
      <c r="C159" s="1" t="s">
        <v>128</v>
      </c>
      <c r="E159" s="1" t="s">
        <v>13</v>
      </c>
      <c r="F159" s="1" t="b">
        <v>1</v>
      </c>
      <c r="G159" s="35" t="s">
        <v>561</v>
      </c>
      <c r="H159" s="1" t="s">
        <v>57</v>
      </c>
      <c r="I159" s="1" t="s">
        <v>441</v>
      </c>
      <c r="J159" s="1" t="s">
        <v>58</v>
      </c>
      <c r="K159" s="1" t="s">
        <v>388</v>
      </c>
      <c r="L159" s="1" t="s">
        <v>57</v>
      </c>
      <c r="N159" s="1" t="s">
        <v>57</v>
      </c>
      <c r="AC159" s="1" t="str">
        <f t="shared" si="5"/>
        <v>SearchParameter-padi-consent-_id.html</v>
      </c>
    </row>
    <row r="160" spans="1:29" ht="30" customHeight="1" x14ac:dyDescent="0.2">
      <c r="A160" s="9">
        <v>152</v>
      </c>
      <c r="B160" s="1" t="s">
        <v>146</v>
      </c>
      <c r="C160" s="1" t="s">
        <v>381</v>
      </c>
      <c r="E160" s="1" t="s">
        <v>63</v>
      </c>
      <c r="F160" s="1" t="b">
        <v>1</v>
      </c>
      <c r="G160" s="35" t="s">
        <v>561</v>
      </c>
      <c r="H160" s="1" t="s">
        <v>57</v>
      </c>
      <c r="I160" s="1" t="s">
        <v>441</v>
      </c>
      <c r="J160" s="1" t="s">
        <v>58</v>
      </c>
      <c r="K160" s="1" t="s">
        <v>389</v>
      </c>
      <c r="L160" s="1" t="s">
        <v>57</v>
      </c>
      <c r="N160" s="1" t="s">
        <v>57</v>
      </c>
      <c r="AC160" s="1" t="str">
        <f t="shared" si="5"/>
        <v>SearchParameter-padi-consent-action.html</v>
      </c>
    </row>
    <row r="161" spans="1:29" ht="30" customHeight="1" x14ac:dyDescent="0.2">
      <c r="A161" s="9">
        <v>153</v>
      </c>
      <c r="B161" s="1" t="s">
        <v>146</v>
      </c>
      <c r="C161" s="1" t="s">
        <v>382</v>
      </c>
      <c r="E161" s="1" t="s">
        <v>13</v>
      </c>
      <c r="F161" s="1" t="b">
        <v>1</v>
      </c>
      <c r="G161" s="35" t="s">
        <v>561</v>
      </c>
      <c r="H161" s="1" t="s">
        <v>57</v>
      </c>
      <c r="I161" s="1" t="s">
        <v>441</v>
      </c>
      <c r="J161" s="1" t="s">
        <v>69</v>
      </c>
      <c r="K161" s="1" t="s">
        <v>390</v>
      </c>
      <c r="L161" s="1" t="s">
        <v>57</v>
      </c>
      <c r="N161" s="1" t="s">
        <v>57</v>
      </c>
      <c r="AC161" s="1" t="str">
        <f t="shared" si="5"/>
        <v>SearchParameter-padi-consent-actor.html</v>
      </c>
    </row>
    <row r="162" spans="1:29" ht="30" customHeight="1" x14ac:dyDescent="0.2">
      <c r="A162" s="9">
        <v>154</v>
      </c>
      <c r="B162" s="1" t="s">
        <v>146</v>
      </c>
      <c r="C162" s="1" t="s">
        <v>73</v>
      </c>
      <c r="E162" s="1" t="s">
        <v>13</v>
      </c>
      <c r="F162" s="1" t="b">
        <v>1</v>
      </c>
      <c r="G162" s="35" t="s">
        <v>561</v>
      </c>
      <c r="H162" s="1" t="s">
        <v>57</v>
      </c>
      <c r="I162" s="1" t="s">
        <v>441</v>
      </c>
      <c r="J162" s="1" t="s">
        <v>58</v>
      </c>
      <c r="K162" s="1" t="s">
        <v>391</v>
      </c>
      <c r="L162" s="1" t="s">
        <v>57</v>
      </c>
      <c r="N162" s="1" t="s">
        <v>57</v>
      </c>
      <c r="AC162" s="1" t="str">
        <f t="shared" si="5"/>
        <v>SearchParameter-padi-consent-category.html</v>
      </c>
    </row>
    <row r="163" spans="1:29" ht="30" customHeight="1" x14ac:dyDescent="0.2">
      <c r="A163" s="9">
        <v>155</v>
      </c>
      <c r="B163" s="1" t="s">
        <v>146</v>
      </c>
      <c r="C163" s="1" t="s">
        <v>383</v>
      </c>
      <c r="E163" s="1" t="s">
        <v>13</v>
      </c>
      <c r="F163" s="1" t="b">
        <v>1</v>
      </c>
      <c r="G163" s="35" t="s">
        <v>561</v>
      </c>
      <c r="H163" s="1" t="s">
        <v>57</v>
      </c>
      <c r="I163" s="1" t="s">
        <v>441</v>
      </c>
      <c r="J163" s="1" t="s">
        <v>69</v>
      </c>
      <c r="K163" s="1" t="s">
        <v>392</v>
      </c>
      <c r="L163" s="1" t="s">
        <v>57</v>
      </c>
      <c r="N163" s="1" t="s">
        <v>57</v>
      </c>
      <c r="AC163" s="1" t="str">
        <f t="shared" si="5"/>
        <v>SearchParameter-padi-consent-consentor.html</v>
      </c>
    </row>
    <row r="164" spans="1:29" ht="30" customHeight="1" x14ac:dyDescent="0.2">
      <c r="A164" s="9">
        <v>156</v>
      </c>
      <c r="B164" s="1" t="s">
        <v>146</v>
      </c>
      <c r="C164" s="1" t="s">
        <v>384</v>
      </c>
      <c r="E164" s="1" t="s">
        <v>30</v>
      </c>
      <c r="F164" s="1" t="b">
        <v>1</v>
      </c>
      <c r="G164" s="35" t="s">
        <v>561</v>
      </c>
      <c r="H164" s="1" t="s">
        <v>57</v>
      </c>
      <c r="I164" s="1" t="s">
        <v>441</v>
      </c>
      <c r="J164" s="1" t="s">
        <v>69</v>
      </c>
      <c r="K164" s="1" t="s">
        <v>393</v>
      </c>
      <c r="L164" s="1" t="s">
        <v>57</v>
      </c>
      <c r="N164" s="1" t="s">
        <v>57</v>
      </c>
      <c r="AC164" s="1" t="str">
        <f t="shared" si="5"/>
        <v>SearchParameter-padi-consent-data.html</v>
      </c>
    </row>
    <row r="165" spans="1:29" ht="30" customHeight="1" x14ac:dyDescent="0.2">
      <c r="A165" s="9">
        <v>157</v>
      </c>
      <c r="B165" s="1" t="s">
        <v>146</v>
      </c>
      <c r="C165" s="1" t="s">
        <v>64</v>
      </c>
      <c r="D165" s="1" t="s">
        <v>453</v>
      </c>
      <c r="E165" s="1" t="s">
        <v>30</v>
      </c>
      <c r="F165" s="1" t="b">
        <v>1</v>
      </c>
      <c r="G165" s="35" t="s">
        <v>561</v>
      </c>
      <c r="H165" s="1" t="s">
        <v>57</v>
      </c>
      <c r="I165" s="1" t="s">
        <v>441</v>
      </c>
      <c r="J165" s="1" t="s">
        <v>64</v>
      </c>
      <c r="K165" s="1" t="s">
        <v>394</v>
      </c>
      <c r="L165" s="1" t="s">
        <v>57</v>
      </c>
      <c r="N165" s="1" t="s">
        <v>57</v>
      </c>
      <c r="AC165" s="1" t="str">
        <f t="shared" si="5"/>
        <v>SearchParameter-padi-consent-date.html</v>
      </c>
    </row>
    <row r="166" spans="1:29" ht="30" customHeight="1" x14ac:dyDescent="0.2">
      <c r="A166" s="9">
        <v>158</v>
      </c>
      <c r="B166" s="1" t="s">
        <v>146</v>
      </c>
      <c r="C166" s="1" t="s">
        <v>129</v>
      </c>
      <c r="D166" s="1" t="s">
        <v>455</v>
      </c>
      <c r="E166" s="1" t="s">
        <v>63</v>
      </c>
      <c r="F166" s="1" t="b">
        <v>1</v>
      </c>
      <c r="G166" s="35" t="s">
        <v>561</v>
      </c>
      <c r="H166" s="1" t="s">
        <v>57</v>
      </c>
      <c r="I166" s="1" t="s">
        <v>441</v>
      </c>
      <c r="J166" s="1" t="s">
        <v>58</v>
      </c>
      <c r="K166" s="1" t="s">
        <v>395</v>
      </c>
      <c r="L166" s="1" t="s">
        <v>57</v>
      </c>
      <c r="N166" s="1" t="s">
        <v>57</v>
      </c>
      <c r="AC166" s="1" t="str">
        <f t="shared" si="5"/>
        <v>SearchParameter-padi-consent-identifier.html</v>
      </c>
    </row>
    <row r="167" spans="1:29" ht="30" customHeight="1" x14ac:dyDescent="0.2">
      <c r="A167" s="9">
        <v>159</v>
      </c>
      <c r="B167" s="1" t="s">
        <v>146</v>
      </c>
      <c r="C167" s="1" t="s">
        <v>234</v>
      </c>
      <c r="E167" s="1" t="s">
        <v>30</v>
      </c>
      <c r="F167" s="1" t="b">
        <v>1</v>
      </c>
      <c r="G167" s="35" t="s">
        <v>561</v>
      </c>
      <c r="H167" s="1" t="s">
        <v>57</v>
      </c>
      <c r="I167" s="1" t="s">
        <v>441</v>
      </c>
      <c r="J167" s="1" t="s">
        <v>69</v>
      </c>
      <c r="K167" s="1" t="s">
        <v>396</v>
      </c>
      <c r="L167" s="1" t="s">
        <v>57</v>
      </c>
      <c r="N167" s="1" t="s">
        <v>57</v>
      </c>
      <c r="AC167" s="1" t="str">
        <f t="shared" si="5"/>
        <v>SearchParameter-padi-consent-organization.html</v>
      </c>
    </row>
    <row r="168" spans="1:29" ht="30" customHeight="1" x14ac:dyDescent="0.2">
      <c r="A168" s="9">
        <v>160</v>
      </c>
      <c r="B168" s="1" t="s">
        <v>146</v>
      </c>
      <c r="C168" s="1" t="s">
        <v>68</v>
      </c>
      <c r="D168" s="1" t="s">
        <v>456</v>
      </c>
      <c r="E168" s="1" t="s">
        <v>13</v>
      </c>
      <c r="F168" s="1" t="b">
        <v>1</v>
      </c>
      <c r="G168" s="35" t="s">
        <v>561</v>
      </c>
      <c r="H168" s="1" t="s">
        <v>57</v>
      </c>
      <c r="I168" s="1" t="s">
        <v>441</v>
      </c>
      <c r="J168" s="1" t="s">
        <v>69</v>
      </c>
      <c r="K168" s="1" t="s">
        <v>397</v>
      </c>
      <c r="L168" s="1" t="s">
        <v>57</v>
      </c>
      <c r="N168" s="1" t="s">
        <v>57</v>
      </c>
      <c r="AC168" s="1" t="str">
        <f t="shared" si="5"/>
        <v>SearchParameter-padi-consent-patient.html</v>
      </c>
    </row>
    <row r="169" spans="1:29" ht="30" customHeight="1" x14ac:dyDescent="0.2">
      <c r="A169" s="9">
        <v>161</v>
      </c>
      <c r="B169" s="1" t="s">
        <v>146</v>
      </c>
      <c r="C169" s="1" t="s">
        <v>188</v>
      </c>
      <c r="E169" s="1" t="s">
        <v>13</v>
      </c>
      <c r="F169" s="1" t="b">
        <v>1</v>
      </c>
      <c r="G169" s="35" t="s">
        <v>561</v>
      </c>
      <c r="H169" s="1" t="s">
        <v>57</v>
      </c>
      <c r="I169" s="1" t="s">
        <v>441</v>
      </c>
      <c r="J169" s="1" t="s">
        <v>64</v>
      </c>
      <c r="K169" s="1" t="s">
        <v>398</v>
      </c>
      <c r="L169" s="1" t="s">
        <v>57</v>
      </c>
      <c r="N169" s="1" t="s">
        <v>57</v>
      </c>
      <c r="AC169" s="1" t="str">
        <f t="shared" si="5"/>
        <v>SearchParameter-padi-consent-period.html</v>
      </c>
    </row>
    <row r="170" spans="1:29" ht="30" customHeight="1" x14ac:dyDescent="0.2">
      <c r="A170" s="9">
        <v>162</v>
      </c>
      <c r="B170" s="1" t="s">
        <v>146</v>
      </c>
      <c r="C170" s="1" t="s">
        <v>385</v>
      </c>
      <c r="E170" s="1" t="s">
        <v>13</v>
      </c>
      <c r="F170" s="1" t="b">
        <v>1</v>
      </c>
      <c r="G170" s="35" t="s">
        <v>561</v>
      </c>
      <c r="H170" s="1" t="s">
        <v>57</v>
      </c>
      <c r="I170" s="1" t="s">
        <v>441</v>
      </c>
      <c r="J170" s="1" t="s">
        <v>58</v>
      </c>
      <c r="K170" s="1" t="s">
        <v>399</v>
      </c>
      <c r="L170" s="1" t="s">
        <v>57</v>
      </c>
      <c r="N170" s="1" t="s">
        <v>57</v>
      </c>
      <c r="AC170" s="1" t="str">
        <f t="shared" si="5"/>
        <v>SearchParameter-padi-consent-purpose.html</v>
      </c>
    </row>
    <row r="171" spans="1:29" ht="30" customHeight="1" x14ac:dyDescent="0.2">
      <c r="A171" s="9">
        <v>163</v>
      </c>
      <c r="B171" s="1" t="s">
        <v>146</v>
      </c>
      <c r="C171" s="1" t="s">
        <v>386</v>
      </c>
      <c r="E171" s="1" t="s">
        <v>63</v>
      </c>
      <c r="F171" s="1" t="b">
        <v>1</v>
      </c>
      <c r="G171" s="35" t="s">
        <v>561</v>
      </c>
      <c r="H171" s="1" t="s">
        <v>57</v>
      </c>
      <c r="I171" s="1" t="s">
        <v>441</v>
      </c>
      <c r="J171" s="1" t="s">
        <v>58</v>
      </c>
      <c r="K171" s="1" t="s">
        <v>400</v>
      </c>
      <c r="L171" s="1" t="s">
        <v>57</v>
      </c>
      <c r="N171" s="1" t="s">
        <v>57</v>
      </c>
      <c r="AC171" s="1" t="str">
        <f t="shared" si="5"/>
        <v>SearchParameter-padi-consent-scope.html</v>
      </c>
    </row>
    <row r="172" spans="1:29" ht="30" customHeight="1" x14ac:dyDescent="0.2">
      <c r="A172" s="9">
        <v>164</v>
      </c>
      <c r="B172" s="1" t="s">
        <v>146</v>
      </c>
      <c r="C172" s="1" t="s">
        <v>193</v>
      </c>
      <c r="E172" s="1" t="s">
        <v>30</v>
      </c>
      <c r="F172" s="1" t="b">
        <v>1</v>
      </c>
      <c r="G172" s="35" t="s">
        <v>561</v>
      </c>
      <c r="H172" s="1" t="s">
        <v>57</v>
      </c>
      <c r="I172" s="1" t="s">
        <v>441</v>
      </c>
      <c r="J172" s="1" t="s">
        <v>58</v>
      </c>
      <c r="K172" s="1" t="s">
        <v>401</v>
      </c>
      <c r="L172" s="1" t="s">
        <v>57</v>
      </c>
      <c r="N172" s="1" t="s">
        <v>57</v>
      </c>
      <c r="AC172" s="1" t="str">
        <f t="shared" si="5"/>
        <v>SearchParameter-padi-consent-security-label.html</v>
      </c>
    </row>
    <row r="173" spans="1:29" ht="30" customHeight="1" x14ac:dyDescent="0.2">
      <c r="A173" s="9">
        <v>165</v>
      </c>
      <c r="B173" s="1" t="s">
        <v>146</v>
      </c>
      <c r="C173" s="1" t="s">
        <v>387</v>
      </c>
      <c r="E173" s="1" t="s">
        <v>30</v>
      </c>
      <c r="F173" s="1" t="b">
        <v>1</v>
      </c>
      <c r="G173" s="35" t="s">
        <v>561</v>
      </c>
      <c r="H173" s="1" t="s">
        <v>57</v>
      </c>
      <c r="I173" s="1" t="s">
        <v>441</v>
      </c>
      <c r="J173" s="1" t="s">
        <v>69</v>
      </c>
      <c r="K173" s="1" t="s">
        <v>402</v>
      </c>
      <c r="L173" s="1" t="s">
        <v>57</v>
      </c>
      <c r="N173" s="1" t="s">
        <v>57</v>
      </c>
      <c r="AC173" s="1" t="str">
        <f t="shared" si="5"/>
        <v>SearchParameter-padi-consent-source-reference.html</v>
      </c>
    </row>
    <row r="174" spans="1:29" ht="30" customHeight="1" x14ac:dyDescent="0.2">
      <c r="A174" s="9">
        <v>166</v>
      </c>
      <c r="B174" s="1" t="s">
        <v>146</v>
      </c>
      <c r="C174" s="1" t="s">
        <v>60</v>
      </c>
      <c r="D174" s="1" t="s">
        <v>469</v>
      </c>
      <c r="E174" s="1" t="s">
        <v>30</v>
      </c>
      <c r="F174" s="1" t="b">
        <v>1</v>
      </c>
      <c r="G174" s="35" t="s">
        <v>561</v>
      </c>
      <c r="H174" s="1" t="s">
        <v>57</v>
      </c>
      <c r="I174" s="1" t="s">
        <v>441</v>
      </c>
      <c r="J174" s="1" t="s">
        <v>58</v>
      </c>
      <c r="K174" s="1" t="s">
        <v>403</v>
      </c>
      <c r="L174" s="1" t="s">
        <v>57</v>
      </c>
      <c r="N174" s="1" t="s">
        <v>57</v>
      </c>
      <c r="AC174" s="1" t="str">
        <f t="shared" si="5"/>
        <v>SearchParameter-padi-consent-status.html</v>
      </c>
    </row>
    <row r="175" spans="1:29" ht="19" customHeight="1" x14ac:dyDescent="0.2">
      <c r="A175" s="9">
        <v>167</v>
      </c>
      <c r="B175" s="1" t="s">
        <v>149</v>
      </c>
      <c r="C175" s="1" t="s">
        <v>128</v>
      </c>
      <c r="E175" s="1" t="s">
        <v>13</v>
      </c>
      <c r="F175" s="1" t="b">
        <v>1</v>
      </c>
      <c r="G175" s="36" t="s">
        <v>562</v>
      </c>
      <c r="H175" s="1" t="s">
        <v>57</v>
      </c>
      <c r="I175" s="1" t="s">
        <v>441</v>
      </c>
      <c r="J175" s="1" t="s">
        <v>58</v>
      </c>
      <c r="K175" s="1" t="s">
        <v>422</v>
      </c>
      <c r="L175" s="1" t="s">
        <v>57</v>
      </c>
      <c r="N175" s="1" t="s">
        <v>57</v>
      </c>
      <c r="AC175" s="1" t="str">
        <f t="shared" si="5"/>
        <v>SearchParameter-padi-provenance-_id.html</v>
      </c>
    </row>
    <row r="176" spans="1:29" ht="19" customHeight="1" x14ac:dyDescent="0.2">
      <c r="A176" s="9">
        <v>168</v>
      </c>
      <c r="B176" s="1" t="s">
        <v>149</v>
      </c>
      <c r="C176" s="1" t="s">
        <v>404</v>
      </c>
      <c r="E176" s="1" t="s">
        <v>63</v>
      </c>
      <c r="F176" s="1" t="b">
        <v>1</v>
      </c>
      <c r="G176" s="36" t="s">
        <v>562</v>
      </c>
      <c r="H176" s="1" t="s">
        <v>57</v>
      </c>
      <c r="I176" s="1" t="s">
        <v>441</v>
      </c>
      <c r="J176" s="1" t="s">
        <v>69</v>
      </c>
      <c r="K176" s="1" t="s">
        <v>412</v>
      </c>
      <c r="L176" s="1" t="s">
        <v>57</v>
      </c>
      <c r="N176" s="1" t="s">
        <v>57</v>
      </c>
      <c r="AC176" s="1" t="str">
        <f t="shared" si="5"/>
        <v>SearchParameter-padi-provenance-agent.html</v>
      </c>
    </row>
    <row r="177" spans="1:29" ht="19" customHeight="1" x14ac:dyDescent="0.2">
      <c r="A177" s="9">
        <v>169</v>
      </c>
      <c r="B177" s="1" t="s">
        <v>149</v>
      </c>
      <c r="C177" s="1" t="s">
        <v>405</v>
      </c>
      <c r="E177" s="1" t="s">
        <v>30</v>
      </c>
      <c r="F177" s="1" t="b">
        <v>1</v>
      </c>
      <c r="G177" s="36" t="s">
        <v>562</v>
      </c>
      <c r="H177" s="1" t="s">
        <v>57</v>
      </c>
      <c r="I177" s="1" t="s">
        <v>441</v>
      </c>
      <c r="J177" s="1" t="s">
        <v>58</v>
      </c>
      <c r="K177" s="1" t="s">
        <v>413</v>
      </c>
      <c r="L177" s="1" t="s">
        <v>57</v>
      </c>
      <c r="N177" s="1" t="s">
        <v>57</v>
      </c>
      <c r="AC177" s="1" t="str">
        <f t="shared" si="5"/>
        <v>SearchParameter-padi-provenance-agent-role.html</v>
      </c>
    </row>
    <row r="178" spans="1:29" ht="19" customHeight="1" x14ac:dyDescent="0.2">
      <c r="A178" s="9">
        <v>170</v>
      </c>
      <c r="B178" s="1" t="s">
        <v>149</v>
      </c>
      <c r="C178" s="1" t="s">
        <v>406</v>
      </c>
      <c r="E178" s="1" t="s">
        <v>30</v>
      </c>
      <c r="F178" s="1" t="b">
        <v>1</v>
      </c>
      <c r="G178" s="36" t="s">
        <v>562</v>
      </c>
      <c r="H178" s="1" t="s">
        <v>57</v>
      </c>
      <c r="I178" s="1" t="s">
        <v>441</v>
      </c>
      <c r="J178" s="1" t="s">
        <v>58</v>
      </c>
      <c r="K178" s="1" t="s">
        <v>414</v>
      </c>
      <c r="L178" s="1" t="s">
        <v>57</v>
      </c>
      <c r="N178" s="1" t="s">
        <v>57</v>
      </c>
      <c r="AC178" s="1" t="str">
        <f t="shared" si="5"/>
        <v>SearchParameter-padi-provenance-agent-type.html</v>
      </c>
    </row>
    <row r="179" spans="1:29" ht="19" customHeight="1" x14ac:dyDescent="0.2">
      <c r="A179" s="9">
        <v>171</v>
      </c>
      <c r="B179" s="1" t="s">
        <v>149</v>
      </c>
      <c r="C179" s="1" t="s">
        <v>407</v>
      </c>
      <c r="E179" s="1" t="s">
        <v>30</v>
      </c>
      <c r="F179" s="1" t="b">
        <v>1</v>
      </c>
      <c r="G179" s="36" t="s">
        <v>562</v>
      </c>
      <c r="H179" s="1" t="s">
        <v>57</v>
      </c>
      <c r="I179" s="1" t="s">
        <v>441</v>
      </c>
      <c r="J179" s="1" t="s">
        <v>69</v>
      </c>
      <c r="K179" s="1" t="s">
        <v>415</v>
      </c>
      <c r="L179" s="1" t="s">
        <v>57</v>
      </c>
      <c r="N179" s="1" t="s">
        <v>57</v>
      </c>
      <c r="AC179" s="1" t="str">
        <f t="shared" si="5"/>
        <v>SearchParameter-padi-provenance-entity.html</v>
      </c>
    </row>
    <row r="180" spans="1:29" ht="19" customHeight="1" x14ac:dyDescent="0.2">
      <c r="A180" s="9">
        <v>172</v>
      </c>
      <c r="B180" s="1" t="s">
        <v>149</v>
      </c>
      <c r="C180" s="1" t="s">
        <v>187</v>
      </c>
      <c r="E180" s="1" t="s">
        <v>30</v>
      </c>
      <c r="F180" s="1" t="b">
        <v>1</v>
      </c>
      <c r="G180" s="36" t="s">
        <v>562</v>
      </c>
      <c r="H180" s="1" t="s">
        <v>57</v>
      </c>
      <c r="I180" s="1" t="s">
        <v>441</v>
      </c>
      <c r="J180" s="1" t="s">
        <v>69</v>
      </c>
      <c r="K180" s="1" t="s">
        <v>416</v>
      </c>
      <c r="L180" s="1" t="s">
        <v>57</v>
      </c>
      <c r="N180" s="1" t="s">
        <v>57</v>
      </c>
      <c r="AC180" s="1" t="str">
        <f t="shared" si="5"/>
        <v>SearchParameter-padi-provenance-location.html</v>
      </c>
    </row>
    <row r="181" spans="1:29" ht="19" customHeight="1" x14ac:dyDescent="0.2">
      <c r="A181" s="9">
        <v>173</v>
      </c>
      <c r="B181" s="1" t="s">
        <v>149</v>
      </c>
      <c r="C181" s="1" t="s">
        <v>68</v>
      </c>
      <c r="D181" s="1" t="s">
        <v>501</v>
      </c>
      <c r="E181" s="1" t="s">
        <v>30</v>
      </c>
      <c r="F181" s="1" t="b">
        <v>1</v>
      </c>
      <c r="G181" s="36" t="s">
        <v>562</v>
      </c>
      <c r="H181" s="1" t="s">
        <v>57</v>
      </c>
      <c r="I181" s="1" t="s">
        <v>441</v>
      </c>
      <c r="J181" s="1" t="s">
        <v>69</v>
      </c>
      <c r="K181" s="1" t="s">
        <v>417</v>
      </c>
      <c r="L181" s="1" t="s">
        <v>57</v>
      </c>
      <c r="N181" s="1" t="s">
        <v>57</v>
      </c>
      <c r="AC181" s="1" t="str">
        <f t="shared" si="5"/>
        <v>SearchParameter-padi-provenance-patient.html</v>
      </c>
    </row>
    <row r="182" spans="1:29" ht="19" customHeight="1" x14ac:dyDescent="0.2">
      <c r="A182" s="9">
        <v>174</v>
      </c>
      <c r="B182" s="1" t="s">
        <v>149</v>
      </c>
      <c r="C182" s="1" t="s">
        <v>408</v>
      </c>
      <c r="E182" s="1" t="s">
        <v>30</v>
      </c>
      <c r="F182" s="1" t="b">
        <v>1</v>
      </c>
      <c r="G182" s="36" t="s">
        <v>562</v>
      </c>
      <c r="H182" s="1" t="s">
        <v>57</v>
      </c>
      <c r="I182" s="1" t="s">
        <v>441</v>
      </c>
      <c r="J182" s="1" t="s">
        <v>64</v>
      </c>
      <c r="K182" s="1" t="s">
        <v>418</v>
      </c>
      <c r="L182" s="1" t="s">
        <v>57</v>
      </c>
      <c r="N182" s="1" t="s">
        <v>57</v>
      </c>
      <c r="AC182" s="1" t="str">
        <f t="shared" si="5"/>
        <v>SearchParameter-padi-provenance-recorded.html</v>
      </c>
    </row>
    <row r="183" spans="1:29" ht="19" customHeight="1" x14ac:dyDescent="0.2">
      <c r="A183" s="9">
        <v>175</v>
      </c>
      <c r="B183" s="1" t="s">
        <v>149</v>
      </c>
      <c r="C183" s="1" t="s">
        <v>409</v>
      </c>
      <c r="E183" s="1" t="s">
        <v>30</v>
      </c>
      <c r="F183" s="1" t="b">
        <v>1</v>
      </c>
      <c r="G183" s="36" t="s">
        <v>562</v>
      </c>
      <c r="H183" s="1" t="s">
        <v>57</v>
      </c>
      <c r="I183" s="1" t="s">
        <v>441</v>
      </c>
      <c r="J183" s="1" t="s">
        <v>58</v>
      </c>
      <c r="K183" s="1" t="s">
        <v>419</v>
      </c>
      <c r="L183" s="1" t="s">
        <v>57</v>
      </c>
      <c r="N183" s="1" t="s">
        <v>57</v>
      </c>
      <c r="AC183" s="1" t="str">
        <f t="shared" si="5"/>
        <v>SearchParameter-padi-provenance-signature-type.html</v>
      </c>
    </row>
    <row r="184" spans="1:29" ht="19" customHeight="1" x14ac:dyDescent="0.2">
      <c r="A184" s="9">
        <v>176</v>
      </c>
      <c r="B184" s="1" t="s">
        <v>149</v>
      </c>
      <c r="C184" s="1" t="s">
        <v>410</v>
      </c>
      <c r="E184" s="1" t="s">
        <v>63</v>
      </c>
      <c r="F184" s="1" t="b">
        <v>1</v>
      </c>
      <c r="G184" s="36" t="s">
        <v>562</v>
      </c>
      <c r="H184" s="1" t="s">
        <v>57</v>
      </c>
      <c r="I184" s="1" t="s">
        <v>441</v>
      </c>
      <c r="J184" s="1" t="s">
        <v>69</v>
      </c>
      <c r="K184" s="1" t="s">
        <v>420</v>
      </c>
      <c r="L184" s="1" t="s">
        <v>57</v>
      </c>
      <c r="N184" s="1" t="s">
        <v>57</v>
      </c>
      <c r="AC184" s="1" t="str">
        <f t="shared" si="5"/>
        <v>SearchParameter-padi-provenance-target.html</v>
      </c>
    </row>
    <row r="185" spans="1:29" ht="19" customHeight="1" x14ac:dyDescent="0.2">
      <c r="A185" s="9">
        <v>177</v>
      </c>
      <c r="B185" s="1" t="s">
        <v>149</v>
      </c>
      <c r="C185" s="1" t="s">
        <v>411</v>
      </c>
      <c r="E185" s="1" t="s">
        <v>30</v>
      </c>
      <c r="F185" s="1" t="b">
        <v>1</v>
      </c>
      <c r="G185" s="36" t="s">
        <v>562</v>
      </c>
      <c r="H185" s="1" t="s">
        <v>57</v>
      </c>
      <c r="I185" s="1" t="s">
        <v>441</v>
      </c>
      <c r="J185" s="1" t="s">
        <v>64</v>
      </c>
      <c r="K185" s="1" t="s">
        <v>421</v>
      </c>
      <c r="L185" s="1" t="s">
        <v>57</v>
      </c>
      <c r="N185" s="1" t="s">
        <v>57</v>
      </c>
      <c r="AC185" s="1" t="str">
        <f t="shared" si="5"/>
        <v>SearchParameter-padi-provenance-when.html</v>
      </c>
    </row>
    <row r="186" spans="1:29" ht="19" customHeight="1" x14ac:dyDescent="0.2">
      <c r="A186" s="9">
        <v>178</v>
      </c>
      <c r="B186" s="1" t="s">
        <v>84</v>
      </c>
      <c r="C186" s="1" t="s">
        <v>128</v>
      </c>
      <c r="E186" s="1" t="s">
        <v>13</v>
      </c>
      <c r="F186" s="1" t="b">
        <v>1</v>
      </c>
      <c r="H186" s="1" t="s">
        <v>57</v>
      </c>
      <c r="I186" s="1" t="s">
        <v>441</v>
      </c>
      <c r="J186" s="1" t="s">
        <v>58</v>
      </c>
      <c r="K186" s="1" t="s">
        <v>425</v>
      </c>
      <c r="L186" s="1" t="s">
        <v>57</v>
      </c>
      <c r="N186" s="1" t="s">
        <v>57</v>
      </c>
      <c r="AC186" s="1" t="str">
        <f t="shared" si="5"/>
        <v>SearchParameter-padi-organization-_id.html</v>
      </c>
    </row>
    <row r="187" spans="1:29" ht="19" customHeight="1" x14ac:dyDescent="0.2">
      <c r="A187" s="9">
        <v>179</v>
      </c>
      <c r="B187" s="1" t="s">
        <v>84</v>
      </c>
      <c r="C187" s="1" t="s">
        <v>223</v>
      </c>
      <c r="E187" s="1" t="s">
        <v>30</v>
      </c>
      <c r="F187" s="1" t="b">
        <v>1</v>
      </c>
      <c r="H187" s="1" t="s">
        <v>57</v>
      </c>
      <c r="I187" s="1" t="s">
        <v>441</v>
      </c>
      <c r="J187" s="1" t="s">
        <v>58</v>
      </c>
      <c r="K187" s="1" t="s">
        <v>426</v>
      </c>
      <c r="L187" s="1" t="s">
        <v>57</v>
      </c>
      <c r="N187" s="1" t="s">
        <v>57</v>
      </c>
      <c r="AC187" s="1" t="str">
        <f t="shared" si="5"/>
        <v>SearchParameter-padi-organization-active.html</v>
      </c>
    </row>
    <row r="188" spans="1:29" ht="19" customHeight="1" x14ac:dyDescent="0.2">
      <c r="A188" s="9">
        <v>180</v>
      </c>
      <c r="B188" s="1" t="s">
        <v>84</v>
      </c>
      <c r="C188" s="1" t="s">
        <v>66</v>
      </c>
      <c r="D188" s="1" t="s">
        <v>491</v>
      </c>
      <c r="E188" s="1" t="s">
        <v>30</v>
      </c>
      <c r="F188" s="1" t="b">
        <v>1</v>
      </c>
      <c r="H188" s="1" t="s">
        <v>57</v>
      </c>
      <c r="I188" s="1" t="s">
        <v>441</v>
      </c>
      <c r="J188" s="1" t="s">
        <v>61</v>
      </c>
      <c r="K188" s="1" t="s">
        <v>427</v>
      </c>
      <c r="L188" s="1" t="s">
        <v>57</v>
      </c>
      <c r="N188" s="1" t="s">
        <v>57</v>
      </c>
      <c r="AC188" s="1" t="str">
        <f t="shared" si="5"/>
        <v>SearchParameter-padi-organization-address.html</v>
      </c>
    </row>
    <row r="189" spans="1:29" ht="19" customHeight="1" x14ac:dyDescent="0.2">
      <c r="A189" s="9">
        <v>181</v>
      </c>
      <c r="B189" s="1" t="s">
        <v>84</v>
      </c>
      <c r="C189" s="1" t="s">
        <v>224</v>
      </c>
      <c r="D189" s="1" t="s">
        <v>492</v>
      </c>
      <c r="E189" s="1" t="s">
        <v>30</v>
      </c>
      <c r="F189" s="1" t="b">
        <v>1</v>
      </c>
      <c r="H189" s="1" t="s">
        <v>57</v>
      </c>
      <c r="I189" s="1" t="s">
        <v>441</v>
      </c>
      <c r="J189" s="1" t="s">
        <v>61</v>
      </c>
      <c r="K189" s="1" t="s">
        <v>432</v>
      </c>
      <c r="L189" s="1" t="s">
        <v>57</v>
      </c>
      <c r="N189" s="1" t="s">
        <v>57</v>
      </c>
      <c r="AC189" s="1" t="str">
        <f t="shared" si="5"/>
        <v>SearchParameter-padi-organization-address-city.html</v>
      </c>
    </row>
    <row r="190" spans="1:29" ht="19" customHeight="1" x14ac:dyDescent="0.2">
      <c r="A190" s="9">
        <v>182</v>
      </c>
      <c r="B190" s="1" t="s">
        <v>84</v>
      </c>
      <c r="C190" s="1" t="s">
        <v>225</v>
      </c>
      <c r="D190" s="1" t="s">
        <v>493</v>
      </c>
      <c r="E190" s="1" t="s">
        <v>30</v>
      </c>
      <c r="F190" s="1" t="b">
        <v>1</v>
      </c>
      <c r="H190" s="1" t="s">
        <v>57</v>
      </c>
      <c r="I190" s="1" t="s">
        <v>441</v>
      </c>
      <c r="J190" s="1" t="s">
        <v>61</v>
      </c>
      <c r="K190" s="1" t="s">
        <v>433</v>
      </c>
      <c r="L190" s="1" t="s">
        <v>57</v>
      </c>
      <c r="N190" s="1" t="s">
        <v>57</v>
      </c>
      <c r="AC190" s="1" t="str">
        <f t="shared" si="5"/>
        <v>SearchParameter-padi-organization-address-country.html</v>
      </c>
    </row>
    <row r="191" spans="1:29" ht="19" customHeight="1" x14ac:dyDescent="0.2">
      <c r="A191" s="9">
        <v>183</v>
      </c>
      <c r="B191" s="1" t="s">
        <v>84</v>
      </c>
      <c r="C191" s="1" t="s">
        <v>226</v>
      </c>
      <c r="D191" s="1" t="s">
        <v>494</v>
      </c>
      <c r="E191" s="1" t="s">
        <v>30</v>
      </c>
      <c r="F191" s="1" t="b">
        <v>1</v>
      </c>
      <c r="H191" s="1" t="s">
        <v>57</v>
      </c>
      <c r="I191" s="1" t="s">
        <v>441</v>
      </c>
      <c r="J191" s="1" t="s">
        <v>61</v>
      </c>
      <c r="K191" s="1" t="s">
        <v>434</v>
      </c>
      <c r="L191" s="1" t="s">
        <v>57</v>
      </c>
      <c r="N191" s="1" t="s">
        <v>57</v>
      </c>
      <c r="AC191" s="1" t="str">
        <f t="shared" si="5"/>
        <v>SearchParameter-padi-organization-address-postalcode.html</v>
      </c>
    </row>
    <row r="192" spans="1:29" ht="19" customHeight="1" x14ac:dyDescent="0.2">
      <c r="A192" s="9">
        <v>184</v>
      </c>
      <c r="B192" s="1" t="s">
        <v>84</v>
      </c>
      <c r="C192" s="1" t="s">
        <v>227</v>
      </c>
      <c r="D192" s="1" t="s">
        <v>495</v>
      </c>
      <c r="E192" s="1" t="s">
        <v>30</v>
      </c>
      <c r="F192" s="1" t="b">
        <v>1</v>
      </c>
      <c r="H192" s="1" t="s">
        <v>57</v>
      </c>
      <c r="I192" s="1" t="s">
        <v>441</v>
      </c>
      <c r="J192" s="1" t="s">
        <v>61</v>
      </c>
      <c r="K192" s="1" t="s">
        <v>435</v>
      </c>
      <c r="L192" s="1" t="s">
        <v>57</v>
      </c>
      <c r="N192" s="1" t="s">
        <v>57</v>
      </c>
      <c r="AC192" s="1" t="str">
        <f t="shared" si="5"/>
        <v>SearchParameter-padi-organization-address-state.html</v>
      </c>
    </row>
    <row r="193" spans="1:29" ht="19" customHeight="1" x14ac:dyDescent="0.2">
      <c r="A193" s="9">
        <v>185</v>
      </c>
      <c r="B193" s="1" t="s">
        <v>84</v>
      </c>
      <c r="C193" s="1" t="s">
        <v>228</v>
      </c>
      <c r="D193" s="1" t="s">
        <v>496</v>
      </c>
      <c r="E193" s="1" t="s">
        <v>30</v>
      </c>
      <c r="F193" s="1" t="b">
        <v>1</v>
      </c>
      <c r="H193" s="1" t="s">
        <v>57</v>
      </c>
      <c r="I193" s="1" t="s">
        <v>441</v>
      </c>
      <c r="J193" s="1" t="s">
        <v>58</v>
      </c>
      <c r="K193" s="1" t="s">
        <v>436</v>
      </c>
      <c r="L193" s="1" t="s">
        <v>57</v>
      </c>
      <c r="N193" s="1" t="s">
        <v>57</v>
      </c>
      <c r="AC193" s="1" t="str">
        <f t="shared" si="5"/>
        <v>SearchParameter-padi-organization-address-use.html</v>
      </c>
    </row>
    <row r="194" spans="1:29" ht="19" customHeight="1" x14ac:dyDescent="0.2">
      <c r="A194" s="9">
        <v>186</v>
      </c>
      <c r="B194" s="1" t="s">
        <v>84</v>
      </c>
      <c r="C194" s="1" t="s">
        <v>423</v>
      </c>
      <c r="E194" s="1" t="s">
        <v>30</v>
      </c>
      <c r="F194" s="1" t="b">
        <v>1</v>
      </c>
      <c r="H194" s="1" t="s">
        <v>57</v>
      </c>
      <c r="I194" s="1" t="s">
        <v>441</v>
      </c>
      <c r="J194" s="1" t="s">
        <v>69</v>
      </c>
      <c r="K194" s="1" t="s">
        <v>428</v>
      </c>
      <c r="L194" s="1" t="s">
        <v>57</v>
      </c>
      <c r="N194" s="1" t="s">
        <v>57</v>
      </c>
      <c r="AC194" s="1" t="str">
        <f t="shared" si="5"/>
        <v>SearchParameter-padi-organization-endpoint.html</v>
      </c>
    </row>
    <row r="195" spans="1:29" ht="19" customHeight="1" x14ac:dyDescent="0.2">
      <c r="A195" s="9">
        <v>187</v>
      </c>
      <c r="B195" s="1" t="s">
        <v>84</v>
      </c>
      <c r="C195" s="1" t="s">
        <v>129</v>
      </c>
      <c r="D195" s="1" t="s">
        <v>497</v>
      </c>
      <c r="E195" s="1" t="s">
        <v>30</v>
      </c>
      <c r="F195" s="1" t="b">
        <v>1</v>
      </c>
      <c r="H195" s="1" t="s">
        <v>57</v>
      </c>
      <c r="I195" s="1" t="s">
        <v>441</v>
      </c>
      <c r="J195" s="1" t="s">
        <v>58</v>
      </c>
      <c r="K195" s="1" t="s">
        <v>429</v>
      </c>
      <c r="L195" s="1" t="s">
        <v>57</v>
      </c>
      <c r="N195" s="1" t="s">
        <v>57</v>
      </c>
      <c r="AC195" s="1" t="str">
        <f t="shared" si="5"/>
        <v>SearchParameter-padi-organization-identifier.html</v>
      </c>
    </row>
    <row r="196" spans="1:29" ht="19" customHeight="1" x14ac:dyDescent="0.2">
      <c r="A196" s="9">
        <v>188</v>
      </c>
      <c r="B196" s="1" t="s">
        <v>84</v>
      </c>
      <c r="C196" s="1" t="s">
        <v>23</v>
      </c>
      <c r="D196" s="1" t="s">
        <v>498</v>
      </c>
      <c r="E196" s="1" t="s">
        <v>30</v>
      </c>
      <c r="F196" s="1" t="b">
        <v>1</v>
      </c>
      <c r="H196" s="1" t="s">
        <v>57</v>
      </c>
      <c r="I196" s="1" t="s">
        <v>441</v>
      </c>
      <c r="J196" s="1" t="s">
        <v>61</v>
      </c>
      <c r="K196" s="1" t="s">
        <v>437</v>
      </c>
      <c r="L196" s="1" t="s">
        <v>57</v>
      </c>
      <c r="N196" s="1" t="s">
        <v>57</v>
      </c>
      <c r="AC196" s="1" t="str">
        <f t="shared" si="5"/>
        <v>SearchParameter-padi-organization-name.html</v>
      </c>
    </row>
    <row r="197" spans="1:29" ht="19" customHeight="1" x14ac:dyDescent="0.2">
      <c r="A197" s="9">
        <v>189</v>
      </c>
      <c r="B197" s="1" t="s">
        <v>84</v>
      </c>
      <c r="C197" s="1" t="s">
        <v>424</v>
      </c>
      <c r="E197" s="1" t="s">
        <v>30</v>
      </c>
      <c r="F197" s="1" t="b">
        <v>1</v>
      </c>
      <c r="H197" s="1" t="s">
        <v>57</v>
      </c>
      <c r="I197" s="1" t="s">
        <v>441</v>
      </c>
      <c r="J197" s="1" t="s">
        <v>69</v>
      </c>
      <c r="K197" s="1" t="s">
        <v>438</v>
      </c>
      <c r="L197" s="1" t="s">
        <v>57</v>
      </c>
      <c r="N197" s="1" t="s">
        <v>57</v>
      </c>
      <c r="AC197" s="1" t="str">
        <f t="shared" si="5"/>
        <v>SearchParameter-padi-organization-partof.html</v>
      </c>
    </row>
    <row r="198" spans="1:29" ht="19" customHeight="1" x14ac:dyDescent="0.2">
      <c r="A198" s="9">
        <v>190</v>
      </c>
      <c r="B198" s="1" t="s">
        <v>84</v>
      </c>
      <c r="C198" s="1" t="s">
        <v>236</v>
      </c>
      <c r="D198" s="1" t="s">
        <v>499</v>
      </c>
      <c r="E198" s="1" t="s">
        <v>30</v>
      </c>
      <c r="F198" s="1" t="b">
        <v>1</v>
      </c>
      <c r="H198" s="1" t="s">
        <v>57</v>
      </c>
      <c r="I198" s="1" t="s">
        <v>441</v>
      </c>
      <c r="J198" s="1" t="s">
        <v>61</v>
      </c>
      <c r="K198" s="1" t="s">
        <v>430</v>
      </c>
      <c r="L198" s="1" t="s">
        <v>57</v>
      </c>
      <c r="N198" s="1" t="s">
        <v>57</v>
      </c>
      <c r="AC198" s="1" t="str">
        <f t="shared" si="5"/>
        <v>SearchParameter-padi-organization-phonetic.html</v>
      </c>
    </row>
    <row r="199" spans="1:29" ht="19" customHeight="1" x14ac:dyDescent="0.2">
      <c r="A199" s="9">
        <v>191</v>
      </c>
      <c r="B199" s="1" t="s">
        <v>84</v>
      </c>
      <c r="C199" s="1" t="s">
        <v>14</v>
      </c>
      <c r="D199" s="1" t="s">
        <v>500</v>
      </c>
      <c r="E199" s="1" t="s">
        <v>30</v>
      </c>
      <c r="F199" s="1" t="b">
        <v>1</v>
      </c>
      <c r="H199" s="1" t="s">
        <v>57</v>
      </c>
      <c r="I199" s="1" t="s">
        <v>441</v>
      </c>
      <c r="J199" s="1" t="s">
        <v>58</v>
      </c>
      <c r="K199" s="1" t="s">
        <v>431</v>
      </c>
      <c r="L199" s="1" t="s">
        <v>57</v>
      </c>
      <c r="N199" s="1" t="s">
        <v>57</v>
      </c>
      <c r="AC199" s="1" t="str">
        <f t="shared" si="5"/>
        <v>SearchParameter-padi-organization-type.html</v>
      </c>
    </row>
  </sheetData>
  <autoFilter ref="A1:AC9" xr:uid="{1CF5B17E-E72E-48B2-A597-9C21C12723F0}"/>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F8368-1A09-A648-B5A0-393B5B9E8D12}">
  <dimension ref="A1:A415"/>
  <sheetViews>
    <sheetView workbookViewId="0">
      <selection activeCell="A2" sqref="A2:A406"/>
    </sheetView>
  </sheetViews>
  <sheetFormatPr baseColWidth="10" defaultRowHeight="15" x14ac:dyDescent="0.2"/>
  <cols>
    <col min="1" max="1" width="90.33203125" customWidth="1"/>
  </cols>
  <sheetData>
    <row r="1" spans="1:1" ht="16" x14ac:dyDescent="0.2">
      <c r="A1" s="38" t="s">
        <v>452</v>
      </c>
    </row>
    <row r="2" spans="1:1" x14ac:dyDescent="0.2">
      <c r="A2" s="42" t="s">
        <v>66</v>
      </c>
    </row>
    <row r="3" spans="1:1" x14ac:dyDescent="0.2">
      <c r="A3" s="42"/>
    </row>
    <row r="4" spans="1:1" x14ac:dyDescent="0.2">
      <c r="A4" s="42"/>
    </row>
    <row r="5" spans="1:1" x14ac:dyDescent="0.2">
      <c r="A5" s="42"/>
    </row>
    <row r="6" spans="1:1" x14ac:dyDescent="0.2">
      <c r="A6" s="42"/>
    </row>
    <row r="7" spans="1:1" x14ac:dyDescent="0.2">
      <c r="A7" s="42" t="s">
        <v>224</v>
      </c>
    </row>
    <row r="8" spans="1:1" x14ac:dyDescent="0.2">
      <c r="A8" s="42"/>
    </row>
    <row r="9" spans="1:1" x14ac:dyDescent="0.2">
      <c r="A9" s="42"/>
    </row>
    <row r="10" spans="1:1" x14ac:dyDescent="0.2">
      <c r="A10" s="42"/>
    </row>
    <row r="11" spans="1:1" x14ac:dyDescent="0.2">
      <c r="A11" s="42"/>
    </row>
    <row r="12" spans="1:1" x14ac:dyDescent="0.2">
      <c r="A12" s="42" t="s">
        <v>225</v>
      </c>
    </row>
    <row r="13" spans="1:1" x14ac:dyDescent="0.2">
      <c r="A13" s="42"/>
    </row>
    <row r="14" spans="1:1" x14ac:dyDescent="0.2">
      <c r="A14" s="42"/>
    </row>
    <row r="15" spans="1:1" x14ac:dyDescent="0.2">
      <c r="A15" s="42"/>
    </row>
    <row r="16" spans="1:1" x14ac:dyDescent="0.2">
      <c r="A16" s="42"/>
    </row>
    <row r="17" spans="1:1" x14ac:dyDescent="0.2">
      <c r="A17" s="42" t="s">
        <v>226</v>
      </c>
    </row>
    <row r="18" spans="1:1" x14ac:dyDescent="0.2">
      <c r="A18" s="42"/>
    </row>
    <row r="19" spans="1:1" x14ac:dyDescent="0.2">
      <c r="A19" s="42"/>
    </row>
    <row r="20" spans="1:1" x14ac:dyDescent="0.2">
      <c r="A20" s="42"/>
    </row>
    <row r="21" spans="1:1" x14ac:dyDescent="0.2">
      <c r="A21" s="42"/>
    </row>
    <row r="22" spans="1:1" x14ac:dyDescent="0.2">
      <c r="A22" s="42" t="s">
        <v>227</v>
      </c>
    </row>
    <row r="23" spans="1:1" x14ac:dyDescent="0.2">
      <c r="A23" s="42"/>
    </row>
    <row r="24" spans="1:1" x14ac:dyDescent="0.2">
      <c r="A24" s="42"/>
    </row>
    <row r="25" spans="1:1" x14ac:dyDescent="0.2">
      <c r="A25" s="42"/>
    </row>
    <row r="26" spans="1:1" x14ac:dyDescent="0.2">
      <c r="A26" s="42"/>
    </row>
    <row r="27" spans="1:1" x14ac:dyDescent="0.2">
      <c r="A27" s="42" t="s">
        <v>228</v>
      </c>
    </row>
    <row r="28" spans="1:1" x14ac:dyDescent="0.2">
      <c r="A28" s="42"/>
    </row>
    <row r="29" spans="1:1" x14ac:dyDescent="0.2">
      <c r="A29" s="42"/>
    </row>
    <row r="30" spans="1:1" x14ac:dyDescent="0.2">
      <c r="A30" s="42"/>
    </row>
    <row r="31" spans="1:1" x14ac:dyDescent="0.2">
      <c r="A31" s="42"/>
    </row>
    <row r="32" spans="1:1" x14ac:dyDescent="0.2">
      <c r="A32" s="42" t="s">
        <v>175</v>
      </c>
    </row>
    <row r="33" spans="1:1" x14ac:dyDescent="0.2">
      <c r="A33" s="42"/>
    </row>
    <row r="34" spans="1:1" x14ac:dyDescent="0.2">
      <c r="A34" s="42"/>
    </row>
    <row r="35" spans="1:1" x14ac:dyDescent="0.2">
      <c r="A35" s="42"/>
    </row>
    <row r="36" spans="1:1" x14ac:dyDescent="0.2">
      <c r="A36" s="42" t="s">
        <v>26</v>
      </c>
    </row>
    <row r="37" spans="1:1" x14ac:dyDescent="0.2">
      <c r="A37" s="42"/>
    </row>
    <row r="38" spans="1:1" x14ac:dyDescent="0.2">
      <c r="A38" s="42"/>
    </row>
    <row r="39" spans="1:1" x14ac:dyDescent="0.2">
      <c r="A39" s="42"/>
    </row>
    <row r="40" spans="1:1" x14ac:dyDescent="0.2">
      <c r="A40" s="42"/>
    </row>
    <row r="41" spans="1:1" x14ac:dyDescent="0.2">
      <c r="A41" s="42"/>
    </row>
    <row r="42" spans="1:1" x14ac:dyDescent="0.2">
      <c r="A42" s="42"/>
    </row>
    <row r="43" spans="1:1" x14ac:dyDescent="0.2">
      <c r="A43" s="42"/>
    </row>
    <row r="44" spans="1:1" x14ac:dyDescent="0.2">
      <c r="A44" s="42"/>
    </row>
    <row r="45" spans="1:1" x14ac:dyDescent="0.2">
      <c r="A45" s="42"/>
    </row>
    <row r="46" spans="1:1" x14ac:dyDescent="0.2">
      <c r="A46" s="42"/>
    </row>
    <row r="47" spans="1:1" x14ac:dyDescent="0.2">
      <c r="A47" s="42"/>
    </row>
    <row r="48" spans="1:1" x14ac:dyDescent="0.2">
      <c r="A48" s="42"/>
    </row>
    <row r="49" spans="1:1" x14ac:dyDescent="0.2">
      <c r="A49" s="42"/>
    </row>
    <row r="50" spans="1:1" x14ac:dyDescent="0.2">
      <c r="A50" s="42"/>
    </row>
    <row r="51" spans="1:1" x14ac:dyDescent="0.2">
      <c r="A51" s="42" t="s">
        <v>247</v>
      </c>
    </row>
    <row r="52" spans="1:1" x14ac:dyDescent="0.2">
      <c r="A52" s="42"/>
    </row>
    <row r="53" spans="1:1" x14ac:dyDescent="0.2">
      <c r="A53" s="42"/>
    </row>
    <row r="54" spans="1:1" x14ac:dyDescent="0.2">
      <c r="A54" s="42"/>
    </row>
    <row r="55" spans="1:1" x14ac:dyDescent="0.2">
      <c r="A55" s="42"/>
    </row>
    <row r="56" spans="1:1" x14ac:dyDescent="0.2">
      <c r="A56" s="42"/>
    </row>
    <row r="57" spans="1:1" x14ac:dyDescent="0.2">
      <c r="A57" s="42"/>
    </row>
    <row r="58" spans="1:1" x14ac:dyDescent="0.2">
      <c r="A58" s="42"/>
    </row>
    <row r="59" spans="1:1" x14ac:dyDescent="0.2">
      <c r="A59" s="42"/>
    </row>
    <row r="60" spans="1:1" x14ac:dyDescent="0.2">
      <c r="A60" s="42"/>
    </row>
    <row r="61" spans="1:1" x14ac:dyDescent="0.2">
      <c r="A61" s="42"/>
    </row>
    <row r="62" spans="1:1" x14ac:dyDescent="0.2">
      <c r="A62" s="42"/>
    </row>
    <row r="63" spans="1:1" x14ac:dyDescent="0.2">
      <c r="A63" s="42"/>
    </row>
    <row r="64" spans="1:1" x14ac:dyDescent="0.2">
      <c r="A64" s="42"/>
    </row>
    <row r="65" spans="1:1" x14ac:dyDescent="0.2">
      <c r="A65" s="42"/>
    </row>
    <row r="66" spans="1:1" x14ac:dyDescent="0.2">
      <c r="A66" s="42" t="s">
        <v>459</v>
      </c>
    </row>
    <row r="67" spans="1:1" x14ac:dyDescent="0.2">
      <c r="A67" s="42"/>
    </row>
    <row r="68" spans="1:1" x14ac:dyDescent="0.2">
      <c r="A68" s="42"/>
    </row>
    <row r="69" spans="1:1" x14ac:dyDescent="0.2">
      <c r="A69" s="42"/>
    </row>
    <row r="70" spans="1:1" x14ac:dyDescent="0.2">
      <c r="A70" s="42"/>
    </row>
    <row r="71" spans="1:1" x14ac:dyDescent="0.2">
      <c r="A71" s="42"/>
    </row>
    <row r="72" spans="1:1" x14ac:dyDescent="0.2">
      <c r="A72" s="42"/>
    </row>
    <row r="73" spans="1:1" x14ac:dyDescent="0.2">
      <c r="A73" s="42"/>
    </row>
    <row r="74" spans="1:1" x14ac:dyDescent="0.2">
      <c r="A74" s="42"/>
    </row>
    <row r="75" spans="1:1" x14ac:dyDescent="0.2">
      <c r="A75" s="42"/>
    </row>
    <row r="76" spans="1:1" x14ac:dyDescent="0.2">
      <c r="A76" s="42"/>
    </row>
    <row r="77" spans="1:1" x14ac:dyDescent="0.2">
      <c r="A77" s="42"/>
    </row>
    <row r="78" spans="1:1" x14ac:dyDescent="0.2">
      <c r="A78" s="42"/>
    </row>
    <row r="79" spans="1:1" x14ac:dyDescent="0.2">
      <c r="A79" s="42"/>
    </row>
    <row r="80" spans="1:1" x14ac:dyDescent="0.2">
      <c r="A80" s="42"/>
    </row>
    <row r="81" spans="1:1" x14ac:dyDescent="0.2">
      <c r="A81" s="42" t="s">
        <v>460</v>
      </c>
    </row>
    <row r="82" spans="1:1" x14ac:dyDescent="0.2">
      <c r="A82" s="42"/>
    </row>
    <row r="83" spans="1:1" x14ac:dyDescent="0.2">
      <c r="A83" s="42"/>
    </row>
    <row r="84" spans="1:1" x14ac:dyDescent="0.2">
      <c r="A84" s="42"/>
    </row>
    <row r="85" spans="1:1" x14ac:dyDescent="0.2">
      <c r="A85" s="42"/>
    </row>
    <row r="86" spans="1:1" x14ac:dyDescent="0.2">
      <c r="A86" s="42"/>
    </row>
    <row r="87" spans="1:1" x14ac:dyDescent="0.2">
      <c r="A87" s="42"/>
    </row>
    <row r="88" spans="1:1" x14ac:dyDescent="0.2">
      <c r="A88" s="42"/>
    </row>
    <row r="89" spans="1:1" x14ac:dyDescent="0.2">
      <c r="A89" s="42"/>
    </row>
    <row r="90" spans="1:1" x14ac:dyDescent="0.2">
      <c r="A90" s="42"/>
    </row>
    <row r="91" spans="1:1" x14ac:dyDescent="0.2">
      <c r="A91" s="42"/>
    </row>
    <row r="92" spans="1:1" x14ac:dyDescent="0.2">
      <c r="A92" s="42"/>
    </row>
    <row r="93" spans="1:1" x14ac:dyDescent="0.2">
      <c r="A93" s="42"/>
    </row>
    <row r="94" spans="1:1" x14ac:dyDescent="0.2">
      <c r="A94" s="42"/>
    </row>
    <row r="95" spans="1:1" x14ac:dyDescent="0.2">
      <c r="A95" s="42"/>
    </row>
    <row r="96" spans="1:1" x14ac:dyDescent="0.2">
      <c r="A96" s="42" t="s">
        <v>461</v>
      </c>
    </row>
    <row r="97" spans="1:1" x14ac:dyDescent="0.2">
      <c r="A97" s="42"/>
    </row>
    <row r="98" spans="1:1" x14ac:dyDescent="0.2">
      <c r="A98" s="42"/>
    </row>
    <row r="99" spans="1:1" x14ac:dyDescent="0.2">
      <c r="A99" s="42"/>
    </row>
    <row r="100" spans="1:1" x14ac:dyDescent="0.2">
      <c r="A100" s="42"/>
    </row>
    <row r="101" spans="1:1" x14ac:dyDescent="0.2">
      <c r="A101" s="42"/>
    </row>
    <row r="102" spans="1:1" x14ac:dyDescent="0.2">
      <c r="A102" s="42"/>
    </row>
    <row r="103" spans="1:1" x14ac:dyDescent="0.2">
      <c r="A103" s="42"/>
    </row>
    <row r="104" spans="1:1" x14ac:dyDescent="0.2">
      <c r="A104" s="42"/>
    </row>
    <row r="105" spans="1:1" x14ac:dyDescent="0.2">
      <c r="A105" s="42"/>
    </row>
    <row r="106" spans="1:1" x14ac:dyDescent="0.2">
      <c r="A106" s="42"/>
    </row>
    <row r="107" spans="1:1" x14ac:dyDescent="0.2">
      <c r="A107" s="42"/>
    </row>
    <row r="108" spans="1:1" x14ac:dyDescent="0.2">
      <c r="A108" s="42"/>
    </row>
    <row r="109" spans="1:1" x14ac:dyDescent="0.2">
      <c r="A109" s="42"/>
    </row>
    <row r="110" spans="1:1" x14ac:dyDescent="0.2">
      <c r="A110" s="42"/>
    </row>
    <row r="111" spans="1:1" x14ac:dyDescent="0.2">
      <c r="A111" s="42" t="s">
        <v>462</v>
      </c>
    </row>
    <row r="112" spans="1:1" x14ac:dyDescent="0.2">
      <c r="A112" s="42"/>
    </row>
    <row r="113" spans="1:1" x14ac:dyDescent="0.2">
      <c r="A113" s="42"/>
    </row>
    <row r="114" spans="1:1" x14ac:dyDescent="0.2">
      <c r="A114" s="42"/>
    </row>
    <row r="115" spans="1:1" x14ac:dyDescent="0.2">
      <c r="A115" s="42"/>
    </row>
    <row r="116" spans="1:1" x14ac:dyDescent="0.2">
      <c r="A116" s="42"/>
    </row>
    <row r="117" spans="1:1" x14ac:dyDescent="0.2">
      <c r="A117" s="42"/>
    </row>
    <row r="118" spans="1:1" x14ac:dyDescent="0.2">
      <c r="A118" s="42"/>
    </row>
    <row r="119" spans="1:1" x14ac:dyDescent="0.2">
      <c r="A119" s="42"/>
    </row>
    <row r="120" spans="1:1" x14ac:dyDescent="0.2">
      <c r="A120" s="42"/>
    </row>
    <row r="121" spans="1:1" x14ac:dyDescent="0.2">
      <c r="A121" s="42"/>
    </row>
    <row r="122" spans="1:1" x14ac:dyDescent="0.2">
      <c r="A122" s="42"/>
    </row>
    <row r="123" spans="1:1" x14ac:dyDescent="0.2">
      <c r="A123" s="42"/>
    </row>
    <row r="124" spans="1:1" x14ac:dyDescent="0.2">
      <c r="A124" s="42"/>
    </row>
    <row r="125" spans="1:1" x14ac:dyDescent="0.2">
      <c r="A125" s="42"/>
    </row>
    <row r="126" spans="1:1" x14ac:dyDescent="0.2">
      <c r="A126" s="42" t="s">
        <v>64</v>
      </c>
    </row>
    <row r="127" spans="1:1" x14ac:dyDescent="0.2">
      <c r="A127" s="42"/>
    </row>
    <row r="128" spans="1:1" x14ac:dyDescent="0.2">
      <c r="A128" s="42"/>
    </row>
    <row r="129" spans="1:1" x14ac:dyDescent="0.2">
      <c r="A129" s="42"/>
    </row>
    <row r="130" spans="1:1" x14ac:dyDescent="0.2">
      <c r="A130" s="42"/>
    </row>
    <row r="131" spans="1:1" x14ac:dyDescent="0.2">
      <c r="A131" s="42"/>
    </row>
    <row r="132" spans="1:1" x14ac:dyDescent="0.2">
      <c r="A132" s="42"/>
    </row>
    <row r="133" spans="1:1" x14ac:dyDescent="0.2">
      <c r="A133" s="42"/>
    </row>
    <row r="134" spans="1:1" x14ac:dyDescent="0.2">
      <c r="A134" s="42"/>
    </row>
    <row r="135" spans="1:1" x14ac:dyDescent="0.2">
      <c r="A135" s="42"/>
    </row>
    <row r="136" spans="1:1" x14ac:dyDescent="0.2">
      <c r="A136" s="42"/>
    </row>
    <row r="137" spans="1:1" x14ac:dyDescent="0.2">
      <c r="A137" s="42"/>
    </row>
    <row r="138" spans="1:1" x14ac:dyDescent="0.2">
      <c r="A138" s="42"/>
    </row>
    <row r="139" spans="1:1" x14ac:dyDescent="0.2">
      <c r="A139" s="42"/>
    </row>
    <row r="140" spans="1:1" x14ac:dyDescent="0.2">
      <c r="A140" s="42"/>
    </row>
    <row r="141" spans="1:1" x14ac:dyDescent="0.2">
      <c r="A141" s="42" t="s">
        <v>64</v>
      </c>
    </row>
    <row r="142" spans="1:1" x14ac:dyDescent="0.2">
      <c r="A142" s="42"/>
    </row>
    <row r="143" spans="1:1" x14ac:dyDescent="0.2">
      <c r="A143" s="42"/>
    </row>
    <row r="144" spans="1:1" x14ac:dyDescent="0.2">
      <c r="A144" s="42"/>
    </row>
    <row r="145" spans="1:1" x14ac:dyDescent="0.2">
      <c r="A145" s="42"/>
    </row>
    <row r="146" spans="1:1" x14ac:dyDescent="0.2">
      <c r="A146" s="42"/>
    </row>
    <row r="147" spans="1:1" x14ac:dyDescent="0.2">
      <c r="A147" s="42"/>
    </row>
    <row r="148" spans="1:1" x14ac:dyDescent="0.2">
      <c r="A148" s="42"/>
    </row>
    <row r="149" spans="1:1" x14ac:dyDescent="0.2">
      <c r="A149" s="42"/>
    </row>
    <row r="150" spans="1:1" x14ac:dyDescent="0.2">
      <c r="A150" s="42"/>
    </row>
    <row r="151" spans="1:1" x14ac:dyDescent="0.2">
      <c r="A151" s="42"/>
    </row>
    <row r="152" spans="1:1" x14ac:dyDescent="0.2">
      <c r="A152" s="42"/>
    </row>
    <row r="153" spans="1:1" x14ac:dyDescent="0.2">
      <c r="A153" s="42"/>
    </row>
    <row r="154" spans="1:1" x14ac:dyDescent="0.2">
      <c r="A154" s="42"/>
    </row>
    <row r="155" spans="1:1" x14ac:dyDescent="0.2">
      <c r="A155" s="42"/>
    </row>
    <row r="156" spans="1:1" x14ac:dyDescent="0.2">
      <c r="A156" s="42"/>
    </row>
    <row r="157" spans="1:1" x14ac:dyDescent="0.2">
      <c r="A157" s="42"/>
    </row>
    <row r="158" spans="1:1" x14ac:dyDescent="0.2">
      <c r="A158" s="42"/>
    </row>
    <row r="159" spans="1:1" x14ac:dyDescent="0.2">
      <c r="A159" s="42" t="s">
        <v>3</v>
      </c>
    </row>
    <row r="160" spans="1:1" x14ac:dyDescent="0.2">
      <c r="A160" s="42"/>
    </row>
    <row r="161" spans="1:1" x14ac:dyDescent="0.2">
      <c r="A161" s="42"/>
    </row>
    <row r="162" spans="1:1" x14ac:dyDescent="0.2">
      <c r="A162" s="42"/>
    </row>
    <row r="163" spans="1:1" x14ac:dyDescent="0.2">
      <c r="A163" s="42"/>
    </row>
    <row r="164" spans="1:1" x14ac:dyDescent="0.2">
      <c r="A164" s="42"/>
    </row>
    <row r="165" spans="1:1" x14ac:dyDescent="0.2">
      <c r="A165" s="42"/>
    </row>
    <row r="166" spans="1:1" x14ac:dyDescent="0.2">
      <c r="A166" s="42"/>
    </row>
    <row r="167" spans="1:1" x14ac:dyDescent="0.2">
      <c r="A167" s="42"/>
    </row>
    <row r="168" spans="1:1" x14ac:dyDescent="0.2">
      <c r="A168" s="42"/>
    </row>
    <row r="169" spans="1:1" x14ac:dyDescent="0.2">
      <c r="A169" s="42"/>
    </row>
    <row r="170" spans="1:1" x14ac:dyDescent="0.2">
      <c r="A170" s="42"/>
    </row>
    <row r="171" spans="1:1" x14ac:dyDescent="0.2">
      <c r="A171" s="42"/>
    </row>
    <row r="172" spans="1:1" x14ac:dyDescent="0.2">
      <c r="A172" s="42"/>
    </row>
    <row r="173" spans="1:1" x14ac:dyDescent="0.2">
      <c r="A173" s="42"/>
    </row>
    <row r="174" spans="1:1" x14ac:dyDescent="0.2">
      <c r="A174" s="42" t="s">
        <v>231</v>
      </c>
    </row>
    <row r="175" spans="1:1" x14ac:dyDescent="0.2">
      <c r="A175" s="42"/>
    </row>
    <row r="176" spans="1:1" x14ac:dyDescent="0.2">
      <c r="A176" s="42"/>
    </row>
    <row r="177" spans="1:1" x14ac:dyDescent="0.2">
      <c r="A177" s="42"/>
    </row>
    <row r="178" spans="1:1" x14ac:dyDescent="0.2">
      <c r="A178" s="42"/>
    </row>
    <row r="179" spans="1:1" x14ac:dyDescent="0.2">
      <c r="A179" s="42"/>
    </row>
    <row r="180" spans="1:1" x14ac:dyDescent="0.2">
      <c r="A180" s="42" t="s">
        <v>183</v>
      </c>
    </row>
    <row r="181" spans="1:1" x14ac:dyDescent="0.2">
      <c r="A181" s="42"/>
    </row>
    <row r="182" spans="1:1" x14ac:dyDescent="0.2">
      <c r="A182" s="42"/>
    </row>
    <row r="183" spans="1:1" x14ac:dyDescent="0.2">
      <c r="A183" s="42"/>
    </row>
    <row r="184" spans="1:1" x14ac:dyDescent="0.2">
      <c r="A184" s="42"/>
    </row>
    <row r="185" spans="1:1" x14ac:dyDescent="0.2">
      <c r="A185" s="42"/>
    </row>
    <row r="186" spans="1:1" x14ac:dyDescent="0.2">
      <c r="A186" s="42"/>
    </row>
    <row r="187" spans="1:1" x14ac:dyDescent="0.2">
      <c r="A187" s="42"/>
    </row>
    <row r="188" spans="1:1" x14ac:dyDescent="0.2">
      <c r="A188" s="42"/>
    </row>
    <row r="189" spans="1:1" x14ac:dyDescent="0.2">
      <c r="A189" s="42"/>
    </row>
    <row r="190" spans="1:1" x14ac:dyDescent="0.2">
      <c r="A190" s="42"/>
    </row>
    <row r="191" spans="1:1" x14ac:dyDescent="0.2">
      <c r="A191" s="42"/>
    </row>
    <row r="192" spans="1:1" x14ac:dyDescent="0.2">
      <c r="A192" s="42"/>
    </row>
    <row r="193" spans="1:1" x14ac:dyDescent="0.2">
      <c r="A193" s="42" t="s">
        <v>176</v>
      </c>
    </row>
    <row r="194" spans="1:1" x14ac:dyDescent="0.2">
      <c r="A194" s="42"/>
    </row>
    <row r="195" spans="1:1" x14ac:dyDescent="0.2">
      <c r="A195" s="42"/>
    </row>
    <row r="196" spans="1:1" x14ac:dyDescent="0.2">
      <c r="A196" s="42" t="s">
        <v>177</v>
      </c>
    </row>
    <row r="197" spans="1:1" x14ac:dyDescent="0.2">
      <c r="A197" s="42"/>
    </row>
    <row r="198" spans="1:1" x14ac:dyDescent="0.2">
      <c r="A198" s="42"/>
    </row>
    <row r="199" spans="1:1" x14ac:dyDescent="0.2">
      <c r="A199" s="42"/>
    </row>
    <row r="200" spans="1:1" x14ac:dyDescent="0.2">
      <c r="A200" s="42"/>
    </row>
    <row r="201" spans="1:1" x14ac:dyDescent="0.2">
      <c r="A201" s="42" t="s">
        <v>178</v>
      </c>
    </row>
    <row r="202" spans="1:1" x14ac:dyDescent="0.2">
      <c r="A202" s="42"/>
    </row>
    <row r="203" spans="1:1" x14ac:dyDescent="0.2">
      <c r="A203" s="42"/>
    </row>
    <row r="204" spans="1:1" x14ac:dyDescent="0.2">
      <c r="A204" s="42" t="s">
        <v>129</v>
      </c>
    </row>
    <row r="205" spans="1:1" x14ac:dyDescent="0.2">
      <c r="A205" s="42"/>
    </row>
    <row r="206" spans="1:1" x14ac:dyDescent="0.2">
      <c r="A206" s="42"/>
    </row>
    <row r="207" spans="1:1" x14ac:dyDescent="0.2">
      <c r="A207" s="42"/>
    </row>
    <row r="208" spans="1:1" x14ac:dyDescent="0.2">
      <c r="A208" s="42"/>
    </row>
    <row r="209" spans="1:1" x14ac:dyDescent="0.2">
      <c r="A209" s="42"/>
    </row>
    <row r="210" spans="1:1" x14ac:dyDescent="0.2">
      <c r="A210" s="42"/>
    </row>
    <row r="211" spans="1:1" x14ac:dyDescent="0.2">
      <c r="A211" s="42"/>
    </row>
    <row r="212" spans="1:1" x14ac:dyDescent="0.2">
      <c r="A212" s="42"/>
    </row>
    <row r="213" spans="1:1" x14ac:dyDescent="0.2">
      <c r="A213" s="42"/>
    </row>
    <row r="214" spans="1:1" x14ac:dyDescent="0.2">
      <c r="A214" s="42"/>
    </row>
    <row r="215" spans="1:1" x14ac:dyDescent="0.2">
      <c r="A215" s="42"/>
    </row>
    <row r="216" spans="1:1" x14ac:dyDescent="0.2">
      <c r="A216" s="42"/>
    </row>
    <row r="217" spans="1:1" x14ac:dyDescent="0.2">
      <c r="A217" s="42"/>
    </row>
    <row r="218" spans="1:1" x14ac:dyDescent="0.2">
      <c r="A218" s="42"/>
    </row>
    <row r="219" spans="1:1" x14ac:dyDescent="0.2">
      <c r="A219" s="42"/>
    </row>
    <row r="220" spans="1:1" x14ac:dyDescent="0.2">
      <c r="A220" s="42"/>
    </row>
    <row r="221" spans="1:1" x14ac:dyDescent="0.2">
      <c r="A221" s="42"/>
    </row>
    <row r="222" spans="1:1" x14ac:dyDescent="0.2">
      <c r="A222" s="42"/>
    </row>
    <row r="223" spans="1:1" x14ac:dyDescent="0.2">
      <c r="A223" s="42"/>
    </row>
    <row r="224" spans="1:1" x14ac:dyDescent="0.2">
      <c r="A224" s="42"/>
    </row>
    <row r="225" spans="1:1" x14ac:dyDescent="0.2">
      <c r="A225" s="42"/>
    </row>
    <row r="226" spans="1:1" x14ac:dyDescent="0.2">
      <c r="A226" s="42"/>
    </row>
    <row r="227" spans="1:1" x14ac:dyDescent="0.2">
      <c r="A227" s="42"/>
    </row>
    <row r="228" spans="1:1" x14ac:dyDescent="0.2">
      <c r="A228" s="42"/>
    </row>
    <row r="229" spans="1:1" x14ac:dyDescent="0.2">
      <c r="A229" s="42"/>
    </row>
    <row r="230" spans="1:1" x14ac:dyDescent="0.2">
      <c r="A230" s="42"/>
    </row>
    <row r="231" spans="1:1" x14ac:dyDescent="0.2">
      <c r="A231" s="42"/>
    </row>
    <row r="232" spans="1:1" x14ac:dyDescent="0.2">
      <c r="A232" s="42"/>
    </row>
    <row r="233" spans="1:1" x14ac:dyDescent="0.2">
      <c r="A233" s="42"/>
    </row>
    <row r="234" spans="1:1" x14ac:dyDescent="0.2">
      <c r="A234" s="42"/>
    </row>
    <row r="235" spans="1:1" x14ac:dyDescent="0.2">
      <c r="A235" s="42" t="s">
        <v>129</v>
      </c>
    </row>
    <row r="236" spans="1:1" x14ac:dyDescent="0.2">
      <c r="A236" s="42"/>
    </row>
    <row r="237" spans="1:1" x14ac:dyDescent="0.2">
      <c r="A237" s="42"/>
    </row>
    <row r="238" spans="1:1" x14ac:dyDescent="0.2">
      <c r="A238" s="42"/>
    </row>
    <row r="239" spans="1:1" x14ac:dyDescent="0.2">
      <c r="A239" s="42"/>
    </row>
    <row r="240" spans="1:1" x14ac:dyDescent="0.2">
      <c r="A240" s="42"/>
    </row>
    <row r="241" spans="1:1" x14ac:dyDescent="0.2">
      <c r="A241" s="42"/>
    </row>
    <row r="242" spans="1:1" x14ac:dyDescent="0.2">
      <c r="A242" s="42" t="s">
        <v>463</v>
      </c>
    </row>
    <row r="243" spans="1:1" x14ac:dyDescent="0.2">
      <c r="A243" s="42"/>
    </row>
    <row r="244" spans="1:1" x14ac:dyDescent="0.2">
      <c r="A244" s="42"/>
    </row>
    <row r="245" spans="1:1" x14ac:dyDescent="0.2">
      <c r="A245" s="42"/>
    </row>
    <row r="246" spans="1:1" x14ac:dyDescent="0.2">
      <c r="A246" s="42"/>
    </row>
    <row r="247" spans="1:1" x14ac:dyDescent="0.2">
      <c r="A247" s="42"/>
    </row>
    <row r="248" spans="1:1" x14ac:dyDescent="0.2">
      <c r="A248" s="42"/>
    </row>
    <row r="249" spans="1:1" x14ac:dyDescent="0.2">
      <c r="A249" s="42"/>
    </row>
    <row r="250" spans="1:1" x14ac:dyDescent="0.2">
      <c r="A250" s="42"/>
    </row>
    <row r="251" spans="1:1" x14ac:dyDescent="0.2">
      <c r="A251" s="42"/>
    </row>
    <row r="252" spans="1:1" x14ac:dyDescent="0.2">
      <c r="A252" s="42"/>
    </row>
    <row r="253" spans="1:1" x14ac:dyDescent="0.2">
      <c r="A253" s="42"/>
    </row>
    <row r="254" spans="1:1" x14ac:dyDescent="0.2">
      <c r="A254" s="42"/>
    </row>
    <row r="255" spans="1:1" x14ac:dyDescent="0.2">
      <c r="A255" s="42"/>
    </row>
    <row r="256" spans="1:1" x14ac:dyDescent="0.2">
      <c r="A256" s="42" t="s">
        <v>464</v>
      </c>
    </row>
    <row r="257" spans="1:1" x14ac:dyDescent="0.2">
      <c r="A257" s="42"/>
    </row>
    <row r="258" spans="1:1" x14ac:dyDescent="0.2">
      <c r="A258" s="42"/>
    </row>
    <row r="259" spans="1:1" x14ac:dyDescent="0.2">
      <c r="A259" s="42"/>
    </row>
    <row r="260" spans="1:1" x14ac:dyDescent="0.2">
      <c r="A260" s="42"/>
    </row>
    <row r="261" spans="1:1" x14ac:dyDescent="0.2">
      <c r="A261" s="42" t="s">
        <v>23</v>
      </c>
    </row>
    <row r="262" spans="1:1" x14ac:dyDescent="0.2">
      <c r="A262" s="42"/>
    </row>
    <row r="263" spans="1:1" x14ac:dyDescent="0.2">
      <c r="A263" s="42"/>
    </row>
    <row r="264" spans="1:1" x14ac:dyDescent="0.2">
      <c r="A264" s="42"/>
    </row>
    <row r="265" spans="1:1" x14ac:dyDescent="0.2">
      <c r="A265" s="42"/>
    </row>
    <row r="266" spans="1:1" x14ac:dyDescent="0.2">
      <c r="A266" s="42"/>
    </row>
    <row r="267" spans="1:1" x14ac:dyDescent="0.2">
      <c r="A267" s="42"/>
    </row>
    <row r="268" spans="1:1" x14ac:dyDescent="0.2">
      <c r="A268" s="42"/>
    </row>
    <row r="269" spans="1:1" x14ac:dyDescent="0.2">
      <c r="A269" s="42"/>
    </row>
    <row r="270" spans="1:1" x14ac:dyDescent="0.2">
      <c r="A270" s="42"/>
    </row>
    <row r="271" spans="1:1" x14ac:dyDescent="0.2">
      <c r="A271" s="42"/>
    </row>
    <row r="272" spans="1:1" x14ac:dyDescent="0.2">
      <c r="A272" s="42"/>
    </row>
    <row r="273" spans="1:1" x14ac:dyDescent="0.2">
      <c r="A273" s="42"/>
    </row>
    <row r="274" spans="1:1" x14ac:dyDescent="0.2">
      <c r="A274" s="42"/>
    </row>
    <row r="275" spans="1:1" x14ac:dyDescent="0.2">
      <c r="A275" s="42"/>
    </row>
    <row r="276" spans="1:1" x14ac:dyDescent="0.2">
      <c r="A276" s="42" t="s">
        <v>68</v>
      </c>
    </row>
    <row r="277" spans="1:1" x14ac:dyDescent="0.2">
      <c r="A277" s="42"/>
    </row>
    <row r="278" spans="1:1" x14ac:dyDescent="0.2">
      <c r="A278" s="42"/>
    </row>
    <row r="279" spans="1:1" x14ac:dyDescent="0.2">
      <c r="A279" s="42"/>
    </row>
    <row r="280" spans="1:1" x14ac:dyDescent="0.2">
      <c r="A280" s="42"/>
    </row>
    <row r="281" spans="1:1" x14ac:dyDescent="0.2">
      <c r="A281" s="42"/>
    </row>
    <row r="282" spans="1:1" x14ac:dyDescent="0.2">
      <c r="A282" s="42"/>
    </row>
    <row r="283" spans="1:1" x14ac:dyDescent="0.2">
      <c r="A283" s="42"/>
    </row>
    <row r="284" spans="1:1" x14ac:dyDescent="0.2">
      <c r="A284" s="42"/>
    </row>
    <row r="285" spans="1:1" x14ac:dyDescent="0.2">
      <c r="A285" s="42"/>
    </row>
    <row r="286" spans="1:1" x14ac:dyDescent="0.2">
      <c r="A286" s="42"/>
    </row>
    <row r="287" spans="1:1" x14ac:dyDescent="0.2">
      <c r="A287" s="42"/>
    </row>
    <row r="288" spans="1:1" x14ac:dyDescent="0.2">
      <c r="A288" s="42"/>
    </row>
    <row r="289" spans="1:1" x14ac:dyDescent="0.2">
      <c r="A289" s="42"/>
    </row>
    <row r="290" spans="1:1" x14ac:dyDescent="0.2">
      <c r="A290" s="42"/>
    </row>
    <row r="291" spans="1:1" x14ac:dyDescent="0.2">
      <c r="A291" s="42"/>
    </row>
    <row r="292" spans="1:1" x14ac:dyDescent="0.2">
      <c r="A292" s="42"/>
    </row>
    <row r="293" spans="1:1" x14ac:dyDescent="0.2">
      <c r="A293" s="42"/>
    </row>
    <row r="294" spans="1:1" x14ac:dyDescent="0.2">
      <c r="A294" s="42"/>
    </row>
    <row r="295" spans="1:1" x14ac:dyDescent="0.2">
      <c r="A295" s="42"/>
    </row>
    <row r="296" spans="1:1" x14ac:dyDescent="0.2">
      <c r="A296" s="42"/>
    </row>
    <row r="297" spans="1:1" x14ac:dyDescent="0.2">
      <c r="A297" s="42"/>
    </row>
    <row r="298" spans="1:1" x14ac:dyDescent="0.2">
      <c r="A298" s="42"/>
    </row>
    <row r="299" spans="1:1" x14ac:dyDescent="0.2">
      <c r="A299" s="42"/>
    </row>
    <row r="300" spans="1:1" x14ac:dyDescent="0.2">
      <c r="A300" s="42"/>
    </row>
    <row r="301" spans="1:1" x14ac:dyDescent="0.2">
      <c r="A301" s="42"/>
    </row>
    <row r="302" spans="1:1" x14ac:dyDescent="0.2">
      <c r="A302" s="42"/>
    </row>
    <row r="303" spans="1:1" x14ac:dyDescent="0.2">
      <c r="A303" s="42"/>
    </row>
    <row r="304" spans="1:1" x14ac:dyDescent="0.2">
      <c r="A304" s="42"/>
    </row>
    <row r="305" spans="1:1" x14ac:dyDescent="0.2">
      <c r="A305" s="42"/>
    </row>
    <row r="306" spans="1:1" x14ac:dyDescent="0.2">
      <c r="A306" s="42"/>
    </row>
    <row r="307" spans="1:1" x14ac:dyDescent="0.2">
      <c r="A307" s="42"/>
    </row>
    <row r="308" spans="1:1" x14ac:dyDescent="0.2">
      <c r="A308" s="42"/>
    </row>
    <row r="309" spans="1:1" x14ac:dyDescent="0.2">
      <c r="A309" s="42" t="s">
        <v>235</v>
      </c>
    </row>
    <row r="310" spans="1:1" x14ac:dyDescent="0.2">
      <c r="A310" s="42"/>
    </row>
    <row r="311" spans="1:1" x14ac:dyDescent="0.2">
      <c r="A311" s="42"/>
    </row>
    <row r="312" spans="1:1" x14ac:dyDescent="0.2">
      <c r="A312" s="42"/>
    </row>
    <row r="313" spans="1:1" x14ac:dyDescent="0.2">
      <c r="A313" s="42"/>
    </row>
    <row r="314" spans="1:1" x14ac:dyDescent="0.2">
      <c r="A314" s="42"/>
    </row>
    <row r="315" spans="1:1" x14ac:dyDescent="0.2">
      <c r="A315" s="42" t="s">
        <v>236</v>
      </c>
    </row>
    <row r="316" spans="1:1" x14ac:dyDescent="0.2">
      <c r="A316" s="42"/>
    </row>
    <row r="317" spans="1:1" x14ac:dyDescent="0.2">
      <c r="A317" s="42"/>
    </row>
    <row r="318" spans="1:1" x14ac:dyDescent="0.2">
      <c r="A318" s="42"/>
    </row>
    <row r="319" spans="1:1" x14ac:dyDescent="0.2">
      <c r="A319" s="42"/>
    </row>
    <row r="320" spans="1:1" x14ac:dyDescent="0.2">
      <c r="A320" s="42" t="s">
        <v>111</v>
      </c>
    </row>
    <row r="321" spans="1:1" x14ac:dyDescent="0.2">
      <c r="A321" s="42"/>
    </row>
    <row r="322" spans="1:1" x14ac:dyDescent="0.2">
      <c r="A322" s="42"/>
    </row>
    <row r="323" spans="1:1" x14ac:dyDescent="0.2">
      <c r="A323" s="42"/>
    </row>
    <row r="324" spans="1:1" x14ac:dyDescent="0.2">
      <c r="A324" s="42"/>
    </row>
    <row r="325" spans="1:1" x14ac:dyDescent="0.2">
      <c r="A325" s="42"/>
    </row>
    <row r="326" spans="1:1" x14ac:dyDescent="0.2">
      <c r="A326" s="42"/>
    </row>
    <row r="327" spans="1:1" x14ac:dyDescent="0.2">
      <c r="A327" s="42"/>
    </row>
    <row r="328" spans="1:1" x14ac:dyDescent="0.2">
      <c r="A328" s="42"/>
    </row>
    <row r="329" spans="1:1" x14ac:dyDescent="0.2">
      <c r="A329" s="42"/>
    </row>
    <row r="330" spans="1:1" x14ac:dyDescent="0.2">
      <c r="A330" s="42"/>
    </row>
    <row r="331" spans="1:1" x14ac:dyDescent="0.2">
      <c r="A331" s="42"/>
    </row>
    <row r="332" spans="1:1" x14ac:dyDescent="0.2">
      <c r="A332" s="42"/>
    </row>
    <row r="333" spans="1:1" x14ac:dyDescent="0.2">
      <c r="A333" s="42"/>
    </row>
    <row r="334" spans="1:1" x14ac:dyDescent="0.2">
      <c r="A334" s="42"/>
    </row>
    <row r="335" spans="1:1" x14ac:dyDescent="0.2">
      <c r="A335" s="42" t="s">
        <v>60</v>
      </c>
    </row>
    <row r="336" spans="1:1" x14ac:dyDescent="0.2">
      <c r="A336" s="42"/>
    </row>
    <row r="337" spans="1:1" x14ac:dyDescent="0.2">
      <c r="A337" s="42"/>
    </row>
    <row r="338" spans="1:1" x14ac:dyDescent="0.2">
      <c r="A338" s="42"/>
    </row>
    <row r="339" spans="1:1" x14ac:dyDescent="0.2">
      <c r="A339" s="42"/>
    </row>
    <row r="340" spans="1:1" x14ac:dyDescent="0.2">
      <c r="A340" s="42"/>
    </row>
    <row r="341" spans="1:1" x14ac:dyDescent="0.2">
      <c r="A341" s="42"/>
    </row>
    <row r="342" spans="1:1" x14ac:dyDescent="0.2">
      <c r="A342" s="42"/>
    </row>
    <row r="343" spans="1:1" x14ac:dyDescent="0.2">
      <c r="A343" s="42"/>
    </row>
    <row r="344" spans="1:1" x14ac:dyDescent="0.2">
      <c r="A344" s="42"/>
    </row>
    <row r="345" spans="1:1" x14ac:dyDescent="0.2">
      <c r="A345" s="42"/>
    </row>
    <row r="346" spans="1:1" x14ac:dyDescent="0.2">
      <c r="A346" s="42"/>
    </row>
    <row r="347" spans="1:1" x14ac:dyDescent="0.2">
      <c r="A347" s="42"/>
    </row>
    <row r="348" spans="1:1" x14ac:dyDescent="0.2">
      <c r="A348" s="42"/>
    </row>
    <row r="349" spans="1:1" x14ac:dyDescent="0.2">
      <c r="A349" s="42"/>
    </row>
    <row r="350" spans="1:1" x14ac:dyDescent="0.2">
      <c r="A350" s="42" t="s">
        <v>60</v>
      </c>
    </row>
    <row r="351" spans="1:1" x14ac:dyDescent="0.2">
      <c r="A351" s="42"/>
    </row>
    <row r="352" spans="1:1" x14ac:dyDescent="0.2">
      <c r="A352" s="42"/>
    </row>
    <row r="353" spans="1:1" x14ac:dyDescent="0.2">
      <c r="A353" s="42"/>
    </row>
    <row r="354" spans="1:1" x14ac:dyDescent="0.2">
      <c r="A354" s="42"/>
    </row>
    <row r="355" spans="1:1" x14ac:dyDescent="0.2">
      <c r="A355" s="42" t="s">
        <v>67</v>
      </c>
    </row>
    <row r="356" spans="1:1" x14ac:dyDescent="0.2">
      <c r="A356" s="42"/>
    </row>
    <row r="357" spans="1:1" x14ac:dyDescent="0.2">
      <c r="A357" s="42"/>
    </row>
    <row r="358" spans="1:1" x14ac:dyDescent="0.2">
      <c r="A358" s="42"/>
    </row>
    <row r="359" spans="1:1" x14ac:dyDescent="0.2">
      <c r="A359" s="42"/>
    </row>
    <row r="360" spans="1:1" x14ac:dyDescent="0.2">
      <c r="A360" s="42"/>
    </row>
    <row r="361" spans="1:1" x14ac:dyDescent="0.2">
      <c r="A361" s="42" t="s">
        <v>135</v>
      </c>
    </row>
    <row r="362" spans="1:1" x14ac:dyDescent="0.2">
      <c r="A362" s="42"/>
    </row>
    <row r="363" spans="1:1" x14ac:dyDescent="0.2">
      <c r="A363" s="42"/>
    </row>
    <row r="364" spans="1:1" x14ac:dyDescent="0.2">
      <c r="A364" s="42"/>
    </row>
    <row r="365" spans="1:1" x14ac:dyDescent="0.2">
      <c r="A365" s="42"/>
    </row>
    <row r="366" spans="1:1" x14ac:dyDescent="0.2">
      <c r="A366" s="42"/>
    </row>
    <row r="367" spans="1:1" x14ac:dyDescent="0.2">
      <c r="A367" s="42"/>
    </row>
    <row r="368" spans="1:1" x14ac:dyDescent="0.2">
      <c r="A368" s="42"/>
    </row>
    <row r="369" spans="1:1" x14ac:dyDescent="0.2">
      <c r="A369" s="42"/>
    </row>
    <row r="370" spans="1:1" x14ac:dyDescent="0.2">
      <c r="A370" s="42"/>
    </row>
    <row r="371" spans="1:1" x14ac:dyDescent="0.2">
      <c r="A371" s="42"/>
    </row>
    <row r="372" spans="1:1" x14ac:dyDescent="0.2">
      <c r="A372" s="42" t="s">
        <v>14</v>
      </c>
    </row>
    <row r="373" spans="1:1" x14ac:dyDescent="0.2">
      <c r="A373" s="42"/>
    </row>
    <row r="374" spans="1:1" x14ac:dyDescent="0.2">
      <c r="A374" s="42"/>
    </row>
    <row r="375" spans="1:1" x14ac:dyDescent="0.2">
      <c r="A375" s="42"/>
    </row>
    <row r="376" spans="1:1" x14ac:dyDescent="0.2">
      <c r="A376" s="42"/>
    </row>
    <row r="377" spans="1:1" x14ac:dyDescent="0.2">
      <c r="A377" s="42"/>
    </row>
    <row r="378" spans="1:1" x14ac:dyDescent="0.2">
      <c r="A378" s="42"/>
    </row>
    <row r="379" spans="1:1" x14ac:dyDescent="0.2">
      <c r="A379" s="42" t="s">
        <v>114</v>
      </c>
    </row>
    <row r="380" spans="1:1" x14ac:dyDescent="0.2">
      <c r="A380" s="42"/>
    </row>
    <row r="381" spans="1:1" x14ac:dyDescent="0.2">
      <c r="A381" s="42"/>
    </row>
    <row r="382" spans="1:1" x14ac:dyDescent="0.2">
      <c r="A382" s="42"/>
    </row>
    <row r="383" spans="1:1" x14ac:dyDescent="0.2">
      <c r="A383" s="42"/>
    </row>
    <row r="384" spans="1:1" x14ac:dyDescent="0.2">
      <c r="A384" s="42"/>
    </row>
    <row r="385" spans="1:1" x14ac:dyDescent="0.2">
      <c r="A385" s="42"/>
    </row>
    <row r="386" spans="1:1" x14ac:dyDescent="0.2">
      <c r="A386" s="42"/>
    </row>
    <row r="387" spans="1:1" x14ac:dyDescent="0.2">
      <c r="A387" s="42"/>
    </row>
    <row r="388" spans="1:1" x14ac:dyDescent="0.2">
      <c r="A388" s="42"/>
    </row>
    <row r="389" spans="1:1" x14ac:dyDescent="0.2">
      <c r="A389" s="42"/>
    </row>
    <row r="390" spans="1:1" x14ac:dyDescent="0.2">
      <c r="A390" s="42"/>
    </row>
    <row r="391" spans="1:1" x14ac:dyDescent="0.2">
      <c r="A391" s="42"/>
    </row>
    <row r="392" spans="1:1" x14ac:dyDescent="0.2">
      <c r="A392" s="42"/>
    </row>
    <row r="393" spans="1:1" x14ac:dyDescent="0.2">
      <c r="A393" s="42" t="s">
        <v>62</v>
      </c>
    </row>
    <row r="394" spans="1:1" x14ac:dyDescent="0.2">
      <c r="A394" s="42"/>
    </row>
    <row r="395" spans="1:1" x14ac:dyDescent="0.2">
      <c r="A395" s="42"/>
    </row>
    <row r="396" spans="1:1" x14ac:dyDescent="0.2">
      <c r="A396" s="42"/>
    </row>
    <row r="397" spans="1:1" x14ac:dyDescent="0.2">
      <c r="A397" s="42"/>
    </row>
    <row r="398" spans="1:1" x14ac:dyDescent="0.2">
      <c r="A398" s="42"/>
    </row>
    <row r="399" spans="1:1" x14ac:dyDescent="0.2">
      <c r="A399" s="42"/>
    </row>
    <row r="400" spans="1:1" x14ac:dyDescent="0.2">
      <c r="A400" s="42"/>
    </row>
    <row r="401" spans="1:1" x14ac:dyDescent="0.2">
      <c r="A401" s="42"/>
    </row>
    <row r="402" spans="1:1" x14ac:dyDescent="0.2">
      <c r="A402" s="42"/>
    </row>
    <row r="403" spans="1:1" x14ac:dyDescent="0.2">
      <c r="A403" s="42"/>
    </row>
    <row r="404" spans="1:1" x14ac:dyDescent="0.2">
      <c r="A404" s="42"/>
    </row>
    <row r="405" spans="1:1" x14ac:dyDescent="0.2">
      <c r="A405" s="42"/>
    </row>
    <row r="406" spans="1:1" x14ac:dyDescent="0.2">
      <c r="A406" s="42"/>
    </row>
    <row r="407" spans="1:1" ht="16" x14ac:dyDescent="0.2">
      <c r="A407" s="40" t="s">
        <v>465</v>
      </c>
    </row>
    <row r="408" spans="1:1" ht="16" x14ac:dyDescent="0.2">
      <c r="A408" s="39" t="s">
        <v>129</v>
      </c>
    </row>
    <row r="409" spans="1:1" ht="16" x14ac:dyDescent="0.2">
      <c r="A409" s="39" t="s">
        <v>23</v>
      </c>
    </row>
    <row r="410" spans="1:1" ht="16" x14ac:dyDescent="0.2">
      <c r="A410" s="39" t="s">
        <v>458</v>
      </c>
    </row>
    <row r="411" spans="1:1" ht="16" x14ac:dyDescent="0.2">
      <c r="A411" s="39" t="s">
        <v>68</v>
      </c>
    </row>
    <row r="412" spans="1:1" ht="16" x14ac:dyDescent="0.2">
      <c r="A412" s="39" t="s">
        <v>188</v>
      </c>
    </row>
    <row r="413" spans="1:1" ht="16" x14ac:dyDescent="0.2">
      <c r="A413" s="39" t="s">
        <v>60</v>
      </c>
    </row>
    <row r="414" spans="1:1" ht="16" x14ac:dyDescent="0.2">
      <c r="A414" s="39" t="s">
        <v>195</v>
      </c>
    </row>
    <row r="415" spans="1:1" ht="16" x14ac:dyDescent="0.2">
      <c r="A415" s="39" t="s">
        <v>14</v>
      </c>
    </row>
  </sheetData>
  <mergeCells count="37">
    <mergeCell ref="A2:A6"/>
    <mergeCell ref="A7:A11"/>
    <mergeCell ref="A32:A35"/>
    <mergeCell ref="A36:A50"/>
    <mergeCell ref="A22:A26"/>
    <mergeCell ref="A27:A31"/>
    <mergeCell ref="A12:A16"/>
    <mergeCell ref="A17:A21"/>
    <mergeCell ref="A111:A125"/>
    <mergeCell ref="A126:A140"/>
    <mergeCell ref="A81:A95"/>
    <mergeCell ref="A96:A110"/>
    <mergeCell ref="A51:A65"/>
    <mergeCell ref="A66:A80"/>
    <mergeCell ref="A193:A195"/>
    <mergeCell ref="A196:A200"/>
    <mergeCell ref="A174:A179"/>
    <mergeCell ref="A180:A192"/>
    <mergeCell ref="A141:A158"/>
    <mergeCell ref="A159:A173"/>
    <mergeCell ref="A256:A260"/>
    <mergeCell ref="A261:A275"/>
    <mergeCell ref="A235:A241"/>
    <mergeCell ref="A242:A255"/>
    <mergeCell ref="A201:A203"/>
    <mergeCell ref="A204:A234"/>
    <mergeCell ref="A335:A349"/>
    <mergeCell ref="A350:A354"/>
    <mergeCell ref="A315:A319"/>
    <mergeCell ref="A320:A334"/>
    <mergeCell ref="A276:A308"/>
    <mergeCell ref="A309:A314"/>
    <mergeCell ref="A393:A406"/>
    <mergeCell ref="A372:A378"/>
    <mergeCell ref="A379:A392"/>
    <mergeCell ref="A355:A360"/>
    <mergeCell ref="A361:A371"/>
  </mergeCells>
  <hyperlinks>
    <hyperlink ref="A2" r:id="rId1" location="std-process" tooltip="Trial Use Content" display="https://www.hl7.org/fhir/versions.html - std-process" xr:uid="{465DA95D-AD77-F244-B670-6FEE52020119}"/>
    <hyperlink ref="A7" r:id="rId2" location="std-process" tooltip="Trial Use Content" display="https://www.hl7.org/fhir/versions.html - std-process" xr:uid="{D216BCC5-AB2B-984A-BAE2-5BED0C68BD63}"/>
    <hyperlink ref="A12" r:id="rId3" location="std-process" tooltip="Trial Use Content" display="https://www.hl7.org/fhir/versions.html - std-process" xr:uid="{B073115D-7ED0-F84D-BF35-1F297E964C21}"/>
    <hyperlink ref="A17" r:id="rId4" location="std-process" tooltip="Trial Use Content" display="https://www.hl7.org/fhir/versions.html - std-process" xr:uid="{141FF7E3-32BF-2B45-9E4D-D2E1DD64F705}"/>
    <hyperlink ref="A22" r:id="rId5" location="std-process" tooltip="Trial Use Content" display="https://www.hl7.org/fhir/versions.html - std-process" xr:uid="{E2ADA4F2-3B76-5742-B628-0A436F4A3246}"/>
    <hyperlink ref="A27" r:id="rId6" location="std-process" tooltip="Trial Use Content" display="https://www.hl7.org/fhir/versions.html - std-process" xr:uid="{93355D9C-3D6D-0744-9FFE-0D4C5D080365}"/>
    <hyperlink ref="A32" r:id="rId7" location="std-process" tooltip="Trial Use Content" display="https://www.hl7.org/fhir/versions.html - std-process" xr:uid="{11E5127B-0D42-E44E-8D8F-09A96EDBA49D}"/>
    <hyperlink ref="A36" r:id="rId8" location="std-process" tooltip="Trial Use Content" display="https://www.hl7.org/fhir/versions.html - std-process" xr:uid="{D7F87A61-65A1-FA45-8781-07AE5557776D}"/>
    <hyperlink ref="A51" r:id="rId9" location="std-process" tooltip="Trial Use Content" display="https://www.hl7.org/fhir/versions.html - std-process" xr:uid="{502165C7-7462-8146-93A9-142492F1130F}"/>
    <hyperlink ref="A66" r:id="rId10" location="std-process" tooltip="Trial Use Content" display="https://www.hl7.org/fhir/versions.html - std-process" xr:uid="{D53D53F5-9144-FD45-ABD3-B6DBBC0F1A58}"/>
    <hyperlink ref="A81" r:id="rId11" location="std-process" tooltip="Trial Use Content" display="https://www.hl7.org/fhir/versions.html - std-process" xr:uid="{D7BDE352-5F30-4743-966F-1CDFFF65E5D3}"/>
    <hyperlink ref="A96" r:id="rId12" location="std-process" tooltip="Trial Use Content" display="https://www.hl7.org/fhir/versions.html - std-process" xr:uid="{91CC89A6-F934-5B4D-A407-9D6F5B8E5028}"/>
    <hyperlink ref="A111" r:id="rId13" location="std-process" tooltip="Trial Use Content" display="https://www.hl7.org/fhir/versions.html - std-process" xr:uid="{910BA7B8-ABC2-4748-BA11-086687B08D62}"/>
    <hyperlink ref="A126" r:id="rId14" location="std-process" tooltip="Trial Use Content" display="https://www.hl7.org/fhir/versions.html - std-process" xr:uid="{C0E6FE53-724A-D040-AA60-1C9CA1955C95}"/>
    <hyperlink ref="A141" r:id="rId15" location="std-process" tooltip="Trial Use Content" display="https://www.hl7.org/fhir/versions.html - std-process" xr:uid="{65F59936-BB86-F543-BC79-9253CF5E40AC}"/>
    <hyperlink ref="A159" r:id="rId16" location="std-process" tooltip="Trial Use Content" display="https://www.hl7.org/fhir/versions.html - std-process" xr:uid="{E5FAEB9A-515B-C94C-8EE8-2C6010CB9FCF}"/>
    <hyperlink ref="A174" r:id="rId17" location="std-process" tooltip="Trial Use Content" display="https://www.hl7.org/fhir/versions.html - std-process" xr:uid="{521EB510-27CB-104F-A8CD-A7B4CE9662D3}"/>
    <hyperlink ref="A180" r:id="rId18" location="std-process" tooltip="Trial Use Content" display="https://www.hl7.org/fhir/versions.html - std-process" xr:uid="{F937A7A6-7A19-1A4A-AF25-9ECACAAEF44B}"/>
    <hyperlink ref="A193" r:id="rId19" location="std-process" tooltip="Trial Use Content" display="https://www.hl7.org/fhir/versions.html - std-process" xr:uid="{AC3933A4-F4C0-8A4F-B1C3-F84E8158AE3A}"/>
    <hyperlink ref="A196" r:id="rId20" location="std-process" tooltip="Trial Use Content" display="https://www.hl7.org/fhir/versions.html - std-process" xr:uid="{9E608440-7D43-2746-883D-73DD09A64CE6}"/>
    <hyperlink ref="A201" r:id="rId21" location="std-process" tooltip="Trial Use Content" display="https://www.hl7.org/fhir/versions.html - std-process" xr:uid="{2E4DE700-3CD8-DB49-A62E-C8E995675853}"/>
    <hyperlink ref="A204" r:id="rId22" location="std-process" tooltip="Trial Use Content" display="https://www.hl7.org/fhir/versions.html - std-process" xr:uid="{7CCE1B58-8CA8-0744-8E4F-CDAFF1F11FBF}"/>
    <hyperlink ref="A235" r:id="rId23" location="std-process" tooltip="Trial Use Content" display="https://www.hl7.org/fhir/versions.html - std-process" xr:uid="{6ADD533C-3222-B44D-9A53-F62EEF620B59}"/>
    <hyperlink ref="A242" r:id="rId24" location="std-process" tooltip="Trial Use Content" display="https://www.hl7.org/fhir/versions.html - std-process" xr:uid="{76FA013D-6767-E546-B78C-BD60277B990E}"/>
    <hyperlink ref="A256" r:id="rId25" location="std-process" tooltip="Trial Use Content" display="https://www.hl7.org/fhir/versions.html - std-process" xr:uid="{CE4F68CF-78C5-EC47-BA51-51083A926462}"/>
    <hyperlink ref="A261" r:id="rId26" location="std-process" tooltip="Trial Use Content" display="https://www.hl7.org/fhir/versions.html - std-process" xr:uid="{97ED0FB5-A4EC-0940-9227-92FCD8CEEA88}"/>
    <hyperlink ref="A276" r:id="rId27" location="std-process" tooltip="Trial Use Content" display="https://www.hl7.org/fhir/versions.html - std-process" xr:uid="{689E8662-6E86-AF4D-A848-897A8CB44014}"/>
    <hyperlink ref="A309" r:id="rId28" location="std-process" tooltip="Trial Use Content" display="https://www.hl7.org/fhir/versions.html - std-process" xr:uid="{0A8FCB92-440A-DE46-88C9-0CD1111A23C0}"/>
    <hyperlink ref="A315" r:id="rId29" location="std-process" tooltip="Trial Use Content" display="https://www.hl7.org/fhir/versions.html - std-process" xr:uid="{B005CF2C-10A4-C949-A3CD-50823525BAA2}"/>
    <hyperlink ref="A320" r:id="rId30" location="std-process" tooltip="Trial Use Content" display="https://www.hl7.org/fhir/versions.html - std-process" xr:uid="{6E06BDBE-2FCB-6846-B6C0-CD49CEA4D51D}"/>
    <hyperlink ref="A335" r:id="rId31" location="std-process" tooltip="Trial Use Content" display="https://www.hl7.org/fhir/versions.html - std-process" xr:uid="{A079D1FC-1149-FB44-8D10-2B0C8C9B1EB5}"/>
    <hyperlink ref="A350" r:id="rId32" location="std-process" tooltip="Trial Use Content" display="https://www.hl7.org/fhir/versions.html - std-process" xr:uid="{04AD6CB3-CC93-1240-A9FD-392BFB131148}"/>
    <hyperlink ref="A355" r:id="rId33" location="std-process" tooltip="Trial Use Content" display="https://www.hl7.org/fhir/versions.html - std-process" xr:uid="{F9B359C3-6873-E54A-8CA8-5E5AAB5DFED4}"/>
    <hyperlink ref="A361" r:id="rId34" location="std-process" tooltip="Trial Use Content" display="https://www.hl7.org/fhir/versions.html - std-process" xr:uid="{CF87DB95-C034-9C47-9F95-52EEFC448083}"/>
    <hyperlink ref="A372" r:id="rId35" location="std-process" tooltip="Trial Use Content" display="https://www.hl7.org/fhir/versions.html - std-process" xr:uid="{C358225B-2F27-124D-8EB2-49D3832A0681}"/>
    <hyperlink ref="A379" r:id="rId36" location="std-process" tooltip="Trial Use Content" display="https://www.hl7.org/fhir/versions.html - std-process" xr:uid="{BA974FD1-C2F2-B545-9010-6205E42BEF89}"/>
    <hyperlink ref="A393" r:id="rId37" location="std-process" tooltip="Trial Use Content" display="https://www.hl7.org/fhir/versions.html - std-process" xr:uid="{5ED7118E-6D1D-5749-80D8-6D20E2E5AC88}"/>
  </hyperlinks>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0CD8A-DE4B-DC40-889F-DFB64D80DD61}">
  <dimension ref="A1:A405"/>
  <sheetViews>
    <sheetView workbookViewId="0">
      <selection sqref="A1:A5"/>
    </sheetView>
  </sheetViews>
  <sheetFormatPr baseColWidth="10" defaultRowHeight="15" x14ac:dyDescent="0.2"/>
  <sheetData>
    <row r="1" spans="1:1" x14ac:dyDescent="0.2">
      <c r="A1" s="42" t="s">
        <v>66</v>
      </c>
    </row>
    <row r="2" spans="1:1" x14ac:dyDescent="0.2">
      <c r="A2" s="42"/>
    </row>
    <row r="3" spans="1:1" x14ac:dyDescent="0.2">
      <c r="A3" s="42"/>
    </row>
    <row r="4" spans="1:1" x14ac:dyDescent="0.2">
      <c r="A4" s="42"/>
    </row>
    <row r="5" spans="1:1" x14ac:dyDescent="0.2">
      <c r="A5" s="42"/>
    </row>
    <row r="6" spans="1:1" x14ac:dyDescent="0.2">
      <c r="A6" s="42" t="s">
        <v>224</v>
      </c>
    </row>
    <row r="7" spans="1:1" x14ac:dyDescent="0.2">
      <c r="A7" s="42"/>
    </row>
    <row r="8" spans="1:1" x14ac:dyDescent="0.2">
      <c r="A8" s="42"/>
    </row>
    <row r="9" spans="1:1" x14ac:dyDescent="0.2">
      <c r="A9" s="42"/>
    </row>
    <row r="10" spans="1:1" x14ac:dyDescent="0.2">
      <c r="A10" s="42"/>
    </row>
    <row r="11" spans="1:1" x14ac:dyDescent="0.2">
      <c r="A11" s="42" t="s">
        <v>225</v>
      </c>
    </row>
    <row r="12" spans="1:1" x14ac:dyDescent="0.2">
      <c r="A12" s="42"/>
    </row>
    <row r="13" spans="1:1" x14ac:dyDescent="0.2">
      <c r="A13" s="42"/>
    </row>
    <row r="14" spans="1:1" x14ac:dyDescent="0.2">
      <c r="A14" s="42"/>
    </row>
    <row r="15" spans="1:1" x14ac:dyDescent="0.2">
      <c r="A15" s="42"/>
    </row>
    <row r="16" spans="1:1" x14ac:dyDescent="0.2">
      <c r="A16" s="42" t="s">
        <v>226</v>
      </c>
    </row>
    <row r="17" spans="1:1" x14ac:dyDescent="0.2">
      <c r="A17" s="42"/>
    </row>
    <row r="18" spans="1:1" x14ac:dyDescent="0.2">
      <c r="A18" s="42"/>
    </row>
    <row r="19" spans="1:1" x14ac:dyDescent="0.2">
      <c r="A19" s="42"/>
    </row>
    <row r="20" spans="1:1" x14ac:dyDescent="0.2">
      <c r="A20" s="42"/>
    </row>
    <row r="21" spans="1:1" x14ac:dyDescent="0.2">
      <c r="A21" s="42" t="s">
        <v>227</v>
      </c>
    </row>
    <row r="22" spans="1:1" x14ac:dyDescent="0.2">
      <c r="A22" s="42"/>
    </row>
    <row r="23" spans="1:1" x14ac:dyDescent="0.2">
      <c r="A23" s="42"/>
    </row>
    <row r="24" spans="1:1" x14ac:dyDescent="0.2">
      <c r="A24" s="42"/>
    </row>
    <row r="25" spans="1:1" x14ac:dyDescent="0.2">
      <c r="A25" s="42"/>
    </row>
    <row r="26" spans="1:1" x14ac:dyDescent="0.2">
      <c r="A26" s="42" t="s">
        <v>228</v>
      </c>
    </row>
    <row r="27" spans="1:1" x14ac:dyDescent="0.2">
      <c r="A27" s="42"/>
    </row>
    <row r="28" spans="1:1" x14ac:dyDescent="0.2">
      <c r="A28" s="42"/>
    </row>
    <row r="29" spans="1:1" x14ac:dyDescent="0.2">
      <c r="A29" s="42"/>
    </row>
    <row r="30" spans="1:1" x14ac:dyDescent="0.2">
      <c r="A30" s="42"/>
    </row>
    <row r="31" spans="1:1" x14ac:dyDescent="0.2">
      <c r="A31" s="42" t="s">
        <v>175</v>
      </c>
    </row>
    <row r="32" spans="1:1" x14ac:dyDescent="0.2">
      <c r="A32" s="42"/>
    </row>
    <row r="33" spans="1:1" x14ac:dyDescent="0.2">
      <c r="A33" s="42"/>
    </row>
    <row r="34" spans="1:1" x14ac:dyDescent="0.2">
      <c r="A34" s="42"/>
    </row>
    <row r="35" spans="1:1" x14ac:dyDescent="0.2">
      <c r="A35" s="42" t="s">
        <v>26</v>
      </c>
    </row>
    <row r="36" spans="1:1" x14ac:dyDescent="0.2">
      <c r="A36" s="42"/>
    </row>
    <row r="37" spans="1:1" x14ac:dyDescent="0.2">
      <c r="A37" s="42"/>
    </row>
    <row r="38" spans="1:1" x14ac:dyDescent="0.2">
      <c r="A38" s="42"/>
    </row>
    <row r="39" spans="1:1" x14ac:dyDescent="0.2">
      <c r="A39" s="42"/>
    </row>
    <row r="40" spans="1:1" x14ac:dyDescent="0.2">
      <c r="A40" s="42"/>
    </row>
    <row r="41" spans="1:1" x14ac:dyDescent="0.2">
      <c r="A41" s="42"/>
    </row>
    <row r="42" spans="1:1" x14ac:dyDescent="0.2">
      <c r="A42" s="42"/>
    </row>
    <row r="43" spans="1:1" x14ac:dyDescent="0.2">
      <c r="A43" s="42"/>
    </row>
    <row r="44" spans="1:1" x14ac:dyDescent="0.2">
      <c r="A44" s="42"/>
    </row>
    <row r="45" spans="1:1" x14ac:dyDescent="0.2">
      <c r="A45" s="42"/>
    </row>
    <row r="46" spans="1:1" x14ac:dyDescent="0.2">
      <c r="A46" s="42"/>
    </row>
    <row r="47" spans="1:1" x14ac:dyDescent="0.2">
      <c r="A47" s="42"/>
    </row>
    <row r="48" spans="1:1" x14ac:dyDescent="0.2">
      <c r="A48" s="42"/>
    </row>
    <row r="49" spans="1:1" x14ac:dyDescent="0.2">
      <c r="A49" s="42"/>
    </row>
    <row r="50" spans="1:1" x14ac:dyDescent="0.2">
      <c r="A50" s="42" t="s">
        <v>247</v>
      </c>
    </row>
    <row r="51" spans="1:1" x14ac:dyDescent="0.2">
      <c r="A51" s="42"/>
    </row>
    <row r="52" spans="1:1" x14ac:dyDescent="0.2">
      <c r="A52" s="42"/>
    </row>
    <row r="53" spans="1:1" x14ac:dyDescent="0.2">
      <c r="A53" s="42"/>
    </row>
    <row r="54" spans="1:1" x14ac:dyDescent="0.2">
      <c r="A54" s="42"/>
    </row>
    <row r="55" spans="1:1" x14ac:dyDescent="0.2">
      <c r="A55" s="42"/>
    </row>
    <row r="56" spans="1:1" x14ac:dyDescent="0.2">
      <c r="A56" s="42"/>
    </row>
    <row r="57" spans="1:1" x14ac:dyDescent="0.2">
      <c r="A57" s="42"/>
    </row>
    <row r="58" spans="1:1" x14ac:dyDescent="0.2">
      <c r="A58" s="42"/>
    </row>
    <row r="59" spans="1:1" x14ac:dyDescent="0.2">
      <c r="A59" s="42"/>
    </row>
    <row r="60" spans="1:1" x14ac:dyDescent="0.2">
      <c r="A60" s="42"/>
    </row>
    <row r="61" spans="1:1" x14ac:dyDescent="0.2">
      <c r="A61" s="42"/>
    </row>
    <row r="62" spans="1:1" x14ac:dyDescent="0.2">
      <c r="A62" s="42"/>
    </row>
    <row r="63" spans="1:1" x14ac:dyDescent="0.2">
      <c r="A63" s="42"/>
    </row>
    <row r="64" spans="1:1" x14ac:dyDescent="0.2">
      <c r="A64" s="42"/>
    </row>
    <row r="65" spans="1:1" x14ac:dyDescent="0.2">
      <c r="A65" s="42" t="s">
        <v>459</v>
      </c>
    </row>
    <row r="66" spans="1:1" x14ac:dyDescent="0.2">
      <c r="A66" s="42"/>
    </row>
    <row r="67" spans="1:1" x14ac:dyDescent="0.2">
      <c r="A67" s="42"/>
    </row>
    <row r="68" spans="1:1" x14ac:dyDescent="0.2">
      <c r="A68" s="42"/>
    </row>
    <row r="69" spans="1:1" x14ac:dyDescent="0.2">
      <c r="A69" s="42"/>
    </row>
    <row r="70" spans="1:1" x14ac:dyDescent="0.2">
      <c r="A70" s="42"/>
    </row>
    <row r="71" spans="1:1" x14ac:dyDescent="0.2">
      <c r="A71" s="42"/>
    </row>
    <row r="72" spans="1:1" x14ac:dyDescent="0.2">
      <c r="A72" s="42"/>
    </row>
    <row r="73" spans="1:1" x14ac:dyDescent="0.2">
      <c r="A73" s="42"/>
    </row>
    <row r="74" spans="1:1" x14ac:dyDescent="0.2">
      <c r="A74" s="42"/>
    </row>
    <row r="75" spans="1:1" x14ac:dyDescent="0.2">
      <c r="A75" s="42"/>
    </row>
    <row r="76" spans="1:1" x14ac:dyDescent="0.2">
      <c r="A76" s="42"/>
    </row>
    <row r="77" spans="1:1" x14ac:dyDescent="0.2">
      <c r="A77" s="42"/>
    </row>
    <row r="78" spans="1:1" x14ac:dyDescent="0.2">
      <c r="A78" s="42"/>
    </row>
    <row r="79" spans="1:1" x14ac:dyDescent="0.2">
      <c r="A79" s="42"/>
    </row>
    <row r="80" spans="1:1" x14ac:dyDescent="0.2">
      <c r="A80" s="42" t="s">
        <v>460</v>
      </c>
    </row>
    <row r="81" spans="1:1" x14ac:dyDescent="0.2">
      <c r="A81" s="42"/>
    </row>
    <row r="82" spans="1:1" x14ac:dyDescent="0.2">
      <c r="A82" s="42"/>
    </row>
    <row r="83" spans="1:1" x14ac:dyDescent="0.2">
      <c r="A83" s="42"/>
    </row>
    <row r="84" spans="1:1" x14ac:dyDescent="0.2">
      <c r="A84" s="42"/>
    </row>
    <row r="85" spans="1:1" x14ac:dyDescent="0.2">
      <c r="A85" s="42"/>
    </row>
    <row r="86" spans="1:1" x14ac:dyDescent="0.2">
      <c r="A86" s="42"/>
    </row>
    <row r="87" spans="1:1" x14ac:dyDescent="0.2">
      <c r="A87" s="42"/>
    </row>
    <row r="88" spans="1:1" x14ac:dyDescent="0.2">
      <c r="A88" s="42"/>
    </row>
    <row r="89" spans="1:1" x14ac:dyDescent="0.2">
      <c r="A89" s="42"/>
    </row>
    <row r="90" spans="1:1" x14ac:dyDescent="0.2">
      <c r="A90" s="42"/>
    </row>
    <row r="91" spans="1:1" x14ac:dyDescent="0.2">
      <c r="A91" s="42"/>
    </row>
    <row r="92" spans="1:1" x14ac:dyDescent="0.2">
      <c r="A92" s="42"/>
    </row>
    <row r="93" spans="1:1" x14ac:dyDescent="0.2">
      <c r="A93" s="42"/>
    </row>
    <row r="94" spans="1:1" x14ac:dyDescent="0.2">
      <c r="A94" s="42"/>
    </row>
    <row r="95" spans="1:1" x14ac:dyDescent="0.2">
      <c r="A95" s="42" t="s">
        <v>461</v>
      </c>
    </row>
    <row r="96" spans="1:1" x14ac:dyDescent="0.2">
      <c r="A96" s="42"/>
    </row>
    <row r="97" spans="1:1" x14ac:dyDescent="0.2">
      <c r="A97" s="42"/>
    </row>
    <row r="98" spans="1:1" x14ac:dyDescent="0.2">
      <c r="A98" s="42"/>
    </row>
    <row r="99" spans="1:1" x14ac:dyDescent="0.2">
      <c r="A99" s="42"/>
    </row>
    <row r="100" spans="1:1" x14ac:dyDescent="0.2">
      <c r="A100" s="42"/>
    </row>
    <row r="101" spans="1:1" x14ac:dyDescent="0.2">
      <c r="A101" s="42"/>
    </row>
    <row r="102" spans="1:1" x14ac:dyDescent="0.2">
      <c r="A102" s="42"/>
    </row>
    <row r="103" spans="1:1" x14ac:dyDescent="0.2">
      <c r="A103" s="42"/>
    </row>
    <row r="104" spans="1:1" x14ac:dyDescent="0.2">
      <c r="A104" s="42"/>
    </row>
    <row r="105" spans="1:1" x14ac:dyDescent="0.2">
      <c r="A105" s="42"/>
    </row>
    <row r="106" spans="1:1" x14ac:dyDescent="0.2">
      <c r="A106" s="42"/>
    </row>
    <row r="107" spans="1:1" x14ac:dyDescent="0.2">
      <c r="A107" s="42"/>
    </row>
    <row r="108" spans="1:1" x14ac:dyDescent="0.2">
      <c r="A108" s="42"/>
    </row>
    <row r="109" spans="1:1" x14ac:dyDescent="0.2">
      <c r="A109" s="42"/>
    </row>
    <row r="110" spans="1:1" x14ac:dyDescent="0.2">
      <c r="A110" s="42" t="s">
        <v>462</v>
      </c>
    </row>
    <row r="111" spans="1:1" x14ac:dyDescent="0.2">
      <c r="A111" s="42"/>
    </row>
    <row r="112" spans="1:1" x14ac:dyDescent="0.2">
      <c r="A112" s="42"/>
    </row>
    <row r="113" spans="1:1" x14ac:dyDescent="0.2">
      <c r="A113" s="42"/>
    </row>
    <row r="114" spans="1:1" x14ac:dyDescent="0.2">
      <c r="A114" s="42"/>
    </row>
    <row r="115" spans="1:1" x14ac:dyDescent="0.2">
      <c r="A115" s="42"/>
    </row>
    <row r="116" spans="1:1" x14ac:dyDescent="0.2">
      <c r="A116" s="42"/>
    </row>
    <row r="117" spans="1:1" x14ac:dyDescent="0.2">
      <c r="A117" s="42"/>
    </row>
    <row r="118" spans="1:1" x14ac:dyDescent="0.2">
      <c r="A118" s="42"/>
    </row>
    <row r="119" spans="1:1" x14ac:dyDescent="0.2">
      <c r="A119" s="42"/>
    </row>
    <row r="120" spans="1:1" x14ac:dyDescent="0.2">
      <c r="A120" s="42"/>
    </row>
    <row r="121" spans="1:1" x14ac:dyDescent="0.2">
      <c r="A121" s="42"/>
    </row>
    <row r="122" spans="1:1" x14ac:dyDescent="0.2">
      <c r="A122" s="42"/>
    </row>
    <row r="123" spans="1:1" x14ac:dyDescent="0.2">
      <c r="A123" s="42"/>
    </row>
    <row r="124" spans="1:1" x14ac:dyDescent="0.2">
      <c r="A124" s="42"/>
    </row>
    <row r="125" spans="1:1" x14ac:dyDescent="0.2">
      <c r="A125" s="42" t="s">
        <v>64</v>
      </c>
    </row>
    <row r="126" spans="1:1" x14ac:dyDescent="0.2">
      <c r="A126" s="42"/>
    </row>
    <row r="127" spans="1:1" x14ac:dyDescent="0.2">
      <c r="A127" s="42"/>
    </row>
    <row r="128" spans="1:1" x14ac:dyDescent="0.2">
      <c r="A128" s="42"/>
    </row>
    <row r="129" spans="1:1" x14ac:dyDescent="0.2">
      <c r="A129" s="42"/>
    </row>
    <row r="130" spans="1:1" x14ac:dyDescent="0.2">
      <c r="A130" s="42"/>
    </row>
    <row r="131" spans="1:1" x14ac:dyDescent="0.2">
      <c r="A131" s="42"/>
    </row>
    <row r="132" spans="1:1" x14ac:dyDescent="0.2">
      <c r="A132" s="42"/>
    </row>
    <row r="133" spans="1:1" x14ac:dyDescent="0.2">
      <c r="A133" s="42"/>
    </row>
    <row r="134" spans="1:1" x14ac:dyDescent="0.2">
      <c r="A134" s="42"/>
    </row>
    <row r="135" spans="1:1" x14ac:dyDescent="0.2">
      <c r="A135" s="42"/>
    </row>
    <row r="136" spans="1:1" x14ac:dyDescent="0.2">
      <c r="A136" s="42"/>
    </row>
    <row r="137" spans="1:1" x14ac:dyDescent="0.2">
      <c r="A137" s="42"/>
    </row>
    <row r="138" spans="1:1" x14ac:dyDescent="0.2">
      <c r="A138" s="42"/>
    </row>
    <row r="139" spans="1:1" x14ac:dyDescent="0.2">
      <c r="A139" s="42"/>
    </row>
    <row r="140" spans="1:1" x14ac:dyDescent="0.2">
      <c r="A140" s="42" t="s">
        <v>64</v>
      </c>
    </row>
    <row r="141" spans="1:1" x14ac:dyDescent="0.2">
      <c r="A141" s="42"/>
    </row>
    <row r="142" spans="1:1" x14ac:dyDescent="0.2">
      <c r="A142" s="42"/>
    </row>
    <row r="143" spans="1:1" x14ac:dyDescent="0.2">
      <c r="A143" s="42"/>
    </row>
    <row r="144" spans="1:1" x14ac:dyDescent="0.2">
      <c r="A144" s="42"/>
    </row>
    <row r="145" spans="1:1" x14ac:dyDescent="0.2">
      <c r="A145" s="42"/>
    </row>
    <row r="146" spans="1:1" x14ac:dyDescent="0.2">
      <c r="A146" s="42"/>
    </row>
    <row r="147" spans="1:1" x14ac:dyDescent="0.2">
      <c r="A147" s="42"/>
    </row>
    <row r="148" spans="1:1" x14ac:dyDescent="0.2">
      <c r="A148" s="42"/>
    </row>
    <row r="149" spans="1:1" x14ac:dyDescent="0.2">
      <c r="A149" s="42"/>
    </row>
    <row r="150" spans="1:1" x14ac:dyDescent="0.2">
      <c r="A150" s="42"/>
    </row>
    <row r="151" spans="1:1" x14ac:dyDescent="0.2">
      <c r="A151" s="42"/>
    </row>
    <row r="152" spans="1:1" x14ac:dyDescent="0.2">
      <c r="A152" s="42"/>
    </row>
    <row r="153" spans="1:1" x14ac:dyDescent="0.2">
      <c r="A153" s="42"/>
    </row>
    <row r="154" spans="1:1" x14ac:dyDescent="0.2">
      <c r="A154" s="42"/>
    </row>
    <row r="155" spans="1:1" x14ac:dyDescent="0.2">
      <c r="A155" s="42"/>
    </row>
    <row r="156" spans="1:1" x14ac:dyDescent="0.2">
      <c r="A156" s="42"/>
    </row>
    <row r="157" spans="1:1" x14ac:dyDescent="0.2">
      <c r="A157" s="42"/>
    </row>
    <row r="158" spans="1:1" x14ac:dyDescent="0.2">
      <c r="A158" s="42" t="s">
        <v>3</v>
      </c>
    </row>
    <row r="159" spans="1:1" x14ac:dyDescent="0.2">
      <c r="A159" s="42"/>
    </row>
    <row r="160" spans="1:1" x14ac:dyDescent="0.2">
      <c r="A160" s="42"/>
    </row>
    <row r="161" spans="1:1" x14ac:dyDescent="0.2">
      <c r="A161" s="42"/>
    </row>
    <row r="162" spans="1:1" x14ac:dyDescent="0.2">
      <c r="A162" s="42"/>
    </row>
    <row r="163" spans="1:1" x14ac:dyDescent="0.2">
      <c r="A163" s="42"/>
    </row>
    <row r="164" spans="1:1" x14ac:dyDescent="0.2">
      <c r="A164" s="42"/>
    </row>
    <row r="165" spans="1:1" x14ac:dyDescent="0.2">
      <c r="A165" s="42"/>
    </row>
    <row r="166" spans="1:1" x14ac:dyDescent="0.2">
      <c r="A166" s="42"/>
    </row>
    <row r="167" spans="1:1" x14ac:dyDescent="0.2">
      <c r="A167" s="42"/>
    </row>
    <row r="168" spans="1:1" x14ac:dyDescent="0.2">
      <c r="A168" s="42"/>
    </row>
    <row r="169" spans="1:1" x14ac:dyDescent="0.2">
      <c r="A169" s="42"/>
    </row>
    <row r="170" spans="1:1" x14ac:dyDescent="0.2">
      <c r="A170" s="42"/>
    </row>
    <row r="171" spans="1:1" x14ac:dyDescent="0.2">
      <c r="A171" s="42"/>
    </row>
    <row r="172" spans="1:1" x14ac:dyDescent="0.2">
      <c r="A172" s="42"/>
    </row>
    <row r="173" spans="1:1" x14ac:dyDescent="0.2">
      <c r="A173" s="42" t="s">
        <v>231</v>
      </c>
    </row>
    <row r="174" spans="1:1" x14ac:dyDescent="0.2">
      <c r="A174" s="42"/>
    </row>
    <row r="175" spans="1:1" x14ac:dyDescent="0.2">
      <c r="A175" s="42"/>
    </row>
    <row r="176" spans="1:1" x14ac:dyDescent="0.2">
      <c r="A176" s="42"/>
    </row>
    <row r="177" spans="1:1" x14ac:dyDescent="0.2">
      <c r="A177" s="42"/>
    </row>
    <row r="178" spans="1:1" x14ac:dyDescent="0.2">
      <c r="A178" s="42"/>
    </row>
    <row r="179" spans="1:1" x14ac:dyDescent="0.2">
      <c r="A179" s="42" t="s">
        <v>183</v>
      </c>
    </row>
    <row r="180" spans="1:1" x14ac:dyDescent="0.2">
      <c r="A180" s="42"/>
    </row>
    <row r="181" spans="1:1" x14ac:dyDescent="0.2">
      <c r="A181" s="42"/>
    </row>
    <row r="182" spans="1:1" x14ac:dyDescent="0.2">
      <c r="A182" s="42"/>
    </row>
    <row r="183" spans="1:1" x14ac:dyDescent="0.2">
      <c r="A183" s="42"/>
    </row>
    <row r="184" spans="1:1" x14ac:dyDescent="0.2">
      <c r="A184" s="42"/>
    </row>
    <row r="185" spans="1:1" x14ac:dyDescent="0.2">
      <c r="A185" s="42"/>
    </row>
    <row r="186" spans="1:1" x14ac:dyDescent="0.2">
      <c r="A186" s="42"/>
    </row>
    <row r="187" spans="1:1" x14ac:dyDescent="0.2">
      <c r="A187" s="42"/>
    </row>
    <row r="188" spans="1:1" x14ac:dyDescent="0.2">
      <c r="A188" s="42"/>
    </row>
    <row r="189" spans="1:1" x14ac:dyDescent="0.2">
      <c r="A189" s="42"/>
    </row>
    <row r="190" spans="1:1" x14ac:dyDescent="0.2">
      <c r="A190" s="42"/>
    </row>
    <row r="191" spans="1:1" x14ac:dyDescent="0.2">
      <c r="A191" s="42"/>
    </row>
    <row r="192" spans="1:1" x14ac:dyDescent="0.2">
      <c r="A192" s="42" t="s">
        <v>176</v>
      </c>
    </row>
    <row r="193" spans="1:1" x14ac:dyDescent="0.2">
      <c r="A193" s="42"/>
    </row>
    <row r="194" spans="1:1" x14ac:dyDescent="0.2">
      <c r="A194" s="42"/>
    </row>
    <row r="195" spans="1:1" x14ac:dyDescent="0.2">
      <c r="A195" s="42" t="s">
        <v>177</v>
      </c>
    </row>
    <row r="196" spans="1:1" x14ac:dyDescent="0.2">
      <c r="A196" s="42"/>
    </row>
    <row r="197" spans="1:1" x14ac:dyDescent="0.2">
      <c r="A197" s="42"/>
    </row>
    <row r="198" spans="1:1" x14ac:dyDescent="0.2">
      <c r="A198" s="42"/>
    </row>
    <row r="199" spans="1:1" x14ac:dyDescent="0.2">
      <c r="A199" s="42"/>
    </row>
    <row r="200" spans="1:1" x14ac:dyDescent="0.2">
      <c r="A200" s="42" t="s">
        <v>178</v>
      </c>
    </row>
    <row r="201" spans="1:1" x14ac:dyDescent="0.2">
      <c r="A201" s="42"/>
    </row>
    <row r="202" spans="1:1" x14ac:dyDescent="0.2">
      <c r="A202" s="42"/>
    </row>
    <row r="203" spans="1:1" x14ac:dyDescent="0.2">
      <c r="A203" s="42" t="s">
        <v>129</v>
      </c>
    </row>
    <row r="204" spans="1:1" x14ac:dyDescent="0.2">
      <c r="A204" s="42"/>
    </row>
    <row r="205" spans="1:1" x14ac:dyDescent="0.2">
      <c r="A205" s="42"/>
    </row>
    <row r="206" spans="1:1" x14ac:dyDescent="0.2">
      <c r="A206" s="42"/>
    </row>
    <row r="207" spans="1:1" x14ac:dyDescent="0.2">
      <c r="A207" s="42"/>
    </row>
    <row r="208" spans="1:1" x14ac:dyDescent="0.2">
      <c r="A208" s="42"/>
    </row>
    <row r="209" spans="1:1" x14ac:dyDescent="0.2">
      <c r="A209" s="42"/>
    </row>
    <row r="210" spans="1:1" x14ac:dyDescent="0.2">
      <c r="A210" s="42"/>
    </row>
    <row r="211" spans="1:1" x14ac:dyDescent="0.2">
      <c r="A211" s="42"/>
    </row>
    <row r="212" spans="1:1" x14ac:dyDescent="0.2">
      <c r="A212" s="42"/>
    </row>
    <row r="213" spans="1:1" x14ac:dyDescent="0.2">
      <c r="A213" s="42"/>
    </row>
    <row r="214" spans="1:1" x14ac:dyDescent="0.2">
      <c r="A214" s="42"/>
    </row>
    <row r="215" spans="1:1" x14ac:dyDescent="0.2">
      <c r="A215" s="42"/>
    </row>
    <row r="216" spans="1:1" x14ac:dyDescent="0.2">
      <c r="A216" s="42"/>
    </row>
    <row r="217" spans="1:1" x14ac:dyDescent="0.2">
      <c r="A217" s="42"/>
    </row>
    <row r="218" spans="1:1" x14ac:dyDescent="0.2">
      <c r="A218" s="42"/>
    </row>
    <row r="219" spans="1:1" x14ac:dyDescent="0.2">
      <c r="A219" s="42"/>
    </row>
    <row r="220" spans="1:1" x14ac:dyDescent="0.2">
      <c r="A220" s="42"/>
    </row>
    <row r="221" spans="1:1" x14ac:dyDescent="0.2">
      <c r="A221" s="42"/>
    </row>
    <row r="222" spans="1:1" x14ac:dyDescent="0.2">
      <c r="A222" s="42"/>
    </row>
    <row r="223" spans="1:1" x14ac:dyDescent="0.2">
      <c r="A223" s="42"/>
    </row>
    <row r="224" spans="1:1" x14ac:dyDescent="0.2">
      <c r="A224" s="42"/>
    </row>
    <row r="225" spans="1:1" x14ac:dyDescent="0.2">
      <c r="A225" s="42"/>
    </row>
    <row r="226" spans="1:1" x14ac:dyDescent="0.2">
      <c r="A226" s="42"/>
    </row>
    <row r="227" spans="1:1" x14ac:dyDescent="0.2">
      <c r="A227" s="42"/>
    </row>
    <row r="228" spans="1:1" x14ac:dyDescent="0.2">
      <c r="A228" s="42"/>
    </row>
    <row r="229" spans="1:1" x14ac:dyDescent="0.2">
      <c r="A229" s="42"/>
    </row>
    <row r="230" spans="1:1" x14ac:dyDescent="0.2">
      <c r="A230" s="42"/>
    </row>
    <row r="231" spans="1:1" x14ac:dyDescent="0.2">
      <c r="A231" s="42"/>
    </row>
    <row r="232" spans="1:1" x14ac:dyDescent="0.2">
      <c r="A232" s="42"/>
    </row>
    <row r="233" spans="1:1" x14ac:dyDescent="0.2">
      <c r="A233" s="42"/>
    </row>
    <row r="234" spans="1:1" x14ac:dyDescent="0.2">
      <c r="A234" s="42" t="s">
        <v>129</v>
      </c>
    </row>
    <row r="235" spans="1:1" x14ac:dyDescent="0.2">
      <c r="A235" s="42"/>
    </row>
    <row r="236" spans="1:1" x14ac:dyDescent="0.2">
      <c r="A236" s="42"/>
    </row>
    <row r="237" spans="1:1" x14ac:dyDescent="0.2">
      <c r="A237" s="42"/>
    </row>
    <row r="238" spans="1:1" x14ac:dyDescent="0.2">
      <c r="A238" s="42"/>
    </row>
    <row r="239" spans="1:1" x14ac:dyDescent="0.2">
      <c r="A239" s="42"/>
    </row>
    <row r="240" spans="1:1" x14ac:dyDescent="0.2">
      <c r="A240" s="42"/>
    </row>
    <row r="241" spans="1:1" x14ac:dyDescent="0.2">
      <c r="A241" s="42" t="s">
        <v>463</v>
      </c>
    </row>
    <row r="242" spans="1:1" x14ac:dyDescent="0.2">
      <c r="A242" s="42"/>
    </row>
    <row r="243" spans="1:1" x14ac:dyDescent="0.2">
      <c r="A243" s="42"/>
    </row>
    <row r="244" spans="1:1" x14ac:dyDescent="0.2">
      <c r="A244" s="42"/>
    </row>
    <row r="245" spans="1:1" x14ac:dyDescent="0.2">
      <c r="A245" s="42"/>
    </row>
    <row r="246" spans="1:1" x14ac:dyDescent="0.2">
      <c r="A246" s="42"/>
    </row>
    <row r="247" spans="1:1" x14ac:dyDescent="0.2">
      <c r="A247" s="42"/>
    </row>
    <row r="248" spans="1:1" x14ac:dyDescent="0.2">
      <c r="A248" s="42"/>
    </row>
    <row r="249" spans="1:1" x14ac:dyDescent="0.2">
      <c r="A249" s="42"/>
    </row>
    <row r="250" spans="1:1" x14ac:dyDescent="0.2">
      <c r="A250" s="42"/>
    </row>
    <row r="251" spans="1:1" x14ac:dyDescent="0.2">
      <c r="A251" s="42"/>
    </row>
    <row r="252" spans="1:1" x14ac:dyDescent="0.2">
      <c r="A252" s="42"/>
    </row>
    <row r="253" spans="1:1" x14ac:dyDescent="0.2">
      <c r="A253" s="42"/>
    </row>
    <row r="254" spans="1:1" x14ac:dyDescent="0.2">
      <c r="A254" s="42"/>
    </row>
    <row r="255" spans="1:1" x14ac:dyDescent="0.2">
      <c r="A255" s="42" t="s">
        <v>464</v>
      </c>
    </row>
    <row r="256" spans="1:1" x14ac:dyDescent="0.2">
      <c r="A256" s="42"/>
    </row>
    <row r="257" spans="1:1" x14ac:dyDescent="0.2">
      <c r="A257" s="42"/>
    </row>
    <row r="258" spans="1:1" x14ac:dyDescent="0.2">
      <c r="A258" s="42"/>
    </row>
    <row r="259" spans="1:1" x14ac:dyDescent="0.2">
      <c r="A259" s="42"/>
    </row>
    <row r="260" spans="1:1" x14ac:dyDescent="0.2">
      <c r="A260" s="42" t="s">
        <v>23</v>
      </c>
    </row>
    <row r="261" spans="1:1" x14ac:dyDescent="0.2">
      <c r="A261" s="42"/>
    </row>
    <row r="262" spans="1:1" x14ac:dyDescent="0.2">
      <c r="A262" s="42"/>
    </row>
    <row r="263" spans="1:1" x14ac:dyDescent="0.2">
      <c r="A263" s="42"/>
    </row>
    <row r="264" spans="1:1" x14ac:dyDescent="0.2">
      <c r="A264" s="42"/>
    </row>
    <row r="265" spans="1:1" x14ac:dyDescent="0.2">
      <c r="A265" s="42"/>
    </row>
    <row r="266" spans="1:1" x14ac:dyDescent="0.2">
      <c r="A266" s="42"/>
    </row>
    <row r="267" spans="1:1" x14ac:dyDescent="0.2">
      <c r="A267" s="42"/>
    </row>
    <row r="268" spans="1:1" x14ac:dyDescent="0.2">
      <c r="A268" s="42"/>
    </row>
    <row r="269" spans="1:1" x14ac:dyDescent="0.2">
      <c r="A269" s="42"/>
    </row>
    <row r="270" spans="1:1" x14ac:dyDescent="0.2">
      <c r="A270" s="42"/>
    </row>
    <row r="271" spans="1:1" x14ac:dyDescent="0.2">
      <c r="A271" s="42"/>
    </row>
    <row r="272" spans="1:1" x14ac:dyDescent="0.2">
      <c r="A272" s="42"/>
    </row>
    <row r="273" spans="1:1" x14ac:dyDescent="0.2">
      <c r="A273" s="42"/>
    </row>
    <row r="274" spans="1:1" x14ac:dyDescent="0.2">
      <c r="A274" s="42"/>
    </row>
    <row r="275" spans="1:1" x14ac:dyDescent="0.2">
      <c r="A275" s="42" t="s">
        <v>68</v>
      </c>
    </row>
    <row r="276" spans="1:1" x14ac:dyDescent="0.2">
      <c r="A276" s="42"/>
    </row>
    <row r="277" spans="1:1" x14ac:dyDescent="0.2">
      <c r="A277" s="42"/>
    </row>
    <row r="278" spans="1:1" x14ac:dyDescent="0.2">
      <c r="A278" s="42"/>
    </row>
    <row r="279" spans="1:1" x14ac:dyDescent="0.2">
      <c r="A279" s="42"/>
    </row>
    <row r="280" spans="1:1" x14ac:dyDescent="0.2">
      <c r="A280" s="42"/>
    </row>
    <row r="281" spans="1:1" x14ac:dyDescent="0.2">
      <c r="A281" s="42"/>
    </row>
    <row r="282" spans="1:1" x14ac:dyDescent="0.2">
      <c r="A282" s="42"/>
    </row>
    <row r="283" spans="1:1" x14ac:dyDescent="0.2">
      <c r="A283" s="42"/>
    </row>
    <row r="284" spans="1:1" x14ac:dyDescent="0.2">
      <c r="A284" s="42"/>
    </row>
    <row r="285" spans="1:1" x14ac:dyDescent="0.2">
      <c r="A285" s="42"/>
    </row>
    <row r="286" spans="1:1" x14ac:dyDescent="0.2">
      <c r="A286" s="42"/>
    </row>
    <row r="287" spans="1:1" x14ac:dyDescent="0.2">
      <c r="A287" s="42"/>
    </row>
    <row r="288" spans="1:1" x14ac:dyDescent="0.2">
      <c r="A288" s="42"/>
    </row>
    <row r="289" spans="1:1" x14ac:dyDescent="0.2">
      <c r="A289" s="42"/>
    </row>
    <row r="290" spans="1:1" x14ac:dyDescent="0.2">
      <c r="A290" s="42"/>
    </row>
    <row r="291" spans="1:1" x14ac:dyDescent="0.2">
      <c r="A291" s="42"/>
    </row>
    <row r="292" spans="1:1" x14ac:dyDescent="0.2">
      <c r="A292" s="42"/>
    </row>
    <row r="293" spans="1:1" x14ac:dyDescent="0.2">
      <c r="A293" s="42"/>
    </row>
    <row r="294" spans="1:1" x14ac:dyDescent="0.2">
      <c r="A294" s="42"/>
    </row>
    <row r="295" spans="1:1" x14ac:dyDescent="0.2">
      <c r="A295" s="42"/>
    </row>
    <row r="296" spans="1:1" x14ac:dyDescent="0.2">
      <c r="A296" s="42"/>
    </row>
    <row r="297" spans="1:1" x14ac:dyDescent="0.2">
      <c r="A297" s="42"/>
    </row>
    <row r="298" spans="1:1" x14ac:dyDescent="0.2">
      <c r="A298" s="42"/>
    </row>
    <row r="299" spans="1:1" x14ac:dyDescent="0.2">
      <c r="A299" s="42"/>
    </row>
    <row r="300" spans="1:1" x14ac:dyDescent="0.2">
      <c r="A300" s="42"/>
    </row>
    <row r="301" spans="1:1" x14ac:dyDescent="0.2">
      <c r="A301" s="42"/>
    </row>
    <row r="302" spans="1:1" x14ac:dyDescent="0.2">
      <c r="A302" s="42"/>
    </row>
    <row r="303" spans="1:1" x14ac:dyDescent="0.2">
      <c r="A303" s="42"/>
    </row>
    <row r="304" spans="1:1" x14ac:dyDescent="0.2">
      <c r="A304" s="42"/>
    </row>
    <row r="305" spans="1:1" x14ac:dyDescent="0.2">
      <c r="A305" s="42"/>
    </row>
    <row r="306" spans="1:1" x14ac:dyDescent="0.2">
      <c r="A306" s="42"/>
    </row>
    <row r="307" spans="1:1" x14ac:dyDescent="0.2">
      <c r="A307" s="42"/>
    </row>
    <row r="308" spans="1:1" x14ac:dyDescent="0.2">
      <c r="A308" s="42" t="s">
        <v>235</v>
      </c>
    </row>
    <row r="309" spans="1:1" x14ac:dyDescent="0.2">
      <c r="A309" s="42"/>
    </row>
    <row r="310" spans="1:1" x14ac:dyDescent="0.2">
      <c r="A310" s="42"/>
    </row>
    <row r="311" spans="1:1" x14ac:dyDescent="0.2">
      <c r="A311" s="42"/>
    </row>
    <row r="312" spans="1:1" x14ac:dyDescent="0.2">
      <c r="A312" s="42"/>
    </row>
    <row r="313" spans="1:1" x14ac:dyDescent="0.2">
      <c r="A313" s="42"/>
    </row>
    <row r="314" spans="1:1" x14ac:dyDescent="0.2">
      <c r="A314" s="42" t="s">
        <v>236</v>
      </c>
    </row>
    <row r="315" spans="1:1" x14ac:dyDescent="0.2">
      <c r="A315" s="42"/>
    </row>
    <row r="316" spans="1:1" x14ac:dyDescent="0.2">
      <c r="A316" s="42"/>
    </row>
    <row r="317" spans="1:1" x14ac:dyDescent="0.2">
      <c r="A317" s="42"/>
    </row>
    <row r="318" spans="1:1" x14ac:dyDescent="0.2">
      <c r="A318" s="42"/>
    </row>
    <row r="319" spans="1:1" x14ac:dyDescent="0.2">
      <c r="A319" s="42" t="s">
        <v>111</v>
      </c>
    </row>
    <row r="320" spans="1:1" x14ac:dyDescent="0.2">
      <c r="A320" s="42"/>
    </row>
    <row r="321" spans="1:1" x14ac:dyDescent="0.2">
      <c r="A321" s="42"/>
    </row>
    <row r="322" spans="1:1" x14ac:dyDescent="0.2">
      <c r="A322" s="42"/>
    </row>
    <row r="323" spans="1:1" x14ac:dyDescent="0.2">
      <c r="A323" s="42"/>
    </row>
    <row r="324" spans="1:1" x14ac:dyDescent="0.2">
      <c r="A324" s="42"/>
    </row>
    <row r="325" spans="1:1" x14ac:dyDescent="0.2">
      <c r="A325" s="42"/>
    </row>
    <row r="326" spans="1:1" x14ac:dyDescent="0.2">
      <c r="A326" s="42"/>
    </row>
    <row r="327" spans="1:1" x14ac:dyDescent="0.2">
      <c r="A327" s="42"/>
    </row>
    <row r="328" spans="1:1" x14ac:dyDescent="0.2">
      <c r="A328" s="42"/>
    </row>
    <row r="329" spans="1:1" x14ac:dyDescent="0.2">
      <c r="A329" s="42"/>
    </row>
    <row r="330" spans="1:1" x14ac:dyDescent="0.2">
      <c r="A330" s="42"/>
    </row>
    <row r="331" spans="1:1" x14ac:dyDescent="0.2">
      <c r="A331" s="42"/>
    </row>
    <row r="332" spans="1:1" x14ac:dyDescent="0.2">
      <c r="A332" s="42"/>
    </row>
    <row r="333" spans="1:1" x14ac:dyDescent="0.2">
      <c r="A333" s="42"/>
    </row>
    <row r="334" spans="1:1" x14ac:dyDescent="0.2">
      <c r="A334" s="42" t="s">
        <v>60</v>
      </c>
    </row>
    <row r="335" spans="1:1" x14ac:dyDescent="0.2">
      <c r="A335" s="42"/>
    </row>
    <row r="336" spans="1:1" x14ac:dyDescent="0.2">
      <c r="A336" s="42"/>
    </row>
    <row r="337" spans="1:1" x14ac:dyDescent="0.2">
      <c r="A337" s="42"/>
    </row>
    <row r="338" spans="1:1" x14ac:dyDescent="0.2">
      <c r="A338" s="42"/>
    </row>
    <row r="339" spans="1:1" x14ac:dyDescent="0.2">
      <c r="A339" s="42"/>
    </row>
    <row r="340" spans="1:1" x14ac:dyDescent="0.2">
      <c r="A340" s="42"/>
    </row>
    <row r="341" spans="1:1" x14ac:dyDescent="0.2">
      <c r="A341" s="42"/>
    </row>
    <row r="342" spans="1:1" x14ac:dyDescent="0.2">
      <c r="A342" s="42"/>
    </row>
    <row r="343" spans="1:1" x14ac:dyDescent="0.2">
      <c r="A343" s="42"/>
    </row>
    <row r="344" spans="1:1" x14ac:dyDescent="0.2">
      <c r="A344" s="42"/>
    </row>
    <row r="345" spans="1:1" x14ac:dyDescent="0.2">
      <c r="A345" s="42"/>
    </row>
    <row r="346" spans="1:1" x14ac:dyDescent="0.2">
      <c r="A346" s="42"/>
    </row>
    <row r="347" spans="1:1" x14ac:dyDescent="0.2">
      <c r="A347" s="42"/>
    </row>
    <row r="348" spans="1:1" x14ac:dyDescent="0.2">
      <c r="A348" s="42"/>
    </row>
    <row r="349" spans="1:1" x14ac:dyDescent="0.2">
      <c r="A349" s="42" t="s">
        <v>60</v>
      </c>
    </row>
    <row r="350" spans="1:1" x14ac:dyDescent="0.2">
      <c r="A350" s="42"/>
    </row>
    <row r="351" spans="1:1" x14ac:dyDescent="0.2">
      <c r="A351" s="42"/>
    </row>
    <row r="352" spans="1:1" x14ac:dyDescent="0.2">
      <c r="A352" s="42"/>
    </row>
    <row r="353" spans="1:1" x14ac:dyDescent="0.2">
      <c r="A353" s="42"/>
    </row>
    <row r="354" spans="1:1" x14ac:dyDescent="0.2">
      <c r="A354" s="42" t="s">
        <v>67</v>
      </c>
    </row>
    <row r="355" spans="1:1" x14ac:dyDescent="0.2">
      <c r="A355" s="42"/>
    </row>
    <row r="356" spans="1:1" x14ac:dyDescent="0.2">
      <c r="A356" s="42"/>
    </row>
    <row r="357" spans="1:1" x14ac:dyDescent="0.2">
      <c r="A357" s="42"/>
    </row>
    <row r="358" spans="1:1" x14ac:dyDescent="0.2">
      <c r="A358" s="42"/>
    </row>
    <row r="359" spans="1:1" x14ac:dyDescent="0.2">
      <c r="A359" s="42"/>
    </row>
    <row r="360" spans="1:1" x14ac:dyDescent="0.2">
      <c r="A360" s="42" t="s">
        <v>135</v>
      </c>
    </row>
    <row r="361" spans="1:1" x14ac:dyDescent="0.2">
      <c r="A361" s="42"/>
    </row>
    <row r="362" spans="1:1" x14ac:dyDescent="0.2">
      <c r="A362" s="42"/>
    </row>
    <row r="363" spans="1:1" x14ac:dyDescent="0.2">
      <c r="A363" s="42"/>
    </row>
    <row r="364" spans="1:1" x14ac:dyDescent="0.2">
      <c r="A364" s="42"/>
    </row>
    <row r="365" spans="1:1" x14ac:dyDescent="0.2">
      <c r="A365" s="42"/>
    </row>
    <row r="366" spans="1:1" x14ac:dyDescent="0.2">
      <c r="A366" s="42"/>
    </row>
    <row r="367" spans="1:1" x14ac:dyDescent="0.2">
      <c r="A367" s="42"/>
    </row>
    <row r="368" spans="1:1" x14ac:dyDescent="0.2">
      <c r="A368" s="42"/>
    </row>
    <row r="369" spans="1:1" x14ac:dyDescent="0.2">
      <c r="A369" s="42"/>
    </row>
    <row r="370" spans="1:1" x14ac:dyDescent="0.2">
      <c r="A370" s="42"/>
    </row>
    <row r="371" spans="1:1" x14ac:dyDescent="0.2">
      <c r="A371" s="42" t="s">
        <v>14</v>
      </c>
    </row>
    <row r="372" spans="1:1" x14ac:dyDescent="0.2">
      <c r="A372" s="42"/>
    </row>
    <row r="373" spans="1:1" x14ac:dyDescent="0.2">
      <c r="A373" s="42"/>
    </row>
    <row r="374" spans="1:1" x14ac:dyDescent="0.2">
      <c r="A374" s="42"/>
    </row>
    <row r="375" spans="1:1" x14ac:dyDescent="0.2">
      <c r="A375" s="42"/>
    </row>
    <row r="376" spans="1:1" x14ac:dyDescent="0.2">
      <c r="A376" s="42"/>
    </row>
    <row r="377" spans="1:1" x14ac:dyDescent="0.2">
      <c r="A377" s="42"/>
    </row>
    <row r="378" spans="1:1" x14ac:dyDescent="0.2">
      <c r="A378" s="42" t="s">
        <v>114</v>
      </c>
    </row>
    <row r="379" spans="1:1" x14ac:dyDescent="0.2">
      <c r="A379" s="42"/>
    </row>
    <row r="380" spans="1:1" x14ac:dyDescent="0.2">
      <c r="A380" s="42"/>
    </row>
    <row r="381" spans="1:1" x14ac:dyDescent="0.2">
      <c r="A381" s="42"/>
    </row>
    <row r="382" spans="1:1" x14ac:dyDescent="0.2">
      <c r="A382" s="42"/>
    </row>
    <row r="383" spans="1:1" x14ac:dyDescent="0.2">
      <c r="A383" s="42"/>
    </row>
    <row r="384" spans="1:1" x14ac:dyDescent="0.2">
      <c r="A384" s="42"/>
    </row>
    <row r="385" spans="1:1" x14ac:dyDescent="0.2">
      <c r="A385" s="42"/>
    </row>
    <row r="386" spans="1:1" x14ac:dyDescent="0.2">
      <c r="A386" s="42"/>
    </row>
    <row r="387" spans="1:1" x14ac:dyDescent="0.2">
      <c r="A387" s="42"/>
    </row>
    <row r="388" spans="1:1" x14ac:dyDescent="0.2">
      <c r="A388" s="42"/>
    </row>
    <row r="389" spans="1:1" x14ac:dyDescent="0.2">
      <c r="A389" s="42"/>
    </row>
    <row r="390" spans="1:1" x14ac:dyDescent="0.2">
      <c r="A390" s="42"/>
    </row>
    <row r="391" spans="1:1" x14ac:dyDescent="0.2">
      <c r="A391" s="42"/>
    </row>
    <row r="392" spans="1:1" x14ac:dyDescent="0.2">
      <c r="A392" s="42" t="s">
        <v>62</v>
      </c>
    </row>
    <row r="393" spans="1:1" x14ac:dyDescent="0.2">
      <c r="A393" s="42"/>
    </row>
    <row r="394" spans="1:1" x14ac:dyDescent="0.2">
      <c r="A394" s="42"/>
    </row>
    <row r="395" spans="1:1" x14ac:dyDescent="0.2">
      <c r="A395" s="42"/>
    </row>
    <row r="396" spans="1:1" x14ac:dyDescent="0.2">
      <c r="A396" s="42"/>
    </row>
    <row r="397" spans="1:1" x14ac:dyDescent="0.2">
      <c r="A397" s="42"/>
    </row>
    <row r="398" spans="1:1" x14ac:dyDescent="0.2">
      <c r="A398" s="42"/>
    </row>
    <row r="399" spans="1:1" x14ac:dyDescent="0.2">
      <c r="A399" s="42"/>
    </row>
    <row r="400" spans="1:1" x14ac:dyDescent="0.2">
      <c r="A400" s="42"/>
    </row>
    <row r="401" spans="1:1" x14ac:dyDescent="0.2">
      <c r="A401" s="42"/>
    </row>
    <row r="402" spans="1:1" x14ac:dyDescent="0.2">
      <c r="A402" s="42"/>
    </row>
    <row r="403" spans="1:1" x14ac:dyDescent="0.2">
      <c r="A403" s="42"/>
    </row>
    <row r="404" spans="1:1" x14ac:dyDescent="0.2">
      <c r="A404" s="42"/>
    </row>
    <row r="405" spans="1:1" x14ac:dyDescent="0.2">
      <c r="A405" s="42"/>
    </row>
  </sheetData>
  <mergeCells count="37">
    <mergeCell ref="A26:A30"/>
    <mergeCell ref="A1:A5"/>
    <mergeCell ref="A6:A10"/>
    <mergeCell ref="A11:A15"/>
    <mergeCell ref="A16:A20"/>
    <mergeCell ref="A21:A25"/>
    <mergeCell ref="A179:A191"/>
    <mergeCell ref="A31:A34"/>
    <mergeCell ref="A35:A49"/>
    <mergeCell ref="A50:A64"/>
    <mergeCell ref="A65:A79"/>
    <mergeCell ref="A80:A94"/>
    <mergeCell ref="A95:A109"/>
    <mergeCell ref="A110:A124"/>
    <mergeCell ref="A125:A139"/>
    <mergeCell ref="A140:A157"/>
    <mergeCell ref="A158:A172"/>
    <mergeCell ref="A173:A178"/>
    <mergeCell ref="A319:A333"/>
    <mergeCell ref="A192:A194"/>
    <mergeCell ref="A195:A199"/>
    <mergeCell ref="A200:A202"/>
    <mergeCell ref="A203:A233"/>
    <mergeCell ref="A234:A240"/>
    <mergeCell ref="A241:A254"/>
    <mergeCell ref="A255:A259"/>
    <mergeCell ref="A260:A274"/>
    <mergeCell ref="A275:A307"/>
    <mergeCell ref="A308:A313"/>
    <mergeCell ref="A314:A318"/>
    <mergeCell ref="A392:A405"/>
    <mergeCell ref="A334:A348"/>
    <mergeCell ref="A349:A353"/>
    <mergeCell ref="A354:A359"/>
    <mergeCell ref="A360:A370"/>
    <mergeCell ref="A371:A377"/>
    <mergeCell ref="A378:A391"/>
  </mergeCells>
  <hyperlinks>
    <hyperlink ref="A1" r:id="rId1" location="std-process" tooltip="Trial Use Content" display="https://www.hl7.org/fhir/versions.html - std-process" xr:uid="{01C2DB07-C72E-D44C-A1C1-7B2AAA3F66AF}"/>
    <hyperlink ref="A6" r:id="rId2" location="std-process" tooltip="Trial Use Content" display="https://www.hl7.org/fhir/versions.html - std-process" xr:uid="{F7AB732B-EBEA-1C45-82EF-5C50218A50C8}"/>
    <hyperlink ref="A11" r:id="rId3" location="std-process" tooltip="Trial Use Content" display="https://www.hl7.org/fhir/versions.html - std-process" xr:uid="{115187D4-9CC8-F445-AC01-73365A3F341B}"/>
    <hyperlink ref="A16" r:id="rId4" location="std-process" tooltip="Trial Use Content" display="https://www.hl7.org/fhir/versions.html - std-process" xr:uid="{55E89F38-91ED-7745-9741-662274271DAF}"/>
    <hyperlink ref="A21" r:id="rId5" location="std-process" tooltip="Trial Use Content" display="https://www.hl7.org/fhir/versions.html - std-process" xr:uid="{F0695E51-E2C8-0F4E-8BF6-0272CF46302C}"/>
    <hyperlink ref="A26" r:id="rId6" location="std-process" tooltip="Trial Use Content" display="https://www.hl7.org/fhir/versions.html - std-process" xr:uid="{B4B9BAAD-36A4-DA46-BF3C-3E0723A7E0DB}"/>
    <hyperlink ref="A31" r:id="rId7" location="std-process" tooltip="Trial Use Content" display="https://www.hl7.org/fhir/versions.html - std-process" xr:uid="{4A3E67F3-C889-8C41-857C-AB52A96795BE}"/>
    <hyperlink ref="A35" r:id="rId8" location="std-process" tooltip="Trial Use Content" display="https://www.hl7.org/fhir/versions.html - std-process" xr:uid="{B0AD5AE1-BAA2-DC40-BF67-4BA45FCD80C6}"/>
    <hyperlink ref="A50" r:id="rId9" location="std-process" tooltip="Trial Use Content" display="https://www.hl7.org/fhir/versions.html - std-process" xr:uid="{6FD61451-B4FE-D14A-8931-875E28C835F4}"/>
    <hyperlink ref="A65" r:id="rId10" location="std-process" tooltip="Trial Use Content" display="https://www.hl7.org/fhir/versions.html - std-process" xr:uid="{94DEE02E-5C12-184B-A30C-23DBB458ACC6}"/>
    <hyperlink ref="A80" r:id="rId11" location="std-process" tooltip="Trial Use Content" display="https://www.hl7.org/fhir/versions.html - std-process" xr:uid="{546F2342-8B0B-8643-B2C9-32C0F55A434E}"/>
    <hyperlink ref="A95" r:id="rId12" location="std-process" tooltip="Trial Use Content" display="https://www.hl7.org/fhir/versions.html - std-process" xr:uid="{DEC4C0E2-E497-1A4D-A731-3E56181E5D18}"/>
    <hyperlink ref="A110" r:id="rId13" location="std-process" tooltip="Trial Use Content" display="https://www.hl7.org/fhir/versions.html - std-process" xr:uid="{DE64E3F9-EF21-F142-BD3A-2B3916F9E597}"/>
    <hyperlink ref="A125" r:id="rId14" location="std-process" tooltip="Trial Use Content" display="https://www.hl7.org/fhir/versions.html - std-process" xr:uid="{59D79BB4-3826-3D42-9455-3D6FCC14F924}"/>
    <hyperlink ref="A140" r:id="rId15" location="std-process" tooltip="Trial Use Content" display="https://www.hl7.org/fhir/versions.html - std-process" xr:uid="{96C76389-2BFC-8B4C-9632-E0ECE5D1ABBB}"/>
    <hyperlink ref="A158" r:id="rId16" location="std-process" tooltip="Trial Use Content" display="https://www.hl7.org/fhir/versions.html - std-process" xr:uid="{27064F6F-9A93-3346-9A87-6AF9594AC7D6}"/>
    <hyperlink ref="A173" r:id="rId17" location="std-process" tooltip="Trial Use Content" display="https://www.hl7.org/fhir/versions.html - std-process" xr:uid="{F6606EBD-A7CC-E547-80D7-8037916E09A9}"/>
    <hyperlink ref="A179" r:id="rId18" location="std-process" tooltip="Trial Use Content" display="https://www.hl7.org/fhir/versions.html - std-process" xr:uid="{0278F97D-8F1B-5E45-B228-9B95A9F74F20}"/>
    <hyperlink ref="A192" r:id="rId19" location="std-process" tooltip="Trial Use Content" display="https://www.hl7.org/fhir/versions.html - std-process" xr:uid="{EEBD453E-1B89-F34E-A757-71CDA186D85D}"/>
    <hyperlink ref="A195" r:id="rId20" location="std-process" tooltip="Trial Use Content" display="https://www.hl7.org/fhir/versions.html - std-process" xr:uid="{CEC338BA-78A7-324E-8597-9618FF4B4646}"/>
    <hyperlink ref="A200" r:id="rId21" location="std-process" tooltip="Trial Use Content" display="https://www.hl7.org/fhir/versions.html - std-process" xr:uid="{94D37BC9-2141-3D4E-8CA0-1FC7B76075E8}"/>
    <hyperlink ref="A203" r:id="rId22" location="std-process" tooltip="Trial Use Content" display="https://www.hl7.org/fhir/versions.html - std-process" xr:uid="{3E775940-106F-E64C-9829-20F4680649CC}"/>
    <hyperlink ref="A234" r:id="rId23" location="std-process" tooltip="Trial Use Content" display="https://www.hl7.org/fhir/versions.html - std-process" xr:uid="{ADAF9B99-7945-5D44-8823-ABCE6927C90D}"/>
    <hyperlink ref="A241" r:id="rId24" location="std-process" tooltip="Trial Use Content" display="https://www.hl7.org/fhir/versions.html - std-process" xr:uid="{68D87489-5B0A-BC4B-B0B6-EAD837237427}"/>
    <hyperlink ref="A255" r:id="rId25" location="std-process" tooltip="Trial Use Content" display="https://www.hl7.org/fhir/versions.html - std-process" xr:uid="{99A334E5-0D08-3949-8DD2-98DBB0B7E322}"/>
    <hyperlink ref="A260" r:id="rId26" location="std-process" tooltip="Trial Use Content" display="https://www.hl7.org/fhir/versions.html - std-process" xr:uid="{9292BC46-63F1-4142-AA89-91B780E5A016}"/>
    <hyperlink ref="A275" r:id="rId27" location="std-process" tooltip="Trial Use Content" display="https://www.hl7.org/fhir/versions.html - std-process" xr:uid="{4EFCEEF7-B113-E44D-8234-91D39F3E5E64}"/>
    <hyperlink ref="A308" r:id="rId28" location="std-process" tooltip="Trial Use Content" display="https://www.hl7.org/fhir/versions.html - std-process" xr:uid="{6E340319-3897-E647-BBE7-05DC9BFE5100}"/>
    <hyperlink ref="A314" r:id="rId29" location="std-process" tooltip="Trial Use Content" display="https://www.hl7.org/fhir/versions.html - std-process" xr:uid="{94CF70CE-0D08-FE4F-8674-0C42A5B8285C}"/>
    <hyperlink ref="A319" r:id="rId30" location="std-process" tooltip="Trial Use Content" display="https://www.hl7.org/fhir/versions.html - std-process" xr:uid="{3C7600F1-42C7-9B45-9DB9-ACF6B4C11810}"/>
    <hyperlink ref="A334" r:id="rId31" location="std-process" tooltip="Trial Use Content" display="https://www.hl7.org/fhir/versions.html - std-process" xr:uid="{8C80B93A-9E07-FE49-9385-F4E8B5E36848}"/>
    <hyperlink ref="A349" r:id="rId32" location="std-process" tooltip="Trial Use Content" display="https://www.hl7.org/fhir/versions.html - std-process" xr:uid="{7A1D46BD-3B40-E045-902C-B7D53AF20FCF}"/>
    <hyperlink ref="A354" r:id="rId33" location="std-process" tooltip="Trial Use Content" display="https://www.hl7.org/fhir/versions.html - std-process" xr:uid="{EDFCA911-6959-5A44-850B-425CA655B881}"/>
    <hyperlink ref="A360" r:id="rId34" location="std-process" tooltip="Trial Use Content" display="https://www.hl7.org/fhir/versions.html - std-process" xr:uid="{5CF33B2F-E02B-2046-9FB6-A6A2E4996390}"/>
    <hyperlink ref="A371" r:id="rId35" location="std-process" tooltip="Trial Use Content" display="https://www.hl7.org/fhir/versions.html - std-process" xr:uid="{78E53780-85E3-5540-BC7D-E68A348446A4}"/>
    <hyperlink ref="A378" r:id="rId36" location="std-process" tooltip="Trial Use Content" display="https://www.hl7.org/fhir/versions.html - std-process" xr:uid="{20656B63-0727-1E4B-BCB1-47DC27E9A7DD}"/>
    <hyperlink ref="A392" r:id="rId37" location="std-process" tooltip="Trial Use Content" display="https://www.hl7.org/fhir/versions.html - std-process" xr:uid="{00D5A57B-03FE-2F48-B37D-EE75C670799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3"/>
  <sheetViews>
    <sheetView zoomScale="90" zoomScaleNormal="90" workbookViewId="0">
      <selection activeCell="A2" sqref="A2:XFD21"/>
    </sheetView>
  </sheetViews>
  <sheetFormatPr baseColWidth="10" defaultColWidth="8.83203125" defaultRowHeight="15" x14ac:dyDescent="0.2"/>
  <cols>
    <col min="1" max="1" width="8.83203125" style="1"/>
    <col min="2" max="2" width="21.1640625" style="1" customWidth="1"/>
    <col min="3" max="3" width="96.5" style="1" customWidth="1"/>
    <col min="4" max="4" width="25.33203125" style="1" customWidth="1"/>
    <col min="5" max="5" width="12.83203125" style="1" bestFit="1" customWidth="1"/>
    <col min="6" max="6" width="21.5" style="1" customWidth="1"/>
    <col min="7" max="7" width="18.83203125" style="1" customWidth="1"/>
    <col min="8" max="8" width="88.83203125" style="1" customWidth="1"/>
    <col min="9" max="9" width="82.6640625" style="1" customWidth="1"/>
    <col min="10" max="10" width="83.5" style="1" bestFit="1" customWidth="1"/>
  </cols>
  <sheetData>
    <row r="1" spans="1:10" ht="18" customHeight="1" thickBot="1" x14ac:dyDescent="0.25">
      <c r="A1" s="1" t="s">
        <v>75</v>
      </c>
      <c r="B1" s="4" t="s">
        <v>37</v>
      </c>
      <c r="C1" s="4" t="s">
        <v>39</v>
      </c>
      <c r="D1" s="4" t="s">
        <v>70</v>
      </c>
      <c r="E1" s="4" t="s">
        <v>71</v>
      </c>
      <c r="F1" s="4" t="s">
        <v>72</v>
      </c>
      <c r="G1" s="4" t="s">
        <v>85</v>
      </c>
      <c r="H1" s="4" t="s">
        <v>3</v>
      </c>
      <c r="I1" s="4" t="s">
        <v>55</v>
      </c>
      <c r="J1" s="4" t="s">
        <v>56</v>
      </c>
    </row>
    <row r="2" spans="1:10" s="1" customFormat="1" ht="82" customHeight="1" thickTop="1" x14ac:dyDescent="0.2">
      <c r="C2" s="28"/>
      <c r="H2" s="5"/>
      <c r="I2" s="5"/>
      <c r="J2" s="5"/>
    </row>
    <row r="3" spans="1:10" x14ac:dyDescent="0.2">
      <c r="C3" s="28"/>
      <c r="E3"/>
      <c r="F3"/>
      <c r="J3" s="5"/>
    </row>
    <row r="4" spans="1:10" x14ac:dyDescent="0.2">
      <c r="C4" s="28"/>
      <c r="E4"/>
      <c r="F4"/>
      <c r="J4" s="5"/>
    </row>
    <row r="5" spans="1:10" x14ac:dyDescent="0.2">
      <c r="C5" s="28"/>
      <c r="E5"/>
      <c r="F5"/>
      <c r="J5" s="5"/>
    </row>
    <row r="6" spans="1:10" x14ac:dyDescent="0.2">
      <c r="C6" s="28"/>
      <c r="E6"/>
      <c r="F6"/>
      <c r="J6" s="5"/>
    </row>
    <row r="7" spans="1:10" x14ac:dyDescent="0.2">
      <c r="C7" s="28"/>
      <c r="E7"/>
      <c r="F7"/>
      <c r="J7" s="5"/>
    </row>
    <row r="8" spans="1:10" x14ac:dyDescent="0.2">
      <c r="C8" s="28"/>
      <c r="E8"/>
      <c r="F8"/>
      <c r="I8" s="5"/>
      <c r="J8" s="5"/>
    </row>
    <row r="9" spans="1:10" x14ac:dyDescent="0.2">
      <c r="C9" s="28"/>
      <c r="E9"/>
      <c r="F9"/>
      <c r="H9" s="5"/>
      <c r="I9" s="5"/>
      <c r="J9" s="5"/>
    </row>
    <row r="10" spans="1:10" x14ac:dyDescent="0.2">
      <c r="C10" s="28"/>
      <c r="E10"/>
      <c r="F10"/>
      <c r="H10" s="5"/>
      <c r="J10" s="5"/>
    </row>
    <row r="11" spans="1:10" x14ac:dyDescent="0.2">
      <c r="C11" s="28"/>
      <c r="E11"/>
      <c r="F11"/>
      <c r="J11" s="5"/>
    </row>
    <row r="12" spans="1:10" x14ac:dyDescent="0.2">
      <c r="C12" s="28"/>
      <c r="E12"/>
      <c r="F12"/>
      <c r="H12" s="5"/>
      <c r="J12" s="5"/>
    </row>
    <row r="13" spans="1:10" s="1" customFormat="1" x14ac:dyDescent="0.2">
      <c r="J13" s="5"/>
    </row>
    <row r="14" spans="1:10" s="1" customFormat="1" x14ac:dyDescent="0.2">
      <c r="J14" s="5"/>
    </row>
    <row r="15" spans="1:10" x14ac:dyDescent="0.2">
      <c r="J15" s="5"/>
    </row>
    <row r="16" spans="1:10" x14ac:dyDescent="0.2">
      <c r="I16" s="5"/>
      <c r="J16" s="5"/>
    </row>
    <row r="17" spans="8:10" x14ac:dyDescent="0.2">
      <c r="J17" s="5"/>
    </row>
    <row r="18" spans="8:10" s="1" customFormat="1" x14ac:dyDescent="0.2">
      <c r="H18" s="5"/>
      <c r="I18" s="5"/>
      <c r="J18" s="5"/>
    </row>
    <row r="19" spans="8:10" s="1" customFormat="1" x14ac:dyDescent="0.2">
      <c r="I19" s="5"/>
      <c r="J19" s="5"/>
    </row>
    <row r="20" spans="8:10" s="1" customFormat="1" x14ac:dyDescent="0.2">
      <c r="J20" s="5"/>
    </row>
    <row r="21" spans="8:10" x14ac:dyDescent="0.2">
      <c r="H21" s="5"/>
      <c r="J21" s="5"/>
    </row>
    <row r="22" spans="8:10" s="1" customFormat="1" x14ac:dyDescent="0.2">
      <c r="H22" s="5"/>
      <c r="I22" s="5"/>
      <c r="J22" s="5"/>
    </row>
    <row r="23" spans="8:10" s="1" customFormat="1" x14ac:dyDescent="0.2">
      <c r="H23" s="5"/>
      <c r="I23" s="5"/>
      <c r="J23" s="5"/>
    </row>
    <row r="24" spans="8:10" s="1" customFormat="1" x14ac:dyDescent="0.2">
      <c r="H24" s="5"/>
      <c r="I24" s="5"/>
      <c r="J24" s="5"/>
    </row>
    <row r="25" spans="8:10" s="1" customFormat="1" x14ac:dyDescent="0.2">
      <c r="J25" s="5"/>
    </row>
    <row r="26" spans="8:10" s="1" customFormat="1" x14ac:dyDescent="0.2">
      <c r="J26" s="5"/>
    </row>
    <row r="27" spans="8:10" s="1" customFormat="1" x14ac:dyDescent="0.2">
      <c r="J27" s="5"/>
    </row>
    <row r="28" spans="8:10" s="1" customFormat="1" x14ac:dyDescent="0.2">
      <c r="H28" s="5"/>
      <c r="I28" s="5"/>
      <c r="J28" s="5"/>
    </row>
    <row r="29" spans="8:10" s="1" customFormat="1" x14ac:dyDescent="0.2">
      <c r="H29" s="5"/>
      <c r="I29" s="5"/>
      <c r="J29" s="5"/>
    </row>
    <row r="30" spans="8:10" s="1" customFormat="1" x14ac:dyDescent="0.2">
      <c r="H30" s="5"/>
      <c r="I30" s="5"/>
      <c r="J30" s="5"/>
    </row>
    <row r="31" spans="8:10" s="1" customFormat="1" x14ac:dyDescent="0.2">
      <c r="H31" s="5"/>
      <c r="I31" s="5"/>
      <c r="J31" s="5"/>
    </row>
    <row r="32" spans="8:10" s="1" customFormat="1" x14ac:dyDescent="0.2">
      <c r="H32" s="5"/>
      <c r="I32" s="5"/>
      <c r="J32" s="5"/>
    </row>
    <row r="33" spans="3:10" s="1" customFormat="1" x14ac:dyDescent="0.2">
      <c r="H33" s="5"/>
      <c r="I33" s="5"/>
      <c r="J33" s="5"/>
    </row>
    <row r="34" spans="3:10" s="1" customFormat="1" x14ac:dyDescent="0.2">
      <c r="H34" s="5"/>
      <c r="I34" s="5"/>
      <c r="J34" s="5"/>
    </row>
    <row r="35" spans="3:10" s="1" customFormat="1" x14ac:dyDescent="0.2">
      <c r="H35" s="5"/>
      <c r="I35" s="5"/>
      <c r="J35" s="5"/>
    </row>
    <row r="36" spans="3:10" s="1" customFormat="1" x14ac:dyDescent="0.2">
      <c r="H36" s="5"/>
      <c r="I36" s="5"/>
      <c r="J36" s="5"/>
    </row>
    <row r="37" spans="3:10" s="1" customFormat="1" x14ac:dyDescent="0.2">
      <c r="H37" s="5"/>
      <c r="I37" s="5"/>
      <c r="J37" s="5"/>
    </row>
    <row r="38" spans="3:10" s="1" customFormat="1" x14ac:dyDescent="0.2">
      <c r="H38" s="5"/>
      <c r="I38" s="5"/>
      <c r="J38" s="5"/>
    </row>
    <row r="39" spans="3:10" s="1" customFormat="1" x14ac:dyDescent="0.2">
      <c r="H39" s="5"/>
      <c r="I39" s="5"/>
      <c r="J39" s="5"/>
    </row>
    <row r="40" spans="3:10" s="1" customFormat="1" ht="16" x14ac:dyDescent="0.2">
      <c r="H40" s="5"/>
      <c r="I40" s="7"/>
      <c r="J40" s="5"/>
    </row>
    <row r="41" spans="3:10" s="1" customFormat="1" ht="16" x14ac:dyDescent="0.2">
      <c r="H41" s="5"/>
      <c r="I41" s="7"/>
      <c r="J41" s="5"/>
    </row>
    <row r="42" spans="3:10" s="1" customFormat="1" ht="16" x14ac:dyDescent="0.2">
      <c r="H42" s="5"/>
      <c r="I42" s="7"/>
      <c r="J42" s="5"/>
    </row>
    <row r="43" spans="3:10" s="1" customFormat="1" x14ac:dyDescent="0.2">
      <c r="H43" s="5"/>
      <c r="I43" s="5"/>
      <c r="J43" s="5"/>
    </row>
    <row r="44" spans="3:10" s="1" customFormat="1" x14ac:dyDescent="0.2">
      <c r="C44" s="9"/>
      <c r="H44" s="5"/>
      <c r="I44" s="5"/>
      <c r="J44" s="5"/>
    </row>
    <row r="45" spans="3:10" s="1" customFormat="1" x14ac:dyDescent="0.2">
      <c r="C45" s="9"/>
      <c r="H45" s="5"/>
      <c r="I45" s="5"/>
      <c r="J45" s="5"/>
    </row>
    <row r="46" spans="3:10" s="1" customFormat="1" x14ac:dyDescent="0.2">
      <c r="C46" s="9"/>
      <c r="H46" s="5"/>
      <c r="I46" s="5"/>
      <c r="J46" s="5"/>
    </row>
    <row r="47" spans="3:10" s="1" customFormat="1" x14ac:dyDescent="0.2">
      <c r="C47" s="9"/>
      <c r="H47" s="5"/>
      <c r="I47" s="5"/>
      <c r="J47" s="5"/>
    </row>
    <row r="48" spans="3:10" s="1" customFormat="1" x14ac:dyDescent="0.2">
      <c r="C48" s="9"/>
      <c r="H48" s="5"/>
      <c r="I48" s="5"/>
      <c r="J48" s="5"/>
    </row>
    <row r="49" spans="3:10" s="1" customFormat="1" x14ac:dyDescent="0.2">
      <c r="H49" s="5"/>
      <c r="I49" s="5"/>
      <c r="J49" s="5"/>
    </row>
    <row r="50" spans="3:10" s="1" customFormat="1" x14ac:dyDescent="0.2">
      <c r="H50" s="5"/>
      <c r="I50" s="5"/>
      <c r="J50" s="5"/>
    </row>
    <row r="51" spans="3:10" s="1" customFormat="1" x14ac:dyDescent="0.2">
      <c r="H51" s="5"/>
      <c r="I51" s="5"/>
      <c r="J51" s="5"/>
    </row>
    <row r="52" spans="3:10" s="1" customFormat="1" x14ac:dyDescent="0.2">
      <c r="H52" s="5"/>
      <c r="I52" s="5"/>
      <c r="J52" s="5"/>
    </row>
    <row r="53" spans="3:10" s="1" customFormat="1" x14ac:dyDescent="0.2">
      <c r="H53" s="5"/>
      <c r="I53" s="5"/>
      <c r="J53" s="5"/>
    </row>
    <row r="54" spans="3:10" s="1" customFormat="1" x14ac:dyDescent="0.2">
      <c r="H54" s="5"/>
      <c r="I54" s="5"/>
      <c r="J54" s="5"/>
    </row>
    <row r="55" spans="3:10" s="1" customFormat="1" x14ac:dyDescent="0.2">
      <c r="H55" s="5"/>
      <c r="I55" s="5"/>
      <c r="J55" s="5"/>
    </row>
    <row r="56" spans="3:10" s="1" customFormat="1" x14ac:dyDescent="0.2">
      <c r="H56" s="5"/>
      <c r="I56" s="5"/>
      <c r="J56" s="5"/>
    </row>
    <row r="57" spans="3:10" s="1" customFormat="1" x14ac:dyDescent="0.2">
      <c r="H57" s="5"/>
      <c r="I57" s="5"/>
      <c r="J57" s="5"/>
    </row>
    <row r="58" spans="3:10" s="1" customFormat="1" x14ac:dyDescent="0.2">
      <c r="H58" s="5"/>
      <c r="I58" s="5"/>
      <c r="J58" s="5"/>
    </row>
    <row r="59" spans="3:10" s="1" customFormat="1" x14ac:dyDescent="0.2">
      <c r="H59" s="5"/>
      <c r="I59" s="5"/>
      <c r="J59" s="5"/>
    </row>
    <row r="60" spans="3:10" s="1" customFormat="1" x14ac:dyDescent="0.2">
      <c r="H60" s="5"/>
      <c r="I60" s="5"/>
      <c r="J60" s="5"/>
    </row>
    <row r="61" spans="3:10" s="1" customFormat="1" x14ac:dyDescent="0.2">
      <c r="H61" s="5"/>
      <c r="I61" s="5"/>
      <c r="J61" s="5"/>
    </row>
    <row r="62" spans="3:10" s="1" customFormat="1" x14ac:dyDescent="0.2">
      <c r="H62" s="5"/>
      <c r="I62" s="5"/>
      <c r="J62" s="5"/>
    </row>
    <row r="63" spans="3:10" s="1" customFormat="1" x14ac:dyDescent="0.2">
      <c r="C63" s="9"/>
      <c r="H63" s="5"/>
      <c r="I63" s="5"/>
      <c r="J63" s="5"/>
    </row>
    <row r="64" spans="3:10" s="1" customFormat="1" x14ac:dyDescent="0.2">
      <c r="C64" s="9"/>
      <c r="H64" s="5"/>
      <c r="I64" s="5"/>
      <c r="J64" s="5"/>
    </row>
    <row r="65" spans="3:16" s="1" customFormat="1" x14ac:dyDescent="0.2">
      <c r="H65" s="5"/>
      <c r="I65" s="5"/>
      <c r="J65" s="5"/>
    </row>
    <row r="66" spans="3:16" s="1" customFormat="1" x14ac:dyDescent="0.2">
      <c r="C66" s="9"/>
      <c r="H66" s="5"/>
      <c r="I66" s="5"/>
      <c r="J66" s="5"/>
    </row>
    <row r="67" spans="3:16" s="1" customFormat="1" x14ac:dyDescent="0.2">
      <c r="C67" s="9"/>
      <c r="H67" s="5"/>
      <c r="I67" s="5"/>
      <c r="J67" s="5"/>
    </row>
    <row r="68" spans="3:16" s="1" customFormat="1" x14ac:dyDescent="0.2">
      <c r="C68" s="9"/>
      <c r="H68" s="5"/>
      <c r="I68" s="5"/>
      <c r="J68" s="5"/>
    </row>
    <row r="69" spans="3:16" s="1" customFormat="1" x14ac:dyDescent="0.2">
      <c r="C69" s="9"/>
      <c r="H69" s="5"/>
      <c r="I69" s="5"/>
      <c r="J69" s="5"/>
    </row>
    <row r="70" spans="3:16" s="1" customFormat="1" x14ac:dyDescent="0.2">
      <c r="H70" s="5"/>
      <c r="I70" s="5"/>
      <c r="J70" s="5"/>
    </row>
    <row r="71" spans="3:16" s="1" customFormat="1" ht="16" x14ac:dyDescent="0.2">
      <c r="C71" s="8"/>
      <c r="H71" s="5"/>
      <c r="I71" s="5"/>
      <c r="J71" s="5"/>
    </row>
    <row r="72" spans="3:16" s="1" customFormat="1" x14ac:dyDescent="0.2">
      <c r="H72" s="5"/>
      <c r="I72" s="5"/>
      <c r="J72" s="5"/>
    </row>
    <row r="73" spans="3:16" s="1" customFormat="1" x14ac:dyDescent="0.2">
      <c r="H73" s="5"/>
      <c r="I73" s="5"/>
      <c r="J73" s="5"/>
    </row>
    <row r="74" spans="3:16" s="1" customFormat="1" x14ac:dyDescent="0.2">
      <c r="H74" s="5"/>
      <c r="I74" s="5"/>
      <c r="J74" s="5"/>
    </row>
    <row r="75" spans="3:16" s="1" customFormat="1" x14ac:dyDescent="0.2">
      <c r="H75" s="5"/>
      <c r="I75" s="5"/>
      <c r="J75" s="5"/>
    </row>
    <row r="76" spans="3:16" x14ac:dyDescent="0.2">
      <c r="H76" s="5"/>
      <c r="I76" s="5"/>
      <c r="J76" s="5"/>
      <c r="K76" s="1"/>
      <c r="L76" s="1"/>
      <c r="M76" s="1"/>
      <c r="N76" s="1"/>
      <c r="O76" s="1"/>
      <c r="P76" s="1"/>
    </row>
    <row r="77" spans="3:16" s="1" customFormat="1" x14ac:dyDescent="0.2">
      <c r="H77" s="5"/>
      <c r="I77" s="5"/>
      <c r="J77" s="5"/>
    </row>
    <row r="78" spans="3:16" s="1" customFormat="1" ht="20.25" customHeight="1" x14ac:dyDescent="0.2">
      <c r="H78" s="5"/>
      <c r="I78" s="5"/>
      <c r="J78" s="5"/>
    </row>
    <row r="79" spans="3:16" s="1" customFormat="1" x14ac:dyDescent="0.2">
      <c r="H79" s="5"/>
      <c r="I79" s="5"/>
      <c r="J79" s="5"/>
    </row>
    <row r="80" spans="3:16" s="1" customFormat="1" ht="20.25" customHeight="1" x14ac:dyDescent="0.2">
      <c r="H80" s="5"/>
      <c r="I80" s="7"/>
      <c r="J80" s="5"/>
    </row>
    <row r="81" spans="8:10" s="1" customFormat="1" x14ac:dyDescent="0.2">
      <c r="H81" s="5"/>
      <c r="I81" s="5"/>
      <c r="J81" s="5"/>
    </row>
    <row r="82" spans="8:10" s="1" customFormat="1" ht="20.25" customHeight="1" x14ac:dyDescent="0.2">
      <c r="H82" s="5"/>
      <c r="I82" s="5"/>
      <c r="J82" s="5"/>
    </row>
    <row r="83" spans="8:10" s="1" customFormat="1" x14ac:dyDescent="0.2">
      <c r="H83" s="5"/>
      <c r="I83" s="5"/>
      <c r="J83" s="5"/>
    </row>
  </sheetData>
  <sortState xmlns:xlrd2="http://schemas.microsoft.com/office/spreadsheetml/2017/richdata2" ref="A2:J127">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workbookViewId="0">
      <selection activeCell="B9" sqref="B9"/>
    </sheetView>
  </sheetViews>
  <sheetFormatPr baseColWidth="10" defaultColWidth="8.83203125" defaultRowHeight="15" x14ac:dyDescent="0.2"/>
  <cols>
    <col min="1" max="1" width="24.6640625" style="1" customWidth="1"/>
    <col min="2" max="2" width="95.5" style="1" bestFit="1" customWidth="1"/>
  </cols>
  <sheetData>
    <row r="1" spans="1:3" x14ac:dyDescent="0.2">
      <c r="A1" t="s">
        <v>0</v>
      </c>
      <c r="B1" t="s">
        <v>1</v>
      </c>
    </row>
    <row r="2" spans="1:3" ht="16" x14ac:dyDescent="0.2">
      <c r="A2" t="s">
        <v>2</v>
      </c>
      <c r="B2" s="8" t="s">
        <v>138</v>
      </c>
    </row>
    <row r="3" spans="1:3" s="1" customFormat="1" ht="16" x14ac:dyDescent="0.2">
      <c r="A3" s="1" t="s">
        <v>135</v>
      </c>
      <c r="B3" s="8" t="s">
        <v>139</v>
      </c>
    </row>
    <row r="4" spans="1:3" s="1" customFormat="1" x14ac:dyDescent="0.2">
      <c r="A4" s="1" t="s">
        <v>62</v>
      </c>
      <c r="B4" s="1" t="s">
        <v>140</v>
      </c>
    </row>
    <row r="5" spans="1:3" s="1" customFormat="1" x14ac:dyDescent="0.2">
      <c r="A5" s="1" t="s">
        <v>108</v>
      </c>
      <c r="B5" s="1" t="s">
        <v>115</v>
      </c>
    </row>
    <row r="6" spans="1:3" ht="257" customHeight="1" x14ac:dyDescent="0.2">
      <c r="A6" t="s">
        <v>3</v>
      </c>
      <c r="B6" s="30" t="s">
        <v>539</v>
      </c>
    </row>
    <row r="7" spans="1:3" x14ac:dyDescent="0.2">
      <c r="A7" t="s">
        <v>4</v>
      </c>
      <c r="B7" s="41" t="s">
        <v>538</v>
      </c>
      <c r="C7" s="12"/>
    </row>
    <row r="8" spans="1:3" x14ac:dyDescent="0.2">
      <c r="A8" t="s">
        <v>5</v>
      </c>
      <c r="B8" t="s">
        <v>6</v>
      </c>
    </row>
    <row r="9" spans="1:3" ht="351.75" customHeight="1" x14ac:dyDescent="0.2">
      <c r="A9" t="s">
        <v>7</v>
      </c>
      <c r="B9" s="2" t="s">
        <v>141</v>
      </c>
    </row>
    <row r="10" spans="1:3" ht="103.5" customHeight="1" x14ac:dyDescent="0.2">
      <c r="A10" t="s">
        <v>8</v>
      </c>
      <c r="B10" s="3" t="s">
        <v>524</v>
      </c>
    </row>
  </sheetData>
  <hyperlinks>
    <hyperlink ref="B7" r:id="rId1" xr:uid="{9CB13E9D-8745-4F08-AA7C-7B9354C4CFA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D66" sqref="D66"/>
    </sheetView>
  </sheetViews>
  <sheetFormatPr baseColWidth="10" defaultColWidth="8.83203125" defaultRowHeight="15" x14ac:dyDescent="0.2"/>
  <sheetData>
    <row r="1" spans="1:2" x14ac:dyDescent="0.2">
      <c r="A1" t="s">
        <v>23</v>
      </c>
      <c r="B1" t="s">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9"/>
  <sheetViews>
    <sheetView zoomScale="105" workbookViewId="0">
      <selection activeCell="A17" sqref="A17"/>
    </sheetView>
  </sheetViews>
  <sheetFormatPr baseColWidth="10" defaultColWidth="8.83203125" defaultRowHeight="15" x14ac:dyDescent="0.2"/>
  <cols>
    <col min="1" max="1" width="114.6640625" style="1" customWidth="1"/>
    <col min="2" max="2" width="60.5" style="1" bestFit="1" customWidth="1"/>
    <col min="3" max="3" width="20.1640625" style="1" customWidth="1"/>
    <col min="4" max="4" width="31.1640625" style="1" customWidth="1"/>
  </cols>
  <sheetData>
    <row r="1" spans="1:6" s="25" customFormat="1" ht="26" x14ac:dyDescent="0.35">
      <c r="A1" s="24" t="s">
        <v>9</v>
      </c>
      <c r="B1" s="25" t="s">
        <v>10</v>
      </c>
      <c r="C1" s="25" t="s">
        <v>11</v>
      </c>
      <c r="D1" s="25" t="s">
        <v>12</v>
      </c>
      <c r="E1" s="25" t="s">
        <v>133</v>
      </c>
    </row>
    <row r="2" spans="1:6" s="25" customFormat="1" ht="24" x14ac:dyDescent="0.3">
      <c r="A2" s="21" t="s">
        <v>164</v>
      </c>
      <c r="B2" s="23" t="s">
        <v>165</v>
      </c>
      <c r="C2" s="23" t="s">
        <v>13</v>
      </c>
      <c r="D2" s="23" t="s">
        <v>22</v>
      </c>
      <c r="E2" s="1" t="b">
        <v>1</v>
      </c>
    </row>
    <row r="3" spans="1:6" s="25" customFormat="1" ht="24" x14ac:dyDescent="0.3">
      <c r="A3" s="21" t="s">
        <v>540</v>
      </c>
      <c r="B3" s="23" t="s">
        <v>143</v>
      </c>
      <c r="C3" s="23" t="s">
        <v>13</v>
      </c>
      <c r="D3" s="23" t="s">
        <v>142</v>
      </c>
      <c r="E3" s="1" t="b">
        <v>1</v>
      </c>
    </row>
    <row r="4" spans="1:6" s="1" customFormat="1" ht="19" x14ac:dyDescent="0.25">
      <c r="A4" s="21" t="s">
        <v>541</v>
      </c>
      <c r="B4" s="23" t="s">
        <v>151</v>
      </c>
      <c r="C4" s="23" t="s">
        <v>13</v>
      </c>
      <c r="D4" s="23" t="s">
        <v>144</v>
      </c>
      <c r="F4" s="23" t="s">
        <v>134</v>
      </c>
    </row>
    <row r="5" spans="1:6" ht="19" x14ac:dyDescent="0.25">
      <c r="A5" s="21" t="s">
        <v>542</v>
      </c>
      <c r="B5" s="23" t="s">
        <v>152</v>
      </c>
      <c r="C5" s="23" t="s">
        <v>13</v>
      </c>
      <c r="D5" s="23" t="s">
        <v>144</v>
      </c>
      <c r="E5" t="b">
        <v>1</v>
      </c>
      <c r="F5" s="1"/>
    </row>
    <row r="6" spans="1:6" ht="19" x14ac:dyDescent="0.25">
      <c r="A6" s="21" t="s">
        <v>543</v>
      </c>
      <c r="B6" s="23" t="s">
        <v>153</v>
      </c>
      <c r="C6" s="23" t="s">
        <v>13</v>
      </c>
      <c r="D6" s="23" t="s">
        <v>145</v>
      </c>
      <c r="E6" s="1" t="b">
        <v>1</v>
      </c>
      <c r="F6" s="1"/>
    </row>
    <row r="7" spans="1:6" ht="19" x14ac:dyDescent="0.25">
      <c r="A7" s="21" t="s">
        <v>544</v>
      </c>
      <c r="B7" s="23" t="s">
        <v>154</v>
      </c>
      <c r="C7" s="23" t="s">
        <v>13</v>
      </c>
      <c r="D7" s="23" t="s">
        <v>146</v>
      </c>
      <c r="E7" s="1" t="b">
        <v>1</v>
      </c>
      <c r="F7" s="1"/>
    </row>
    <row r="8" spans="1:6" ht="19" x14ac:dyDescent="0.25">
      <c r="A8" s="21" t="s">
        <v>545</v>
      </c>
      <c r="B8" s="23" t="s">
        <v>155</v>
      </c>
      <c r="C8" s="23" t="s">
        <v>13</v>
      </c>
      <c r="D8" s="23" t="s">
        <v>147</v>
      </c>
      <c r="E8" s="1" t="b">
        <v>1</v>
      </c>
      <c r="F8" s="1"/>
    </row>
    <row r="9" spans="1:6" ht="19" x14ac:dyDescent="0.25">
      <c r="A9" s="21" t="s">
        <v>546</v>
      </c>
      <c r="B9" s="23" t="s">
        <v>156</v>
      </c>
      <c r="C9" s="23" t="s">
        <v>13</v>
      </c>
      <c r="D9" s="23" t="s">
        <v>147</v>
      </c>
      <c r="E9" s="1" t="b">
        <v>1</v>
      </c>
      <c r="F9" s="1"/>
    </row>
    <row r="10" spans="1:6" ht="19" x14ac:dyDescent="0.25">
      <c r="A10" s="21" t="s">
        <v>547</v>
      </c>
      <c r="B10" s="23" t="s">
        <v>157</v>
      </c>
      <c r="C10" s="23" t="s">
        <v>13</v>
      </c>
      <c r="D10" s="23" t="s">
        <v>147</v>
      </c>
      <c r="E10" s="1" t="b">
        <v>1</v>
      </c>
      <c r="F10" s="1"/>
    </row>
    <row r="11" spans="1:6" ht="19" x14ac:dyDescent="0.25">
      <c r="A11" s="21" t="s">
        <v>548</v>
      </c>
      <c r="B11" s="23" t="s">
        <v>158</v>
      </c>
      <c r="C11" s="23" t="s">
        <v>13</v>
      </c>
      <c r="D11" s="23" t="s">
        <v>147</v>
      </c>
      <c r="E11" s="1" t="b">
        <v>1</v>
      </c>
      <c r="F11" s="1"/>
    </row>
    <row r="12" spans="1:6" ht="19" x14ac:dyDescent="0.25">
      <c r="A12" s="22" t="s">
        <v>549</v>
      </c>
      <c r="B12" s="23" t="s">
        <v>159</v>
      </c>
      <c r="C12" s="23" t="s">
        <v>13</v>
      </c>
      <c r="D12" s="23" t="s">
        <v>148</v>
      </c>
      <c r="E12" s="1" t="b">
        <v>1</v>
      </c>
    </row>
    <row r="13" spans="1:6" ht="19" x14ac:dyDescent="0.25">
      <c r="A13" s="21" t="s">
        <v>550</v>
      </c>
      <c r="B13" s="23" t="s">
        <v>160</v>
      </c>
      <c r="C13" s="23" t="s">
        <v>13</v>
      </c>
      <c r="D13" s="23" t="s">
        <v>147</v>
      </c>
      <c r="E13" s="1" t="b">
        <v>1</v>
      </c>
    </row>
    <row r="14" spans="1:6" s="1" customFormat="1" ht="19" x14ac:dyDescent="0.25">
      <c r="A14" s="21" t="s">
        <v>551</v>
      </c>
      <c r="B14" s="23" t="s">
        <v>526</v>
      </c>
      <c r="C14" s="23" t="s">
        <v>13</v>
      </c>
      <c r="D14" s="23" t="s">
        <v>150</v>
      </c>
      <c r="E14" s="1" t="b">
        <v>1</v>
      </c>
    </row>
    <row r="15" spans="1:6" ht="19" x14ac:dyDescent="0.25">
      <c r="A15" s="21" t="s">
        <v>552</v>
      </c>
      <c r="B15" s="23" t="s">
        <v>161</v>
      </c>
      <c r="C15" s="23" t="s">
        <v>13</v>
      </c>
      <c r="D15" s="23" t="s">
        <v>145</v>
      </c>
      <c r="E15" s="1" t="b">
        <v>1</v>
      </c>
    </row>
    <row r="16" spans="1:6" ht="19" x14ac:dyDescent="0.25">
      <c r="A16" s="21" t="s">
        <v>553</v>
      </c>
      <c r="B16" s="23" t="s">
        <v>162</v>
      </c>
      <c r="C16" s="23" t="s">
        <v>13</v>
      </c>
      <c r="D16" s="23" t="s">
        <v>146</v>
      </c>
      <c r="E16" s="1" t="b">
        <v>1</v>
      </c>
    </row>
    <row r="17" spans="1:5" ht="19" x14ac:dyDescent="0.25">
      <c r="A17" s="21" t="s">
        <v>554</v>
      </c>
      <c r="B17" s="23" t="s">
        <v>163</v>
      </c>
      <c r="C17" s="23" t="s">
        <v>13</v>
      </c>
      <c r="D17" s="23" t="s">
        <v>149</v>
      </c>
      <c r="E17" s="1" t="b">
        <v>1</v>
      </c>
    </row>
    <row r="18" spans="1:5" ht="19" x14ac:dyDescent="0.25">
      <c r="A18" s="21"/>
      <c r="B18" s="23"/>
      <c r="C18" s="23"/>
      <c r="D18" s="23"/>
      <c r="E18" s="1"/>
    </row>
    <row r="19" spans="1:5" ht="19" x14ac:dyDescent="0.25">
      <c r="D19" s="23"/>
      <c r="E19" s="1"/>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44"/>
  <sheetViews>
    <sheetView workbookViewId="0">
      <pane xSplit="1" ySplit="1" topLeftCell="B2" activePane="bottomRight" state="frozen"/>
      <selection pane="topRight" activeCell="B1" sqref="B1"/>
      <selection pane="bottomLeft" activeCell="A2" sqref="A2"/>
      <selection pane="bottomRight" activeCell="B21" sqref="B21"/>
    </sheetView>
  </sheetViews>
  <sheetFormatPr baseColWidth="10" defaultColWidth="8.83203125" defaultRowHeight="25.5" customHeight="1" x14ac:dyDescent="0.2"/>
  <cols>
    <col min="1" max="1" width="36.5" style="1" customWidth="1"/>
    <col min="2" max="2" width="25.33203125" style="1" customWidth="1"/>
    <col min="3" max="3" width="40.5" style="2" customWidth="1"/>
    <col min="4" max="4" width="11.33203125" style="1" customWidth="1"/>
    <col min="5" max="12" width="17.5" style="1" customWidth="1"/>
    <col min="13" max="13" width="20.5" style="1" customWidth="1"/>
    <col min="14" max="17" width="17.5" style="1" customWidth="1"/>
    <col min="18" max="19" width="20.5" style="1" customWidth="1"/>
    <col min="20" max="20" width="36.6640625" style="2" customWidth="1"/>
    <col min="21" max="23" width="38.83203125" style="2" bestFit="1" customWidth="1"/>
    <col min="24" max="24" width="72.83203125" style="1" customWidth="1"/>
  </cols>
  <sheetData>
    <row r="1" spans="1:24" ht="25.5" customHeight="1" thickBot="1" x14ac:dyDescent="0.25">
      <c r="A1" t="s">
        <v>14</v>
      </c>
      <c r="B1" t="s">
        <v>15</v>
      </c>
      <c r="C1" s="2" t="s">
        <v>7</v>
      </c>
      <c r="D1" t="s">
        <v>16</v>
      </c>
      <c r="E1" s="1" t="s">
        <v>95</v>
      </c>
      <c r="F1" t="s">
        <v>17</v>
      </c>
      <c r="G1" s="1" t="s">
        <v>96</v>
      </c>
      <c r="H1" t="s">
        <v>18</v>
      </c>
      <c r="I1" s="1" t="s">
        <v>97</v>
      </c>
      <c r="J1" s="1" t="s">
        <v>89</v>
      </c>
      <c r="K1" s="1" t="s">
        <v>98</v>
      </c>
      <c r="L1" s="1" t="s">
        <v>90</v>
      </c>
      <c r="M1" s="1" t="s">
        <v>99</v>
      </c>
      <c r="N1" s="1" t="s">
        <v>93</v>
      </c>
      <c r="O1" s="1" t="s">
        <v>100</v>
      </c>
      <c r="P1" s="1" t="s">
        <v>94</v>
      </c>
      <c r="Q1" s="1" t="s">
        <v>101</v>
      </c>
      <c r="R1" t="s">
        <v>19</v>
      </c>
      <c r="S1" s="1" t="s">
        <v>102</v>
      </c>
      <c r="T1" s="11" t="s">
        <v>86</v>
      </c>
      <c r="U1" s="11" t="s">
        <v>87</v>
      </c>
      <c r="V1" s="11" t="s">
        <v>91</v>
      </c>
      <c r="W1" s="11" t="s">
        <v>92</v>
      </c>
      <c r="X1" t="s">
        <v>20</v>
      </c>
    </row>
    <row r="2" spans="1:24" s="1" customFormat="1" ht="25.5" customHeight="1" thickTop="1" thickBot="1" x14ac:dyDescent="0.25">
      <c r="A2" s="1" t="s">
        <v>22</v>
      </c>
      <c r="B2" s="1" t="s">
        <v>13</v>
      </c>
      <c r="C2" s="2"/>
      <c r="R2" s="1" t="s">
        <v>21</v>
      </c>
      <c r="S2" s="1" t="s">
        <v>13</v>
      </c>
      <c r="T2" s="11"/>
      <c r="U2" s="11"/>
      <c r="V2" s="11"/>
      <c r="W2" s="11"/>
    </row>
    <row r="3" spans="1:24" s="1" customFormat="1" ht="25.5" customHeight="1" thickTop="1" thickBot="1" x14ac:dyDescent="0.25">
      <c r="A3" s="1" t="s">
        <v>142</v>
      </c>
      <c r="B3" s="1" t="s">
        <v>13</v>
      </c>
      <c r="C3" s="2"/>
      <c r="R3" s="1" t="s">
        <v>21</v>
      </c>
      <c r="S3" s="1" t="s">
        <v>13</v>
      </c>
      <c r="T3" s="11"/>
      <c r="U3" s="11"/>
      <c r="V3" s="11"/>
      <c r="W3" s="11"/>
    </row>
    <row r="4" spans="1:24" s="1" customFormat="1" ht="25.5" customHeight="1" thickTop="1" thickBot="1" x14ac:dyDescent="0.25">
      <c r="A4" s="1" t="s">
        <v>144</v>
      </c>
      <c r="B4" s="1" t="s">
        <v>13</v>
      </c>
      <c r="C4" s="2"/>
      <c r="R4" s="1" t="s">
        <v>21</v>
      </c>
      <c r="S4" s="1" t="s">
        <v>13</v>
      </c>
      <c r="T4" s="11"/>
      <c r="U4" s="11"/>
      <c r="V4" s="11"/>
      <c r="W4" s="11"/>
    </row>
    <row r="5" spans="1:24" s="1" customFormat="1" ht="25.5" customHeight="1" thickTop="1" thickBot="1" x14ac:dyDescent="0.25">
      <c r="A5" s="1" t="s">
        <v>147</v>
      </c>
      <c r="B5" s="1" t="s">
        <v>13</v>
      </c>
      <c r="C5" s="2"/>
      <c r="R5" s="1" t="s">
        <v>21</v>
      </c>
      <c r="S5" s="1" t="s">
        <v>13</v>
      </c>
      <c r="T5" s="11"/>
      <c r="U5" s="11"/>
      <c r="V5" s="11"/>
      <c r="W5" s="11"/>
    </row>
    <row r="6" spans="1:24" s="1" customFormat="1" ht="25.5" customHeight="1" thickTop="1" thickBot="1" x14ac:dyDescent="0.25">
      <c r="A6" s="1" t="s">
        <v>148</v>
      </c>
      <c r="B6" s="1" t="s">
        <v>13</v>
      </c>
      <c r="C6" s="2"/>
      <c r="R6" s="1" t="s">
        <v>21</v>
      </c>
      <c r="S6" s="1" t="s">
        <v>13</v>
      </c>
      <c r="T6" s="11"/>
      <c r="U6" s="11"/>
      <c r="V6" s="11"/>
      <c r="W6" s="11"/>
    </row>
    <row r="7" spans="1:24" s="1" customFormat="1" ht="25.5" customHeight="1" thickTop="1" thickBot="1" x14ac:dyDescent="0.25">
      <c r="A7" s="1" t="s">
        <v>150</v>
      </c>
      <c r="B7" s="1" t="s">
        <v>13</v>
      </c>
      <c r="C7" s="2"/>
      <c r="R7" s="1" t="s">
        <v>21</v>
      </c>
      <c r="S7" s="1" t="s">
        <v>13</v>
      </c>
      <c r="T7" s="11"/>
      <c r="U7" s="11"/>
      <c r="V7" s="11"/>
      <c r="W7" s="11"/>
    </row>
    <row r="8" spans="1:24" s="1" customFormat="1" ht="25.5" customHeight="1" thickTop="1" thickBot="1" x14ac:dyDescent="0.25">
      <c r="A8" s="1" t="s">
        <v>145</v>
      </c>
      <c r="B8" s="1" t="s">
        <v>13</v>
      </c>
      <c r="C8" s="2"/>
      <c r="R8" s="1" t="s">
        <v>21</v>
      </c>
      <c r="S8" s="1" t="s">
        <v>13</v>
      </c>
      <c r="T8" s="11"/>
      <c r="U8" s="11"/>
      <c r="V8" s="11"/>
      <c r="W8" s="11"/>
    </row>
    <row r="9" spans="1:24" ht="25.5" customHeight="1" thickTop="1" x14ac:dyDescent="0.2">
      <c r="A9" t="s">
        <v>146</v>
      </c>
      <c r="B9" s="1" t="s">
        <v>13</v>
      </c>
      <c r="R9" s="1" t="s">
        <v>21</v>
      </c>
      <c r="S9" s="1" t="s">
        <v>13</v>
      </c>
    </row>
    <row r="10" spans="1:24" ht="25.5" customHeight="1" x14ac:dyDescent="0.2">
      <c r="A10" t="s">
        <v>149</v>
      </c>
      <c r="B10" s="1" t="s">
        <v>13</v>
      </c>
      <c r="R10" s="1" t="s">
        <v>21</v>
      </c>
      <c r="S10" s="1" t="s">
        <v>13</v>
      </c>
    </row>
    <row r="11" spans="1:24" ht="25.5" customHeight="1" x14ac:dyDescent="0.2">
      <c r="A11" s="1" t="s">
        <v>84</v>
      </c>
      <c r="B11" s="1" t="s">
        <v>13</v>
      </c>
      <c r="R11" s="1" t="s">
        <v>21</v>
      </c>
      <c r="S11" s="1" t="s">
        <v>13</v>
      </c>
    </row>
    <row r="12" spans="1:24" ht="25.5" customHeight="1" x14ac:dyDescent="0.2">
      <c r="A12" s="1" t="s">
        <v>525</v>
      </c>
      <c r="B12" s="1" t="s">
        <v>13</v>
      </c>
      <c r="R12" s="1" t="s">
        <v>21</v>
      </c>
      <c r="S12" s="1" t="s">
        <v>13</v>
      </c>
    </row>
    <row r="41" spans="20:23" ht="25.5" customHeight="1" x14ac:dyDescent="0.2">
      <c r="T41" s="20"/>
      <c r="V41" s="20"/>
      <c r="W41" s="20"/>
    </row>
    <row r="44" spans="20:23" ht="25.5" customHeight="1" x14ac:dyDescent="0.2">
      <c r="W44" s="20"/>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
  <sheetViews>
    <sheetView workbookViewId="0">
      <selection activeCell="A2" sqref="A2:XFD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x14ac:dyDescent="0.2">
      <c r="A1" t="s">
        <v>23</v>
      </c>
      <c r="B1" t="s">
        <v>24</v>
      </c>
      <c r="C1" t="s">
        <v>14</v>
      </c>
      <c r="D1" t="s">
        <v>25</v>
      </c>
      <c r="E1" t="s">
        <v>7</v>
      </c>
    </row>
    <row r="2" spans="1:5" x14ac:dyDescent="0.2">
      <c r="E2"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2"/>
  <sheetViews>
    <sheetView workbookViewId="0">
      <pane xSplit="1" ySplit="1" topLeftCell="B2" activePane="bottomRight" state="frozen"/>
      <selection pane="topRight" activeCell="B1" sqref="B1"/>
      <selection pane="bottomLeft" activeCell="A2" sqref="A2"/>
      <selection pane="bottomRight" activeCell="M9" sqref="M9"/>
    </sheetView>
  </sheetViews>
  <sheetFormatPr baseColWidth="10" defaultColWidth="8.83203125" defaultRowHeight="15" x14ac:dyDescent="0.2"/>
  <cols>
    <col min="1" max="1" width="15.5" style="1" bestFit="1" customWidth="1"/>
    <col min="2" max="2" width="17" customWidth="1"/>
    <col min="3" max="3" width="17" style="1" customWidth="1"/>
    <col min="4" max="4" width="24.5" style="1" bestFit="1" customWidth="1"/>
    <col min="5" max="5" width="19.5" customWidth="1"/>
    <col min="6" max="6" width="20" style="1" customWidth="1"/>
    <col min="7" max="7" width="17.5" bestFit="1" customWidth="1"/>
    <col min="8" max="8" width="21.6640625" bestFit="1" customWidth="1"/>
    <col min="9" max="9" width="19.1640625" bestFit="1" customWidth="1"/>
    <col min="10" max="10" width="13.33203125" bestFit="1" customWidth="1"/>
    <col min="11" max="11" width="16.5" bestFit="1" customWidth="1"/>
    <col min="12" max="12" width="17.5" bestFit="1" customWidth="1"/>
    <col min="13" max="13" width="13.1640625" customWidth="1"/>
  </cols>
  <sheetData>
    <row r="1" spans="1:13" x14ac:dyDescent="0.2">
      <c r="A1" t="s">
        <v>26</v>
      </c>
      <c r="B1" s="1" t="s">
        <v>127</v>
      </c>
      <c r="C1" s="1" t="s">
        <v>173</v>
      </c>
      <c r="D1" s="1" t="s">
        <v>166</v>
      </c>
      <c r="E1" s="1" t="s">
        <v>167</v>
      </c>
      <c r="F1" s="1" t="s">
        <v>439</v>
      </c>
      <c r="G1" s="1" t="s">
        <v>168</v>
      </c>
      <c r="H1" s="1" t="s">
        <v>169</v>
      </c>
      <c r="I1" t="s">
        <v>170</v>
      </c>
      <c r="J1" t="s">
        <v>171</v>
      </c>
      <c r="K1" t="s">
        <v>172</v>
      </c>
      <c r="L1" t="s">
        <v>88</v>
      </c>
      <c r="M1" t="s">
        <v>527</v>
      </c>
    </row>
    <row r="2" spans="1:13" x14ac:dyDescent="0.2">
      <c r="A2" t="s">
        <v>27</v>
      </c>
      <c r="B2" s="1" t="s">
        <v>13</v>
      </c>
      <c r="D2" s="1" t="s">
        <v>13</v>
      </c>
      <c r="E2" s="1" t="s">
        <v>13</v>
      </c>
      <c r="F2" s="1" t="s">
        <v>13</v>
      </c>
      <c r="G2" s="1" t="s">
        <v>13</v>
      </c>
      <c r="H2" s="1" t="s">
        <v>13</v>
      </c>
      <c r="I2" s="1" t="s">
        <v>13</v>
      </c>
      <c r="J2" s="1" t="s">
        <v>13</v>
      </c>
      <c r="K2" s="1" t="s">
        <v>13</v>
      </c>
      <c r="L2" s="1" t="s">
        <v>13</v>
      </c>
      <c r="M2" t="s">
        <v>13</v>
      </c>
    </row>
    <row r="3" spans="1:13" x14ac:dyDescent="0.2">
      <c r="A3" t="s">
        <v>28</v>
      </c>
      <c r="B3" s="1" t="s">
        <v>13</v>
      </c>
      <c r="D3" s="1" t="s">
        <v>13</v>
      </c>
      <c r="E3" s="1" t="s">
        <v>13</v>
      </c>
      <c r="F3" s="1" t="s">
        <v>13</v>
      </c>
      <c r="G3" s="1" t="s">
        <v>13</v>
      </c>
      <c r="H3" s="1" t="s">
        <v>13</v>
      </c>
      <c r="I3" s="1" t="s">
        <v>13</v>
      </c>
      <c r="J3" s="1" t="s">
        <v>13</v>
      </c>
      <c r="K3" s="1" t="s">
        <v>13</v>
      </c>
      <c r="L3" s="1" t="s">
        <v>13</v>
      </c>
      <c r="M3" t="s">
        <v>63</v>
      </c>
    </row>
    <row r="4" spans="1:13" x14ac:dyDescent="0.2">
      <c r="A4" t="s">
        <v>29</v>
      </c>
      <c r="B4" s="1" t="s">
        <v>13</v>
      </c>
      <c r="D4" s="1" t="s">
        <v>13</v>
      </c>
      <c r="E4" s="1" t="s">
        <v>13</v>
      </c>
      <c r="F4" s="1" t="s">
        <v>13</v>
      </c>
      <c r="G4" s="1" t="s">
        <v>13</v>
      </c>
      <c r="H4" s="1" t="s">
        <v>13</v>
      </c>
      <c r="I4" t="s">
        <v>13</v>
      </c>
      <c r="J4" t="s">
        <v>13</v>
      </c>
      <c r="K4" t="s">
        <v>13</v>
      </c>
      <c r="L4" t="s">
        <v>13</v>
      </c>
      <c r="M4" t="s">
        <v>13</v>
      </c>
    </row>
    <row r="5" spans="1:13" x14ac:dyDescent="0.2">
      <c r="A5" t="s">
        <v>31</v>
      </c>
      <c r="B5" s="1" t="s">
        <v>63</v>
      </c>
      <c r="D5" s="1" t="s">
        <v>63</v>
      </c>
      <c r="E5" s="1" t="s">
        <v>63</v>
      </c>
      <c r="F5" s="1" t="s">
        <v>63</v>
      </c>
      <c r="G5" s="1" t="s">
        <v>63</v>
      </c>
      <c r="H5" s="1" t="s">
        <v>63</v>
      </c>
      <c r="I5" s="1" t="s">
        <v>63</v>
      </c>
      <c r="J5" s="1" t="s">
        <v>63</v>
      </c>
      <c r="K5" s="1" t="s">
        <v>63</v>
      </c>
      <c r="L5" s="1" t="s">
        <v>63</v>
      </c>
      <c r="M5" t="s">
        <v>63</v>
      </c>
    </row>
    <row r="6" spans="1:13" x14ac:dyDescent="0.2">
      <c r="A6" t="s">
        <v>32</v>
      </c>
      <c r="B6" s="1" t="s">
        <v>13</v>
      </c>
      <c r="D6" s="1" t="s">
        <v>13</v>
      </c>
      <c r="E6" s="1" t="s">
        <v>13</v>
      </c>
      <c r="F6" s="1" t="s">
        <v>13</v>
      </c>
      <c r="G6" s="1" t="s">
        <v>13</v>
      </c>
      <c r="H6" s="1" t="s">
        <v>13</v>
      </c>
      <c r="I6" s="1" t="s">
        <v>13</v>
      </c>
      <c r="J6" s="1" t="s">
        <v>13</v>
      </c>
      <c r="K6" s="1" t="s">
        <v>13</v>
      </c>
      <c r="L6" s="1" t="s">
        <v>13</v>
      </c>
      <c r="M6" t="s">
        <v>13</v>
      </c>
    </row>
    <row r="7" spans="1:13" x14ac:dyDescent="0.2">
      <c r="A7" t="s">
        <v>33</v>
      </c>
      <c r="B7" s="1"/>
      <c r="E7" s="1"/>
      <c r="G7" s="1"/>
      <c r="H7" s="1"/>
    </row>
    <row r="8" spans="1:13" x14ac:dyDescent="0.2">
      <c r="A8" t="s">
        <v>34</v>
      </c>
      <c r="B8" s="1"/>
      <c r="E8" s="1"/>
      <c r="G8" s="1"/>
      <c r="H8" s="1"/>
    </row>
    <row r="9" spans="1:13" x14ac:dyDescent="0.2">
      <c r="A9" t="s">
        <v>35</v>
      </c>
      <c r="B9" s="1" t="s">
        <v>63</v>
      </c>
      <c r="D9" s="1" t="s">
        <v>63</v>
      </c>
      <c r="E9" s="1" t="s">
        <v>63</v>
      </c>
      <c r="F9" s="1" t="s">
        <v>63</v>
      </c>
      <c r="G9" s="1" t="s">
        <v>63</v>
      </c>
      <c r="H9" s="1" t="s">
        <v>63</v>
      </c>
      <c r="I9" s="1" t="s">
        <v>63</v>
      </c>
      <c r="J9" s="1" t="s">
        <v>63</v>
      </c>
      <c r="K9" s="1" t="s">
        <v>63</v>
      </c>
      <c r="L9" s="1" t="s">
        <v>63</v>
      </c>
      <c r="M9" t="s">
        <v>63</v>
      </c>
    </row>
    <row r="10" spans="1:13" x14ac:dyDescent="0.2">
      <c r="A10" t="s">
        <v>36</v>
      </c>
      <c r="B10" s="1"/>
      <c r="E10" s="1"/>
      <c r="G10" s="1"/>
      <c r="H10" s="1"/>
    </row>
    <row r="12" spans="1:13" x14ac:dyDescent="0.2">
      <c r="B12" s="1"/>
      <c r="E12" s="1"/>
      <c r="G12" s="1"/>
      <c r="H12"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H35" sqref="H35"/>
    </sheetView>
  </sheetViews>
  <sheetFormatPr baseColWidth="10" defaultColWidth="8.83203125" defaultRowHeight="15" x14ac:dyDescent="0.2"/>
  <cols>
    <col min="1" max="1" width="24.1640625" customWidth="1"/>
    <col min="3" max="3" width="51.1640625" customWidth="1"/>
  </cols>
  <sheetData>
    <row r="1" spans="1:3" ht="16" x14ac:dyDescent="0.2">
      <c r="A1" s="1" t="s">
        <v>26</v>
      </c>
      <c r="B1" s="1" t="s">
        <v>25</v>
      </c>
      <c r="C1" s="2" t="s">
        <v>103</v>
      </c>
    </row>
    <row r="2" spans="1:3" ht="59.25" customHeight="1" x14ac:dyDescent="0.2">
      <c r="A2" s="1" t="s">
        <v>104</v>
      </c>
      <c r="B2" s="1"/>
      <c r="C2" s="2"/>
    </row>
    <row r="3" spans="1:3" x14ac:dyDescent="0.2">
      <c r="A3" s="1" t="s">
        <v>105</v>
      </c>
      <c r="B3" s="1"/>
      <c r="C3" s="2"/>
    </row>
    <row r="4" spans="1:3" x14ac:dyDescent="0.2">
      <c r="A4" s="1" t="s">
        <v>106</v>
      </c>
      <c r="B4" s="1"/>
      <c r="C4" s="2"/>
    </row>
    <row r="5" spans="1:3" x14ac:dyDescent="0.2">
      <c r="A5" s="1" t="s">
        <v>107</v>
      </c>
      <c r="B5" s="1"/>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65"/>
  <sheetViews>
    <sheetView tabSelected="1" zoomScale="120" zoomScaleNormal="120" workbookViewId="0">
      <pane xSplit="7" ySplit="1" topLeftCell="AC2" activePane="bottomRight" state="frozen"/>
      <selection pane="topRight" activeCell="F1" sqref="F1"/>
      <selection pane="bottomLeft" activeCell="A2" sqref="A2"/>
      <selection pane="bottomRight" activeCell="AC9" sqref="AC9"/>
    </sheetView>
  </sheetViews>
  <sheetFormatPr baseColWidth="10" defaultColWidth="8.83203125" defaultRowHeight="19" customHeight="1" x14ac:dyDescent="0.2"/>
  <cols>
    <col min="1" max="1" width="8.83203125" style="1"/>
    <col min="2" max="2" width="28.1640625" style="1" customWidth="1"/>
    <col min="3" max="3" width="27" style="1" customWidth="1"/>
    <col min="4" max="4" width="29.5" style="1" customWidth="1"/>
    <col min="5" max="5" width="11.6640625" style="1" customWidth="1"/>
    <col min="6" max="6" width="9" style="1" customWidth="1"/>
    <col min="7" max="7" width="60" style="29" customWidth="1"/>
    <col min="8" max="8" width="9.5" bestFit="1" customWidth="1"/>
    <col min="9" max="9" width="14.33203125" customWidth="1"/>
    <col min="10" max="10" width="23.5" customWidth="1"/>
    <col min="11" max="11" width="36.1640625" style="1" bestFit="1" customWidth="1"/>
    <col min="12" max="12" width="17.6640625" style="1" customWidth="1"/>
    <col min="13" max="13" width="22.5" style="1" customWidth="1"/>
    <col min="14" max="14" width="12.6640625" style="1" customWidth="1"/>
    <col min="15" max="15" width="15" style="1" customWidth="1"/>
    <col min="16" max="16" width="16.33203125" style="1" customWidth="1"/>
    <col min="17" max="17" width="18" style="1" bestFit="1" customWidth="1"/>
    <col min="18" max="18" width="19" style="1" bestFit="1" customWidth="1"/>
    <col min="19" max="19" width="21.1640625" style="1" bestFit="1" customWidth="1"/>
    <col min="20" max="20" width="17.6640625" style="1" customWidth="1"/>
    <col min="21" max="21" width="15" style="1" customWidth="1"/>
    <col min="22" max="22" width="13.6640625" style="1" customWidth="1"/>
    <col min="23" max="23" width="14.83203125" style="1" customWidth="1"/>
    <col min="24" max="24" width="16" style="1" customWidth="1"/>
    <col min="25" max="25" width="50.83203125" style="1" customWidth="1"/>
    <col min="26" max="26" width="68.6640625" style="1" bestFit="1" customWidth="1"/>
    <col min="27" max="27" width="38.33203125" style="1" customWidth="1"/>
    <col min="28" max="28" width="24.33203125" style="2" customWidth="1"/>
    <col min="29" max="29" width="61.5" customWidth="1"/>
    <col min="30" max="30" width="50.33203125" bestFit="1" customWidth="1"/>
  </cols>
  <sheetData>
    <row r="1" spans="1:40" thickBot="1" x14ac:dyDescent="0.25">
      <c r="A1" s="1" t="s">
        <v>74</v>
      </c>
      <c r="B1" s="4" t="s">
        <v>37</v>
      </c>
      <c r="C1" s="4" t="s">
        <v>26</v>
      </c>
      <c r="D1" s="4" t="s">
        <v>450</v>
      </c>
      <c r="E1" s="4" t="s">
        <v>38</v>
      </c>
      <c r="F1" s="4" t="s">
        <v>40</v>
      </c>
      <c r="G1" s="26" t="s">
        <v>39</v>
      </c>
      <c r="H1" s="4" t="s">
        <v>41</v>
      </c>
      <c r="I1" s="4" t="s">
        <v>32</v>
      </c>
      <c r="J1" s="4" t="s">
        <v>14</v>
      </c>
      <c r="K1" s="4" t="s">
        <v>42</v>
      </c>
      <c r="L1" s="4" t="s">
        <v>43</v>
      </c>
      <c r="M1" s="4" t="s">
        <v>44</v>
      </c>
      <c r="N1" s="4" t="s">
        <v>45</v>
      </c>
      <c r="O1" s="4" t="s">
        <v>46</v>
      </c>
      <c r="P1" s="4" t="s">
        <v>47</v>
      </c>
      <c r="Q1" s="4" t="s">
        <v>48</v>
      </c>
      <c r="R1" s="4" t="s">
        <v>49</v>
      </c>
      <c r="S1" s="4" t="s">
        <v>50</v>
      </c>
      <c r="T1" s="4" t="s">
        <v>51</v>
      </c>
      <c r="U1" s="4" t="s">
        <v>52</v>
      </c>
      <c r="V1" s="4" t="s">
        <v>86</v>
      </c>
      <c r="W1" s="4" t="s">
        <v>87</v>
      </c>
      <c r="X1" s="4" t="s">
        <v>53</v>
      </c>
      <c r="Y1" s="4" t="s">
        <v>54</v>
      </c>
      <c r="Z1" s="4" t="s">
        <v>3</v>
      </c>
      <c r="AA1" s="4" t="s">
        <v>55</v>
      </c>
      <c r="AB1" s="11" t="s">
        <v>56</v>
      </c>
      <c r="AC1" s="6" t="s">
        <v>76</v>
      </c>
      <c r="AD1" s="6" t="s">
        <v>442</v>
      </c>
    </row>
    <row r="2" spans="1:40" s="13" customFormat="1" ht="16" thickTop="1" x14ac:dyDescent="0.2">
      <c r="A2" s="13">
        <v>1</v>
      </c>
      <c r="B2" s="13" t="s">
        <v>78</v>
      </c>
      <c r="C2" s="13" t="s">
        <v>73</v>
      </c>
      <c r="E2" s="13" t="s">
        <v>30</v>
      </c>
      <c r="F2" s="13" t="b">
        <v>0</v>
      </c>
      <c r="G2" s="27" t="str">
        <f>"http://hl7.org/fhir/us/core/StructureDefinition/us-core-"&amp;LOWER(B2)</f>
        <v>http://hl7.org/fhir/us/core/StructureDefinition/us-core-!example category search</v>
      </c>
      <c r="H2" s="13" t="s">
        <v>57</v>
      </c>
      <c r="I2" s="13" t="s">
        <v>57</v>
      </c>
      <c r="J2" s="13" t="s">
        <v>58</v>
      </c>
      <c r="K2" s="13" t="str">
        <f t="shared" ref="K2:K9" si="0">B2&amp;"."&amp;C2</f>
        <v>!EXAMPLE CATEGORY SEARCH.category</v>
      </c>
      <c r="L2" s="13" t="s">
        <v>57</v>
      </c>
      <c r="N2" s="13" t="s">
        <v>57</v>
      </c>
      <c r="Z2" s="14"/>
      <c r="AA2" s="14"/>
      <c r="AB2" s="15"/>
      <c r="AC2" s="13" t="str">
        <f t="shared" ref="AC2:AC8" si="1">"SearchParameter-us-core-"&amp;LOWER((B2)&amp;"-"&amp;C2&amp;".html")</f>
        <v>SearchParameter-us-core-!example category search-category.html</v>
      </c>
    </row>
    <row r="3" spans="1:40" s="13" customFormat="1" ht="15" x14ac:dyDescent="0.2">
      <c r="A3" s="13">
        <v>2</v>
      </c>
      <c r="B3" s="13" t="s">
        <v>79</v>
      </c>
      <c r="C3" s="13" t="s">
        <v>26</v>
      </c>
      <c r="E3" s="13" t="s">
        <v>13</v>
      </c>
      <c r="F3" s="13" t="b">
        <v>0</v>
      </c>
      <c r="G3" s="27" t="str">
        <f t="shared" ref="G3:G8" si="2">"http://hl7.org/fhir/us/core/StructureDefinition/us-core-"&amp;LOWER(B3)</f>
        <v>http://hl7.org/fhir/us/core/StructureDefinition/us-core-!example code search</v>
      </c>
      <c r="H3" s="13" t="s">
        <v>57</v>
      </c>
      <c r="I3" s="13" t="s">
        <v>57</v>
      </c>
      <c r="J3" s="13" t="s">
        <v>58</v>
      </c>
      <c r="K3" s="13" t="str">
        <f t="shared" si="0"/>
        <v>!EXAMPLE CODE SEARCH.code</v>
      </c>
      <c r="L3" s="13" t="s">
        <v>57</v>
      </c>
      <c r="N3" s="13" t="s">
        <v>57</v>
      </c>
      <c r="Z3" s="14"/>
      <c r="AA3" s="14"/>
      <c r="AB3" s="15"/>
      <c r="AC3" s="13" t="str">
        <f t="shared" si="1"/>
        <v>SearchParameter-us-core-!example code search-code.html</v>
      </c>
    </row>
    <row r="4" spans="1:40" s="13" customFormat="1" ht="15" x14ac:dyDescent="0.2">
      <c r="A4" s="13">
        <v>3</v>
      </c>
      <c r="B4" s="13" t="s">
        <v>80</v>
      </c>
      <c r="C4" s="13" t="s">
        <v>64</v>
      </c>
      <c r="E4" s="13" t="s">
        <v>13</v>
      </c>
      <c r="F4" s="13" t="b">
        <v>0</v>
      </c>
      <c r="G4" s="27" t="str">
        <f t="shared" si="2"/>
        <v>http://hl7.org/fhir/us/core/StructureDefinition/us-core-!example date search</v>
      </c>
      <c r="H4" s="13" t="s">
        <v>57</v>
      </c>
      <c r="I4" s="13" t="s">
        <v>57</v>
      </c>
      <c r="J4" s="13" t="s">
        <v>64</v>
      </c>
      <c r="K4" s="13" t="str">
        <f t="shared" si="0"/>
        <v>!EXAMPLE DATE SEARCH.date</v>
      </c>
      <c r="L4" s="13" t="s">
        <v>57</v>
      </c>
      <c r="N4" s="13" t="s">
        <v>57</v>
      </c>
      <c r="O4" s="13" t="s">
        <v>63</v>
      </c>
      <c r="AB4" s="15"/>
      <c r="AC4" s="13" t="str">
        <f t="shared" si="1"/>
        <v>SearchParameter-us-core-!example date search-date.html</v>
      </c>
    </row>
    <row r="5" spans="1:40" s="13" customFormat="1" ht="61" x14ac:dyDescent="0.2">
      <c r="A5" s="13">
        <v>4</v>
      </c>
      <c r="B5" s="13" t="s">
        <v>77</v>
      </c>
      <c r="C5" s="13" t="s">
        <v>68</v>
      </c>
      <c r="E5" s="13" t="s">
        <v>13</v>
      </c>
      <c r="F5" s="13" t="b">
        <v>0</v>
      </c>
      <c r="G5" s="27" t="str">
        <f t="shared" si="2"/>
        <v>http://hl7.org/fhir/us/core/StructureDefinition/us-core-!example patient search</v>
      </c>
      <c r="H5" s="13" t="s">
        <v>57</v>
      </c>
      <c r="I5" s="13" t="s">
        <v>57</v>
      </c>
      <c r="J5" s="13" t="s">
        <v>69</v>
      </c>
      <c r="K5" s="13" t="str">
        <f t="shared" si="0"/>
        <v>!EXAMPLE PATIENT SEARCH.patient</v>
      </c>
      <c r="L5" s="13" t="s">
        <v>57</v>
      </c>
      <c r="N5" s="13" t="s">
        <v>57</v>
      </c>
      <c r="Z5" s="13" t="str">
        <f>"support searching for all "&amp;LOWER(B5)&amp;"s for a patient"</f>
        <v>support searching for all !example patient searchs for a patient</v>
      </c>
      <c r="AA5" s="14"/>
      <c r="AB5" s="15" t="str">
        <f>"Fetches a bundle of all "&amp;B5&amp; " resources for the specified patient"</f>
        <v>Fetches a bundle of all !EXAMPLE PATIENT SEARCH resources for the specified patient</v>
      </c>
      <c r="AC5" s="13" t="str">
        <f t="shared" si="1"/>
        <v>SearchParameter-us-core-!example patient search-patient.html</v>
      </c>
    </row>
    <row r="6" spans="1:40" s="13" customFormat="1" ht="15" x14ac:dyDescent="0.2">
      <c r="A6" s="13">
        <v>5</v>
      </c>
      <c r="B6" s="13" t="s">
        <v>83</v>
      </c>
      <c r="C6" s="13" t="s">
        <v>60</v>
      </c>
      <c r="E6" s="13" t="s">
        <v>13</v>
      </c>
      <c r="F6" s="13" t="b">
        <v>0</v>
      </c>
      <c r="G6" s="27" t="str">
        <f t="shared" si="2"/>
        <v>http://hl7.org/fhir/us/core/StructureDefinition/us-core-!example status search</v>
      </c>
      <c r="H6" s="13" t="s">
        <v>57</v>
      </c>
      <c r="I6" s="13" t="s">
        <v>57</v>
      </c>
      <c r="J6" s="13" t="s">
        <v>58</v>
      </c>
      <c r="K6" s="13" t="str">
        <f t="shared" si="0"/>
        <v>!EXAMPLE STATUS SEARCH.status</v>
      </c>
      <c r="L6" s="13" t="s">
        <v>57</v>
      </c>
      <c r="N6" s="13" t="s">
        <v>57</v>
      </c>
      <c r="Z6" s="14"/>
      <c r="AA6" s="14"/>
      <c r="AB6" s="15"/>
      <c r="AC6" s="13" t="str">
        <f t="shared" si="1"/>
        <v>SearchParameter-us-core-!example status search-status.html</v>
      </c>
    </row>
    <row r="7" spans="1:40" s="13" customFormat="1" ht="15" x14ac:dyDescent="0.2">
      <c r="A7" s="13">
        <v>6</v>
      </c>
      <c r="B7" s="13" t="s">
        <v>65</v>
      </c>
      <c r="C7" s="16" t="s">
        <v>66</v>
      </c>
      <c r="D7" s="16"/>
      <c r="E7" s="13" t="s">
        <v>13</v>
      </c>
      <c r="F7" s="13" t="b">
        <v>0</v>
      </c>
      <c r="G7" s="27" t="str">
        <f t="shared" si="2"/>
        <v>http://hl7.org/fhir/us/core/StructureDefinition/us-core-!patient</v>
      </c>
      <c r="H7" s="13" t="s">
        <v>57</v>
      </c>
      <c r="I7" s="13" t="s">
        <v>57</v>
      </c>
      <c r="J7" s="13" t="s">
        <v>61</v>
      </c>
      <c r="K7" s="13" t="str">
        <f t="shared" si="0"/>
        <v>!Patient.address</v>
      </c>
      <c r="L7" s="13" t="s">
        <v>57</v>
      </c>
      <c r="N7" s="13" t="s">
        <v>57</v>
      </c>
      <c r="Z7" s="13" t="s">
        <v>81</v>
      </c>
      <c r="AA7" s="14"/>
      <c r="AB7" s="15"/>
      <c r="AC7" s="13" t="str">
        <f t="shared" si="1"/>
        <v>SearchParameter-us-core-!patient-address.html</v>
      </c>
    </row>
    <row r="8" spans="1:40" s="13" customFormat="1" ht="15" x14ac:dyDescent="0.2">
      <c r="A8" s="13">
        <v>7</v>
      </c>
      <c r="B8" s="13" t="s">
        <v>65</v>
      </c>
      <c r="C8" s="13" t="s">
        <v>67</v>
      </c>
      <c r="E8" s="13" t="s">
        <v>13</v>
      </c>
      <c r="F8" s="13" t="b">
        <v>0</v>
      </c>
      <c r="G8" s="27" t="str">
        <f t="shared" si="2"/>
        <v>http://hl7.org/fhir/us/core/StructureDefinition/us-core-!patient</v>
      </c>
      <c r="H8" s="13" t="s">
        <v>57</v>
      </c>
      <c r="I8" s="13" t="s">
        <v>57</v>
      </c>
      <c r="J8" s="13" t="s">
        <v>61</v>
      </c>
      <c r="K8" s="13" t="str">
        <f t="shared" si="0"/>
        <v>!Patient.telecom</v>
      </c>
      <c r="L8" s="13" t="s">
        <v>57</v>
      </c>
      <c r="N8" s="13" t="s">
        <v>57</v>
      </c>
      <c r="Z8" s="13" t="s">
        <v>82</v>
      </c>
      <c r="AB8" s="15"/>
      <c r="AC8" s="13" t="str">
        <f t="shared" si="1"/>
        <v>SearchParameter-us-core-!patient-telecom.html</v>
      </c>
    </row>
    <row r="9" spans="1:40" ht="15" x14ac:dyDescent="0.2">
      <c r="A9" s="9">
        <v>1</v>
      </c>
      <c r="B9" t="s">
        <v>22</v>
      </c>
      <c r="C9" s="9" t="s">
        <v>128</v>
      </c>
      <c r="D9" s="9"/>
      <c r="E9" s="1" t="s">
        <v>13</v>
      </c>
      <c r="F9" s="1" t="b">
        <v>1</v>
      </c>
      <c r="G9" s="34" t="s">
        <v>174</v>
      </c>
      <c r="H9" t="s">
        <v>57</v>
      </c>
      <c r="I9" t="s">
        <v>441</v>
      </c>
      <c r="J9" t="s">
        <v>58</v>
      </c>
      <c r="K9" t="str">
        <f t="shared" si="0"/>
        <v>Patient._id</v>
      </c>
      <c r="L9" s="1" t="s">
        <v>57</v>
      </c>
      <c r="N9" s="1" t="s">
        <v>57</v>
      </c>
      <c r="Y9"/>
      <c r="Z9" s="17"/>
      <c r="AA9" s="5"/>
      <c r="AB9" s="10"/>
      <c r="AC9" s="1" t="s">
        <v>508</v>
      </c>
      <c r="AD9" s="12" t="s">
        <v>443</v>
      </c>
    </row>
    <row r="10" spans="1:40" s="1" customFormat="1" ht="15" x14ac:dyDescent="0.2">
      <c r="A10" s="9">
        <v>2</v>
      </c>
      <c r="B10" s="9" t="s">
        <v>22</v>
      </c>
      <c r="C10" s="9" t="s">
        <v>223</v>
      </c>
      <c r="D10" s="9"/>
      <c r="E10" s="9" t="s">
        <v>63</v>
      </c>
      <c r="F10" s="1" t="b">
        <v>1</v>
      </c>
      <c r="G10" s="34" t="s">
        <v>174</v>
      </c>
      <c r="H10" s="1" t="s">
        <v>57</v>
      </c>
      <c r="I10" s="1" t="s">
        <v>441</v>
      </c>
      <c r="J10" s="9" t="s">
        <v>58</v>
      </c>
      <c r="K10" s="1" t="str">
        <f t="shared" ref="K10:K28" si="3">B10&amp;"."&amp;C10</f>
        <v>Patient.active</v>
      </c>
      <c r="L10" s="1" t="s">
        <v>57</v>
      </c>
      <c r="M10" s="9"/>
      <c r="N10" s="1" t="s">
        <v>57</v>
      </c>
      <c r="O10" s="9"/>
      <c r="P10" s="9"/>
      <c r="Q10" s="9"/>
      <c r="R10" s="9"/>
      <c r="S10" s="9"/>
      <c r="T10" s="9"/>
      <c r="U10" s="9"/>
      <c r="V10" s="9"/>
      <c r="W10" s="9"/>
      <c r="X10" s="9"/>
      <c r="Y10" s="9"/>
      <c r="Z10" s="31"/>
      <c r="AA10" s="32"/>
      <c r="AB10" s="33"/>
      <c r="AC10" s="9"/>
      <c r="AD10" s="9"/>
      <c r="AE10" s="9"/>
      <c r="AF10" s="9"/>
      <c r="AG10" s="9"/>
      <c r="AH10" s="9"/>
      <c r="AI10" s="9"/>
      <c r="AJ10" s="9"/>
      <c r="AK10" s="9"/>
      <c r="AL10" s="9"/>
      <c r="AM10" s="9"/>
      <c r="AN10" s="9"/>
    </row>
    <row r="11" spans="1:40" s="1" customFormat="1" ht="15" x14ac:dyDescent="0.2">
      <c r="A11" s="9">
        <v>3</v>
      </c>
      <c r="B11" s="9" t="s">
        <v>22</v>
      </c>
      <c r="C11" s="9" t="s">
        <v>66</v>
      </c>
      <c r="D11" s="9" t="s">
        <v>477</v>
      </c>
      <c r="E11" s="9" t="s">
        <v>30</v>
      </c>
      <c r="F11" s="1" t="b">
        <v>1</v>
      </c>
      <c r="G11" s="34" t="s">
        <v>174</v>
      </c>
      <c r="H11" s="1" t="s">
        <v>57</v>
      </c>
      <c r="I11" s="1" t="s">
        <v>441</v>
      </c>
      <c r="J11" s="9" t="s">
        <v>61</v>
      </c>
      <c r="K11" s="1" t="str">
        <f t="shared" si="3"/>
        <v>Patient.address</v>
      </c>
      <c r="L11" s="1" t="s">
        <v>57</v>
      </c>
      <c r="M11" s="9"/>
      <c r="N11" s="1" t="s">
        <v>57</v>
      </c>
      <c r="O11" s="9"/>
      <c r="P11" s="9"/>
      <c r="Q11" s="9"/>
      <c r="R11" s="9"/>
      <c r="S11" s="9"/>
      <c r="T11" s="9"/>
      <c r="U11" s="9"/>
      <c r="V11" s="9"/>
      <c r="W11" s="9"/>
      <c r="X11" s="9"/>
      <c r="Y11" s="9"/>
      <c r="Z11" s="31"/>
      <c r="AA11" s="32"/>
      <c r="AB11" s="33"/>
      <c r="AC11" s="9"/>
      <c r="AD11" s="9"/>
      <c r="AE11" s="9"/>
      <c r="AF11" s="9"/>
      <c r="AG11" s="9"/>
      <c r="AH11" s="9"/>
      <c r="AI11" s="9"/>
      <c r="AJ11" s="9"/>
      <c r="AK11" s="9"/>
      <c r="AL11" s="9"/>
      <c r="AM11" s="9"/>
      <c r="AN11" s="9"/>
    </row>
    <row r="12" spans="1:40" s="1" customFormat="1" ht="15" x14ac:dyDescent="0.2">
      <c r="A12" s="9">
        <v>4</v>
      </c>
      <c r="B12" s="9" t="s">
        <v>22</v>
      </c>
      <c r="C12" s="9" t="s">
        <v>224</v>
      </c>
      <c r="D12" s="9" t="s">
        <v>478</v>
      </c>
      <c r="E12" s="9" t="s">
        <v>30</v>
      </c>
      <c r="F12" s="1" t="b">
        <v>1</v>
      </c>
      <c r="G12" s="34" t="s">
        <v>174</v>
      </c>
      <c r="H12" s="1" t="s">
        <v>57</v>
      </c>
      <c r="I12" s="1" t="s">
        <v>441</v>
      </c>
      <c r="J12" s="9" t="s">
        <v>61</v>
      </c>
      <c r="K12" s="1" t="str">
        <f t="shared" si="3"/>
        <v>Patient.address-city</v>
      </c>
      <c r="L12" s="1" t="s">
        <v>57</v>
      </c>
      <c r="M12" s="9"/>
      <c r="N12" s="1" t="s">
        <v>57</v>
      </c>
      <c r="O12" s="9"/>
      <c r="P12" s="9"/>
      <c r="Q12" s="9"/>
      <c r="R12" s="9"/>
      <c r="S12" s="9"/>
      <c r="T12" s="9"/>
      <c r="U12" s="9"/>
      <c r="V12" s="9"/>
      <c r="W12" s="9"/>
      <c r="X12" s="9"/>
      <c r="Y12" s="9"/>
      <c r="Z12" s="31"/>
      <c r="AA12" s="32"/>
      <c r="AB12" s="33"/>
      <c r="AC12" s="9"/>
      <c r="AD12" s="9"/>
      <c r="AE12" s="9"/>
      <c r="AF12" s="9"/>
      <c r="AG12" s="9"/>
      <c r="AH12" s="9"/>
      <c r="AI12" s="9"/>
      <c r="AJ12" s="9"/>
      <c r="AK12" s="9"/>
      <c r="AL12" s="9"/>
      <c r="AM12" s="9"/>
      <c r="AN12" s="9"/>
    </row>
    <row r="13" spans="1:40" s="1" customFormat="1" ht="15" x14ac:dyDescent="0.2">
      <c r="A13" s="9">
        <v>5</v>
      </c>
      <c r="B13" s="9" t="s">
        <v>22</v>
      </c>
      <c r="C13" s="9" t="s">
        <v>225</v>
      </c>
      <c r="D13" s="9" t="s">
        <v>479</v>
      </c>
      <c r="E13" s="9" t="s">
        <v>30</v>
      </c>
      <c r="F13" s="1" t="b">
        <v>1</v>
      </c>
      <c r="G13" s="34" t="s">
        <v>174</v>
      </c>
      <c r="H13" s="1" t="s">
        <v>57</v>
      </c>
      <c r="I13" s="1" t="s">
        <v>441</v>
      </c>
      <c r="J13" s="9" t="s">
        <v>61</v>
      </c>
      <c r="K13" s="1" t="str">
        <f t="shared" si="3"/>
        <v>Patient.address-country</v>
      </c>
      <c r="L13" s="1" t="s">
        <v>57</v>
      </c>
      <c r="M13" s="9"/>
      <c r="N13" s="1" t="s">
        <v>57</v>
      </c>
      <c r="O13" s="9"/>
      <c r="P13" s="9"/>
      <c r="Q13" s="9"/>
      <c r="R13" s="9"/>
      <c r="S13" s="9"/>
      <c r="T13" s="9"/>
      <c r="U13" s="9"/>
      <c r="V13" s="9"/>
      <c r="W13" s="9"/>
      <c r="X13" s="9"/>
      <c r="Y13" s="9"/>
      <c r="Z13" s="31"/>
      <c r="AA13" s="32"/>
      <c r="AB13" s="33"/>
      <c r="AC13" s="9"/>
      <c r="AD13" s="9"/>
      <c r="AE13" s="9"/>
      <c r="AF13" s="9"/>
      <c r="AG13" s="9"/>
      <c r="AH13" s="9"/>
      <c r="AI13" s="9"/>
      <c r="AJ13" s="9"/>
      <c r="AK13" s="9"/>
      <c r="AL13" s="9"/>
      <c r="AM13" s="9"/>
      <c r="AN13" s="9"/>
    </row>
    <row r="14" spans="1:40" s="1" customFormat="1" ht="15" x14ac:dyDescent="0.2">
      <c r="A14" s="9">
        <v>6</v>
      </c>
      <c r="B14" s="9" t="s">
        <v>22</v>
      </c>
      <c r="C14" s="9" t="s">
        <v>226</v>
      </c>
      <c r="D14" s="9" t="s">
        <v>480</v>
      </c>
      <c r="E14" s="9" t="s">
        <v>30</v>
      </c>
      <c r="F14" s="1" t="b">
        <v>1</v>
      </c>
      <c r="G14" s="34" t="s">
        <v>174</v>
      </c>
      <c r="H14" s="1" t="s">
        <v>57</v>
      </c>
      <c r="I14" s="1" t="s">
        <v>441</v>
      </c>
      <c r="J14" s="9" t="s">
        <v>61</v>
      </c>
      <c r="K14" s="1" t="str">
        <f t="shared" si="3"/>
        <v>Patient.address-postalcode</v>
      </c>
      <c r="L14" s="1" t="s">
        <v>57</v>
      </c>
      <c r="M14" s="9"/>
      <c r="N14" s="1" t="s">
        <v>57</v>
      </c>
      <c r="O14" s="9"/>
      <c r="P14" s="9"/>
      <c r="Q14" s="9"/>
      <c r="R14" s="9"/>
      <c r="S14" s="9"/>
      <c r="T14" s="9"/>
      <c r="U14" s="9"/>
      <c r="V14" s="9"/>
      <c r="W14" s="9"/>
      <c r="X14" s="9"/>
      <c r="Y14" s="9"/>
      <c r="Z14" s="31"/>
      <c r="AA14" s="32"/>
      <c r="AB14" s="33"/>
      <c r="AC14" s="9"/>
      <c r="AD14" s="9"/>
      <c r="AE14" s="9"/>
      <c r="AF14" s="9"/>
      <c r="AG14" s="9"/>
      <c r="AH14" s="9"/>
      <c r="AI14" s="9"/>
      <c r="AJ14" s="9"/>
      <c r="AK14" s="9"/>
      <c r="AL14" s="9"/>
      <c r="AM14" s="9"/>
      <c r="AN14" s="9"/>
    </row>
    <row r="15" spans="1:40" s="1" customFormat="1" ht="15" x14ac:dyDescent="0.2">
      <c r="A15" s="9">
        <v>7</v>
      </c>
      <c r="B15" s="9" t="s">
        <v>22</v>
      </c>
      <c r="C15" s="9" t="s">
        <v>227</v>
      </c>
      <c r="D15" s="9" t="s">
        <v>481</v>
      </c>
      <c r="E15" s="9" t="s">
        <v>30</v>
      </c>
      <c r="F15" s="1" t="b">
        <v>1</v>
      </c>
      <c r="G15" s="34" t="s">
        <v>174</v>
      </c>
      <c r="H15" s="1" t="s">
        <v>57</v>
      </c>
      <c r="I15" s="1" t="s">
        <v>441</v>
      </c>
      <c r="J15" s="9" t="s">
        <v>61</v>
      </c>
      <c r="K15" s="1" t="str">
        <f t="shared" si="3"/>
        <v>Patient.address-state</v>
      </c>
      <c r="L15" s="1" t="s">
        <v>57</v>
      </c>
      <c r="M15" s="9"/>
      <c r="N15" s="1" t="s">
        <v>57</v>
      </c>
      <c r="O15" s="9"/>
      <c r="P15" s="9"/>
      <c r="Q15" s="9"/>
      <c r="R15" s="9"/>
      <c r="S15" s="9"/>
      <c r="T15" s="9"/>
      <c r="U15" s="9"/>
      <c r="V15" s="9"/>
      <c r="W15" s="9"/>
      <c r="X15" s="9"/>
      <c r="Y15" s="9"/>
      <c r="Z15" s="31"/>
      <c r="AA15" s="32"/>
      <c r="AB15" s="33"/>
      <c r="AC15" s="9"/>
      <c r="AD15" s="9"/>
      <c r="AE15" s="9"/>
      <c r="AF15" s="9"/>
      <c r="AG15" s="9"/>
      <c r="AH15" s="9"/>
      <c r="AI15" s="9"/>
      <c r="AJ15" s="9"/>
      <c r="AK15" s="9"/>
      <c r="AL15" s="9"/>
      <c r="AM15" s="9"/>
      <c r="AN15" s="9"/>
    </row>
    <row r="16" spans="1:40" s="1" customFormat="1" ht="15" x14ac:dyDescent="0.2">
      <c r="A16" s="9">
        <v>8</v>
      </c>
      <c r="B16" s="9" t="s">
        <v>22</v>
      </c>
      <c r="C16" s="9" t="s">
        <v>228</v>
      </c>
      <c r="D16" s="9" t="s">
        <v>502</v>
      </c>
      <c r="E16" s="9" t="s">
        <v>30</v>
      </c>
      <c r="F16" s="1" t="b">
        <v>1</v>
      </c>
      <c r="G16" s="34" t="s">
        <v>174</v>
      </c>
      <c r="H16" s="1" t="s">
        <v>57</v>
      </c>
      <c r="I16" s="1" t="s">
        <v>441</v>
      </c>
      <c r="J16" s="9" t="s">
        <v>58</v>
      </c>
      <c r="K16" s="1" t="str">
        <f t="shared" si="3"/>
        <v>Patient.address-use</v>
      </c>
      <c r="L16" s="1" t="s">
        <v>57</v>
      </c>
      <c r="M16" s="9"/>
      <c r="N16" s="1" t="s">
        <v>57</v>
      </c>
      <c r="O16" s="9"/>
      <c r="P16" s="9"/>
      <c r="Q16" s="9"/>
      <c r="R16" s="9"/>
      <c r="S16" s="9"/>
      <c r="T16" s="9"/>
      <c r="U16" s="9"/>
      <c r="V16" s="9"/>
      <c r="W16" s="9"/>
      <c r="X16" s="9"/>
      <c r="Y16" s="9"/>
      <c r="Z16" s="31"/>
      <c r="AA16" s="32"/>
      <c r="AB16" s="33"/>
      <c r="AC16" s="9"/>
      <c r="AD16" s="9"/>
      <c r="AE16" s="9"/>
      <c r="AF16" s="9"/>
      <c r="AG16" s="9"/>
      <c r="AH16" s="9"/>
      <c r="AI16" s="9"/>
      <c r="AJ16" s="9"/>
      <c r="AK16" s="9"/>
      <c r="AL16" s="9"/>
      <c r="AM16" s="9"/>
      <c r="AN16" s="9"/>
    </row>
    <row r="17" spans="1:40" s="1" customFormat="1" ht="15" x14ac:dyDescent="0.2">
      <c r="A17" s="9">
        <v>9</v>
      </c>
      <c r="B17" s="9" t="s">
        <v>22</v>
      </c>
      <c r="C17" s="9" t="s">
        <v>175</v>
      </c>
      <c r="D17" s="9" t="s">
        <v>482</v>
      </c>
      <c r="E17" s="9" t="s">
        <v>13</v>
      </c>
      <c r="F17" s="1" t="b">
        <v>1</v>
      </c>
      <c r="G17" s="34" t="s">
        <v>174</v>
      </c>
      <c r="H17" s="1" t="s">
        <v>57</v>
      </c>
      <c r="I17" s="1" t="s">
        <v>57</v>
      </c>
      <c r="J17" s="9" t="s">
        <v>64</v>
      </c>
      <c r="K17" s="1" t="str">
        <f t="shared" si="3"/>
        <v>Patient.birthdate</v>
      </c>
      <c r="L17" s="1" t="s">
        <v>57</v>
      </c>
      <c r="M17" s="9"/>
      <c r="N17" s="1" t="s">
        <v>57</v>
      </c>
      <c r="O17" s="9"/>
      <c r="P17" s="9"/>
      <c r="Q17" s="9"/>
      <c r="R17" s="9"/>
      <c r="S17" s="9"/>
      <c r="T17" s="9"/>
      <c r="U17" s="9"/>
      <c r="V17" s="9"/>
      <c r="W17" s="9"/>
      <c r="X17" s="9"/>
      <c r="Y17" s="9"/>
      <c r="Z17" s="31"/>
      <c r="AA17" s="32"/>
      <c r="AB17" s="33"/>
      <c r="AC17" s="9" t="s">
        <v>509</v>
      </c>
      <c r="AD17" s="9" t="s">
        <v>444</v>
      </c>
      <c r="AE17" s="9"/>
      <c r="AF17" s="9"/>
      <c r="AG17" s="9"/>
      <c r="AH17" s="9"/>
      <c r="AI17" s="9"/>
      <c r="AJ17" s="9"/>
      <c r="AK17" s="9"/>
      <c r="AL17" s="9"/>
      <c r="AM17" s="9"/>
      <c r="AN17" s="9"/>
    </row>
    <row r="18" spans="1:40" s="1" customFormat="1" ht="15" x14ac:dyDescent="0.2">
      <c r="A18" s="9">
        <v>10</v>
      </c>
      <c r="B18" s="9" t="s">
        <v>22</v>
      </c>
      <c r="C18" s="9" t="s">
        <v>229</v>
      </c>
      <c r="D18" s="9"/>
      <c r="E18" s="9" t="s">
        <v>30</v>
      </c>
      <c r="F18" s="1" t="b">
        <v>1</v>
      </c>
      <c r="G18" s="34" t="s">
        <v>174</v>
      </c>
      <c r="H18" s="1" t="s">
        <v>57</v>
      </c>
      <c r="I18" s="1" t="s">
        <v>441</v>
      </c>
      <c r="J18" s="9" t="s">
        <v>64</v>
      </c>
      <c r="K18" s="1" t="s">
        <v>237</v>
      </c>
      <c r="L18" s="1" t="s">
        <v>57</v>
      </c>
      <c r="M18" s="9"/>
      <c r="N18" s="1" t="s">
        <v>57</v>
      </c>
      <c r="O18" s="9"/>
      <c r="P18" s="9"/>
      <c r="Q18" s="9"/>
      <c r="R18" s="9"/>
      <c r="S18" s="9"/>
      <c r="T18" s="9"/>
      <c r="U18" s="9"/>
      <c r="V18" s="9"/>
      <c r="W18" s="9"/>
      <c r="X18" s="9"/>
      <c r="Y18" s="9"/>
      <c r="Z18" s="31"/>
      <c r="AA18" s="32"/>
      <c r="AB18" s="33"/>
      <c r="AC18" s="9"/>
      <c r="AD18" s="9"/>
      <c r="AE18" s="9"/>
      <c r="AF18" s="9"/>
      <c r="AG18" s="9"/>
      <c r="AH18" s="9"/>
      <c r="AI18" s="9"/>
      <c r="AJ18" s="9"/>
      <c r="AK18" s="9"/>
      <c r="AL18" s="9"/>
      <c r="AM18" s="9"/>
      <c r="AN18" s="9"/>
    </row>
    <row r="19" spans="1:40" s="1" customFormat="1" ht="15" x14ac:dyDescent="0.2">
      <c r="A19" s="9">
        <v>11</v>
      </c>
      <c r="B19" s="9" t="s">
        <v>22</v>
      </c>
      <c r="C19" s="9" t="s">
        <v>230</v>
      </c>
      <c r="D19" s="9"/>
      <c r="E19" s="9" t="s">
        <v>30</v>
      </c>
      <c r="F19" s="1" t="b">
        <v>1</v>
      </c>
      <c r="G19" s="34" t="s">
        <v>174</v>
      </c>
      <c r="H19" s="1" t="s">
        <v>57</v>
      </c>
      <c r="I19" s="1" t="s">
        <v>441</v>
      </c>
      <c r="J19" s="9" t="s">
        <v>58</v>
      </c>
      <c r="K19" s="1" t="s">
        <v>238</v>
      </c>
      <c r="L19" s="1" t="s">
        <v>57</v>
      </c>
      <c r="M19" s="9"/>
      <c r="N19" s="1" t="s">
        <v>57</v>
      </c>
      <c r="O19" s="9"/>
      <c r="P19" s="9"/>
      <c r="Q19" s="9"/>
      <c r="R19" s="9"/>
      <c r="S19" s="9"/>
      <c r="T19" s="9"/>
      <c r="U19" s="9"/>
      <c r="V19" s="9"/>
      <c r="W19" s="9"/>
      <c r="X19" s="9"/>
      <c r="Y19" s="9"/>
      <c r="Z19" s="31"/>
      <c r="AA19" s="32"/>
      <c r="AB19" s="33"/>
      <c r="AC19" s="9"/>
      <c r="AD19" s="9"/>
      <c r="AE19" s="9"/>
      <c r="AF19" s="9"/>
      <c r="AG19" s="9"/>
      <c r="AH19" s="9"/>
      <c r="AI19" s="9"/>
      <c r="AJ19" s="9"/>
      <c r="AK19" s="9"/>
      <c r="AL19" s="9"/>
      <c r="AM19" s="9"/>
      <c r="AN19" s="9"/>
    </row>
    <row r="20" spans="1:40" s="1" customFormat="1" ht="15" x14ac:dyDescent="0.2">
      <c r="A20" s="9">
        <v>12</v>
      </c>
      <c r="B20" s="9" t="s">
        <v>22</v>
      </c>
      <c r="C20" s="9" t="s">
        <v>231</v>
      </c>
      <c r="D20" s="9" t="s">
        <v>483</v>
      </c>
      <c r="E20" s="9" t="s">
        <v>63</v>
      </c>
      <c r="F20" s="1" t="b">
        <v>1</v>
      </c>
      <c r="G20" s="34" t="s">
        <v>174</v>
      </c>
      <c r="H20" s="1" t="s">
        <v>57</v>
      </c>
      <c r="I20" s="1" t="s">
        <v>441</v>
      </c>
      <c r="J20" s="9" t="s">
        <v>58</v>
      </c>
      <c r="K20" s="1" t="s">
        <v>239</v>
      </c>
      <c r="L20" s="1" t="s">
        <v>57</v>
      </c>
      <c r="M20" s="9"/>
      <c r="N20" s="1" t="s">
        <v>57</v>
      </c>
      <c r="O20" s="9"/>
      <c r="P20" s="9"/>
      <c r="Q20" s="9"/>
      <c r="R20" s="9"/>
      <c r="S20" s="9"/>
      <c r="T20" s="9"/>
      <c r="U20" s="9"/>
      <c r="V20" s="9"/>
      <c r="W20" s="9"/>
      <c r="X20" s="9"/>
      <c r="Y20" s="9"/>
      <c r="Z20" s="31"/>
      <c r="AA20" s="32"/>
      <c r="AB20" s="33"/>
      <c r="AC20" s="9"/>
      <c r="AD20" s="9"/>
      <c r="AE20" s="9"/>
      <c r="AF20" s="9"/>
      <c r="AG20" s="9"/>
      <c r="AH20" s="9"/>
      <c r="AI20" s="9"/>
      <c r="AJ20" s="9"/>
      <c r="AK20" s="9"/>
      <c r="AL20" s="9"/>
      <c r="AM20" s="9"/>
      <c r="AN20" s="9"/>
    </row>
    <row r="21" spans="1:40" s="1" customFormat="1" ht="15" x14ac:dyDescent="0.2">
      <c r="A21" s="9">
        <v>13</v>
      </c>
      <c r="B21" s="9" t="s">
        <v>22</v>
      </c>
      <c r="C21" s="9" t="s">
        <v>176</v>
      </c>
      <c r="D21" s="9" t="s">
        <v>484</v>
      </c>
      <c r="E21" s="9" t="s">
        <v>13</v>
      </c>
      <c r="F21" s="1" t="b">
        <v>1</v>
      </c>
      <c r="G21" s="34" t="s">
        <v>174</v>
      </c>
      <c r="H21" s="1" t="s">
        <v>57</v>
      </c>
      <c r="I21" s="1" t="s">
        <v>441</v>
      </c>
      <c r="J21" s="9" t="s">
        <v>61</v>
      </c>
      <c r="K21" s="1" t="str">
        <f>B21&amp;".name.family"</f>
        <v>Patient.name.family</v>
      </c>
      <c r="L21" s="1" t="s">
        <v>57</v>
      </c>
      <c r="M21" s="9"/>
      <c r="N21" s="1" t="s">
        <v>57</v>
      </c>
      <c r="O21" s="9"/>
      <c r="P21" s="9"/>
      <c r="Q21" s="9"/>
      <c r="R21" s="9"/>
      <c r="S21" s="9"/>
      <c r="T21" s="9"/>
      <c r="U21" s="9"/>
      <c r="V21" s="9"/>
      <c r="W21" s="9"/>
      <c r="X21" s="9"/>
      <c r="Y21" s="9"/>
      <c r="Z21" s="31"/>
      <c r="AA21" s="32"/>
      <c r="AB21" s="33"/>
      <c r="AC21" s="9" t="s">
        <v>510</v>
      </c>
      <c r="AD21" s="9" t="s">
        <v>445</v>
      </c>
      <c r="AE21" s="9"/>
      <c r="AF21" s="9"/>
      <c r="AG21" s="9"/>
      <c r="AH21" s="9"/>
      <c r="AI21" s="9"/>
      <c r="AJ21" s="9"/>
      <c r="AK21" s="9"/>
      <c r="AL21" s="9"/>
      <c r="AM21" s="9"/>
      <c r="AN21" s="9"/>
    </row>
    <row r="22" spans="1:40" s="1" customFormat="1" ht="15" x14ac:dyDescent="0.2">
      <c r="A22" s="9">
        <v>14</v>
      </c>
      <c r="B22" s="9" t="s">
        <v>22</v>
      </c>
      <c r="C22" s="9" t="s">
        <v>177</v>
      </c>
      <c r="D22" s="9" t="s">
        <v>485</v>
      </c>
      <c r="E22" s="9" t="s">
        <v>13</v>
      </c>
      <c r="F22" s="1" t="b">
        <v>1</v>
      </c>
      <c r="G22" s="34" t="s">
        <v>174</v>
      </c>
      <c r="H22" s="1" t="s">
        <v>57</v>
      </c>
      <c r="I22" s="1" t="s">
        <v>441</v>
      </c>
      <c r="J22" s="9" t="s">
        <v>58</v>
      </c>
      <c r="K22" s="1" t="str">
        <f t="shared" si="3"/>
        <v>Patient.gender</v>
      </c>
      <c r="L22" s="1" t="s">
        <v>57</v>
      </c>
      <c r="M22" s="9"/>
      <c r="N22" s="1" t="s">
        <v>57</v>
      </c>
      <c r="O22" s="9"/>
      <c r="P22" s="9"/>
      <c r="Q22" s="9"/>
      <c r="R22" s="9"/>
      <c r="S22" s="9"/>
      <c r="T22" s="9"/>
      <c r="U22" s="9"/>
      <c r="V22" s="9"/>
      <c r="W22" s="9"/>
      <c r="X22" s="9"/>
      <c r="Y22" s="9"/>
      <c r="Z22" s="31"/>
      <c r="AA22" s="32"/>
      <c r="AB22" s="33"/>
      <c r="AC22" s="9" t="s">
        <v>507</v>
      </c>
      <c r="AD22" s="9" t="s">
        <v>446</v>
      </c>
      <c r="AE22" s="9"/>
      <c r="AF22" s="9"/>
      <c r="AG22" s="9"/>
      <c r="AH22" s="9"/>
      <c r="AI22" s="9"/>
      <c r="AJ22" s="9"/>
      <c r="AK22" s="9"/>
      <c r="AL22" s="9"/>
      <c r="AM22" s="9"/>
      <c r="AN22" s="9"/>
    </row>
    <row r="23" spans="1:40" s="1" customFormat="1" ht="15" x14ac:dyDescent="0.2">
      <c r="A23" s="9">
        <v>15</v>
      </c>
      <c r="B23" s="9" t="s">
        <v>22</v>
      </c>
      <c r="C23" s="9" t="s">
        <v>232</v>
      </c>
      <c r="D23" s="9"/>
      <c r="E23" s="9" t="s">
        <v>30</v>
      </c>
      <c r="F23" s="1" t="b">
        <v>1</v>
      </c>
      <c r="G23" s="34" t="s">
        <v>174</v>
      </c>
      <c r="H23" s="1" t="s">
        <v>57</v>
      </c>
      <c r="I23" s="1" t="s">
        <v>441</v>
      </c>
      <c r="J23" s="9" t="s">
        <v>69</v>
      </c>
      <c r="K23" s="1" t="s">
        <v>240</v>
      </c>
      <c r="L23" s="1" t="s">
        <v>57</v>
      </c>
      <c r="M23" s="9"/>
      <c r="N23" s="1" t="s">
        <v>57</v>
      </c>
      <c r="O23" s="9"/>
      <c r="P23" s="9"/>
      <c r="Q23" s="9"/>
      <c r="R23" s="9"/>
      <c r="S23" s="9"/>
      <c r="T23" s="9"/>
      <c r="U23" s="9"/>
      <c r="V23" s="9"/>
      <c r="W23" s="9"/>
      <c r="X23" s="9"/>
      <c r="Y23" s="9"/>
      <c r="Z23" s="31"/>
      <c r="AA23" s="32"/>
      <c r="AB23" s="33"/>
      <c r="AC23" s="9"/>
      <c r="AD23" s="9"/>
      <c r="AE23" s="9"/>
      <c r="AF23" s="9"/>
      <c r="AG23" s="9"/>
      <c r="AH23" s="9"/>
      <c r="AI23" s="9"/>
      <c r="AJ23" s="9"/>
      <c r="AK23" s="9"/>
      <c r="AL23" s="9"/>
      <c r="AM23" s="9"/>
      <c r="AN23" s="9"/>
    </row>
    <row r="24" spans="1:40" s="1" customFormat="1" ht="15" x14ac:dyDescent="0.2">
      <c r="A24" s="9">
        <v>16</v>
      </c>
      <c r="B24" s="9" t="s">
        <v>22</v>
      </c>
      <c r="C24" s="9" t="s">
        <v>178</v>
      </c>
      <c r="D24" s="9" t="s">
        <v>486</v>
      </c>
      <c r="E24" s="9" t="s">
        <v>13</v>
      </c>
      <c r="F24" s="1" t="b">
        <v>1</v>
      </c>
      <c r="G24" s="34" t="s">
        <v>174</v>
      </c>
      <c r="H24" s="1" t="s">
        <v>57</v>
      </c>
      <c r="I24" s="1" t="s">
        <v>441</v>
      </c>
      <c r="J24" s="9" t="s">
        <v>61</v>
      </c>
      <c r="K24" s="1" t="str">
        <f>B24&amp;".name.given"</f>
        <v>Patient.name.given</v>
      </c>
      <c r="L24" s="1" t="s">
        <v>57</v>
      </c>
      <c r="M24" s="9"/>
      <c r="N24" s="1" t="s">
        <v>57</v>
      </c>
      <c r="O24" s="9"/>
      <c r="P24" s="9"/>
      <c r="Q24" s="9"/>
      <c r="R24" s="9"/>
      <c r="S24" s="9"/>
      <c r="T24" s="9"/>
      <c r="U24" s="9"/>
      <c r="V24" s="9"/>
      <c r="W24" s="9"/>
      <c r="X24" s="9"/>
      <c r="Y24" s="9"/>
      <c r="Z24" s="31"/>
      <c r="AA24" s="32"/>
      <c r="AB24" s="33"/>
      <c r="AC24" s="9" t="s">
        <v>507</v>
      </c>
      <c r="AD24" s="9" t="s">
        <v>447</v>
      </c>
      <c r="AE24" s="9"/>
      <c r="AF24" s="9"/>
      <c r="AG24" s="9"/>
      <c r="AH24" s="9"/>
      <c r="AI24" s="9"/>
      <c r="AJ24" s="9"/>
      <c r="AK24" s="9"/>
      <c r="AL24" s="9"/>
      <c r="AM24" s="9"/>
      <c r="AN24" s="9"/>
    </row>
    <row r="25" spans="1:40" s="1" customFormat="1" ht="15" x14ac:dyDescent="0.2">
      <c r="A25" s="9">
        <v>17</v>
      </c>
      <c r="B25" s="9" t="s">
        <v>22</v>
      </c>
      <c r="C25" s="9" t="s">
        <v>129</v>
      </c>
      <c r="D25" s="9" t="s">
        <v>487</v>
      </c>
      <c r="E25" s="9" t="s">
        <v>13</v>
      </c>
      <c r="F25" s="1" t="b">
        <v>1</v>
      </c>
      <c r="G25" s="34" t="s">
        <v>174</v>
      </c>
      <c r="H25" s="1" t="s">
        <v>57</v>
      </c>
      <c r="I25" s="1" t="s">
        <v>441</v>
      </c>
      <c r="J25" s="9" t="s">
        <v>58</v>
      </c>
      <c r="K25" s="1" t="str">
        <f t="shared" si="3"/>
        <v>Patient.identifier</v>
      </c>
      <c r="L25" s="1" t="s">
        <v>57</v>
      </c>
      <c r="M25" s="9"/>
      <c r="N25" s="1" t="s">
        <v>57</v>
      </c>
      <c r="O25" s="9"/>
      <c r="P25" s="9"/>
      <c r="Q25" s="9"/>
      <c r="R25" s="9"/>
      <c r="S25" s="9"/>
      <c r="T25" s="9"/>
      <c r="U25" s="9"/>
      <c r="V25" s="9"/>
      <c r="W25" s="9"/>
      <c r="X25" s="9"/>
      <c r="Y25" s="9"/>
      <c r="Z25" s="31"/>
      <c r="AA25" s="32"/>
      <c r="AB25" s="33"/>
      <c r="AC25" s="9" t="s">
        <v>511</v>
      </c>
      <c r="AD25" s="9" t="s">
        <v>448</v>
      </c>
      <c r="AE25" s="9"/>
      <c r="AF25" s="9"/>
      <c r="AG25" s="9"/>
      <c r="AH25" s="9"/>
      <c r="AI25" s="9"/>
      <c r="AJ25" s="9"/>
      <c r="AK25" s="9"/>
      <c r="AL25" s="9"/>
      <c r="AM25" s="9"/>
      <c r="AN25" s="9"/>
    </row>
    <row r="26" spans="1:40" s="1" customFormat="1" ht="15" x14ac:dyDescent="0.2">
      <c r="A26" s="9">
        <v>18</v>
      </c>
      <c r="B26" s="9" t="s">
        <v>22</v>
      </c>
      <c r="C26" s="9" t="s">
        <v>186</v>
      </c>
      <c r="D26" s="9"/>
      <c r="E26" s="9" t="s">
        <v>30</v>
      </c>
      <c r="F26" s="1" t="b">
        <v>1</v>
      </c>
      <c r="G26" s="34" t="s">
        <v>174</v>
      </c>
      <c r="H26" s="1" t="s">
        <v>57</v>
      </c>
      <c r="I26" s="1" t="s">
        <v>441</v>
      </c>
      <c r="J26" s="9" t="s">
        <v>58</v>
      </c>
      <c r="K26" s="1" t="s">
        <v>241</v>
      </c>
      <c r="L26" s="1" t="s">
        <v>57</v>
      </c>
      <c r="M26" s="9"/>
      <c r="N26" s="1" t="s">
        <v>57</v>
      </c>
      <c r="O26" s="9"/>
      <c r="P26" s="9"/>
      <c r="Q26" s="9"/>
      <c r="R26" s="9"/>
      <c r="S26" s="9"/>
      <c r="T26" s="9"/>
      <c r="U26" s="9"/>
      <c r="V26" s="9"/>
      <c r="W26" s="9"/>
      <c r="X26" s="9"/>
      <c r="Y26" s="9"/>
      <c r="Z26" s="31"/>
      <c r="AA26" s="32"/>
      <c r="AB26" s="33"/>
      <c r="AC26" s="9"/>
      <c r="AD26" s="9"/>
      <c r="AE26" s="9"/>
      <c r="AF26" s="9"/>
      <c r="AG26" s="9"/>
      <c r="AH26" s="9"/>
      <c r="AI26" s="9"/>
      <c r="AJ26" s="9"/>
      <c r="AK26" s="9"/>
      <c r="AL26" s="9"/>
      <c r="AM26" s="9"/>
      <c r="AN26" s="9"/>
    </row>
    <row r="27" spans="1:40" s="1" customFormat="1" ht="15" x14ac:dyDescent="0.2">
      <c r="A27" s="9">
        <v>19</v>
      </c>
      <c r="B27" s="9" t="s">
        <v>22</v>
      </c>
      <c r="C27" s="9" t="s">
        <v>233</v>
      </c>
      <c r="D27" s="9"/>
      <c r="E27" s="9" t="s">
        <v>30</v>
      </c>
      <c r="F27" s="1" t="b">
        <v>1</v>
      </c>
      <c r="G27" s="34" t="s">
        <v>174</v>
      </c>
      <c r="H27" s="1" t="s">
        <v>57</v>
      </c>
      <c r="I27" s="1" t="s">
        <v>441</v>
      </c>
      <c r="J27" s="9" t="s">
        <v>69</v>
      </c>
      <c r="K27" s="1" t="s">
        <v>242</v>
      </c>
      <c r="L27" s="1" t="s">
        <v>57</v>
      </c>
      <c r="M27" s="9"/>
      <c r="N27" s="1" t="s">
        <v>57</v>
      </c>
      <c r="O27" s="9"/>
      <c r="P27" s="9"/>
      <c r="Q27" s="9"/>
      <c r="R27" s="9"/>
      <c r="S27" s="9"/>
      <c r="T27" s="9"/>
      <c r="U27" s="9"/>
      <c r="V27" s="9"/>
      <c r="W27" s="9"/>
      <c r="X27" s="9"/>
      <c r="Y27" s="9"/>
      <c r="Z27" s="31"/>
      <c r="AA27" s="32"/>
      <c r="AB27" s="33"/>
      <c r="AC27" s="9"/>
      <c r="AD27" s="9"/>
      <c r="AE27" s="9"/>
      <c r="AF27" s="9"/>
      <c r="AG27" s="9"/>
      <c r="AH27" s="9"/>
      <c r="AI27" s="9"/>
      <c r="AJ27" s="9"/>
      <c r="AK27" s="9"/>
      <c r="AL27" s="9"/>
      <c r="AM27" s="9"/>
      <c r="AN27" s="9"/>
    </row>
    <row r="28" spans="1:40" s="1" customFormat="1" ht="15" x14ac:dyDescent="0.2">
      <c r="A28" s="9">
        <v>20</v>
      </c>
      <c r="B28" s="9" t="s">
        <v>22</v>
      </c>
      <c r="C28" s="9" t="s">
        <v>23</v>
      </c>
      <c r="D28" s="9"/>
      <c r="E28" s="9" t="s">
        <v>13</v>
      </c>
      <c r="F28" s="1" t="b">
        <v>1</v>
      </c>
      <c r="G28" s="34" t="s">
        <v>174</v>
      </c>
      <c r="H28" s="1" t="s">
        <v>57</v>
      </c>
      <c r="I28" s="1" t="s">
        <v>441</v>
      </c>
      <c r="J28" s="9" t="s">
        <v>61</v>
      </c>
      <c r="K28" s="1" t="str">
        <f t="shared" si="3"/>
        <v>Patient.name</v>
      </c>
      <c r="L28" s="1" t="s">
        <v>57</v>
      </c>
      <c r="M28" s="9"/>
      <c r="N28" s="1" t="s">
        <v>57</v>
      </c>
      <c r="O28" s="9"/>
      <c r="P28" s="9"/>
      <c r="Q28" s="9"/>
      <c r="R28" s="9"/>
      <c r="S28" s="9"/>
      <c r="T28" s="9"/>
      <c r="U28" s="9"/>
      <c r="V28" s="9"/>
      <c r="W28" s="9"/>
      <c r="X28" s="9"/>
      <c r="Y28" s="9"/>
      <c r="Z28" s="31"/>
      <c r="AA28" s="32"/>
      <c r="AB28" s="33"/>
      <c r="AC28" s="9" t="s">
        <v>512</v>
      </c>
      <c r="AD28" s="9" t="s">
        <v>449</v>
      </c>
      <c r="AE28" s="9"/>
      <c r="AF28" s="9"/>
      <c r="AG28" s="9"/>
      <c r="AH28" s="9"/>
      <c r="AI28" s="9"/>
      <c r="AJ28" s="9"/>
      <c r="AK28" s="9"/>
      <c r="AL28" s="9"/>
      <c r="AM28" s="9"/>
      <c r="AN28" s="9"/>
    </row>
    <row r="29" spans="1:40" s="1" customFormat="1" ht="15" x14ac:dyDescent="0.2">
      <c r="A29" s="9">
        <v>21</v>
      </c>
      <c r="B29" s="9" t="s">
        <v>22</v>
      </c>
      <c r="C29" s="9" t="s">
        <v>234</v>
      </c>
      <c r="D29" s="9"/>
      <c r="E29" s="9" t="s">
        <v>30</v>
      </c>
      <c r="F29" s="1" t="b">
        <v>1</v>
      </c>
      <c r="G29" s="34" t="s">
        <v>174</v>
      </c>
      <c r="H29" s="1" t="s">
        <v>57</v>
      </c>
      <c r="I29" s="1" t="s">
        <v>441</v>
      </c>
      <c r="J29" s="9" t="s">
        <v>69</v>
      </c>
      <c r="K29" s="1" t="s">
        <v>243</v>
      </c>
      <c r="L29" s="1" t="s">
        <v>57</v>
      </c>
      <c r="M29" s="9"/>
      <c r="N29" s="1" t="s">
        <v>57</v>
      </c>
      <c r="O29" s="9"/>
      <c r="P29" s="9"/>
      <c r="Q29" s="9"/>
      <c r="R29" s="9"/>
      <c r="S29" s="9"/>
      <c r="T29" s="9"/>
      <c r="U29" s="9"/>
      <c r="V29" s="9"/>
      <c r="W29" s="9"/>
      <c r="X29" s="9"/>
      <c r="Y29" s="9"/>
      <c r="Z29" s="31"/>
      <c r="AA29" s="32"/>
      <c r="AB29" s="33"/>
      <c r="AC29" s="9"/>
      <c r="AD29" s="9"/>
      <c r="AE29" s="9"/>
      <c r="AF29" s="9"/>
      <c r="AG29" s="9"/>
      <c r="AH29" s="9"/>
      <c r="AI29" s="9"/>
      <c r="AJ29" s="9"/>
      <c r="AK29" s="9"/>
      <c r="AL29" s="9"/>
      <c r="AM29" s="9"/>
      <c r="AN29" s="9"/>
    </row>
    <row r="30" spans="1:40" s="1" customFormat="1" ht="15" x14ac:dyDescent="0.2">
      <c r="A30" s="9">
        <v>22</v>
      </c>
      <c r="B30" s="9" t="s">
        <v>22</v>
      </c>
      <c r="C30" s="9" t="s">
        <v>235</v>
      </c>
      <c r="D30" s="9" t="s">
        <v>488</v>
      </c>
      <c r="E30" s="9" t="s">
        <v>63</v>
      </c>
      <c r="F30" s="1" t="b">
        <v>1</v>
      </c>
      <c r="G30" s="34" t="s">
        <v>174</v>
      </c>
      <c r="H30" s="1" t="s">
        <v>57</v>
      </c>
      <c r="I30" s="1" t="s">
        <v>441</v>
      </c>
      <c r="J30" s="9" t="s">
        <v>58</v>
      </c>
      <c r="K30" s="1" t="s">
        <v>244</v>
      </c>
      <c r="L30" s="1" t="s">
        <v>57</v>
      </c>
      <c r="M30" s="9"/>
      <c r="N30" s="1" t="s">
        <v>57</v>
      </c>
      <c r="O30" s="9"/>
      <c r="P30" s="9"/>
      <c r="Q30" s="9"/>
      <c r="R30" s="9"/>
      <c r="S30" s="9"/>
      <c r="T30" s="9"/>
      <c r="U30" s="9"/>
      <c r="V30" s="9"/>
      <c r="W30" s="9"/>
      <c r="X30" s="9"/>
      <c r="Y30" s="9"/>
      <c r="Z30" s="31"/>
      <c r="AA30" s="32"/>
      <c r="AB30" s="33"/>
      <c r="AC30" s="9"/>
      <c r="AD30" s="9"/>
      <c r="AE30" s="9"/>
      <c r="AF30" s="9"/>
      <c r="AG30" s="9"/>
      <c r="AH30" s="9"/>
      <c r="AI30" s="9"/>
      <c r="AJ30" s="9"/>
      <c r="AK30" s="9"/>
      <c r="AL30" s="9"/>
      <c r="AM30" s="9"/>
      <c r="AN30" s="9"/>
    </row>
    <row r="31" spans="1:40" s="1" customFormat="1" ht="15" x14ac:dyDescent="0.2">
      <c r="A31" s="9">
        <v>23</v>
      </c>
      <c r="B31" s="9" t="s">
        <v>22</v>
      </c>
      <c r="C31" s="9" t="s">
        <v>236</v>
      </c>
      <c r="D31" s="9" t="s">
        <v>489</v>
      </c>
      <c r="E31" s="9" t="s">
        <v>30</v>
      </c>
      <c r="F31" s="1" t="b">
        <v>1</v>
      </c>
      <c r="G31" s="34" t="s">
        <v>174</v>
      </c>
      <c r="H31" s="1" t="s">
        <v>57</v>
      </c>
      <c r="I31" s="1" t="s">
        <v>441</v>
      </c>
      <c r="J31" s="9" t="s">
        <v>61</v>
      </c>
      <c r="K31" s="1" t="str">
        <f>B31&amp;".name"</f>
        <v>Patient.name</v>
      </c>
      <c r="L31" s="1" t="s">
        <v>57</v>
      </c>
      <c r="M31" s="9"/>
      <c r="N31" s="1" t="s">
        <v>57</v>
      </c>
      <c r="O31" s="9"/>
      <c r="P31" s="9"/>
      <c r="Q31" s="9"/>
      <c r="R31" s="9"/>
      <c r="S31" s="9"/>
      <c r="T31" s="9"/>
      <c r="U31" s="9"/>
      <c r="V31" s="9"/>
      <c r="W31" s="9"/>
      <c r="X31" s="9"/>
      <c r="Y31" s="9"/>
      <c r="Z31" s="31"/>
      <c r="AA31" s="32"/>
      <c r="AB31" s="33"/>
      <c r="AC31" s="9"/>
      <c r="AD31" s="9"/>
      <c r="AE31" s="9"/>
      <c r="AF31" s="9"/>
      <c r="AG31" s="9"/>
      <c r="AH31" s="9"/>
      <c r="AI31" s="9"/>
      <c r="AJ31" s="9"/>
      <c r="AK31" s="9"/>
      <c r="AL31" s="9"/>
      <c r="AM31" s="9"/>
      <c r="AN31" s="9"/>
    </row>
    <row r="32" spans="1:40" s="1" customFormat="1" ht="15" x14ac:dyDescent="0.2">
      <c r="A32" s="9">
        <v>24</v>
      </c>
      <c r="B32" s="9" t="s">
        <v>22</v>
      </c>
      <c r="C32" s="9" t="s">
        <v>67</v>
      </c>
      <c r="D32" s="9" t="s">
        <v>490</v>
      </c>
      <c r="E32" s="9" t="s">
        <v>63</v>
      </c>
      <c r="F32" s="1" t="b">
        <v>1</v>
      </c>
      <c r="G32" s="34" t="s">
        <v>174</v>
      </c>
      <c r="H32" s="1" t="s">
        <v>57</v>
      </c>
      <c r="I32" s="1" t="s">
        <v>441</v>
      </c>
      <c r="J32" s="9" t="s">
        <v>58</v>
      </c>
      <c r="K32" s="9" t="s">
        <v>514</v>
      </c>
      <c r="L32" s="9" t="s">
        <v>57</v>
      </c>
      <c r="M32" s="9"/>
      <c r="N32" s="1" t="s">
        <v>57</v>
      </c>
      <c r="O32" s="34"/>
      <c r="R32" s="9"/>
      <c r="S32" s="9"/>
      <c r="T32" s="9"/>
      <c r="U32" s="9"/>
      <c r="W32" s="34"/>
      <c r="Z32" s="9"/>
      <c r="AA32" s="9"/>
      <c r="AB32" s="9"/>
      <c r="AC32" s="9"/>
      <c r="AD32" s="9"/>
      <c r="AE32" s="9"/>
      <c r="AF32" s="9"/>
      <c r="AG32" s="9"/>
      <c r="AH32" s="9"/>
      <c r="AI32" s="9"/>
      <c r="AJ32" s="9"/>
      <c r="AK32" s="9"/>
      <c r="AL32" s="9"/>
      <c r="AM32" s="9"/>
      <c r="AN32" s="9"/>
    </row>
    <row r="33" spans="1:40" s="1" customFormat="1" ht="15" x14ac:dyDescent="0.2">
      <c r="A33" s="9">
        <v>25</v>
      </c>
      <c r="B33" s="9" t="s">
        <v>22</v>
      </c>
      <c r="C33" s="9" t="s">
        <v>515</v>
      </c>
      <c r="D33" s="9" t="s">
        <v>513</v>
      </c>
      <c r="E33" s="9" t="s">
        <v>30</v>
      </c>
      <c r="F33" s="1" t="b">
        <v>1</v>
      </c>
      <c r="G33" s="34" t="s">
        <v>174</v>
      </c>
      <c r="H33" s="1" t="s">
        <v>57</v>
      </c>
      <c r="I33" s="1" t="s">
        <v>441</v>
      </c>
      <c r="J33" s="9" t="s">
        <v>58</v>
      </c>
      <c r="K33" s="9" t="s">
        <v>518</v>
      </c>
      <c r="L33" s="9" t="s">
        <v>57</v>
      </c>
      <c r="M33" s="9"/>
      <c r="N33" s="1" t="s">
        <v>57</v>
      </c>
      <c r="O33" s="34"/>
      <c r="R33" s="9"/>
      <c r="S33" s="9"/>
      <c r="T33" s="9"/>
      <c r="U33" s="9"/>
      <c r="W33" s="34"/>
      <c r="Z33" s="9"/>
      <c r="AA33" s="9"/>
      <c r="AB33" s="9"/>
      <c r="AC33" s="9" t="s">
        <v>520</v>
      </c>
      <c r="AD33" s="9" t="s">
        <v>523</v>
      </c>
      <c r="AE33" s="9"/>
      <c r="AF33" s="9"/>
      <c r="AG33" s="9"/>
      <c r="AH33" s="9"/>
      <c r="AI33" s="9"/>
      <c r="AJ33" s="9"/>
      <c r="AK33" s="9"/>
      <c r="AL33" s="9"/>
      <c r="AM33" s="9"/>
      <c r="AN33" s="9"/>
    </row>
    <row r="34" spans="1:40" s="1" customFormat="1" ht="15" x14ac:dyDescent="0.2">
      <c r="A34" s="9">
        <v>26</v>
      </c>
      <c r="B34" s="9" t="s">
        <v>22</v>
      </c>
      <c r="C34" s="9" t="s">
        <v>516</v>
      </c>
      <c r="D34" s="9" t="s">
        <v>517</v>
      </c>
      <c r="E34" s="9" t="s">
        <v>30</v>
      </c>
      <c r="F34" s="1" t="b">
        <v>1</v>
      </c>
      <c r="G34" s="34" t="s">
        <v>174</v>
      </c>
      <c r="H34" s="1" t="s">
        <v>57</v>
      </c>
      <c r="I34" s="1" t="s">
        <v>441</v>
      </c>
      <c r="J34" s="9" t="s">
        <v>58</v>
      </c>
      <c r="K34" s="9" t="s">
        <v>519</v>
      </c>
      <c r="L34" s="9" t="s">
        <v>57</v>
      </c>
      <c r="M34" s="9"/>
      <c r="N34" s="1" t="s">
        <v>57</v>
      </c>
      <c r="O34" s="34"/>
      <c r="R34" s="9"/>
      <c r="S34" s="9"/>
      <c r="T34" s="9"/>
      <c r="U34" s="9"/>
      <c r="W34" s="34"/>
      <c r="Z34" s="9"/>
      <c r="AA34" s="9"/>
      <c r="AB34" s="9"/>
      <c r="AC34" s="9" t="s">
        <v>521</v>
      </c>
      <c r="AD34" s="9" t="s">
        <v>522</v>
      </c>
      <c r="AE34" s="9"/>
      <c r="AF34" s="9"/>
      <c r="AG34" s="9"/>
      <c r="AH34" s="9"/>
      <c r="AI34" s="9"/>
      <c r="AJ34" s="9"/>
      <c r="AK34" s="9"/>
      <c r="AL34" s="9"/>
      <c r="AM34" s="9"/>
      <c r="AN34" s="9"/>
    </row>
    <row r="35" spans="1:40" ht="19" customHeight="1" x14ac:dyDescent="0.2">
      <c r="A35" s="9">
        <v>27</v>
      </c>
      <c r="B35" s="1" t="s">
        <v>142</v>
      </c>
      <c r="C35" s="9" t="s">
        <v>128</v>
      </c>
      <c r="D35" s="9"/>
      <c r="E35" s="1" t="s">
        <v>13</v>
      </c>
      <c r="F35" s="1" t="b">
        <v>1</v>
      </c>
      <c r="G35" s="9" t="s">
        <v>555</v>
      </c>
      <c r="H35" s="1" t="s">
        <v>57</v>
      </c>
      <c r="I35" s="1" t="s">
        <v>441</v>
      </c>
      <c r="J35" s="1" t="s">
        <v>58</v>
      </c>
      <c r="K35" s="1" t="s">
        <v>222</v>
      </c>
      <c r="L35" s="1" t="s">
        <v>57</v>
      </c>
      <c r="N35" s="1" t="s">
        <v>57</v>
      </c>
      <c r="Z35" s="17"/>
      <c r="AC35" s="1"/>
    </row>
    <row r="36" spans="1:40" ht="19" customHeight="1" x14ac:dyDescent="0.2">
      <c r="A36" s="9">
        <v>28</v>
      </c>
      <c r="B36" s="1" t="s">
        <v>142</v>
      </c>
      <c r="C36" s="9" t="s">
        <v>179</v>
      </c>
      <c r="D36" s="9"/>
      <c r="E36" s="1" t="s">
        <v>30</v>
      </c>
      <c r="F36" s="1" t="b">
        <v>1</v>
      </c>
      <c r="G36" s="9" t="s">
        <v>555</v>
      </c>
      <c r="H36" s="1" t="s">
        <v>57</v>
      </c>
      <c r="I36" s="1" t="s">
        <v>441</v>
      </c>
      <c r="J36" s="1" t="s">
        <v>69</v>
      </c>
      <c r="K36" s="1" t="s">
        <v>197</v>
      </c>
      <c r="L36" s="1" t="s">
        <v>57</v>
      </c>
      <c r="N36" s="1" t="s">
        <v>57</v>
      </c>
      <c r="Z36" s="17"/>
      <c r="AC36" s="1"/>
    </row>
    <row r="37" spans="1:40" ht="19" customHeight="1" x14ac:dyDescent="0.2">
      <c r="A37" s="9">
        <v>29</v>
      </c>
      <c r="B37" s="1" t="s">
        <v>142</v>
      </c>
      <c r="C37" s="9" t="s">
        <v>181</v>
      </c>
      <c r="D37" s="9"/>
      <c r="E37" s="1" t="s">
        <v>30</v>
      </c>
      <c r="F37" s="1" t="b">
        <v>1</v>
      </c>
      <c r="G37" s="9" t="s">
        <v>555</v>
      </c>
      <c r="H37" s="1" t="s">
        <v>57</v>
      </c>
      <c r="I37" s="1" t="s">
        <v>441</v>
      </c>
      <c r="J37" s="1" t="s">
        <v>69</v>
      </c>
      <c r="K37" s="1" t="s">
        <v>198</v>
      </c>
      <c r="L37" s="1" t="s">
        <v>57</v>
      </c>
      <c r="N37" s="1" t="s">
        <v>57</v>
      </c>
      <c r="Z37" s="17"/>
      <c r="AC37" s="1"/>
    </row>
    <row r="38" spans="1:40" ht="19" customHeight="1" x14ac:dyDescent="0.2">
      <c r="A38" s="9">
        <v>30</v>
      </c>
      <c r="B38" s="1" t="s">
        <v>142</v>
      </c>
      <c r="C38" s="9" t="s">
        <v>73</v>
      </c>
      <c r="D38" s="9"/>
      <c r="E38" s="1" t="s">
        <v>63</v>
      </c>
      <c r="F38" s="1" t="b">
        <v>1</v>
      </c>
      <c r="G38" s="9" t="s">
        <v>555</v>
      </c>
      <c r="H38" s="1" t="s">
        <v>57</v>
      </c>
      <c r="I38" s="1" t="s">
        <v>441</v>
      </c>
      <c r="J38" s="1" t="s">
        <v>58</v>
      </c>
      <c r="K38" s="1" t="s">
        <v>199</v>
      </c>
      <c r="L38" s="1" t="s">
        <v>57</v>
      </c>
      <c r="N38" s="1" t="s">
        <v>57</v>
      </c>
      <c r="Z38" s="17"/>
      <c r="AC38" s="1"/>
    </row>
    <row r="39" spans="1:40" ht="19" customHeight="1" x14ac:dyDescent="0.2">
      <c r="A39" s="9">
        <v>31</v>
      </c>
      <c r="B39" s="1" t="s">
        <v>142</v>
      </c>
      <c r="C39" s="9" t="s">
        <v>182</v>
      </c>
      <c r="D39" s="9"/>
      <c r="E39" s="1" t="s">
        <v>63</v>
      </c>
      <c r="F39" s="1" t="b">
        <v>1</v>
      </c>
      <c r="G39" s="9" t="s">
        <v>555</v>
      </c>
      <c r="H39" s="1" t="s">
        <v>57</v>
      </c>
      <c r="I39" s="1" t="s">
        <v>441</v>
      </c>
      <c r="J39" s="1" t="s">
        <v>58</v>
      </c>
      <c r="K39" s="1" t="s">
        <v>200</v>
      </c>
      <c r="L39" s="1" t="s">
        <v>57</v>
      </c>
      <c r="N39" s="1" t="s">
        <v>57</v>
      </c>
      <c r="Z39" s="17"/>
      <c r="AC39" s="1"/>
    </row>
    <row r="40" spans="1:40" ht="19" customHeight="1" x14ac:dyDescent="0.2">
      <c r="A40" s="9">
        <v>32</v>
      </c>
      <c r="B40" s="1" t="s">
        <v>142</v>
      </c>
      <c r="C40" s="9" t="s">
        <v>180</v>
      </c>
      <c r="D40" s="9"/>
      <c r="E40" s="1" t="s">
        <v>13</v>
      </c>
      <c r="F40" s="1" t="b">
        <v>1</v>
      </c>
      <c r="G40" s="9" t="s">
        <v>555</v>
      </c>
      <c r="H40" s="1" t="s">
        <v>57</v>
      </c>
      <c r="I40" s="1" t="s">
        <v>441</v>
      </c>
      <c r="J40" t="s">
        <v>69</v>
      </c>
      <c r="K40" s="1" t="s">
        <v>201</v>
      </c>
      <c r="L40" s="1" t="s">
        <v>57</v>
      </c>
      <c r="N40" s="1" t="s">
        <v>57</v>
      </c>
      <c r="AC40" s="1"/>
    </row>
    <row r="41" spans="1:40" ht="19" customHeight="1" x14ac:dyDescent="0.2">
      <c r="A41" s="9">
        <v>33</v>
      </c>
      <c r="B41" s="1" t="s">
        <v>142</v>
      </c>
      <c r="C41" s="1" t="s">
        <v>64</v>
      </c>
      <c r="D41" s="1" t="s">
        <v>471</v>
      </c>
      <c r="E41" s="1" t="s">
        <v>13</v>
      </c>
      <c r="F41" s="1" t="b">
        <v>1</v>
      </c>
      <c r="G41" s="9" t="s">
        <v>555</v>
      </c>
      <c r="H41" s="1" t="s">
        <v>57</v>
      </c>
      <c r="I41" s="1" t="s">
        <v>441</v>
      </c>
      <c r="J41" t="s">
        <v>64</v>
      </c>
      <c r="K41" s="1" t="s">
        <v>202</v>
      </c>
      <c r="L41" s="1" t="s">
        <v>57</v>
      </c>
      <c r="N41" s="1" t="s">
        <v>57</v>
      </c>
      <c r="AC41" s="1"/>
    </row>
    <row r="42" spans="1:40" ht="19" customHeight="1" x14ac:dyDescent="0.2">
      <c r="A42" s="9">
        <v>34</v>
      </c>
      <c r="B42" s="1" t="s">
        <v>142</v>
      </c>
      <c r="C42" s="1" t="s">
        <v>3</v>
      </c>
      <c r="D42" s="1" t="s">
        <v>470</v>
      </c>
      <c r="E42" s="1" t="s">
        <v>30</v>
      </c>
      <c r="F42" s="1" t="b">
        <v>1</v>
      </c>
      <c r="G42" s="9" t="s">
        <v>555</v>
      </c>
      <c r="H42" s="1" t="s">
        <v>57</v>
      </c>
      <c r="I42" s="1" t="s">
        <v>441</v>
      </c>
      <c r="J42" t="s">
        <v>61</v>
      </c>
      <c r="K42" s="1" t="s">
        <v>203</v>
      </c>
      <c r="L42" s="1" t="s">
        <v>57</v>
      </c>
      <c r="N42" s="1" t="s">
        <v>57</v>
      </c>
      <c r="AC42" s="1"/>
    </row>
    <row r="43" spans="1:40" ht="19" customHeight="1" x14ac:dyDescent="0.2">
      <c r="A43" s="9">
        <v>35</v>
      </c>
      <c r="B43" s="1" t="s">
        <v>142</v>
      </c>
      <c r="C43" s="1" t="s">
        <v>183</v>
      </c>
      <c r="D43" s="1" t="s">
        <v>454</v>
      </c>
      <c r="E43" s="1" t="s">
        <v>30</v>
      </c>
      <c r="F43" s="1" t="b">
        <v>1</v>
      </c>
      <c r="G43" s="9" t="s">
        <v>555</v>
      </c>
      <c r="H43" s="1" t="s">
        <v>57</v>
      </c>
      <c r="I43" s="1" t="s">
        <v>441</v>
      </c>
      <c r="J43" t="s">
        <v>69</v>
      </c>
      <c r="K43" s="1" t="s">
        <v>204</v>
      </c>
      <c r="L43" s="1" t="s">
        <v>57</v>
      </c>
      <c r="N43" s="1" t="s">
        <v>57</v>
      </c>
      <c r="AC43" s="1"/>
    </row>
    <row r="44" spans="1:40" ht="19" customHeight="1" x14ac:dyDescent="0.2">
      <c r="A44" s="9">
        <v>36</v>
      </c>
      <c r="B44" s="1" t="s">
        <v>142</v>
      </c>
      <c r="C44" s="1" t="s">
        <v>184</v>
      </c>
      <c r="E44" s="1" t="s">
        <v>30</v>
      </c>
      <c r="F44" s="1" t="b">
        <v>1</v>
      </c>
      <c r="G44" s="9" t="s">
        <v>555</v>
      </c>
      <c r="H44" s="1" t="s">
        <v>57</v>
      </c>
      <c r="I44" s="1" t="s">
        <v>441</v>
      </c>
      <c r="J44" t="s">
        <v>58</v>
      </c>
      <c r="K44" s="1" t="s">
        <v>205</v>
      </c>
      <c r="L44" s="1" t="s">
        <v>57</v>
      </c>
      <c r="N44" s="1" t="s">
        <v>57</v>
      </c>
      <c r="AC44" s="1"/>
    </row>
    <row r="45" spans="1:40" ht="19" customHeight="1" x14ac:dyDescent="0.2">
      <c r="A45" s="9">
        <v>37</v>
      </c>
      <c r="B45" s="1" t="s">
        <v>142</v>
      </c>
      <c r="C45" s="1" t="s">
        <v>130</v>
      </c>
      <c r="E45" s="1" t="s">
        <v>30</v>
      </c>
      <c r="F45" s="1" t="b">
        <v>1</v>
      </c>
      <c r="G45" s="9" t="s">
        <v>555</v>
      </c>
      <c r="H45" s="1" t="s">
        <v>57</v>
      </c>
      <c r="I45" s="1" t="s">
        <v>441</v>
      </c>
      <c r="J45" t="s">
        <v>58</v>
      </c>
      <c r="K45" s="1" t="s">
        <v>206</v>
      </c>
      <c r="L45" s="1" t="s">
        <v>57</v>
      </c>
      <c r="N45" s="1" t="s">
        <v>57</v>
      </c>
      <c r="AC45" s="1"/>
    </row>
    <row r="46" spans="1:40" ht="19" customHeight="1" x14ac:dyDescent="0.2">
      <c r="A46" s="9">
        <v>38</v>
      </c>
      <c r="B46" s="1" t="s">
        <v>142</v>
      </c>
      <c r="C46" s="1" t="s">
        <v>185</v>
      </c>
      <c r="E46" s="1" t="s">
        <v>63</v>
      </c>
      <c r="F46" s="1" t="b">
        <v>1</v>
      </c>
      <c r="G46" s="9" t="s">
        <v>555</v>
      </c>
      <c r="H46" s="1" t="s">
        <v>57</v>
      </c>
      <c r="I46" s="1" t="s">
        <v>441</v>
      </c>
      <c r="J46" t="s">
        <v>58</v>
      </c>
      <c r="K46" s="1" t="s">
        <v>207</v>
      </c>
      <c r="L46" s="1" t="s">
        <v>57</v>
      </c>
      <c r="N46" s="1" t="s">
        <v>57</v>
      </c>
      <c r="AC46" s="1"/>
    </row>
    <row r="47" spans="1:40" ht="19" customHeight="1" x14ac:dyDescent="0.2">
      <c r="A47" s="9">
        <v>39</v>
      </c>
      <c r="B47" s="1" t="s">
        <v>142</v>
      </c>
      <c r="C47" s="1" t="s">
        <v>129</v>
      </c>
      <c r="D47" s="1" t="s">
        <v>455</v>
      </c>
      <c r="E47" s="1" t="s">
        <v>13</v>
      </c>
      <c r="F47" s="1" t="b">
        <v>1</v>
      </c>
      <c r="G47" s="9" t="s">
        <v>555</v>
      </c>
      <c r="H47" s="1" t="s">
        <v>57</v>
      </c>
      <c r="I47" s="1" t="s">
        <v>441</v>
      </c>
      <c r="J47" t="s">
        <v>58</v>
      </c>
      <c r="K47" s="1" t="s">
        <v>208</v>
      </c>
      <c r="L47" s="1" t="s">
        <v>57</v>
      </c>
      <c r="N47" s="1" t="s">
        <v>57</v>
      </c>
      <c r="AC47" s="1"/>
    </row>
    <row r="48" spans="1:40" ht="19" customHeight="1" x14ac:dyDescent="0.2">
      <c r="A48" s="9">
        <v>40</v>
      </c>
      <c r="B48" s="1" t="s">
        <v>142</v>
      </c>
      <c r="C48" s="1" t="s">
        <v>186</v>
      </c>
      <c r="E48" s="1" t="s">
        <v>30</v>
      </c>
      <c r="F48" s="1" t="b">
        <v>1</v>
      </c>
      <c r="G48" s="9" t="s">
        <v>555</v>
      </c>
      <c r="H48" s="1" t="s">
        <v>57</v>
      </c>
      <c r="I48" s="1" t="s">
        <v>441</v>
      </c>
      <c r="J48" t="s">
        <v>58</v>
      </c>
      <c r="K48" s="1" t="s">
        <v>209</v>
      </c>
      <c r="L48" s="1" t="s">
        <v>57</v>
      </c>
      <c r="N48" s="1" t="s">
        <v>57</v>
      </c>
      <c r="AC48" s="1"/>
    </row>
    <row r="49" spans="1:29" ht="19" customHeight="1" x14ac:dyDescent="0.2">
      <c r="A49" s="9">
        <v>41</v>
      </c>
      <c r="B49" s="1" t="s">
        <v>142</v>
      </c>
      <c r="C49" s="1" t="s">
        <v>187</v>
      </c>
      <c r="E49" s="1" t="s">
        <v>30</v>
      </c>
      <c r="F49" s="1" t="b">
        <v>1</v>
      </c>
      <c r="G49" s="9" t="s">
        <v>555</v>
      </c>
      <c r="H49" s="1" t="s">
        <v>57</v>
      </c>
      <c r="I49" s="1" t="s">
        <v>441</v>
      </c>
      <c r="J49" t="s">
        <v>59</v>
      </c>
      <c r="K49" s="1" t="s">
        <v>210</v>
      </c>
      <c r="L49" s="1" t="s">
        <v>57</v>
      </c>
      <c r="N49" s="1" t="s">
        <v>57</v>
      </c>
      <c r="AC49" s="1"/>
    </row>
    <row r="50" spans="1:29" ht="19" customHeight="1" x14ac:dyDescent="0.2">
      <c r="A50" s="9">
        <v>42</v>
      </c>
      <c r="B50" s="1" t="s">
        <v>142</v>
      </c>
      <c r="C50" s="1" t="s">
        <v>68</v>
      </c>
      <c r="D50" s="1" t="s">
        <v>456</v>
      </c>
      <c r="E50" s="1" t="s">
        <v>13</v>
      </c>
      <c r="F50" s="1" t="b">
        <v>1</v>
      </c>
      <c r="G50" s="9" t="s">
        <v>555</v>
      </c>
      <c r="H50" s="1" t="s">
        <v>57</v>
      </c>
      <c r="I50" s="1" t="s">
        <v>441</v>
      </c>
      <c r="J50" t="s">
        <v>69</v>
      </c>
      <c r="K50" s="1" t="s">
        <v>211</v>
      </c>
      <c r="L50" s="1" t="s">
        <v>57</v>
      </c>
      <c r="N50" s="1" t="s">
        <v>57</v>
      </c>
      <c r="AC50" s="1"/>
    </row>
    <row r="51" spans="1:29" ht="19" customHeight="1" x14ac:dyDescent="0.2">
      <c r="A51" s="9">
        <v>43</v>
      </c>
      <c r="B51" s="1" t="s">
        <v>142</v>
      </c>
      <c r="C51" s="1" t="s">
        <v>188</v>
      </c>
      <c r="E51" s="1" t="s">
        <v>13</v>
      </c>
      <c r="F51" s="1" t="b">
        <v>1</v>
      </c>
      <c r="G51" s="9" t="s">
        <v>555</v>
      </c>
      <c r="H51" s="1" t="s">
        <v>57</v>
      </c>
      <c r="I51" s="1" t="s">
        <v>441</v>
      </c>
      <c r="J51" t="s">
        <v>64</v>
      </c>
      <c r="K51" s="1" t="s">
        <v>212</v>
      </c>
      <c r="L51" s="1" t="s">
        <v>57</v>
      </c>
      <c r="N51" s="1" t="s">
        <v>57</v>
      </c>
      <c r="AC51" s="1"/>
    </row>
    <row r="52" spans="1:29" ht="19" customHeight="1" x14ac:dyDescent="0.2">
      <c r="A52" s="9">
        <v>44</v>
      </c>
      <c r="B52" s="1" t="s">
        <v>142</v>
      </c>
      <c r="C52" s="1" t="s">
        <v>189</v>
      </c>
      <c r="E52" s="1" t="s">
        <v>30</v>
      </c>
      <c r="F52" s="1" t="b">
        <v>1</v>
      </c>
      <c r="G52" s="9" t="s">
        <v>555</v>
      </c>
      <c r="H52" s="1" t="s">
        <v>57</v>
      </c>
      <c r="I52" s="1" t="s">
        <v>441</v>
      </c>
      <c r="J52" t="s">
        <v>69</v>
      </c>
      <c r="K52" s="1" t="s">
        <v>213</v>
      </c>
      <c r="L52" s="1" t="s">
        <v>57</v>
      </c>
      <c r="N52" s="1" t="s">
        <v>57</v>
      </c>
      <c r="AC52" s="1"/>
    </row>
    <row r="53" spans="1:29" ht="19" customHeight="1" x14ac:dyDescent="0.2">
      <c r="A53" s="9">
        <v>45</v>
      </c>
      <c r="B53" s="1" t="s">
        <v>142</v>
      </c>
      <c r="C53" s="1" t="s">
        <v>190</v>
      </c>
      <c r="E53" s="1" t="s">
        <v>30</v>
      </c>
      <c r="F53" s="1" t="b">
        <v>1</v>
      </c>
      <c r="G53" s="9" t="s">
        <v>555</v>
      </c>
      <c r="H53" s="1" t="s">
        <v>57</v>
      </c>
      <c r="I53" s="1" t="s">
        <v>441</v>
      </c>
      <c r="J53" t="s">
        <v>69</v>
      </c>
      <c r="K53" s="1" t="s">
        <v>214</v>
      </c>
      <c r="L53" s="1" t="s">
        <v>57</v>
      </c>
      <c r="N53" s="1" t="s">
        <v>57</v>
      </c>
      <c r="AC53" s="1"/>
    </row>
    <row r="54" spans="1:29" ht="19" customHeight="1" x14ac:dyDescent="0.2">
      <c r="A54" s="9">
        <v>46</v>
      </c>
      <c r="B54" s="1" t="s">
        <v>142</v>
      </c>
      <c r="C54" s="1" t="s">
        <v>191</v>
      </c>
      <c r="E54" s="1" t="s">
        <v>30</v>
      </c>
      <c r="F54" s="1" t="b">
        <v>1</v>
      </c>
      <c r="G54" s="9" t="s">
        <v>555</v>
      </c>
      <c r="H54" s="1" t="s">
        <v>57</v>
      </c>
      <c r="I54" s="1" t="s">
        <v>441</v>
      </c>
      <c r="J54" t="s">
        <v>58</v>
      </c>
      <c r="K54" s="1" t="s">
        <v>215</v>
      </c>
      <c r="L54" s="1" t="s">
        <v>57</v>
      </c>
      <c r="N54" s="1" t="s">
        <v>57</v>
      </c>
      <c r="AC54" s="1"/>
    </row>
    <row r="55" spans="1:29" ht="19" customHeight="1" x14ac:dyDescent="0.2">
      <c r="A55" s="9">
        <v>47</v>
      </c>
      <c r="B55" s="1" t="s">
        <v>142</v>
      </c>
      <c r="C55" s="1" t="s">
        <v>192</v>
      </c>
      <c r="E55" s="1" t="s">
        <v>30</v>
      </c>
      <c r="F55" s="1" t="b">
        <v>1</v>
      </c>
      <c r="G55" s="9" t="s">
        <v>555</v>
      </c>
      <c r="H55" s="1" t="s">
        <v>57</v>
      </c>
      <c r="I55" s="1" t="s">
        <v>441</v>
      </c>
      <c r="J55" t="s">
        <v>196</v>
      </c>
      <c r="K55" s="1" t="s">
        <v>216</v>
      </c>
      <c r="L55" s="1" t="s">
        <v>57</v>
      </c>
      <c r="N55" s="1" t="s">
        <v>57</v>
      </c>
      <c r="AC55" s="1"/>
    </row>
    <row r="56" spans="1:29" ht="19" customHeight="1" x14ac:dyDescent="0.2">
      <c r="A56" s="9">
        <v>48</v>
      </c>
      <c r="B56" s="1" t="s">
        <v>142</v>
      </c>
      <c r="C56" s="1" t="s">
        <v>193</v>
      </c>
      <c r="E56" s="1" t="s">
        <v>30</v>
      </c>
      <c r="F56" s="1" t="b">
        <v>1</v>
      </c>
      <c r="G56" s="9" t="s">
        <v>555</v>
      </c>
      <c r="H56" s="1" t="s">
        <v>57</v>
      </c>
      <c r="I56" s="1" t="s">
        <v>441</v>
      </c>
      <c r="J56" t="s">
        <v>58</v>
      </c>
      <c r="K56" s="1" t="s">
        <v>217</v>
      </c>
      <c r="L56" s="1" t="s">
        <v>57</v>
      </c>
      <c r="N56" s="1" t="s">
        <v>57</v>
      </c>
      <c r="AC56" s="1"/>
    </row>
    <row r="57" spans="1:29" ht="19" customHeight="1" x14ac:dyDescent="0.2">
      <c r="A57" s="9">
        <v>49</v>
      </c>
      <c r="B57" s="1" t="s">
        <v>142</v>
      </c>
      <c r="C57" s="1" t="s">
        <v>194</v>
      </c>
      <c r="E57" s="1" t="s">
        <v>30</v>
      </c>
      <c r="F57" s="1" t="b">
        <v>1</v>
      </c>
      <c r="G57" s="9" t="s">
        <v>555</v>
      </c>
      <c r="H57" s="1" t="s">
        <v>57</v>
      </c>
      <c r="I57" s="1" t="s">
        <v>441</v>
      </c>
      <c r="J57" t="s">
        <v>58</v>
      </c>
      <c r="K57" s="1" t="s">
        <v>218</v>
      </c>
      <c r="L57" s="1" t="s">
        <v>57</v>
      </c>
      <c r="N57" s="1" t="s">
        <v>57</v>
      </c>
      <c r="AC57" s="1"/>
    </row>
    <row r="58" spans="1:29" ht="19" customHeight="1" x14ac:dyDescent="0.2">
      <c r="A58" s="9">
        <v>50</v>
      </c>
      <c r="B58" s="1" t="s">
        <v>142</v>
      </c>
      <c r="C58" s="1" t="s">
        <v>60</v>
      </c>
      <c r="D58" s="1" t="s">
        <v>472</v>
      </c>
      <c r="E58" s="1" t="s">
        <v>13</v>
      </c>
      <c r="F58" s="1" t="b">
        <v>1</v>
      </c>
      <c r="G58" s="9" t="s">
        <v>555</v>
      </c>
      <c r="H58" s="1" t="s">
        <v>57</v>
      </c>
      <c r="I58" s="1" t="s">
        <v>441</v>
      </c>
      <c r="J58" t="s">
        <v>58</v>
      </c>
      <c r="K58" s="1" t="s">
        <v>219</v>
      </c>
      <c r="L58" s="1" t="s">
        <v>57</v>
      </c>
      <c r="N58" s="1" t="s">
        <v>57</v>
      </c>
      <c r="AC58" s="1"/>
    </row>
    <row r="59" spans="1:29" ht="19" customHeight="1" x14ac:dyDescent="0.2">
      <c r="A59" s="9">
        <v>51</v>
      </c>
      <c r="B59" s="1" t="s">
        <v>142</v>
      </c>
      <c r="C59" s="1" t="s">
        <v>195</v>
      </c>
      <c r="E59" s="1" t="s">
        <v>30</v>
      </c>
      <c r="F59" s="1" t="b">
        <v>1</v>
      </c>
      <c r="G59" s="9" t="s">
        <v>555</v>
      </c>
      <c r="H59" s="1" t="s">
        <v>57</v>
      </c>
      <c r="I59" s="1" t="s">
        <v>441</v>
      </c>
      <c r="J59" t="s">
        <v>69</v>
      </c>
      <c r="K59" s="1" t="s">
        <v>220</v>
      </c>
      <c r="L59" s="1" t="s">
        <v>57</v>
      </c>
      <c r="N59" s="1" t="s">
        <v>57</v>
      </c>
      <c r="AC59" s="1"/>
    </row>
    <row r="60" spans="1:29" ht="19" customHeight="1" x14ac:dyDescent="0.2">
      <c r="A60" s="9">
        <v>52</v>
      </c>
      <c r="B60" s="1" t="s">
        <v>142</v>
      </c>
      <c r="C60" s="1" t="s">
        <v>14</v>
      </c>
      <c r="D60" s="1" t="s">
        <v>457</v>
      </c>
      <c r="E60" s="1" t="s">
        <v>13</v>
      </c>
      <c r="F60" s="1" t="b">
        <v>1</v>
      </c>
      <c r="G60" s="9" t="s">
        <v>555</v>
      </c>
      <c r="H60" s="1" t="s">
        <v>57</v>
      </c>
      <c r="I60" s="1" t="s">
        <v>441</v>
      </c>
      <c r="J60" t="s">
        <v>58</v>
      </c>
      <c r="K60" s="1" t="s">
        <v>221</v>
      </c>
      <c r="L60" s="1" t="s">
        <v>57</v>
      </c>
      <c r="N60" s="1" t="s">
        <v>57</v>
      </c>
      <c r="AC60" s="1"/>
    </row>
    <row r="61" spans="1:29" ht="19" customHeight="1" x14ac:dyDescent="0.2">
      <c r="A61" s="9">
        <v>53</v>
      </c>
      <c r="B61" s="1" t="s">
        <v>525</v>
      </c>
      <c r="C61" s="1" t="s">
        <v>128</v>
      </c>
      <c r="E61" s="1" t="s">
        <v>63</v>
      </c>
      <c r="F61" s="1" t="b">
        <v>1</v>
      </c>
      <c r="H61" t="s">
        <v>57</v>
      </c>
      <c r="I61" t="s">
        <v>441</v>
      </c>
      <c r="J61" t="s">
        <v>58</v>
      </c>
      <c r="K61" s="1" t="s">
        <v>530</v>
      </c>
      <c r="L61" s="1" t="s">
        <v>57</v>
      </c>
      <c r="N61" s="1" t="s">
        <v>57</v>
      </c>
    </row>
    <row r="62" spans="1:29" ht="19" customHeight="1" x14ac:dyDescent="0.2">
      <c r="A62" s="9">
        <v>54</v>
      </c>
      <c r="B62" s="1" t="s">
        <v>525</v>
      </c>
      <c r="C62" s="1" t="s">
        <v>528</v>
      </c>
      <c r="E62" s="1" t="s">
        <v>63</v>
      </c>
      <c r="F62" s="1" t="b">
        <v>1</v>
      </c>
      <c r="H62" s="1" t="s">
        <v>57</v>
      </c>
      <c r="I62" s="1" t="s">
        <v>441</v>
      </c>
      <c r="J62" t="s">
        <v>69</v>
      </c>
      <c r="K62" s="1" t="s">
        <v>531</v>
      </c>
      <c r="L62" s="1" t="s">
        <v>57</v>
      </c>
      <c r="N62" s="1" t="s">
        <v>57</v>
      </c>
      <c r="AC62" s="1"/>
    </row>
    <row r="63" spans="1:29" ht="19" customHeight="1" x14ac:dyDescent="0.2">
      <c r="A63" s="9">
        <v>55</v>
      </c>
      <c r="B63" s="1" t="s">
        <v>525</v>
      </c>
      <c r="C63" s="1" t="s">
        <v>129</v>
      </c>
      <c r="D63" s="1" t="s">
        <v>535</v>
      </c>
      <c r="E63" s="1" t="s">
        <v>63</v>
      </c>
      <c r="F63" s="1" t="b">
        <v>1</v>
      </c>
      <c r="H63" s="1" t="s">
        <v>57</v>
      </c>
      <c r="I63" s="1" t="s">
        <v>441</v>
      </c>
      <c r="J63" t="s">
        <v>58</v>
      </c>
      <c r="K63" s="1" t="s">
        <v>532</v>
      </c>
      <c r="L63" s="1" t="s">
        <v>57</v>
      </c>
      <c r="N63" s="1" t="s">
        <v>57</v>
      </c>
      <c r="AC63" s="1"/>
    </row>
    <row r="64" spans="1:29" ht="19" customHeight="1" x14ac:dyDescent="0.2">
      <c r="A64" s="9">
        <v>57</v>
      </c>
      <c r="B64" s="1" t="s">
        <v>525</v>
      </c>
      <c r="C64" s="1" t="s">
        <v>529</v>
      </c>
      <c r="E64" s="1" t="s">
        <v>63</v>
      </c>
      <c r="F64" s="1" t="b">
        <v>1</v>
      </c>
      <c r="H64" s="1" t="s">
        <v>57</v>
      </c>
      <c r="I64" s="1" t="s">
        <v>441</v>
      </c>
      <c r="J64" t="s">
        <v>64</v>
      </c>
      <c r="K64" s="1" t="s">
        <v>533</v>
      </c>
      <c r="L64" s="1" t="s">
        <v>57</v>
      </c>
      <c r="N64" s="1" t="s">
        <v>57</v>
      </c>
      <c r="AC64" s="1"/>
    </row>
    <row r="65" spans="1:29" ht="19" customHeight="1" x14ac:dyDescent="0.2">
      <c r="A65" s="9">
        <v>58</v>
      </c>
      <c r="B65" s="1" t="s">
        <v>525</v>
      </c>
      <c r="C65" s="1" t="s">
        <v>14</v>
      </c>
      <c r="D65" s="1" t="s">
        <v>536</v>
      </c>
      <c r="E65" s="1" t="s">
        <v>63</v>
      </c>
      <c r="F65" s="1" t="b">
        <v>1</v>
      </c>
      <c r="H65" s="1" t="s">
        <v>57</v>
      </c>
      <c r="I65" s="1" t="s">
        <v>441</v>
      </c>
      <c r="J65" t="s">
        <v>58</v>
      </c>
      <c r="K65" s="1" t="s">
        <v>534</v>
      </c>
      <c r="L65" s="1" t="s">
        <v>57</v>
      </c>
      <c r="N65" s="1" t="s">
        <v>57</v>
      </c>
      <c r="AC65" s="1"/>
    </row>
  </sheetData>
  <autoFilter ref="A1:AC9" xr:uid="{1CF5B17E-E72E-48B2-A597-9C21C12723F0}"/>
  <sortState xmlns:xlrd2="http://schemas.microsoft.com/office/spreadsheetml/2017/richdata2" ref="A7:AB9">
    <sortCondition ref="B1"/>
  </sortState>
  <phoneticPr fontId="22" type="noConversion"/>
  <hyperlinks>
    <hyperlink ref="AD9" r:id="rId1" xr:uid="{A2B93013-D8A3-DF4D-B648-28EDB61BC5EF}"/>
  </hyperlinks>
  <pageMargins left="0.7" right="0.7" top="0.75" bottom="0.75" header="0.3" footer="0.3"/>
  <pageSetup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config</vt:lpstr>
      <vt:lpstr>meta</vt:lpstr>
      <vt:lpstr>igs</vt:lpstr>
      <vt:lpstr>profiles</vt:lpstr>
      <vt:lpstr>resources</vt:lpstr>
      <vt:lpstr>ops</vt:lpstr>
      <vt:lpstr>interactions</vt:lpstr>
      <vt:lpstr>rest_interactions</vt:lpstr>
      <vt:lpstr>sps</vt:lpstr>
      <vt:lpstr>sps (full individual resources)</vt:lpstr>
      <vt:lpstr>Sheet1</vt:lpstr>
      <vt:lpstr>Sheet2</vt:lpstr>
      <vt:lpstr>sp_combos</vt:lpstr>
      <vt:lpstr>Sheet1!account</vt:lpstr>
      <vt:lpstr>Sheet1!common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Corey A Spears</cp:lastModifiedBy>
  <dcterms:created xsi:type="dcterms:W3CDTF">2019-02-19T18:23:22Z</dcterms:created>
  <dcterms:modified xsi:type="dcterms:W3CDTF">2021-07-27T02:28:32Z</dcterms:modified>
</cp:coreProperties>
</file>