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S\Desktop\hfprNSD\"/>
    </mc:Choice>
  </mc:AlternateContent>
  <xr:revisionPtr revIDLastSave="0" documentId="13_ncr:1_{73C4CAAB-C0E5-4512-9D39-1054E8A5BF1A}" xr6:coauthVersionLast="47" xr6:coauthVersionMax="47" xr10:uidLastSave="{00000000-0000-0000-0000-000000000000}"/>
  <bookViews>
    <workbookView xWindow="-110" yWindow="-110" windowWidth="25820" windowHeight="15500" firstSheet="1" activeTab="2" xr2:uid="{CFDE6D77-929A-4BCF-8083-AA504A49CF08}"/>
  </bookViews>
  <sheets>
    <sheet name="Graph" sheetId="1" r:id="rId1"/>
    <sheet name="Combined Results" sheetId="2" r:id="rId2"/>
    <sheet name="Seperated Results" sheetId="3" r:id="rId3"/>
    <sheet name="Confusion matr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4" i="2"/>
  <c r="D3" i="2"/>
  <c r="D2" i="2"/>
  <c r="D15" i="2"/>
  <c r="D283" i="2"/>
  <c r="D173" i="2"/>
  <c r="D166" i="2"/>
  <c r="D282" i="2"/>
  <c r="D271" i="2"/>
  <c r="D21" i="2"/>
  <c r="D148" i="2"/>
  <c r="D164" i="2"/>
  <c r="D269" i="2"/>
  <c r="D272" i="2"/>
  <c r="D178" i="2"/>
  <c r="D261" i="2"/>
  <c r="D152" i="2"/>
  <c r="D275" i="2"/>
  <c r="D55" i="2"/>
  <c r="D119" i="2"/>
  <c r="D109" i="2"/>
  <c r="D281" i="2"/>
  <c r="D47" i="2"/>
  <c r="D288" i="2"/>
  <c r="D9" i="2"/>
  <c r="D144" i="2"/>
  <c r="D232" i="2"/>
  <c r="D102" i="2"/>
  <c r="D150" i="2"/>
  <c r="D146" i="2"/>
  <c r="D162" i="2"/>
  <c r="D14" i="2"/>
  <c r="D131" i="2"/>
  <c r="D157" i="2"/>
  <c r="D160" i="2"/>
  <c r="D221" i="2"/>
  <c r="D234" i="2"/>
  <c r="D273" i="2"/>
  <c r="D5" i="2"/>
  <c r="D88" i="2"/>
  <c r="D200" i="2"/>
  <c r="D123" i="2"/>
  <c r="D258" i="2"/>
  <c r="D76" i="2"/>
  <c r="D196" i="2"/>
  <c r="D203" i="2"/>
  <c r="D222" i="2"/>
  <c r="D114" i="2"/>
  <c r="D174" i="2"/>
  <c r="D223" i="2"/>
  <c r="D126" i="2"/>
  <c r="D142" i="2"/>
  <c r="D267" i="2"/>
  <c r="D26" i="2"/>
  <c r="D214" i="2"/>
  <c r="D145" i="2"/>
  <c r="D156" i="2"/>
  <c r="D285" i="2"/>
  <c r="D51" i="2"/>
  <c r="D195" i="2"/>
  <c r="D252" i="2"/>
  <c r="D7" i="2"/>
  <c r="D84" i="2"/>
  <c r="D98" i="2"/>
  <c r="D100" i="2"/>
  <c r="D207" i="2"/>
  <c r="D71" i="2"/>
  <c r="D75" i="2"/>
  <c r="D204" i="2"/>
  <c r="D245" i="2"/>
  <c r="D39" i="2"/>
  <c r="D212" i="2"/>
  <c r="D24" i="2"/>
  <c r="D65" i="2"/>
  <c r="D67" i="2"/>
  <c r="D177" i="2"/>
  <c r="D80" i="2"/>
  <c r="D244" i="2"/>
  <c r="D83" i="2"/>
  <c r="D103" i="2"/>
  <c r="D143" i="2"/>
  <c r="D256" i="2"/>
  <c r="D11" i="2"/>
  <c r="D130" i="2"/>
  <c r="D133" i="2"/>
  <c r="D226" i="2"/>
  <c r="D235" i="2"/>
  <c r="D154" i="2"/>
  <c r="D215" i="2"/>
  <c r="D250" i="2"/>
  <c r="D262" i="2"/>
  <c r="D61" i="2"/>
  <c r="D161" i="2"/>
  <c r="D79" i="2"/>
  <c r="D86" i="2"/>
  <c r="D138" i="2"/>
  <c r="D41" i="2"/>
  <c r="D72" i="2"/>
  <c r="D270" i="2"/>
  <c r="D236" i="2"/>
  <c r="D105" i="2"/>
  <c r="D106" i="2"/>
  <c r="D137" i="2"/>
  <c r="D186" i="2"/>
  <c r="D53" i="2"/>
  <c r="D66" i="2"/>
  <c r="D97" i="2"/>
  <c r="D278" i="2"/>
  <c r="D279" i="2"/>
  <c r="D111" i="2"/>
  <c r="D129" i="2"/>
  <c r="D136" i="2"/>
  <c r="D149" i="2"/>
  <c r="D141" i="2"/>
  <c r="D163" i="2"/>
  <c r="D171" i="2"/>
  <c r="D165" i="2"/>
  <c r="D284" i="2"/>
  <c r="D18" i="2"/>
  <c r="D208" i="2"/>
  <c r="D33" i="2"/>
  <c r="D113" i="2"/>
  <c r="D120" i="2"/>
  <c r="D140" i="2"/>
  <c r="D188" i="2"/>
  <c r="D112" i="2"/>
  <c r="D230" i="2"/>
  <c r="D63" i="2"/>
  <c r="D74" i="2"/>
  <c r="D155" i="2"/>
  <c r="D22" i="2"/>
  <c r="D170" i="2"/>
  <c r="D176" i="2"/>
  <c r="D192" i="2"/>
  <c r="D35" i="2"/>
  <c r="D96" i="2"/>
  <c r="D134" i="2"/>
  <c r="D206" i="2"/>
  <c r="D25" i="2"/>
  <c r="D57" i="2"/>
  <c r="D249" i="2"/>
  <c r="D124" i="2"/>
  <c r="D32" i="2"/>
  <c r="D287" i="2"/>
  <c r="D276" i="2"/>
  <c r="D263" i="2"/>
  <c r="D19" i="2"/>
  <c r="D78" i="2"/>
  <c r="D280" i="2"/>
  <c r="D255" i="2"/>
  <c r="D265" i="2"/>
  <c r="D218" i="2"/>
  <c r="D36" i="2"/>
  <c r="D181" i="2"/>
  <c r="D264" i="2"/>
  <c r="D190" i="2"/>
  <c r="D101" i="2"/>
  <c r="D198" i="2"/>
  <c r="D8" i="2"/>
  <c r="D94" i="2"/>
  <c r="D239" i="2"/>
  <c r="D185" i="2"/>
  <c r="D224" i="2"/>
  <c r="D116" i="2"/>
  <c r="D254" i="2"/>
  <c r="D257" i="2"/>
  <c r="D227" i="2"/>
  <c r="D248" i="2"/>
  <c r="D175" i="2"/>
  <c r="D115" i="2"/>
  <c r="D242" i="2"/>
  <c r="D13" i="2"/>
  <c r="D58" i="2"/>
  <c r="D246" i="2"/>
  <c r="D122" i="2"/>
  <c r="D16" i="2"/>
  <c r="D189" i="2"/>
  <c r="D216" i="2"/>
  <c r="D277" i="2"/>
  <c r="D210" i="2"/>
  <c r="D225" i="2"/>
  <c r="D62" i="2"/>
  <c r="D68" i="2"/>
  <c r="D38" i="2"/>
  <c r="D82" i="2"/>
  <c r="D202" i="2"/>
  <c r="D241" i="2"/>
  <c r="D243" i="2"/>
  <c r="D289" i="2"/>
  <c r="D23" i="2"/>
  <c r="D87" i="2"/>
  <c r="D30" i="2"/>
  <c r="D213" i="2"/>
  <c r="D172" i="2"/>
  <c r="D180" i="2"/>
  <c r="D49" i="2"/>
  <c r="D50" i="2"/>
  <c r="D59" i="2"/>
  <c r="D60" i="2"/>
  <c r="D73" i="2"/>
  <c r="D217" i="2"/>
  <c r="D238" i="2"/>
  <c r="D56" i="2"/>
  <c r="D274" i="2"/>
  <c r="D54" i="2"/>
  <c r="D125" i="2"/>
  <c r="D251" i="2"/>
  <c r="D27" i="2"/>
  <c r="D110" i="2"/>
  <c r="D90" i="2"/>
  <c r="D95" i="2"/>
  <c r="D229" i="2"/>
  <c r="D10" i="2"/>
  <c r="D20" i="2"/>
  <c r="D52" i="2"/>
  <c r="D151" i="2"/>
  <c r="D201" i="2"/>
  <c r="D77" i="2"/>
  <c r="D107" i="2"/>
  <c r="D108" i="2"/>
  <c r="D220" i="2"/>
  <c r="D259" i="2"/>
  <c r="D17" i="2"/>
  <c r="D93" i="2"/>
  <c r="D6" i="2"/>
  <c r="D64" i="2"/>
  <c r="D81" i="2"/>
  <c r="D45" i="2"/>
  <c r="D44" i="2"/>
  <c r="D92" i="2"/>
  <c r="D118" i="2"/>
  <c r="D121" i="2"/>
  <c r="D228" i="2"/>
  <c r="D240" i="2"/>
  <c r="D42" i="2"/>
  <c r="D46" i="2"/>
  <c r="D85" i="2"/>
  <c r="D231" i="2"/>
  <c r="D31" i="2"/>
  <c r="D211" i="2"/>
  <c r="D128" i="2"/>
  <c r="D193" i="2"/>
  <c r="D219" i="2"/>
  <c r="D127" i="2"/>
  <c r="D159" i="2"/>
  <c r="D147" i="2"/>
  <c r="D28" i="2"/>
  <c r="D48" i="2"/>
  <c r="D117" i="2"/>
  <c r="D158" i="2"/>
  <c r="D182" i="2"/>
  <c r="D184" i="2"/>
  <c r="D135" i="2"/>
  <c r="D260" i="2"/>
  <c r="D34" i="2"/>
  <c r="D237" i="2"/>
  <c r="D209" i="2"/>
  <c r="D70" i="2"/>
  <c r="D179" i="2"/>
  <c r="D183" i="2"/>
  <c r="D253" i="2"/>
  <c r="D29" i="2"/>
  <c r="D268" i="2"/>
  <c r="D194" i="2"/>
  <c r="D205" i="2"/>
  <c r="D247" i="2"/>
  <c r="D266" i="2"/>
  <c r="D12" i="2"/>
  <c r="D43" i="2"/>
  <c r="D40" i="2"/>
  <c r="D199" i="2"/>
  <c r="D132" i="2"/>
  <c r="D168" i="2"/>
  <c r="D191" i="2"/>
  <c r="D89" i="2"/>
  <c r="D197" i="2"/>
  <c r="D167" i="2"/>
  <c r="D169" i="2"/>
  <c r="D233" i="2"/>
  <c r="D91" i="2"/>
  <c r="D104" i="2"/>
  <c r="D37" i="2"/>
  <c r="D187" i="2"/>
  <c r="D99" i="2"/>
  <c r="D139" i="2"/>
  <c r="D69" i="2"/>
  <c r="D153" i="2"/>
  <c r="D286" i="2"/>
  <c r="C4" i="2"/>
  <c r="C3" i="2"/>
  <c r="C2" i="2"/>
  <c r="C15" i="2"/>
  <c r="C283" i="2"/>
  <c r="C173" i="2"/>
  <c r="C166" i="2"/>
  <c r="C282" i="2"/>
  <c r="C271" i="2"/>
  <c r="C21" i="2"/>
  <c r="C148" i="2"/>
  <c r="C164" i="2"/>
  <c r="C269" i="2"/>
  <c r="C272" i="2"/>
  <c r="C178" i="2"/>
  <c r="C261" i="2"/>
  <c r="C152" i="2"/>
  <c r="C275" i="2"/>
  <c r="C55" i="2"/>
  <c r="C119" i="2"/>
  <c r="C109" i="2"/>
  <c r="C281" i="2"/>
  <c r="C47" i="2"/>
  <c r="C288" i="2"/>
  <c r="C9" i="2"/>
  <c r="C144" i="2"/>
  <c r="C232" i="2"/>
  <c r="C102" i="2"/>
  <c r="C150" i="2"/>
  <c r="C146" i="2"/>
  <c r="C162" i="2"/>
  <c r="C14" i="2"/>
  <c r="C131" i="2"/>
  <c r="C157" i="2"/>
  <c r="C160" i="2"/>
  <c r="C221" i="2"/>
  <c r="C234" i="2"/>
  <c r="C273" i="2"/>
  <c r="C5" i="2"/>
  <c r="C88" i="2"/>
  <c r="C200" i="2"/>
  <c r="C123" i="2"/>
  <c r="C258" i="2"/>
  <c r="C76" i="2"/>
  <c r="C196" i="2"/>
  <c r="C203" i="2"/>
  <c r="C222" i="2"/>
  <c r="C114" i="2"/>
  <c r="C174" i="2"/>
  <c r="C223" i="2"/>
  <c r="C126" i="2"/>
  <c r="C142" i="2"/>
  <c r="C267" i="2"/>
  <c r="C26" i="2"/>
  <c r="C214" i="2"/>
  <c r="C145" i="2"/>
  <c r="C156" i="2"/>
  <c r="C285" i="2"/>
  <c r="C51" i="2"/>
  <c r="C195" i="2"/>
  <c r="C252" i="2"/>
  <c r="C7" i="2"/>
  <c r="C84" i="2"/>
  <c r="C98" i="2"/>
  <c r="C100" i="2"/>
  <c r="C207" i="2"/>
  <c r="C71" i="2"/>
  <c r="C75" i="2"/>
  <c r="C204" i="2"/>
  <c r="C245" i="2"/>
  <c r="C39" i="2"/>
  <c r="C212" i="2"/>
  <c r="C24" i="2"/>
  <c r="C65" i="2"/>
  <c r="C67" i="2"/>
  <c r="C177" i="2"/>
  <c r="C80" i="2"/>
  <c r="C244" i="2"/>
  <c r="C83" i="2"/>
  <c r="C103" i="2"/>
  <c r="C143" i="2"/>
  <c r="C256" i="2"/>
  <c r="C11" i="2"/>
  <c r="C130" i="2"/>
  <c r="C133" i="2"/>
  <c r="C226" i="2"/>
  <c r="C235" i="2"/>
  <c r="C154" i="2"/>
  <c r="C215" i="2"/>
  <c r="C250" i="2"/>
  <c r="C262" i="2"/>
  <c r="C61" i="2"/>
  <c r="C161" i="2"/>
  <c r="C79" i="2"/>
  <c r="C86" i="2"/>
  <c r="C138" i="2"/>
  <c r="C41" i="2"/>
  <c r="C72" i="2"/>
  <c r="C270" i="2"/>
  <c r="C236" i="2"/>
  <c r="C105" i="2"/>
  <c r="C106" i="2"/>
  <c r="C137" i="2"/>
  <c r="C186" i="2"/>
  <c r="C53" i="2"/>
  <c r="C66" i="2"/>
  <c r="C97" i="2"/>
  <c r="C278" i="2"/>
  <c r="C279" i="2"/>
  <c r="C111" i="2"/>
  <c r="C129" i="2"/>
  <c r="C136" i="2"/>
  <c r="C149" i="2"/>
  <c r="C141" i="2"/>
  <c r="C163" i="2"/>
  <c r="C171" i="2"/>
  <c r="C165" i="2"/>
  <c r="C284" i="2"/>
  <c r="C18" i="2"/>
  <c r="C208" i="2"/>
  <c r="C33" i="2"/>
  <c r="C113" i="2"/>
  <c r="C120" i="2"/>
  <c r="C140" i="2"/>
  <c r="C188" i="2"/>
  <c r="C112" i="2"/>
  <c r="C230" i="2"/>
  <c r="C63" i="2"/>
  <c r="C74" i="2"/>
  <c r="C155" i="2"/>
  <c r="C22" i="2"/>
  <c r="C170" i="2"/>
  <c r="C176" i="2"/>
  <c r="C192" i="2"/>
  <c r="C35" i="2"/>
  <c r="C96" i="2"/>
  <c r="C134" i="2"/>
  <c r="C206" i="2"/>
  <c r="C25" i="2"/>
  <c r="C57" i="2"/>
  <c r="C249" i="2"/>
  <c r="C124" i="2"/>
  <c r="C32" i="2"/>
  <c r="C287" i="2"/>
  <c r="C276" i="2"/>
  <c r="C263" i="2"/>
  <c r="C19" i="2"/>
  <c r="C78" i="2"/>
  <c r="C280" i="2"/>
  <c r="C255" i="2"/>
  <c r="C265" i="2"/>
  <c r="C218" i="2"/>
  <c r="C36" i="2"/>
  <c r="C181" i="2"/>
  <c r="C264" i="2"/>
  <c r="C190" i="2"/>
  <c r="C101" i="2"/>
  <c r="C198" i="2"/>
  <c r="C8" i="2"/>
  <c r="C94" i="2"/>
  <c r="C239" i="2"/>
  <c r="C185" i="2"/>
  <c r="C224" i="2"/>
  <c r="C116" i="2"/>
  <c r="C254" i="2"/>
  <c r="C257" i="2"/>
  <c r="C227" i="2"/>
  <c r="C248" i="2"/>
  <c r="C175" i="2"/>
  <c r="C115" i="2"/>
  <c r="C242" i="2"/>
  <c r="C13" i="2"/>
  <c r="C58" i="2"/>
  <c r="C246" i="2"/>
  <c r="C122" i="2"/>
  <c r="C16" i="2"/>
  <c r="C189" i="2"/>
  <c r="C216" i="2"/>
  <c r="C277" i="2"/>
  <c r="C210" i="2"/>
  <c r="C225" i="2"/>
  <c r="C62" i="2"/>
  <c r="C68" i="2"/>
  <c r="C38" i="2"/>
  <c r="C82" i="2"/>
  <c r="C202" i="2"/>
  <c r="C241" i="2"/>
  <c r="C243" i="2"/>
  <c r="C289" i="2"/>
  <c r="C23" i="2"/>
  <c r="C87" i="2"/>
  <c r="C30" i="2"/>
  <c r="C213" i="2"/>
  <c r="C172" i="2"/>
  <c r="C180" i="2"/>
  <c r="C49" i="2"/>
  <c r="C50" i="2"/>
  <c r="C59" i="2"/>
  <c r="C60" i="2"/>
  <c r="C73" i="2"/>
  <c r="C217" i="2"/>
  <c r="C238" i="2"/>
  <c r="C56" i="2"/>
  <c r="C274" i="2"/>
  <c r="C54" i="2"/>
  <c r="C125" i="2"/>
  <c r="C251" i="2"/>
  <c r="C27" i="2"/>
  <c r="C110" i="2"/>
  <c r="C90" i="2"/>
  <c r="C95" i="2"/>
  <c r="C229" i="2"/>
  <c r="C10" i="2"/>
  <c r="C20" i="2"/>
  <c r="C52" i="2"/>
  <c r="C151" i="2"/>
  <c r="C201" i="2"/>
  <c r="C77" i="2"/>
  <c r="C107" i="2"/>
  <c r="C108" i="2"/>
  <c r="C220" i="2"/>
  <c r="C259" i="2"/>
  <c r="C17" i="2"/>
  <c r="C93" i="2"/>
  <c r="C6" i="2"/>
  <c r="C64" i="2"/>
  <c r="C81" i="2"/>
  <c r="C45" i="2"/>
  <c r="C44" i="2"/>
  <c r="C92" i="2"/>
  <c r="C118" i="2"/>
  <c r="C121" i="2"/>
  <c r="C228" i="2"/>
  <c r="C240" i="2"/>
  <c r="C42" i="2"/>
  <c r="C46" i="2"/>
  <c r="C85" i="2"/>
  <c r="C231" i="2"/>
  <c r="C31" i="2"/>
  <c r="C211" i="2"/>
  <c r="C128" i="2"/>
  <c r="C193" i="2"/>
  <c r="C219" i="2"/>
  <c r="C127" i="2"/>
  <c r="C159" i="2"/>
  <c r="C147" i="2"/>
  <c r="C28" i="2"/>
  <c r="C48" i="2"/>
  <c r="C117" i="2"/>
  <c r="C158" i="2"/>
  <c r="C182" i="2"/>
  <c r="C184" i="2"/>
  <c r="C135" i="2"/>
  <c r="C260" i="2"/>
  <c r="C34" i="2"/>
  <c r="C237" i="2"/>
  <c r="C209" i="2"/>
  <c r="C70" i="2"/>
  <c r="C179" i="2"/>
  <c r="C183" i="2"/>
  <c r="C253" i="2"/>
  <c r="C29" i="2"/>
  <c r="C268" i="2"/>
  <c r="C194" i="2"/>
  <c r="C205" i="2"/>
  <c r="C247" i="2"/>
  <c r="C266" i="2"/>
  <c r="C12" i="2"/>
  <c r="C43" i="2"/>
  <c r="C40" i="2"/>
  <c r="C199" i="2"/>
  <c r="C132" i="2"/>
  <c r="C168" i="2"/>
  <c r="C191" i="2"/>
  <c r="C89" i="2"/>
  <c r="C197" i="2"/>
  <c r="C167" i="2"/>
  <c r="C169" i="2"/>
  <c r="C233" i="2"/>
  <c r="C91" i="2"/>
  <c r="C104" i="2"/>
  <c r="C37" i="2"/>
  <c r="C187" i="2"/>
  <c r="C99" i="2"/>
  <c r="C139" i="2"/>
  <c r="C69" i="2"/>
  <c r="C153" i="2"/>
  <c r="C286" i="2"/>
  <c r="B4" i="2"/>
  <c r="B3" i="2"/>
  <c r="B2" i="2"/>
  <c r="B15" i="2"/>
  <c r="B283" i="2"/>
  <c r="B173" i="2"/>
  <c r="B166" i="2"/>
  <c r="B282" i="2"/>
  <c r="B271" i="2"/>
  <c r="B21" i="2"/>
  <c r="B148" i="2"/>
  <c r="B164" i="2"/>
  <c r="B269" i="2"/>
  <c r="B272" i="2"/>
  <c r="B178" i="2"/>
  <c r="B261" i="2"/>
  <c r="B152" i="2"/>
  <c r="B275" i="2"/>
  <c r="B55" i="2"/>
  <c r="B119" i="2"/>
  <c r="B109" i="2"/>
  <c r="B281" i="2"/>
  <c r="B47" i="2"/>
  <c r="B288" i="2"/>
  <c r="B9" i="2"/>
  <c r="B144" i="2"/>
  <c r="B232" i="2"/>
  <c r="B102" i="2"/>
  <c r="B150" i="2"/>
  <c r="B146" i="2"/>
  <c r="B162" i="2"/>
  <c r="B14" i="2"/>
  <c r="B131" i="2"/>
  <c r="B157" i="2"/>
  <c r="B160" i="2"/>
  <c r="B221" i="2"/>
  <c r="B234" i="2"/>
  <c r="B273" i="2"/>
  <c r="B5" i="2"/>
  <c r="B88" i="2"/>
  <c r="B200" i="2"/>
  <c r="B123" i="2"/>
  <c r="B258" i="2"/>
  <c r="B76" i="2"/>
  <c r="B196" i="2"/>
  <c r="B203" i="2"/>
  <c r="B222" i="2"/>
  <c r="B114" i="2"/>
  <c r="B174" i="2"/>
  <c r="B223" i="2"/>
  <c r="B126" i="2"/>
  <c r="B142" i="2"/>
  <c r="B267" i="2"/>
  <c r="B26" i="2"/>
  <c r="B214" i="2"/>
  <c r="B145" i="2"/>
  <c r="B156" i="2"/>
  <c r="B285" i="2"/>
  <c r="B51" i="2"/>
  <c r="B195" i="2"/>
  <c r="B252" i="2"/>
  <c r="B7" i="2"/>
  <c r="B84" i="2"/>
  <c r="B98" i="2"/>
  <c r="B100" i="2"/>
  <c r="B207" i="2"/>
  <c r="B71" i="2"/>
  <c r="B75" i="2"/>
  <c r="B204" i="2"/>
  <c r="B245" i="2"/>
  <c r="B39" i="2"/>
  <c r="B212" i="2"/>
  <c r="B24" i="2"/>
  <c r="B65" i="2"/>
  <c r="B67" i="2"/>
  <c r="B177" i="2"/>
  <c r="B80" i="2"/>
  <c r="B244" i="2"/>
  <c r="B83" i="2"/>
  <c r="B103" i="2"/>
  <c r="B143" i="2"/>
  <c r="B256" i="2"/>
  <c r="B11" i="2"/>
  <c r="B130" i="2"/>
  <c r="B133" i="2"/>
  <c r="B226" i="2"/>
  <c r="B235" i="2"/>
  <c r="B154" i="2"/>
  <c r="B215" i="2"/>
  <c r="B250" i="2"/>
  <c r="B262" i="2"/>
  <c r="B61" i="2"/>
  <c r="B161" i="2"/>
  <c r="B79" i="2"/>
  <c r="B86" i="2"/>
  <c r="B138" i="2"/>
  <c r="B41" i="2"/>
  <c r="B72" i="2"/>
  <c r="B270" i="2"/>
  <c r="B236" i="2"/>
  <c r="B105" i="2"/>
  <c r="B106" i="2"/>
  <c r="B137" i="2"/>
  <c r="B186" i="2"/>
  <c r="B53" i="2"/>
  <c r="B66" i="2"/>
  <c r="B97" i="2"/>
  <c r="B278" i="2"/>
  <c r="B279" i="2"/>
  <c r="B111" i="2"/>
  <c r="B129" i="2"/>
  <c r="B136" i="2"/>
  <c r="B149" i="2"/>
  <c r="B141" i="2"/>
  <c r="B163" i="2"/>
  <c r="B171" i="2"/>
  <c r="B165" i="2"/>
  <c r="B284" i="2"/>
  <c r="B18" i="2"/>
  <c r="B208" i="2"/>
  <c r="B33" i="2"/>
  <c r="B113" i="2"/>
  <c r="B120" i="2"/>
  <c r="B140" i="2"/>
  <c r="B188" i="2"/>
  <c r="B112" i="2"/>
  <c r="B230" i="2"/>
  <c r="B63" i="2"/>
  <c r="B74" i="2"/>
  <c r="B155" i="2"/>
  <c r="B22" i="2"/>
  <c r="B170" i="2"/>
  <c r="B176" i="2"/>
  <c r="B192" i="2"/>
  <c r="B35" i="2"/>
  <c r="B96" i="2"/>
  <c r="B134" i="2"/>
  <c r="B206" i="2"/>
  <c r="B25" i="2"/>
  <c r="B57" i="2"/>
  <c r="B249" i="2"/>
  <c r="B124" i="2"/>
  <c r="B32" i="2"/>
  <c r="B287" i="2"/>
  <c r="B276" i="2"/>
  <c r="B263" i="2"/>
  <c r="B19" i="2"/>
  <c r="B78" i="2"/>
  <c r="B280" i="2"/>
  <c r="B255" i="2"/>
  <c r="B265" i="2"/>
  <c r="B218" i="2"/>
  <c r="B36" i="2"/>
  <c r="B181" i="2"/>
  <c r="B264" i="2"/>
  <c r="B190" i="2"/>
  <c r="B101" i="2"/>
  <c r="B198" i="2"/>
  <c r="B8" i="2"/>
  <c r="B94" i="2"/>
  <c r="B239" i="2"/>
  <c r="B185" i="2"/>
  <c r="B224" i="2"/>
  <c r="B116" i="2"/>
  <c r="B254" i="2"/>
  <c r="B257" i="2"/>
  <c r="B227" i="2"/>
  <c r="B248" i="2"/>
  <c r="B175" i="2"/>
  <c r="B115" i="2"/>
  <c r="B242" i="2"/>
  <c r="B13" i="2"/>
  <c r="B58" i="2"/>
  <c r="B246" i="2"/>
  <c r="B122" i="2"/>
  <c r="B16" i="2"/>
  <c r="B189" i="2"/>
  <c r="B216" i="2"/>
  <c r="B277" i="2"/>
  <c r="B210" i="2"/>
  <c r="B225" i="2"/>
  <c r="B62" i="2"/>
  <c r="B68" i="2"/>
  <c r="B38" i="2"/>
  <c r="B82" i="2"/>
  <c r="B202" i="2"/>
  <c r="B241" i="2"/>
  <c r="B243" i="2"/>
  <c r="B289" i="2"/>
  <c r="B23" i="2"/>
  <c r="B87" i="2"/>
  <c r="B30" i="2"/>
  <c r="B213" i="2"/>
  <c r="B172" i="2"/>
  <c r="B180" i="2"/>
  <c r="B49" i="2"/>
  <c r="B50" i="2"/>
  <c r="B59" i="2"/>
  <c r="B60" i="2"/>
  <c r="B73" i="2"/>
  <c r="B217" i="2"/>
  <c r="B238" i="2"/>
  <c r="B56" i="2"/>
  <c r="B274" i="2"/>
  <c r="B54" i="2"/>
  <c r="B125" i="2"/>
  <c r="B251" i="2"/>
  <c r="B27" i="2"/>
  <c r="B110" i="2"/>
  <c r="B90" i="2"/>
  <c r="B95" i="2"/>
  <c r="B229" i="2"/>
  <c r="B10" i="2"/>
  <c r="B20" i="2"/>
  <c r="B52" i="2"/>
  <c r="B151" i="2"/>
  <c r="B201" i="2"/>
  <c r="B77" i="2"/>
  <c r="B107" i="2"/>
  <c r="B108" i="2"/>
  <c r="B220" i="2"/>
  <c r="B259" i="2"/>
  <c r="B17" i="2"/>
  <c r="B93" i="2"/>
  <c r="B6" i="2"/>
  <c r="B64" i="2"/>
  <c r="B81" i="2"/>
  <c r="B45" i="2"/>
  <c r="B44" i="2"/>
  <c r="B92" i="2"/>
  <c r="B118" i="2"/>
  <c r="B121" i="2"/>
  <c r="B228" i="2"/>
  <c r="B240" i="2"/>
  <c r="B42" i="2"/>
  <c r="B46" i="2"/>
  <c r="B85" i="2"/>
  <c r="B231" i="2"/>
  <c r="B31" i="2"/>
  <c r="B211" i="2"/>
  <c r="B128" i="2"/>
  <c r="B193" i="2"/>
  <c r="B219" i="2"/>
  <c r="B127" i="2"/>
  <c r="B159" i="2"/>
  <c r="B147" i="2"/>
  <c r="B28" i="2"/>
  <c r="B48" i="2"/>
  <c r="B117" i="2"/>
  <c r="B158" i="2"/>
  <c r="B182" i="2"/>
  <c r="B184" i="2"/>
  <c r="B135" i="2"/>
  <c r="B260" i="2"/>
  <c r="B34" i="2"/>
  <c r="B237" i="2"/>
  <c r="B209" i="2"/>
  <c r="B70" i="2"/>
  <c r="B179" i="2"/>
  <c r="B183" i="2"/>
  <c r="B253" i="2"/>
  <c r="B29" i="2"/>
  <c r="B268" i="2"/>
  <c r="B194" i="2"/>
  <c r="B205" i="2"/>
  <c r="B247" i="2"/>
  <c r="B266" i="2"/>
  <c r="B12" i="2"/>
  <c r="B43" i="2"/>
  <c r="B40" i="2"/>
  <c r="B199" i="2"/>
  <c r="B132" i="2"/>
  <c r="B168" i="2"/>
  <c r="B191" i="2"/>
  <c r="B89" i="2"/>
  <c r="B197" i="2"/>
  <c r="B167" i="2"/>
  <c r="B169" i="2"/>
  <c r="B233" i="2"/>
  <c r="B91" i="2"/>
  <c r="B104" i="2"/>
  <c r="B37" i="2"/>
  <c r="B187" i="2"/>
  <c r="B99" i="2"/>
  <c r="B139" i="2"/>
  <c r="B69" i="2"/>
  <c r="B153" i="2"/>
  <c r="B286" i="2"/>
  <c r="AE7" i="3"/>
  <c r="AE45" i="3"/>
  <c r="AE10" i="3"/>
  <c r="AE54" i="3"/>
  <c r="AE16" i="3"/>
  <c r="AE59" i="3"/>
  <c r="AE3" i="3"/>
  <c r="AE41" i="3"/>
  <c r="AE4" i="3"/>
  <c r="AE50" i="3"/>
  <c r="AE29" i="3"/>
  <c r="AE69" i="3"/>
  <c r="AE25" i="3"/>
  <c r="AE55" i="3"/>
  <c r="AE6" i="3"/>
  <c r="AE57" i="3"/>
  <c r="AE52" i="3"/>
  <c r="AE70" i="3"/>
  <c r="AE5" i="3"/>
  <c r="AE32" i="3"/>
  <c r="AE24" i="3"/>
  <c r="AE51" i="3"/>
  <c r="AE44" i="3"/>
  <c r="AE47" i="3"/>
  <c r="AE27" i="3"/>
  <c r="AE35" i="3"/>
  <c r="AE2" i="3"/>
  <c r="AE63" i="3"/>
  <c r="AE56" i="3"/>
  <c r="AE72" i="3"/>
  <c r="AE26" i="3"/>
  <c r="AE38" i="3"/>
  <c r="AE21" i="3"/>
  <c r="AE66" i="3"/>
  <c r="AE30" i="3"/>
  <c r="AE67" i="3"/>
  <c r="AE8" i="3"/>
  <c r="AE64" i="3"/>
  <c r="AE15" i="3"/>
  <c r="AE65" i="3"/>
  <c r="AE53" i="3"/>
  <c r="AE73" i="3"/>
  <c r="AE13" i="3"/>
  <c r="AE36" i="3"/>
  <c r="AE61" i="3"/>
  <c r="AE42" i="3"/>
  <c r="AE34" i="3"/>
  <c r="AE68" i="3"/>
  <c r="AE18" i="3"/>
  <c r="AE20" i="3"/>
  <c r="AE9" i="3"/>
  <c r="AE62" i="3"/>
  <c r="AE37" i="3"/>
  <c r="AE31" i="3"/>
  <c r="AE23" i="3"/>
  <c r="AE39" i="3"/>
  <c r="AE17" i="3"/>
  <c r="AE40" i="3"/>
  <c r="AE60" i="3"/>
  <c r="AE43" i="3"/>
  <c r="AE14" i="3"/>
  <c r="AE28" i="3"/>
  <c r="AE22" i="3"/>
  <c r="AE48" i="3"/>
  <c r="AE49" i="3"/>
  <c r="AE11" i="3"/>
  <c r="AE19" i="3"/>
  <c r="AE33" i="3"/>
  <c r="AE12" i="3"/>
  <c r="AE46" i="3"/>
  <c r="AE58" i="3"/>
  <c r="AE71" i="3"/>
  <c r="V20" i="3"/>
  <c r="V37" i="3"/>
  <c r="V45" i="3"/>
  <c r="V3" i="3"/>
  <c r="V53" i="3"/>
  <c r="V2" i="3"/>
  <c r="V70" i="3"/>
  <c r="V63" i="3"/>
  <c r="V68" i="3"/>
  <c r="V27" i="3"/>
  <c r="V28" i="3"/>
  <c r="V4" i="3"/>
  <c r="V50" i="3"/>
  <c r="V38" i="3"/>
  <c r="V71" i="3"/>
  <c r="V9" i="3"/>
  <c r="V31" i="3"/>
  <c r="V46" i="3"/>
  <c r="V64" i="3"/>
  <c r="V32" i="3"/>
  <c r="V51" i="3"/>
  <c r="V13" i="3"/>
  <c r="V30" i="3"/>
  <c r="V6" i="3"/>
  <c r="V69" i="3"/>
  <c r="V33" i="3"/>
  <c r="V19" i="3"/>
  <c r="V21" i="3"/>
  <c r="V42" i="3"/>
  <c r="V24" i="3"/>
  <c r="V40" i="3"/>
  <c r="V52" i="3"/>
  <c r="V35" i="3"/>
  <c r="V25" i="3"/>
  <c r="V49" i="3"/>
  <c r="V17" i="3"/>
  <c r="V59" i="3"/>
  <c r="V66" i="3"/>
  <c r="V41" i="3"/>
  <c r="V56" i="3"/>
  <c r="V22" i="3"/>
  <c r="V7" i="3"/>
  <c r="V55" i="3"/>
  <c r="V58" i="3"/>
  <c r="V73" i="3"/>
  <c r="V26" i="3"/>
  <c r="V54" i="3"/>
  <c r="V14" i="3"/>
  <c r="V67" i="3"/>
  <c r="V39" i="3"/>
  <c r="V43" i="3"/>
  <c r="V8" i="3"/>
  <c r="V15" i="3"/>
  <c r="V5" i="3"/>
  <c r="V29" i="3"/>
  <c r="V47" i="3"/>
  <c r="V16" i="3"/>
  <c r="V23" i="3"/>
  <c r="V44" i="3"/>
  <c r="V11" i="3"/>
  <c r="V48" i="3"/>
  <c r="V60" i="3"/>
  <c r="V61" i="3"/>
  <c r="V18" i="3"/>
  <c r="V57" i="3"/>
  <c r="V12" i="3"/>
  <c r="V62" i="3"/>
  <c r="V36" i="3"/>
  <c r="V65" i="3"/>
  <c r="V10" i="3"/>
  <c r="V34" i="3"/>
  <c r="V72" i="3"/>
  <c r="M6" i="3"/>
  <c r="M19" i="3"/>
  <c r="M25" i="3"/>
  <c r="M42" i="3"/>
  <c r="M35" i="3"/>
  <c r="M20" i="3"/>
  <c r="M10" i="3"/>
  <c r="M34" i="3"/>
  <c r="M9" i="3"/>
  <c r="M62" i="3"/>
  <c r="M58" i="3"/>
  <c r="M28" i="3"/>
  <c r="M17" i="3"/>
  <c r="M51" i="3"/>
  <c r="M29" i="3"/>
  <c r="M44" i="3"/>
  <c r="M48" i="3"/>
  <c r="M30" i="3"/>
  <c r="M14" i="3"/>
  <c r="M23" i="3"/>
  <c r="M4" i="3"/>
  <c r="M73" i="3"/>
  <c r="M56" i="3"/>
  <c r="M69" i="3"/>
  <c r="M13" i="3"/>
  <c r="M24" i="3"/>
  <c r="M36" i="3"/>
  <c r="M45" i="3"/>
  <c r="M39" i="3"/>
  <c r="M53" i="3"/>
  <c r="M7" i="3"/>
  <c r="M54" i="3"/>
  <c r="M16" i="3"/>
  <c r="M47" i="3"/>
  <c r="M59" i="3"/>
  <c r="M15" i="3"/>
  <c r="M11" i="3"/>
  <c r="M31" i="3"/>
  <c r="M26" i="3"/>
  <c r="M43" i="3"/>
  <c r="M64" i="3"/>
  <c r="M72" i="3"/>
  <c r="M8" i="3"/>
  <c r="M33" i="3"/>
  <c r="M3" i="3"/>
  <c r="M49" i="3"/>
  <c r="M65" i="3"/>
  <c r="M21" i="3"/>
  <c r="M12" i="3"/>
  <c r="M52" i="3"/>
  <c r="M27" i="3"/>
  <c r="M46" i="3"/>
  <c r="M66" i="3"/>
  <c r="M50" i="3"/>
  <c r="M22" i="3"/>
  <c r="M60" i="3"/>
  <c r="M2" i="3"/>
  <c r="M71" i="3"/>
  <c r="M38" i="3"/>
  <c r="M61" i="3"/>
  <c r="M18" i="3"/>
  <c r="M37" i="3"/>
  <c r="M5" i="3"/>
  <c r="M32" i="3"/>
  <c r="M41" i="3"/>
  <c r="M67" i="3"/>
  <c r="M63" i="3"/>
  <c r="M57" i="3"/>
  <c r="M70" i="3"/>
  <c r="M55" i="3"/>
  <c r="M40" i="3"/>
  <c r="M68" i="3"/>
</calcChain>
</file>

<file path=xl/sharedStrings.xml><?xml version="1.0" encoding="utf-8"?>
<sst xmlns="http://schemas.openxmlformats.org/spreadsheetml/2006/main" count="5809" uniqueCount="2086">
  <si>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</si>
  <si>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</si>
  <si>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</si>
  <si>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</si>
  <si>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</si>
  <si>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</si>
  <si>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</si>
  <si>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</si>
  <si>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</si>
  <si>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</si>
  <si>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</si>
  <si>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</si>
  <si>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</si>
  <si>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</si>
  <si>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</si>
  <si>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</si>
  <si>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</si>
  <si>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</si>
  <si>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</si>
  <si>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</si>
  <si>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</si>
  <si>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</si>
  <si>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</si>
  <si>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</si>
  <si>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Group</t>
  </si>
  <si>
    <t>X</t>
  </si>
  <si>
    <t>O</t>
  </si>
  <si>
    <t>Conv1D</t>
  </si>
  <si>
    <t>LSTM</t>
  </si>
  <si>
    <t>model_name</t>
  </si>
  <si>
    <t>augmented</t>
  </si>
  <si>
    <t>frame</t>
  </si>
  <si>
    <t>loss</t>
  </si>
  <si>
    <t>accuracy</t>
  </si>
  <si>
    <t>0529_model10</t>
  </si>
  <si>
    <t>A</t>
  </si>
  <si>
    <t>0.9498886466026306</t>
  </si>
  <si>
    <t>0.9319196343421936</t>
  </si>
  <si>
    <t>0.9295302033424376</t>
  </si>
  <si>
    <t>NA</t>
  </si>
  <si>
    <t>0.3861210644245147</t>
  </si>
  <si>
    <t>0.9235033392906188</t>
  </si>
  <si>
    <t>0.7006288766860962</t>
  </si>
  <si>
    <t>0.9287304878234864</t>
  </si>
  <si>
    <t>0.4290905594825744</t>
  </si>
  <si>
    <t>0.9419642686843872</t>
  </si>
  <si>
    <t>0.3183850049972534</t>
  </si>
  <si>
    <t>0.9444444179534912</t>
  </si>
  <si>
    <t>0.5103436708450317</t>
  </si>
  <si>
    <t>0.9192824959754944</t>
  </si>
  <si>
    <t>0.9306487441062928</t>
  </si>
  <si>
    <t>0529_model5</t>
  </si>
  <si>
    <t>0.9409799575805664</t>
  </si>
  <si>
    <t>0.9341517686843872</t>
  </si>
  <si>
    <t>0.9293721914291382</t>
  </si>
  <si>
    <t>0.9328858852386476</t>
  </si>
  <si>
    <t>0.4757219851016998</t>
  </si>
  <si>
    <t>0.9390243887901306</t>
  </si>
  <si>
    <t>0.6429321765899658</t>
  </si>
  <si>
    <t>0.9639846086502076</t>
  </si>
  <si>
    <t>0.9330357313156128</t>
  </si>
  <si>
    <t>0.8090408444404602</t>
  </si>
  <si>
    <t>1.1852785348892212</t>
  </si>
  <si>
    <t>0.8957399129867554</t>
  </si>
  <si>
    <t>0.9099627733230592</t>
  </si>
  <si>
    <t>0529_model6</t>
  </si>
  <si>
    <t>0.9477777481079102</t>
  </si>
  <si>
    <t>0.9317673444747924</t>
  </si>
  <si>
    <t>0.5127657651901245</t>
  </si>
  <si>
    <t>0.6788686513900757</t>
  </si>
  <si>
    <t>0.5296231508255005</t>
  </si>
  <si>
    <t>0.9422222375869752</t>
  </si>
  <si>
    <t>0.9045970439910888</t>
  </si>
  <si>
    <t>0.7518232464790344</t>
  </si>
  <si>
    <t>0.9340044856071472</t>
  </si>
  <si>
    <t>0529_model7</t>
  </si>
  <si>
    <t>0.9376391768455504</t>
  </si>
  <si>
    <t>0.9162946343421936</t>
  </si>
  <si>
    <t>0.5853489637374878</t>
  </si>
  <si>
    <t>0.9190687537193298</t>
  </si>
  <si>
    <t>0.9476689696311952</t>
  </si>
  <si>
    <t>0.9443207383155824</t>
  </si>
  <si>
    <t>0.6290141344070435</t>
  </si>
  <si>
    <t>0.9430803656578064</t>
  </si>
  <si>
    <t>0.4596607089042663</t>
  </si>
  <si>
    <t>0.9233333468437196</t>
  </si>
  <si>
    <t>0.9248878955841064</t>
  </si>
  <si>
    <t>0.7949374318122864</t>
  </si>
  <si>
    <t>0529_model8</t>
  </si>
  <si>
    <t>0.9398663640022278</t>
  </si>
  <si>
    <t>0.7259074449539185</t>
  </si>
  <si>
    <t>0.9135255217552184</t>
  </si>
  <si>
    <t>0.7955290079116821</t>
  </si>
  <si>
    <t>0.9308035969734192</t>
  </si>
  <si>
    <t>0.3185534477233886</t>
  </si>
  <si>
    <t>0.6827431321144104</t>
  </si>
  <si>
    <t>0.9226457476615906</t>
  </si>
  <si>
    <t>1.2222766876220703</t>
  </si>
  <si>
    <t>0.9239373803138732</t>
  </si>
  <si>
    <t>0529_model9</t>
  </si>
  <si>
    <t>0.8869179487228394</t>
  </si>
  <si>
    <t>0.9174107313156128</t>
  </si>
  <si>
    <t>0.9282511472702026</t>
  </si>
  <si>
    <t>0.4779666364192962</t>
  </si>
  <si>
    <t>0.8946784734725952</t>
  </si>
  <si>
    <t>0.6232837438583374</t>
  </si>
  <si>
    <t>0.9432071447372437</t>
  </si>
  <si>
    <t>1.2665021419525146</t>
  </si>
  <si>
    <t>0.4131625592708587</t>
  </si>
  <si>
    <t>1.1161354780197144</t>
  </si>
  <si>
    <t>0.9181614518165588</t>
  </si>
  <si>
    <t>0.7485098242759705</t>
  </si>
  <si>
    <t>0.9194630980491638</t>
  </si>
  <si>
    <t>Group</t>
    <phoneticPr fontId="18" type="noConversion"/>
  </si>
  <si>
    <t>LSTM</t>
    <phoneticPr fontId="18" type="noConversion"/>
  </si>
  <si>
    <t>conv</t>
    <phoneticPr fontId="18" type="noConversion"/>
  </si>
  <si>
    <t>X</t>
    <phoneticPr fontId="18" type="noConversion"/>
  </si>
  <si>
    <t>0529_model11</t>
  </si>
  <si>
    <t>0.9510022401809692</t>
  </si>
  <si>
    <t>0.9411110877990724</t>
  </si>
  <si>
    <t>0.5333160161972046</t>
  </si>
  <si>
    <t>0.9423503279685974</t>
  </si>
  <si>
    <t>0.6805589199066162</t>
  </si>
  <si>
    <t>0.8828626275062561</t>
  </si>
  <si>
    <t>0.4259542226791382</t>
  </si>
  <si>
    <t>0.9136771559715272</t>
  </si>
  <si>
    <t>0.9372188448905944</t>
  </si>
  <si>
    <t>0529_model12</t>
  </si>
  <si>
    <t>0.9241071343421936</t>
  </si>
  <si>
    <t>0.9399999976158142</t>
  </si>
  <si>
    <t>0.9379157423973083</t>
  </si>
  <si>
    <t>0.5000708699226379</t>
  </si>
  <si>
    <t>0.4497069716453552</t>
  </si>
  <si>
    <t>0.4401751756668091</t>
  </si>
  <si>
    <t>2.2680470943450928</t>
  </si>
  <si>
    <t>0.7668161392211914</t>
  </si>
  <si>
    <t>0.5710218548774719</t>
  </si>
  <si>
    <t>0529_model13</t>
  </si>
  <si>
    <t>0.8902438879013062</t>
  </si>
  <si>
    <t>0.9465478658676147</t>
  </si>
  <si>
    <t>0.4380307793617248</t>
  </si>
  <si>
    <t>0.9223946928977966</t>
  </si>
  <si>
    <t>0.6174154877662659</t>
  </si>
  <si>
    <t>0.6508926749229431</t>
  </si>
  <si>
    <t>0.6177819967269897</t>
  </si>
  <si>
    <t>0.5704501867294312</t>
  </si>
  <si>
    <t>0.9271300435066224</t>
  </si>
  <si>
    <t>0.8553284406661987</t>
  </si>
  <si>
    <t>0.9172259569168092</t>
  </si>
  <si>
    <t>0529_model14</t>
  </si>
  <si>
    <t>0.9127516746520996</t>
  </si>
  <si>
    <t>0.7608060836791992</t>
  </si>
  <si>
    <t>0.7860310673713684</t>
  </si>
  <si>
    <t>0.4709983468055725</t>
  </si>
  <si>
    <t>0.6279783844947815</t>
  </si>
  <si>
    <t>0.9363839030265808</t>
  </si>
  <si>
    <t>0.3251524269580841</t>
  </si>
  <si>
    <t>0.7233589887619019</t>
  </si>
  <si>
    <t>0.9060402512550354</t>
  </si>
  <si>
    <t>0529_model15</t>
  </si>
  <si>
    <t>0.9026845693588256</t>
  </si>
  <si>
    <t>0.5041570067405701</t>
  </si>
  <si>
    <t>0.9257206320762634</t>
  </si>
  <si>
    <t>0.4594391286373138</t>
  </si>
  <si>
    <t>0.6071239709854126</t>
  </si>
  <si>
    <t>0.9555555582046508</t>
  </si>
  <si>
    <t>0.7162701487541199</t>
  </si>
  <si>
    <t>0.8811659216880798</t>
  </si>
  <si>
    <t>0.5076505541801453</t>
  </si>
  <si>
    <t>0529_model16</t>
  </si>
  <si>
    <t>0.4707099199295044</t>
  </si>
  <si>
    <t>0.9024389982223512</t>
  </si>
  <si>
    <t>0.6648221015930176</t>
  </si>
  <si>
    <t>0.9131402969360352</t>
  </si>
  <si>
    <t>0.6338552236557007</t>
  </si>
  <si>
    <t>0.9185267686843872</t>
  </si>
  <si>
    <t>0.8866666555404663</t>
  </si>
  <si>
    <t>0.5511540174484253</t>
  </si>
  <si>
    <t>0.9215246438980104</t>
  </si>
  <si>
    <t>0.4913282692432403</t>
  </si>
  <si>
    <t>O</t>
    <phoneticPr fontId="18" type="noConversion"/>
  </si>
  <si>
    <t>0529_model17</t>
  </si>
  <si>
    <t>0.9544444680213928</t>
  </si>
  <si>
    <t>0.4508162438869476</t>
  </si>
  <si>
    <t>0.9035476446151732</t>
  </si>
  <si>
    <t>0.7902141213417053</t>
  </si>
  <si>
    <t>0.9918345808982848</t>
  </si>
  <si>
    <t>0.7394128441810608</t>
  </si>
  <si>
    <t>1.7821707725524902</t>
  </si>
  <si>
    <t>1.2527934312820437</t>
  </si>
  <si>
    <t>0529_model18</t>
  </si>
  <si>
    <t>0.9091928005218506</t>
  </si>
  <si>
    <t>1.0409493446350098</t>
  </si>
  <si>
    <t>1.470645785331726</t>
  </si>
  <si>
    <t>0.7863587141036987</t>
  </si>
  <si>
    <t>1.4428380727767944</t>
  </si>
  <si>
    <t>0.9013453125953674</t>
  </si>
  <si>
    <t>0.9350543022155762</t>
  </si>
  <si>
    <t>0529_model19</t>
  </si>
  <si>
    <t>0.9412416815757751</t>
  </si>
  <si>
    <t>0.9263392686843872</t>
  </si>
  <si>
    <t>0.9366666674613952</t>
  </si>
  <si>
    <t>0.4561632871627807</t>
  </si>
  <si>
    <t>0.9290465712547302</t>
  </si>
  <si>
    <t>0.7169194221496582</t>
  </si>
  <si>
    <t>1.0110763311386108</t>
  </si>
  <si>
    <t>0.9196428656578064</t>
  </si>
  <si>
    <t>0.8766160011291504</t>
  </si>
  <si>
    <t>1.2462437152862549</t>
  </si>
  <si>
    <t>1.155678153038025</t>
  </si>
  <si>
    <t>0.9049217104911804</t>
  </si>
  <si>
    <t>0529_model20</t>
  </si>
  <si>
    <t>0.9386160969734192</t>
  </si>
  <si>
    <t>0.5393400192260742</t>
  </si>
  <si>
    <t>0.8713968992233276</t>
  </si>
  <si>
    <t>0.7934210896492004</t>
  </si>
  <si>
    <t>0.6703745126724243</t>
  </si>
  <si>
    <t>0.9433333277702332</t>
  </si>
  <si>
    <t>1.2128245830535889</t>
  </si>
  <si>
    <t>0.9035874605178832</t>
  </si>
  <si>
    <t>0.9419001340866088</t>
  </si>
  <si>
    <t>0529_model21</t>
  </si>
  <si>
    <t>0.9205816388130188</t>
  </si>
  <si>
    <t>0.5043443441390991</t>
  </si>
  <si>
    <t>1.1156619787216189</t>
  </si>
  <si>
    <t>0.9229910969734192</t>
  </si>
  <si>
    <t>0.4726957082748413</t>
  </si>
  <si>
    <t>0.9204035997390748</t>
  </si>
  <si>
    <t>1.1229339838027954</t>
  </si>
  <si>
    <t>0529_model22</t>
  </si>
  <si>
    <t>0.9114349484443665</t>
  </si>
  <si>
    <t>0.9284116625785828</t>
  </si>
  <si>
    <t>0.6331045627593994</t>
  </si>
  <si>
    <t>0.9068736433982848</t>
  </si>
  <si>
    <t>0.7614066004753113</t>
  </si>
  <si>
    <t>0.6560616493225098</t>
  </si>
  <si>
    <t>0.5603874325752258</t>
  </si>
  <si>
    <t>1.2537251710891724</t>
  </si>
  <si>
    <t>1.4127029180526731</t>
  </si>
  <si>
    <t>0.9228187799453736</t>
  </si>
  <si>
    <t>0529_model23</t>
  </si>
  <si>
    <t>0.6628997921943665</t>
  </si>
  <si>
    <t>0.9046562910079956</t>
  </si>
  <si>
    <t>0.7706036567687988</t>
  </si>
  <si>
    <t>0.8885701894760132</t>
  </si>
  <si>
    <t>0.5343839526176453</t>
  </si>
  <si>
    <t>0.9199733138084412</t>
  </si>
  <si>
    <t>0.9125560522079468</t>
  </si>
  <si>
    <t>0.5340307354927063</t>
  </si>
  <si>
    <t>0529_model24</t>
  </si>
  <si>
    <t>0.9058296084403992</t>
  </si>
  <si>
    <t>0.5865901708602905</t>
  </si>
  <si>
    <t>0.8747228384017944</t>
  </si>
  <si>
    <t>0.5553247928619385</t>
  </si>
  <si>
    <t>0.6080703735351562</t>
  </si>
  <si>
    <t>0.4504701793193817</t>
  </si>
  <si>
    <t>0.7511976957321167</t>
  </si>
  <si>
    <t>0.9404323697090148</t>
  </si>
  <si>
    <t>0529_model25</t>
  </si>
  <si>
    <t>0.9274553656578064</t>
  </si>
  <si>
    <t>0.9129948019981384</t>
  </si>
  <si>
    <t>0.5569067597389221</t>
  </si>
  <si>
    <t>0.6878007054328918</t>
  </si>
  <si>
    <t>0.5644015669822693</t>
  </si>
  <si>
    <t>0.9377777576446532</t>
  </si>
  <si>
    <t>1.0406774282455444</t>
  </si>
  <si>
    <t>0.8878923654556274</t>
  </si>
  <si>
    <t>0.6330116987228394</t>
  </si>
  <si>
    <t>0529_model26</t>
  </si>
  <si>
    <t>0.7517154812812805</t>
  </si>
  <si>
    <t>0.7960088849067688</t>
  </si>
  <si>
    <t>0.6786429286003113</t>
  </si>
  <si>
    <t>0.9938893914222716</t>
  </si>
  <si>
    <t>0.9263325929641724</t>
  </si>
  <si>
    <t>0.6886497735977173</t>
  </si>
  <si>
    <t>0.6385189890861511</t>
  </si>
  <si>
    <t>0529_model27</t>
  </si>
  <si>
    <t>0.4394275546073913</t>
  </si>
  <si>
    <t>0.9312638640403748</t>
  </si>
  <si>
    <t>0.7364636659622192</t>
  </si>
  <si>
    <t>0.6070442795753479</t>
  </si>
  <si>
    <t>0.3927706778049469</t>
  </si>
  <si>
    <t>1.2196063995361328</t>
  </si>
  <si>
    <t>0.7864291667938232</t>
  </si>
  <si>
    <t>0529_model28</t>
  </si>
  <si>
    <t>0.9147982001304626</t>
  </si>
  <si>
    <t>0.3103735446929931</t>
  </si>
  <si>
    <t>0.6509672403335571</t>
  </si>
  <si>
    <t>0.9387527704238892</t>
  </si>
  <si>
    <t>0.6155614852905273</t>
  </si>
  <si>
    <t>0.9285714030265808</t>
  </si>
  <si>
    <t>0.3483151495456695</t>
  </si>
  <si>
    <t>0.7310842275619507</t>
  </si>
  <si>
    <t>0.8192838430404663</t>
  </si>
  <si>
    <t>0529_model10</t>
    <phoneticPr fontId="18" type="noConversion"/>
  </si>
  <si>
    <t>augmented</t>
    <phoneticPr fontId="18" type="noConversion"/>
  </si>
  <si>
    <t>0606_model10</t>
  </si>
  <si>
    <t>0.4930779337882995</t>
  </si>
  <si>
    <t>0.9101995825767516</t>
  </si>
  <si>
    <t>0.6563291549682617</t>
  </si>
  <si>
    <t>0.7036482691764832</t>
  </si>
  <si>
    <t>0.5674982070922852</t>
  </si>
  <si>
    <t>0.6742739677429199</t>
  </si>
  <si>
    <t>0.6233751177787781</t>
  </si>
  <si>
    <t>0606_model5</t>
  </si>
  <si>
    <t>1.1748443841934204</t>
  </si>
  <si>
    <t>0.8592017889022827</t>
  </si>
  <si>
    <t>1.1573524475097656</t>
  </si>
  <si>
    <t>1.1677104234695437</t>
  </si>
  <si>
    <t>0.4765086472034454</t>
  </si>
  <si>
    <t>1.5300980806350708</t>
  </si>
  <si>
    <t>1.1160835027694702</t>
  </si>
  <si>
    <t>0606_model6</t>
  </si>
  <si>
    <t>0.6967892050743103</t>
  </si>
  <si>
    <t>0.6434266567230225</t>
  </si>
  <si>
    <t>0.9266666769981384</t>
  </si>
  <si>
    <t>1.0701671838760376</t>
  </si>
  <si>
    <t>0.9360986351966858</t>
  </si>
  <si>
    <t>0.8999792337417603</t>
  </si>
  <si>
    <t>0606_model7</t>
  </si>
  <si>
    <t>0.6669685244560242</t>
  </si>
  <si>
    <t>0.8154398798942566</t>
  </si>
  <si>
    <t>1.0280300378799438</t>
  </si>
  <si>
    <t>0.6944544911384583</t>
  </si>
  <si>
    <t>1.2521008253097534</t>
  </si>
  <si>
    <t>0.9283676743507384</t>
  </si>
  <si>
    <t>0606_model8</t>
  </si>
  <si>
    <t>0.7638580799102783</t>
  </si>
  <si>
    <t>1.0624241828918457</t>
  </si>
  <si>
    <t>0.8782669305801392</t>
  </si>
  <si>
    <t>0.9113748669624328</t>
  </si>
  <si>
    <t>0.6047931909561157</t>
  </si>
  <si>
    <t>0.9384787678718568</t>
  </si>
  <si>
    <t>0606_model9</t>
  </si>
  <si>
    <t>0.6113404631614685</t>
  </si>
  <si>
    <t>0.8226163983345032</t>
  </si>
  <si>
    <t>0.7954772710800171</t>
  </si>
  <si>
    <t>0.9344865083694458</t>
  </si>
  <si>
    <t>0.7837284803390503</t>
  </si>
  <si>
    <t>0.7027620077133179</t>
  </si>
  <si>
    <t>0606_model11</t>
  </si>
  <si>
    <t>0606_model12</t>
  </si>
  <si>
    <t>0606_model13</t>
  </si>
  <si>
    <t>0606_model14</t>
  </si>
  <si>
    <t>0606_model15</t>
  </si>
  <si>
    <t>0606_model16</t>
  </si>
  <si>
    <t>0.5944458246231079</t>
  </si>
  <si>
    <t>0.8753741383552551</t>
  </si>
  <si>
    <t>0.8686888813972473</t>
  </si>
  <si>
    <t>0.6371057033538818</t>
  </si>
  <si>
    <t>1.0241687297821045</t>
  </si>
  <si>
    <t>1.1577922105789185</t>
  </si>
  <si>
    <t>0.8084810376167297</t>
  </si>
  <si>
    <t>0.7941128611564636</t>
  </si>
  <si>
    <t>0.7767264246940613</t>
  </si>
  <si>
    <t>0.5561374425888062</t>
  </si>
  <si>
    <t>0.9813541769981384</t>
  </si>
  <si>
    <t>0.7092073559761047</t>
  </si>
  <si>
    <t>0.6303035616874695</t>
  </si>
  <si>
    <t>0.7712551951408386</t>
  </si>
  <si>
    <t>1.064906358718872</t>
  </si>
  <si>
    <t>0.5432321429252625</t>
  </si>
  <si>
    <t>0.7007280588150024</t>
  </si>
  <si>
    <t>0.9552673101425172</t>
  </si>
  <si>
    <t>1.075646996498108</t>
  </si>
  <si>
    <t>0.7180555462837219</t>
  </si>
  <si>
    <t>0.9053874611854552</t>
  </si>
  <si>
    <t>0.5736637115478516</t>
  </si>
  <si>
    <t>1.1104648113250732</t>
  </si>
  <si>
    <t>0.6196838617324829</t>
  </si>
  <si>
    <t>0.5636922121047974</t>
  </si>
  <si>
    <t>0.8359386324882507</t>
  </si>
  <si>
    <t>0.4945324063301086</t>
  </si>
  <si>
    <t>0.9622406959533693</t>
  </si>
  <si>
    <t>0.8100345730781555</t>
  </si>
  <si>
    <t>0.5286306738853455</t>
  </si>
  <si>
    <t>0.6480837464332581</t>
  </si>
  <si>
    <t>0.6294543147087097</t>
  </si>
  <si>
    <t>0.4372544288635254</t>
  </si>
  <si>
    <t>0.9523281455039978</t>
  </si>
  <si>
    <t>0.9252232313156128</t>
  </si>
  <si>
    <t>0.9467849135398864</t>
  </si>
  <si>
    <t>0.8115299344062805</t>
  </si>
  <si>
    <t>0.9397321343421936</t>
  </si>
  <si>
    <t>0.9217002391815186</t>
  </si>
  <si>
    <t>0.9356984496116638</t>
  </si>
  <si>
    <t>0606_model17</t>
  </si>
  <si>
    <t>0606_model18</t>
  </si>
  <si>
    <t>0606_model19</t>
  </si>
  <si>
    <t>0606_model20</t>
  </si>
  <si>
    <t>0606_model21</t>
  </si>
  <si>
    <t>0606_model22</t>
  </si>
  <si>
    <t>0.6825480461120605</t>
  </si>
  <si>
    <t>1.606818914413452</t>
  </si>
  <si>
    <t>1.893221139907837</t>
  </si>
  <si>
    <t>1.2718521356582642</t>
  </si>
  <si>
    <t>2.292307615280152</t>
  </si>
  <si>
    <t>1.956590294837952</t>
  </si>
  <si>
    <t>1.1468605995178225</t>
  </si>
  <si>
    <t>1.7200249433517456</t>
  </si>
  <si>
    <t>1.3699069023132324</t>
  </si>
  <si>
    <t>1.8276618719100952</t>
  </si>
  <si>
    <t>1.5218749046325684</t>
  </si>
  <si>
    <t>0.5756711363792419</t>
  </si>
  <si>
    <t>0.8898922801017761</t>
  </si>
  <si>
    <t>1.7381445169448853</t>
  </si>
  <si>
    <t>0.9006085991859436</t>
  </si>
  <si>
    <t>1.758830428123474</t>
  </si>
  <si>
    <t>1.6960805654525757</t>
  </si>
  <si>
    <t>0.5217130184173584</t>
  </si>
  <si>
    <t>1.0671494007110596</t>
  </si>
  <si>
    <t>0.9306249618530272</t>
  </si>
  <si>
    <t>1.6635724306106567</t>
  </si>
  <si>
    <t>1.6861251592636108</t>
  </si>
  <si>
    <t>0.8045303225517273</t>
  </si>
  <si>
    <t>0.8829485177993774</t>
  </si>
  <si>
    <t>1.6057873964309692</t>
  </si>
  <si>
    <t>0.8048915863037109</t>
  </si>
  <si>
    <t>1.473712682723999</t>
  </si>
  <si>
    <t>1.1138917207717896</t>
  </si>
  <si>
    <t>0.5892385840415955</t>
  </si>
  <si>
    <t>1.3485350608825684</t>
  </si>
  <si>
    <t>1.049719214439392</t>
  </si>
  <si>
    <t>0.4436597824096679</t>
  </si>
  <si>
    <t>1.8078027963638303</t>
  </si>
  <si>
    <t>1.2307568788528442</t>
  </si>
  <si>
    <t>0.9320712685585022</t>
  </si>
  <si>
    <t>0.9129464030265808</t>
  </si>
  <si>
    <t>0.8867713212966919</t>
  </si>
  <si>
    <t>0.6973392367362976</t>
  </si>
  <si>
    <t>0.9334811568260192</t>
  </si>
  <si>
    <t>0.9207589030265808</t>
  </si>
  <si>
    <t>0606_model23</t>
  </si>
  <si>
    <t>0606_model24</t>
  </si>
  <si>
    <t>0606_model25</t>
  </si>
  <si>
    <t>0606_model26</t>
  </si>
  <si>
    <t>0606_model27</t>
  </si>
  <si>
    <t>0606_model28</t>
  </si>
  <si>
    <t>0.6384714245796204</t>
  </si>
  <si>
    <t>1.3018944263458252</t>
  </si>
  <si>
    <t>0.5530880689620972</t>
  </si>
  <si>
    <t>1.237336039543152</t>
  </si>
  <si>
    <t>0.6016637086868286</t>
  </si>
  <si>
    <t>0.5880403518676758</t>
  </si>
  <si>
    <t>0.5866031050682068</t>
  </si>
  <si>
    <t>0.6929513812065125</t>
  </si>
  <si>
    <t>0.5619475841522217</t>
  </si>
  <si>
    <t>0.6635832786560059</t>
  </si>
  <si>
    <t>0.8119896054267883</t>
  </si>
  <si>
    <t>0.6718991994857788</t>
  </si>
  <si>
    <t>0.7804128527641296</t>
  </si>
  <si>
    <t>0.9287980198860168</t>
  </si>
  <si>
    <t>0.6404019594192505</t>
  </si>
  <si>
    <t>1.406127691268921</t>
  </si>
  <si>
    <t>0.6615309119224548</t>
  </si>
  <si>
    <t>0.7345618009567261</t>
  </si>
  <si>
    <t>0.6348291039466858</t>
  </si>
  <si>
    <t>0.7457256317138672</t>
  </si>
  <si>
    <t>0.7942301034927368</t>
  </si>
  <si>
    <t>0.9596032500267028</t>
  </si>
  <si>
    <t>0.7295156121253967</t>
  </si>
  <si>
    <t>0.8224389553070068</t>
  </si>
  <si>
    <t>0.8785845637321472</t>
  </si>
  <si>
    <t>0.5418819785118103</t>
  </si>
  <si>
    <t>1.192505955696106</t>
  </si>
  <si>
    <t>1.2398287057876587</t>
  </si>
  <si>
    <t>0.8217523694038391</t>
  </si>
  <si>
    <t>0.6305950880050659</t>
  </si>
  <si>
    <t>1.0237972736358645</t>
  </si>
  <si>
    <t>0.7260714769363403</t>
  </si>
  <si>
    <t>1.4124836921691897</t>
  </si>
  <si>
    <t>1.358572244644165</t>
  </si>
  <si>
    <t>0.9013303518295288</t>
  </si>
  <si>
    <t>0.9543429613113404</t>
  </si>
  <si>
    <t>0.9107142686843872</t>
  </si>
  <si>
    <t>0.8913525342941284</t>
  </si>
  <si>
    <t>0.9073660969734192</t>
  </si>
  <si>
    <t>0.8991031646728516</t>
  </si>
  <si>
    <t>0.9122222065925598</t>
  </si>
  <si>
    <t>0.8381374478340149</t>
  </si>
  <si>
    <t>0.9118303656578064</t>
  </si>
  <si>
    <t>0.8680709600448608</t>
  </si>
  <si>
    <t>0.9038031101226808</t>
  </si>
  <si>
    <t>ECE</t>
  </si>
  <si>
    <t>mAP</t>
  </si>
  <si>
    <t>normal_acc</t>
  </si>
  <si>
    <t>mandown_acc</t>
  </si>
  <si>
    <t>cross_acc</t>
  </si>
  <si>
    <t>0.9080118468858954</t>
  </si>
  <si>
    <t>0.9600360845644673</t>
  </si>
  <si>
    <t>0.9080473308949648</t>
  </si>
  <si>
    <t>0.8584085931637194</t>
  </si>
  <si>
    <t>0.9580819623000809</t>
  </si>
  <si>
    <t>0.8918900719334252</t>
  </si>
  <si>
    <t>0.7252537452576526</t>
  </si>
  <si>
    <t>0.9209179094826618</t>
  </si>
  <si>
    <t>0.9617878354673309</t>
  </si>
  <si>
    <t>0.9184614511100859</t>
  </si>
  <si>
    <t>0.8825044418705683</t>
  </si>
  <si>
    <t>0.9369817383456439</t>
  </si>
  <si>
    <t>0.9859337402669005</t>
  </si>
  <si>
    <t>0.9073615386326359</t>
  </si>
  <si>
    <t>0.9176499361373951</t>
  </si>
  <si>
    <t>0.9510832881869146</t>
  </si>
  <si>
    <t>0.9384439514064018</t>
  </si>
  <si>
    <t>0.9282272946901904</t>
  </si>
  <si>
    <t>0.9520723101401637</t>
  </si>
  <si>
    <t>0.9901965422808493</t>
  </si>
  <si>
    <t>0.9231026397737485</t>
  </si>
  <si>
    <t>0.9429177483658934</t>
  </si>
  <si>
    <t>0.9287438399996266</t>
  </si>
  <si>
    <t>0.8888463415370359</t>
  </si>
  <si>
    <t>0.9158361413945099</t>
  </si>
  <si>
    <t>0.9884323661602975</t>
  </si>
  <si>
    <t>0.8901874427291945</t>
  </si>
  <si>
    <t>0.8688886152940376</t>
  </si>
  <si>
    <t>0.9281322016016871</t>
  </si>
  <si>
    <t>0.9905088214985084</t>
  </si>
  <si>
    <t>0.9153007174515485</t>
  </si>
  <si>
    <t>0.8785870658550045</t>
  </si>
  <si>
    <t>0.8912100056823161</t>
  </si>
  <si>
    <t>0.9610797197211799</t>
  </si>
  <si>
    <t>0.7959764628313457</t>
  </si>
  <si>
    <t>0.9541587701501694</t>
  </si>
  <si>
    <t>0.9903536418565647</t>
  </si>
  <si>
    <t>0.9160096487737636</t>
  </si>
  <si>
    <t>0.9561130198201798</t>
  </si>
  <si>
    <t>0.9373705112684362</t>
  </si>
  <si>
    <t>0.9576008656861856</t>
  </si>
  <si>
    <t>0.9213116036801514</t>
  </si>
  <si>
    <t>0.9331990644389717</t>
  </si>
  <si>
    <t>0.9242146155572507</t>
  </si>
  <si>
    <t>0.9883951791383536</t>
  </si>
  <si>
    <t>0.8720683335474745</t>
  </si>
  <si>
    <t>0.9025470933426356</t>
  </si>
  <si>
    <t>0.9149048348502785</t>
  </si>
  <si>
    <t>0.9233251052867949</t>
  </si>
  <si>
    <t>0.8694113398908334</t>
  </si>
  <si>
    <t>0.9190392775220388</t>
  </si>
  <si>
    <t>0.9919140659112514</t>
  </si>
  <si>
    <t>0.9120611914527122</t>
  </si>
  <si>
    <t>0.8531425752021529</t>
  </si>
  <si>
    <t>0.9645586104680922</t>
  </si>
  <si>
    <t>0.9896432730990382</t>
  </si>
  <si>
    <t>0.9430973703615291</t>
  </si>
  <si>
    <t>0.9104120561387737</t>
  </si>
  <si>
    <t>0.9738332156633263</t>
  </si>
  <si>
    <t>0.8807497784938868</t>
  </si>
  <si>
    <t>0.8766531742591082</t>
  </si>
  <si>
    <t>0.9552739870161794</t>
  </si>
  <si>
    <t>0.9910823134013542</t>
  </si>
  <si>
    <t>0.9342362373457938</t>
  </si>
  <si>
    <t>0.9405034103013901</t>
  </si>
  <si>
    <t>0.9455508413582315</t>
  </si>
  <si>
    <t>0.9910879313533079</t>
  </si>
  <si>
    <t>0.8674631750879968</t>
  </si>
  <si>
    <t>0.9557621868849326</t>
  </si>
  <si>
    <t>0.8574740887648528</t>
  </si>
  <si>
    <t>0.7891532496142045</t>
  </si>
  <si>
    <t>0.9474580151910649</t>
  </si>
  <si>
    <t>0.9197743381590118</t>
  </si>
  <si>
    <t>0.9290093235441725</t>
  </si>
  <si>
    <t>0.9479750229255411</t>
  </si>
  <si>
    <t>0.9862566958529618</t>
  </si>
  <si>
    <t>0.9449161986382537</t>
  </si>
  <si>
    <t>0.9508349026717443</t>
  </si>
  <si>
    <t>0.9864947006649974</t>
  </si>
  <si>
    <t>0.9368914843976712</t>
  </si>
  <si>
    <t>0.9145278413464265</t>
  </si>
  <si>
    <t>0.9834522958521035</t>
  </si>
  <si>
    <t>0.9051574399632206</t>
  </si>
  <si>
    <t>0.8549737882239559</t>
  </si>
  <si>
    <t>0.9533152136643895</t>
  </si>
  <si>
    <t>0.9849203151144938</t>
  </si>
  <si>
    <t>0.9345753987288821</t>
  </si>
  <si>
    <t>0.9404499271497927</t>
  </si>
  <si>
    <t>0.9458331420171605</t>
  </si>
  <si>
    <t>0.9906490806462858</t>
  </si>
  <si>
    <t>0.9115194542558368</t>
  </si>
  <si>
    <t>0.9337393638959143</t>
  </si>
  <si>
    <t>0.9852966054922784</t>
  </si>
  <si>
    <t>0.9160850568258072</t>
  </si>
  <si>
    <t>0.8998364293696571</t>
  </si>
  <si>
    <t>0.9262422368943738</t>
  </si>
  <si>
    <t>0.9886810549404459</t>
  </si>
  <si>
    <t>0.9173413775988244</t>
  </si>
  <si>
    <t>0.8727042781438513</t>
  </si>
  <si>
    <t>0.9529575208316702</t>
  </si>
  <si>
    <t>0.9843300683603845</t>
  </si>
  <si>
    <t>0.9389643262764527</t>
  </si>
  <si>
    <t>0.9368862364016204</t>
  </si>
  <si>
    <t>0.9198392309278134</t>
  </si>
  <si>
    <t>0.9180251286191039</t>
  </si>
  <si>
    <t>0.9567379462178263</t>
  </si>
  <si>
    <t>0.9923749335873684</t>
  </si>
  <si>
    <t>0.9454572505356054</t>
  </si>
  <si>
    <t>0.9323816545305048</t>
  </si>
  <si>
    <t>0.9422458984213223</t>
  </si>
  <si>
    <t>0.9735446958762977</t>
  </si>
  <si>
    <t>0.9082018248789302</t>
  </si>
  <si>
    <t>0.9613944140639065</t>
  </si>
  <si>
    <t>0.9930538419472164</t>
  </si>
  <si>
    <t>0.9300444752582624</t>
  </si>
  <si>
    <t>0.9610849249862403</t>
  </si>
  <si>
    <t>0.9904114203488568</t>
  </si>
  <si>
    <t>0.9340123103948578</t>
  </si>
  <si>
    <t>0.8719676858627265</t>
  </si>
  <si>
    <t>0.9490090274759063</t>
  </si>
  <si>
    <t>0.9915737793168915</t>
  </si>
  <si>
    <t>0.9092759083744623</t>
  </si>
  <si>
    <t>0.9461773947363653</t>
  </si>
  <si>
    <t>0.9298879571054739</t>
  </si>
  <si>
    <t>0.9841081712496056</t>
  </si>
  <si>
    <t>0.9122703947549273</t>
  </si>
  <si>
    <t>0.9660299436306472</t>
  </si>
  <si>
    <t>0.9611399802940337</t>
  </si>
  <si>
    <t>0.9447177598192713</t>
  </si>
  <si>
    <t>0.9936396466434685</t>
  </si>
  <si>
    <t>0.9204455397016248</t>
  </si>
  <si>
    <t>0.9200680931127208</t>
  </si>
  <si>
    <t>0.9451638186410536</t>
  </si>
  <si>
    <t>0.9778310929387205</t>
  </si>
  <si>
    <t>0.9383863788154949</t>
  </si>
  <si>
    <t>0.9192739841689457</t>
  </si>
  <si>
    <t>0.9933952657645196</t>
  </si>
  <si>
    <t>0.9298338970557777</t>
  </si>
  <si>
    <t>0.9304549185691625</t>
  </si>
  <si>
    <t>0.9279233821449898</t>
  </si>
  <si>
    <t>0.9843495228951236</t>
  </si>
  <si>
    <t>0.9187172867854527</t>
  </si>
  <si>
    <t>0.9671897720190062</t>
  </si>
  <si>
    <t>0.9558322866233254</t>
  </si>
  <si>
    <t>0.9511131956181161</t>
  </si>
  <si>
    <t>0.9590550580464029</t>
  </si>
  <si>
    <t>0.9892532077550618</t>
  </si>
  <si>
    <t>0.9347197379120065</t>
  </si>
  <si>
    <t>0.9531922284721405</t>
  </si>
  <si>
    <t>0.9391180118353001</t>
  </si>
  <si>
    <t>0.9614754212634978</t>
  </si>
  <si>
    <t>0.9285081022276518</t>
  </si>
  <si>
    <t>0.9620912896692606</t>
  </si>
  <si>
    <t>0.9404225378934579</t>
  </si>
  <si>
    <t>0.9501736336184702</t>
  </si>
  <si>
    <t>0.9461688278175258</t>
  </si>
  <si>
    <t>0.9826692629719291</t>
  </si>
  <si>
    <t>0.9269733795864435</t>
  </si>
  <si>
    <t>0.9288638408942047</t>
  </si>
  <si>
    <t>0.9182916217291203</t>
  </si>
  <si>
    <t>0.9821990375869019</t>
  </si>
  <si>
    <t>0.9061289234729555</t>
  </si>
  <si>
    <t>0.8665469041275036</t>
  </si>
  <si>
    <t>0.9010046435917106</t>
  </si>
  <si>
    <t>0.9653386756404595</t>
  </si>
  <si>
    <t>0.8761878904947425</t>
  </si>
  <si>
    <t>0.9615138246755349</t>
  </si>
  <si>
    <t>0.9952173797611904</t>
  </si>
  <si>
    <t>0.9477833580366292</t>
  </si>
  <si>
    <t>0.9415407362287851</t>
  </si>
  <si>
    <t>0.9565436033612951</t>
  </si>
  <si>
    <t>0.9928117607840994</t>
  </si>
  <si>
    <t>0.9286884421767364</t>
  </si>
  <si>
    <t>0.9481306071230498</t>
  </si>
  <si>
    <t>0.9791264095485647</t>
  </si>
  <si>
    <t>0.9044342284381471</t>
  </si>
  <si>
    <t>0.9438090450400723</t>
  </si>
  <si>
    <t>0.9717682874766513</t>
  </si>
  <si>
    <t>0.9112572641939879</t>
  </si>
  <si>
    <t>0.9484015834495777</t>
  </si>
  <si>
    <t>0.9274672902932171</t>
  </si>
  <si>
    <t>0.9195567500831796</t>
  </si>
  <si>
    <t>0.9786484649848048</t>
  </si>
  <si>
    <t>0.9161453606082672</t>
  </si>
  <si>
    <t>0.8638764246564665</t>
  </si>
  <si>
    <t>0.9544997838819506</t>
  </si>
  <si>
    <t>0.9875208270652445</t>
  </si>
  <si>
    <t>0.9208584763667796</t>
  </si>
  <si>
    <t>0.9551200482138276</t>
  </si>
  <si>
    <t>0.9512562444663192</t>
  </si>
  <si>
    <t>0.9867281794547714</t>
  </si>
  <si>
    <t>0.9259890008555672</t>
  </si>
  <si>
    <t>0.9254327842978282</t>
  </si>
  <si>
    <t>0.9926725109450587</t>
  </si>
  <si>
    <t>0.9329940643364281</t>
  </si>
  <si>
    <t>0.8506317776119975</t>
  </si>
  <si>
    <t>0.9511415376152929</t>
  </si>
  <si>
    <t>0.9866622192932595</t>
  </si>
  <si>
    <t>0.9488877592630179</t>
  </si>
  <si>
    <t>0.9192179028190776</t>
  </si>
  <si>
    <t>0.9871593425067318</t>
  </si>
  <si>
    <t>0.9229408301787314</t>
  </si>
  <si>
    <t>0.8475535357717695</t>
  </si>
  <si>
    <t>0.9590058937367615</t>
  </si>
  <si>
    <t>0.9945424850643263</t>
  </si>
  <si>
    <t>0.9128131607744474</t>
  </si>
  <si>
    <t>0.9696620353715107</t>
  </si>
  <si>
    <t>0.9479898405845303</t>
  </si>
  <si>
    <t>0.9885827128641231</t>
  </si>
  <si>
    <t>0.9174797911402804</t>
  </si>
  <si>
    <t>0.9379070177491876</t>
  </si>
  <si>
    <t>0.9592735578659122</t>
  </si>
  <si>
    <t>0.9875970229652441</t>
  </si>
  <si>
    <t>0.9586023855123403</t>
  </si>
  <si>
    <t>0.9563205152605777</t>
  </si>
  <si>
    <t>0.9378374627603595</t>
  </si>
  <si>
    <t>0.9398775046765007</t>
  </si>
  <si>
    <t>0.9359323053749596</t>
  </si>
  <si>
    <t>0.9929432321498564</t>
  </si>
  <si>
    <t>0.9210612029364276</t>
  </si>
  <si>
    <t>0.8937924810385949</t>
  </si>
  <si>
    <t>0.9557640432514303</t>
  </si>
  <si>
    <t>0.9829897641860111</t>
  </si>
  <si>
    <t>0.9271849089563118</t>
  </si>
  <si>
    <t>0.9571174566119682</t>
  </si>
  <si>
    <t>0.9564383120547045</t>
  </si>
  <si>
    <t>0.9925493886117016</t>
  </si>
  <si>
    <t>0.9340959166707389</t>
  </si>
  <si>
    <t>0.9426696308816731</t>
  </si>
  <si>
    <t>0.9540270451465399</t>
  </si>
  <si>
    <t>0.9878334079739182</t>
  </si>
  <si>
    <t>0.9400233333810727</t>
  </si>
  <si>
    <t>0.9342243940846289</t>
  </si>
  <si>
    <t>0.9502351074124401</t>
  </si>
  <si>
    <t>0.9911562838619891</t>
  </si>
  <si>
    <t>0.9173402578403121</t>
  </si>
  <si>
    <t>0.9422087805350193</t>
  </si>
  <si>
    <t>0.9662765498930259</t>
  </si>
  <si>
    <t>0.9430380500932479</t>
  </si>
  <si>
    <t>0.9714901781532399</t>
  </si>
  <si>
    <t>0.9374792879372581</t>
  </si>
  <si>
    <t>0.9867890910159807</t>
  </si>
  <si>
    <t>0.9198594782364603</t>
  </si>
  <si>
    <t>0.9057892945593331</t>
  </si>
  <si>
    <t>0.9710380986787769</t>
  </si>
  <si>
    <t>0.9910956804923688</t>
  </si>
  <si>
    <t>0.9635187747369975</t>
  </si>
  <si>
    <t>0.9584998408069643</t>
  </si>
  <si>
    <t>0.9094136643495948</t>
  </si>
  <si>
    <t>0.9738061801582375</t>
  </si>
  <si>
    <t>0.8875708606917775</t>
  </si>
  <si>
    <t>0.8668639521987694</t>
  </si>
  <si>
    <t>0.9442949715007475</t>
  </si>
  <si>
    <t>0.9785831454462093</t>
  </si>
  <si>
    <t>0.9088469650524197</t>
  </si>
  <si>
    <t>0.9454548040036131</t>
  </si>
  <si>
    <t>0.9333762281769694</t>
  </si>
  <si>
    <t>0.9865906254657767</t>
  </si>
  <si>
    <t>0.9330690299209851</t>
  </si>
  <si>
    <t>0.8804690291441464</t>
  </si>
  <si>
    <t>0.9347479642408624</t>
  </si>
  <si>
    <t>0.9882505206277838</t>
  </si>
  <si>
    <t>0.9142952319518811</t>
  </si>
  <si>
    <t>0.9016981401429218</t>
  </si>
  <si>
    <t>0.9893144338913885</t>
  </si>
  <si>
    <t>0.9435827300355552</t>
  </si>
  <si>
    <t>0.8852238570755743</t>
  </si>
  <si>
    <t>0.8520174939267324</t>
  </si>
  <si>
    <t>0.8906850136602281</t>
  </si>
  <si>
    <t>0.8537738061351324</t>
  </si>
  <si>
    <t>0.8115936619848367</t>
  </si>
  <si>
    <t>0.9459780022046723</t>
  </si>
  <si>
    <t>0.9838660107459456</t>
  </si>
  <si>
    <t>0.9120100319200924</t>
  </si>
  <si>
    <t>0.9420579639479788</t>
  </si>
  <si>
    <t>0.9577567047826401</t>
  </si>
  <si>
    <t>0.9895944875836149</t>
  </si>
  <si>
    <t>0.9312629185192698</t>
  </si>
  <si>
    <t>0.9524127082450354</t>
  </si>
  <si>
    <t>0.9285128501681411</t>
  </si>
  <si>
    <t>0.9762157621475469</t>
  </si>
  <si>
    <t>0.9047482954758971</t>
  </si>
  <si>
    <t>0.9548069341492972</t>
  </si>
  <si>
    <t>0.9907744539261545</t>
  </si>
  <si>
    <t>0.9310765487198106</t>
  </si>
  <si>
    <t>0.9425697998019266</t>
  </si>
  <si>
    <t>0.9214312780675816</t>
  </si>
  <si>
    <t>0.9755721370441544</t>
  </si>
  <si>
    <t>0.9077458020707942</t>
  </si>
  <si>
    <t>0.8809758950877963</t>
  </si>
  <si>
    <t>0.9535862341965838</t>
  </si>
  <si>
    <t>0.9910319196704884</t>
  </si>
  <si>
    <t>0.9218382189509723</t>
  </si>
  <si>
    <t>0.9478885639682905</t>
  </si>
  <si>
    <t>0.9554334095912376</t>
  </si>
  <si>
    <t>0.9861520900873879</t>
  </si>
  <si>
    <t>0.9380932517411443</t>
  </si>
  <si>
    <t>0.9420548869451807</t>
  </si>
  <si>
    <t>0.9535946420203875</t>
  </si>
  <si>
    <t>0.9822965021928497</t>
  </si>
  <si>
    <t>0.9177104192728908</t>
  </si>
  <si>
    <t>0.9607770045954218</t>
  </si>
  <si>
    <t>0.9181079759891801</t>
  </si>
  <si>
    <t>0.9776411622913139</t>
  </si>
  <si>
    <t>0.9112261043822586</t>
  </si>
  <si>
    <t>0.8654566612939683</t>
  </si>
  <si>
    <t>0.9834442395141257</t>
  </si>
  <si>
    <t>0.9274955913226861</t>
  </si>
  <si>
    <t>0.9315535205147082</t>
  </si>
  <si>
    <t>0.9870897526312881</t>
  </si>
  <si>
    <t>0.9190415702415577</t>
  </si>
  <si>
    <t>0.9654886965760802</t>
  </si>
  <si>
    <t>0.9427475849526753</t>
  </si>
  <si>
    <t>0.9867055907563932</t>
  </si>
  <si>
    <t>0.9189641851977218</t>
  </si>
  <si>
    <t>0.9225729789039109</t>
  </si>
  <si>
    <t>0.9257374263085069</t>
  </si>
  <si>
    <t>0.9078769445971296</t>
  </si>
  <si>
    <t>0.9105828543810468</t>
  </si>
  <si>
    <t>0.9660354925371593</t>
  </si>
  <si>
    <t>0.9908549314103366</t>
  </si>
  <si>
    <t>0.9682965373225372</t>
  </si>
  <si>
    <t>0.9613052458959047</t>
  </si>
  <si>
    <t>0.9955859037999684</t>
  </si>
  <si>
    <t>0.9535377649991518</t>
  </si>
  <si>
    <t>0.9347920688885937</t>
  </si>
  <si>
    <t>0.9189262646379865</t>
  </si>
  <si>
    <t>0.9823081567178816</t>
  </si>
  <si>
    <t>0.8973101365233593</t>
  </si>
  <si>
    <t>0.8771605006727188</t>
  </si>
  <si>
    <t>0.9396521899321729</t>
  </si>
  <si>
    <t>0.9891433528997396</t>
  </si>
  <si>
    <t>0.9135862964842365</t>
  </si>
  <si>
    <t>0.9162269204125427</t>
  </si>
  <si>
    <t>0.9364274638884599</t>
  </si>
  <si>
    <t>0.9778695803146317</t>
  </si>
  <si>
    <t>0.9167671176151186</t>
  </si>
  <si>
    <t>0.9146456937356298</t>
  </si>
  <si>
    <t>0.9391721786111379</t>
  </si>
  <si>
    <t>0.9766296460642587</t>
  </si>
  <si>
    <t>0.9123506927922128</t>
  </si>
  <si>
    <t>0.9285361969769421</t>
  </si>
  <si>
    <t>0.9454528058968054</t>
  </si>
  <si>
    <t>0.9862553843556553</t>
  </si>
  <si>
    <t>0.9469297988841858</t>
  </si>
  <si>
    <t>0.9031732344505752</t>
  </si>
  <si>
    <t>0.9595349176200841</t>
  </si>
  <si>
    <t>0.9958130683101463</t>
  </si>
  <si>
    <t>0.9877507558685932</t>
  </si>
  <si>
    <t>0.9387849349570588</t>
  </si>
  <si>
    <t>0.9868533061684325</t>
  </si>
  <si>
    <t>0.9241875695286949</t>
  </si>
  <si>
    <t>0.9053139291740488</t>
  </si>
  <si>
    <t>0.9475408893406089</t>
  </si>
  <si>
    <t>0.9510830868836209</t>
  </si>
  <si>
    <t>0.9256136771581304</t>
  </si>
  <si>
    <t>0.9239456616034847</t>
  </si>
  <si>
    <t>0.8691986545316743</t>
  </si>
  <si>
    <t>0.9470071039966766</t>
  </si>
  <si>
    <t>0.9903734075295046</t>
  </si>
  <si>
    <t>0.9324836959900807</t>
  </si>
  <si>
    <t>0.9057308444670091</t>
  </si>
  <si>
    <t>0.9079615207514721</t>
  </si>
  <si>
    <t>0.9078300952896571</t>
  </si>
  <si>
    <t>0.8930197476672463</t>
  </si>
  <si>
    <t>0.9197753375303241</t>
  </si>
  <si>
    <t>0.9877490241785506</t>
  </si>
  <si>
    <t>0.9271496743362894</t>
  </si>
  <si>
    <t>0.8444273140761326</t>
  </si>
  <si>
    <t>0.9385051925630897</t>
  </si>
  <si>
    <t>0.9824305876454633</t>
  </si>
  <si>
    <t>0.9221777959539039</t>
  </si>
  <si>
    <t>0.9109071940899021</t>
  </si>
  <si>
    <t>0.9448265840597957</t>
  </si>
  <si>
    <t>0.9885204963138027</t>
  </si>
  <si>
    <t>0.9393539355688941</t>
  </si>
  <si>
    <t>0.9066053202966905</t>
  </si>
  <si>
    <t>0.9839719835771599</t>
  </si>
  <si>
    <t>0.9403333303873714</t>
  </si>
  <si>
    <t>0.9199284518501976</t>
  </si>
  <si>
    <t>0.9457790552791024</t>
  </si>
  <si>
    <t>0.9831096874352108</t>
  </si>
  <si>
    <t>0.9232623947036838</t>
  </si>
  <si>
    <t>0.9309650836984126</t>
  </si>
  <si>
    <t>0.9286882988923052</t>
  </si>
  <si>
    <t>0.9901155163166444</t>
  </si>
  <si>
    <t>0.9186196542204893</t>
  </si>
  <si>
    <t>0.8773297261397816</t>
  </si>
  <si>
    <t>0.9517042590832165</t>
  </si>
  <si>
    <t>0.9808980922805418</t>
  </si>
  <si>
    <t>0.9278408411708903</t>
  </si>
  <si>
    <t>0.9463738437982174</t>
  </si>
  <si>
    <t>0.9163802837742479</t>
  </si>
  <si>
    <t>0.9789361801078575</t>
  </si>
  <si>
    <t>0.9231284108558734</t>
  </si>
  <si>
    <t>0.8470762603590124</t>
  </si>
  <si>
    <t>0.9002210681621635</t>
  </si>
  <si>
    <t>0.9182510835254121</t>
  </si>
  <si>
    <t>0.7970370904248023</t>
  </si>
  <si>
    <t>0.9140465495106952</t>
  </si>
  <si>
    <t>0.9822188154794887</t>
  </si>
  <si>
    <t>0.9434639267756079</t>
  </si>
  <si>
    <t>0.9813528770312501</t>
  </si>
  <si>
    <t>0.9448692248471317</t>
  </si>
  <si>
    <t>0.9476679626760521</t>
  </si>
  <si>
    <t>0.9836807497327902</t>
  </si>
  <si>
    <t>0.9293226977211984</t>
  </si>
  <si>
    <t>0.9135672551782199</t>
  </si>
  <si>
    <t>0.9822683134324905</t>
  </si>
  <si>
    <t>0.9118631101891689</t>
  </si>
  <si>
    <t>0.8465703419130003</t>
  </si>
  <si>
    <t>0.9435216298870913</t>
  </si>
  <si>
    <t>0.9791202303644719</t>
  </si>
  <si>
    <t>0.9089448255570307</t>
  </si>
  <si>
    <t>0.9424998337397713</t>
  </si>
  <si>
    <t>0.9240929420635883</t>
  </si>
  <si>
    <t>0.9848799122792439</t>
  </si>
  <si>
    <t>0.9194602659619963</t>
  </si>
  <si>
    <t>0.8679386479495248</t>
  </si>
  <si>
    <t>0.9238679682463445</t>
  </si>
  <si>
    <t>0.9836223312917804</t>
  </si>
  <si>
    <t>0.9204179175199051</t>
  </si>
  <si>
    <t>0.8675636559273479</t>
  </si>
  <si>
    <t>0.9467458350180246</t>
  </si>
  <si>
    <t>0.9879501899761283</t>
  </si>
  <si>
    <t>0.9318610948616367</t>
  </si>
  <si>
    <t>0.9204262202163088</t>
  </si>
  <si>
    <t>0.9573253928599854</t>
  </si>
  <si>
    <t>0.9849176353613505</t>
  </si>
  <si>
    <t>0.9350819741701105</t>
  </si>
  <si>
    <t>0.9544230019025091</t>
  </si>
  <si>
    <t>0.9886064415665061</t>
  </si>
  <si>
    <t>0.9423203817990717</t>
  </si>
  <si>
    <t>0.9323421823419494</t>
  </si>
  <si>
    <t>0.9708801775767268</t>
  </si>
  <si>
    <t>0.9016716241285561</t>
  </si>
  <si>
    <t>0.8989714642691788</t>
  </si>
  <si>
    <t>0.9791105189415679</t>
  </si>
  <si>
    <t>0.9522665996628935</t>
  </si>
  <si>
    <t>0.9488513346785825</t>
  </si>
  <si>
    <t>0.9087515922894757</t>
  </si>
  <si>
    <t>0.9649142537023099</t>
  </si>
  <si>
    <t>0.9189907646723632</t>
  </si>
  <si>
    <t>0.8423497584937539</t>
  </si>
  <si>
    <t>0.9870880376486704</t>
  </si>
  <si>
    <t>0.9422167313654279</t>
  </si>
  <si>
    <t>0.9467669790682076</t>
  </si>
  <si>
    <t>0.9453733336676158</t>
  </si>
  <si>
    <t>0.9747604224029973</t>
  </si>
  <si>
    <t>0.9073084548157023</t>
  </si>
  <si>
    <t>0.9540511237841477</t>
  </si>
  <si>
    <t>0.9921689459825406</t>
  </si>
  <si>
    <t>0.9613877362148394</t>
  </si>
  <si>
    <t>0.9602521895123102</t>
  </si>
  <si>
    <t>0.9413679467570751</t>
  </si>
  <si>
    <t>0.9153626784539503</t>
  </si>
  <si>
    <t>0.9528980933855212</t>
  </si>
  <si>
    <t>0.9886336203712669</t>
  </si>
  <si>
    <t>0.9363924778287834</t>
  </si>
  <si>
    <t>0.9336681819565136</t>
  </si>
  <si>
    <t>0.9253000677406459</t>
  </si>
  <si>
    <t>0.8982885012028832</t>
  </si>
  <si>
    <t>0.8922162346892762</t>
  </si>
  <si>
    <t>0.9722315184489569</t>
  </si>
  <si>
    <t>0.9823989236777183</t>
  </si>
  <si>
    <t>0.9680182885175538</t>
  </si>
  <si>
    <t>0.9671240947099967</t>
  </si>
  <si>
    <t>0.9899492362361484</t>
  </si>
  <si>
    <t>0.9505820915862194</t>
  </si>
  <si>
    <t>0.9608409563076219</t>
  </si>
  <si>
    <t>0.9187928009770819</t>
  </si>
  <si>
    <t>0.9860435136480278</t>
  </si>
  <si>
    <t>0.9074323013242057</t>
  </si>
  <si>
    <t>0.8629025879590125</t>
  </si>
  <si>
    <t>0.9536899332408856</t>
  </si>
  <si>
    <t>0.9852707053799024</t>
  </si>
  <si>
    <t>0.9265726414635487</t>
  </si>
  <si>
    <t>0.9492264528792056</t>
  </si>
  <si>
    <t>0.9723974204365993</t>
  </si>
  <si>
    <t>0.9924465580019906</t>
  </si>
  <si>
    <t>0.9541182163818634</t>
  </si>
  <si>
    <t>0.9709086482813953</t>
  </si>
  <si>
    <t>0.9348804019936463</t>
  </si>
  <si>
    <t>0.9565655988705486</t>
  </si>
  <si>
    <t>0.9038663195721871</t>
  </si>
  <si>
    <t>0.9774109274398942</t>
  </si>
  <si>
    <t>0.8922648654868724</t>
  </si>
  <si>
    <t>0.8419231657897946</t>
  </si>
  <si>
    <t>0.9639833103370382</t>
  </si>
  <si>
    <t>0.9279075330123385</t>
  </si>
  <si>
    <t>0.8948789103200613</t>
  </si>
  <si>
    <t>0.9474103548976883</t>
  </si>
  <si>
    <t>0.9863914081502332</t>
  </si>
  <si>
    <t>0.9249668097692355</t>
  </si>
  <si>
    <t>0.9308728467735967</t>
  </si>
  <si>
    <t>0.9373225696371069</t>
  </si>
  <si>
    <t>0.9350868676219601</t>
  </si>
  <si>
    <t>0.8896815239425755</t>
  </si>
  <si>
    <t>0.9329727696469571</t>
  </si>
  <si>
    <t>0.9900910737494173</t>
  </si>
  <si>
    <t>0.9325763772810269</t>
  </si>
  <si>
    <t>0.8762508579104268</t>
  </si>
  <si>
    <t>0.9485919489207001</t>
  </si>
  <si>
    <t>0.9831131403174226</t>
  </si>
  <si>
    <t>0.9311019488632905</t>
  </si>
  <si>
    <t>0.9315607575813873</t>
  </si>
  <si>
    <t>0.9724462634898418</t>
  </si>
  <si>
    <t>0.9840760160910332</t>
  </si>
  <si>
    <t>0.9671069470045274</t>
  </si>
  <si>
    <t>0.9661558273739645</t>
  </si>
  <si>
    <t>0.9335856694031929</t>
  </si>
  <si>
    <t>0.9769681466530322</t>
  </si>
  <si>
    <t>0.8959138735245303</t>
  </si>
  <si>
    <t>0.9278749880320161</t>
  </si>
  <si>
    <t>0.9391318209772875</t>
  </si>
  <si>
    <t>0.9892897951192692</t>
  </si>
  <si>
    <t>0.9119684006949313</t>
  </si>
  <si>
    <t>0.9180394266924047</t>
  </si>
  <si>
    <t>0.9836738919421171</t>
  </si>
  <si>
    <t>0.9184218019314552</t>
  </si>
  <si>
    <t>0.8520225862036415</t>
  </si>
  <si>
    <t>0.9245851421362191</t>
  </si>
  <si>
    <t>0.9656736691153882</t>
  </si>
  <si>
    <t>0.9101558708471565</t>
  </si>
  <si>
    <t>0.8979258864461124</t>
  </si>
  <si>
    <t>0.9349112289504397</t>
  </si>
  <si>
    <t>0.8991679397558449</t>
  </si>
  <si>
    <t>0.9657087166734944</t>
  </si>
  <si>
    <t>0.9799822689741545</t>
  </si>
  <si>
    <t>0.9464144404831454</t>
  </si>
  <si>
    <t>0.9707294405631833</t>
  </si>
  <si>
    <t>0.9374498727098532</t>
  </si>
  <si>
    <t>0.9820211868804851</t>
  </si>
  <si>
    <t>0.9286031643934549</t>
  </si>
  <si>
    <t>0.9017252668556196</t>
  </si>
  <si>
    <t>0.9623958819034035</t>
  </si>
  <si>
    <t>0.9881829748188244</t>
  </si>
  <si>
    <t>0.9532950348533523</t>
  </si>
  <si>
    <t>0.9457096360380336</t>
  </si>
  <si>
    <t>0.9072862867337852</t>
  </si>
  <si>
    <t>0.9780099437184311</t>
  </si>
  <si>
    <t>0.8622456646447092</t>
  </si>
  <si>
    <t>0.8816032518382151</t>
  </si>
  <si>
    <t>0.9334236893659323</t>
  </si>
  <si>
    <t>0.9896972627421601</t>
  </si>
  <si>
    <t>0.9015453693466673</t>
  </si>
  <si>
    <t>0.9090284360089699</t>
  </si>
  <si>
    <t>0.9104888363801145</t>
  </si>
  <si>
    <t>0.9654972194487742</t>
  </si>
  <si>
    <t>0.9060155114570776</t>
  </si>
  <si>
    <t>0.8599537782344915</t>
  </si>
  <si>
    <t>0.9821358546124836</t>
  </si>
  <si>
    <t>0.9452662475347525</t>
  </si>
  <si>
    <t>0.9323239146492611</t>
  </si>
  <si>
    <t>0.9818112091658944</t>
  </si>
  <si>
    <t>0.9021892236022466</t>
  </si>
  <si>
    <t>0.9129713111796425</t>
  </si>
  <si>
    <t>0.9356649245963666</t>
  </si>
  <si>
    <t>0.9834433342467579</t>
  </si>
  <si>
    <t>0.9373239223100909</t>
  </si>
  <si>
    <t>0.9872231454125794</t>
  </si>
  <si>
    <t>0.8618686715389576</t>
  </si>
  <si>
    <t>0.9040249758366515</t>
  </si>
  <si>
    <t>0.9163723067717879</t>
  </si>
  <si>
    <t>0.9194301075042772</t>
  </si>
  <si>
    <t>0.8620861814657036</t>
  </si>
  <si>
    <t>0.9354593969816812</t>
  </si>
  <si>
    <t>0.9808186721787576</t>
  </si>
  <si>
    <t>0.9282138873012437</t>
  </si>
  <si>
    <t>0.8973456314650425</t>
  </si>
  <si>
    <t>0.9598005672963215</t>
  </si>
  <si>
    <t>0.9873232728475341</t>
  </si>
  <si>
    <t>0.9377730637156761</t>
  </si>
  <si>
    <t>0.9543053653257545</t>
  </si>
  <si>
    <t>0.9587059944520684</t>
  </si>
  <si>
    <t>0.9912133318744074</t>
  </si>
  <si>
    <t>0.9342258540832561</t>
  </si>
  <si>
    <t>0.9506787973985419</t>
  </si>
  <si>
    <t>0.9430818847679938</t>
  </si>
  <si>
    <t>0.9755274196970695</t>
  </si>
  <si>
    <t>0.9376551809314463</t>
  </si>
  <si>
    <t>0.9160630536754658</t>
  </si>
  <si>
    <t>0.9290809304700763</t>
  </si>
  <si>
    <t>0.9766366741525906</t>
  </si>
  <si>
    <t>0.9298267317650311</t>
  </si>
  <si>
    <t>0.8807793854926074</t>
  </si>
  <si>
    <t>0.9499430700837049</t>
  </si>
  <si>
    <t>0.9799539641816204</t>
  </si>
  <si>
    <t>0.9297300591572123</t>
  </si>
  <si>
    <t>0.9401451869122822</t>
  </si>
  <si>
    <t>0.9701443777004931</t>
  </si>
  <si>
    <t>0.9573727690897285</t>
  </si>
  <si>
    <t>0.9110088054399806</t>
  </si>
  <si>
    <t>0.9028550731106091</t>
  </si>
  <si>
    <t>0.8574469901002507</t>
  </si>
  <si>
    <t>0.9251100944445083</t>
  </si>
  <si>
    <t>0.9802404026604249</t>
  </si>
  <si>
    <t>0.9315860212717721</t>
  </si>
  <si>
    <t>0.9865420107829846</t>
  </si>
  <si>
    <t>0.9083350984064953</t>
  </si>
  <si>
    <t>0.8998809546258365</t>
  </si>
  <si>
    <t>0.9138864833594335</t>
  </si>
  <si>
    <t>0.9703075069301569</t>
  </si>
  <si>
    <t>0.9094295376549484</t>
  </si>
  <si>
    <t>0.9213286144869953</t>
  </si>
  <si>
    <t>0.9812404586894674</t>
  </si>
  <si>
    <t>0.9028323891084599</t>
  </si>
  <si>
    <t>0.8799129956630587</t>
  </si>
  <si>
    <t>0.9441843073191346</t>
  </si>
  <si>
    <t>0.9770515293501041</t>
  </si>
  <si>
    <t>0.9333237820052869</t>
  </si>
  <si>
    <t>0.9083017555588891</t>
  </si>
  <si>
    <t>0.8994464181302744</t>
  </si>
  <si>
    <t>0.8660359385973512</t>
  </si>
  <si>
    <t>0.9771961077771215</t>
  </si>
  <si>
    <t>0.9089984933849535</t>
  </si>
  <si>
    <t>0.8487512724187776</t>
  </si>
  <si>
    <t>0.9568060152294026</t>
  </si>
  <si>
    <t>0.9792466101664865</t>
  </si>
  <si>
    <t>0.9488280380500553</t>
  </si>
  <si>
    <t>0.8994631099665394</t>
  </si>
  <si>
    <t>0.9669598251224624</t>
  </si>
  <si>
    <t>0.8818647555781759</t>
  </si>
  <si>
    <t>0.8495647491989803</t>
  </si>
  <si>
    <t>0.9534529557015614</t>
  </si>
  <si>
    <t>0.9937258872067517</t>
  </si>
  <si>
    <t>0.9489080158267473</t>
  </si>
  <si>
    <t>0.9177249640711852</t>
  </si>
  <si>
    <t>0.9452645174596341</t>
  </si>
  <si>
    <t>0.9801938623059241</t>
  </si>
  <si>
    <t>0.9363888878160137</t>
  </si>
  <si>
    <t>0.9192108022569643</t>
  </si>
  <si>
    <t>0.9402876177794739</t>
  </si>
  <si>
    <t>0.9853244632450336</t>
  </si>
  <si>
    <t>0.9175609692273575</t>
  </si>
  <si>
    <t>0.9179774208660305</t>
  </si>
  <si>
    <t>0.9361470610103053</t>
  </si>
  <si>
    <t>0.9206608073819618</t>
  </si>
  <si>
    <t>0.9091991006082021</t>
  </si>
  <si>
    <t>0.9496946587664445</t>
  </si>
  <si>
    <t>0.9799888466651395</t>
  </si>
  <si>
    <t>0.9358072748103169</t>
  </si>
  <si>
    <t>0.9332878548238773</t>
  </si>
  <si>
    <t>0.9561938387880992</t>
  </si>
  <si>
    <t>0.9825078049237288</t>
  </si>
  <si>
    <t>0.9577054032082233</t>
  </si>
  <si>
    <t>0.9283683082323453</t>
  </si>
  <si>
    <t>0.9234429889037007</t>
  </si>
  <si>
    <t>0.9790284827044985</t>
  </si>
  <si>
    <t>0.9047963629819564</t>
  </si>
  <si>
    <t>0.9150885174595431</t>
  </si>
  <si>
    <t>0.9159465040969147</t>
  </si>
  <si>
    <t>0.9760787760869167</t>
  </si>
  <si>
    <t>0.8992293676504968</t>
  </si>
  <si>
    <t>0.8725313685533307</t>
  </si>
  <si>
    <t>0.9096820935868779</t>
  </si>
  <si>
    <t>0.9705813943206709</t>
  </si>
  <si>
    <t>0.9064499950297589</t>
  </si>
  <si>
    <t>0.8520148914102038</t>
  </si>
  <si>
    <t>0.9486907596658161</t>
  </si>
  <si>
    <t>0.9813814632173159</t>
  </si>
  <si>
    <t>0.9105918071978394</t>
  </si>
  <si>
    <t>0.9463252102678137</t>
  </si>
  <si>
    <t>0.9776471708102428</t>
  </si>
  <si>
    <t>0.9291333644149803</t>
  </si>
  <si>
    <t>0.9321950955782177</t>
  </si>
  <si>
    <t>0.9079534661746744</t>
  </si>
  <si>
    <t>0.8561426879441282</t>
  </si>
  <si>
    <t>0.9860314480168217</t>
  </si>
  <si>
    <t>0.9504822525631537</t>
  </si>
  <si>
    <t>0.9693042522205864</t>
  </si>
  <si>
    <t>0.9062494367730061</t>
  </si>
  <si>
    <t>0.9525065826671286</t>
  </si>
  <si>
    <t>0.9169881699114866</t>
  </si>
  <si>
    <t>0.8492535577404031</t>
  </si>
  <si>
    <t>0.9172340087025762</t>
  </si>
  <si>
    <t>0.9225649644113845</t>
  </si>
  <si>
    <t>0.8518604012309643</t>
  </si>
  <si>
    <t>0.9301129808532211</t>
  </si>
  <si>
    <t>0.9840505302242398</t>
  </si>
  <si>
    <t>0.9152495757586456</t>
  </si>
  <si>
    <t>0.8910388365767781</t>
  </si>
  <si>
    <t>0.9005318767503665</t>
  </si>
  <si>
    <t>0.9843806176360204</t>
  </si>
  <si>
    <t>0.8611331579894868</t>
  </si>
  <si>
    <t>0.8560818546255922</t>
  </si>
  <si>
    <t>0.9331275850696344</t>
  </si>
  <si>
    <t>0.9645498319896458</t>
  </si>
  <si>
    <t>0.9203233356641858</t>
  </si>
  <si>
    <t>0.9455919381142325</t>
  </si>
  <si>
    <t>0.9798479207686471</t>
  </si>
  <si>
    <t>0.9275066886172366</t>
  </si>
  <si>
    <t>0.9294212049568136</t>
  </si>
  <si>
    <t>0.9782755948276891</t>
  </si>
  <si>
    <t>0.9550701399844448</t>
  </si>
  <si>
    <t>0.9021862407251554</t>
  </si>
  <si>
    <t>0.9622212657997969</t>
  </si>
  <si>
    <t>0.8949704704904728</t>
  </si>
  <si>
    <t>0.8493669858851963</t>
  </si>
  <si>
    <t>0.9185201373802454</t>
  </si>
  <si>
    <t>0.9798326872355142</t>
  </si>
  <si>
    <t>0.9003417812378797</t>
  </si>
  <si>
    <t>0.8753859436673423</t>
  </si>
  <si>
    <t>0.9072279559354675</t>
  </si>
  <si>
    <t>0.9715288301371873</t>
  </si>
  <si>
    <t>0.9018824430492082</t>
  </si>
  <si>
    <t>0.9476790813407305</t>
  </si>
  <si>
    <t>0.9161760093239474</t>
  </si>
  <si>
    <t>0.9494583546866764</t>
  </si>
  <si>
    <t>0.9565405051188308</t>
  </si>
  <si>
    <t>0.9923037408824343</t>
  </si>
  <si>
    <t>0.9334921132224515</t>
  </si>
  <si>
    <t>0.9438256612516066</t>
  </si>
  <si>
    <t>0.9055010231873668</t>
  </si>
  <si>
    <t>0.9691434697742806</t>
  </si>
  <si>
    <t>0.8966773651326547</t>
  </si>
  <si>
    <t>0.8506822346551652</t>
  </si>
  <si>
    <t>0.9427785236559698</t>
  </si>
  <si>
    <t>0.9665480907784594</t>
  </si>
  <si>
    <t>0.9145763726019422</t>
  </si>
  <si>
    <t>0.9472111075875076</t>
  </si>
  <si>
    <t>0.9205380665796121</t>
  </si>
  <si>
    <t>0.9596359339411038</t>
  </si>
  <si>
    <t>0.9232565266612326</t>
  </si>
  <si>
    <t>0.9376189970010049</t>
  </si>
  <si>
    <t>0.9893553195265608</t>
  </si>
  <si>
    <t>0.9112861448107199</t>
  </si>
  <si>
    <t>0.9122155266657342</t>
  </si>
  <si>
    <t>0.9388391306349808</t>
  </si>
  <si>
    <t>0.9845889000058078</t>
  </si>
  <si>
    <t>0.9075521817203588</t>
  </si>
  <si>
    <t>0.9243763101787756</t>
  </si>
  <si>
    <t>0.9595559669375417</t>
  </si>
  <si>
    <t>0.8794671766310946</t>
  </si>
  <si>
    <t>0.8620025358454956</t>
  </si>
  <si>
    <t>0.9368450347915956</t>
  </si>
  <si>
    <t>0.9733591436150942</t>
  </si>
  <si>
    <t>0.9522608370108655</t>
  </si>
  <si>
    <t>0.8849151237488272</t>
  </si>
  <si>
    <t>0.9241867863964934</t>
  </si>
  <si>
    <t>0.9789694685058439</t>
  </si>
  <si>
    <t>0.8627331414434816</t>
  </si>
  <si>
    <t>0.9590248868059227</t>
  </si>
  <si>
    <t>0.9851861824221219</t>
  </si>
  <si>
    <t>0.9459342135335641</t>
  </si>
  <si>
    <t>0.9459542644620818</t>
  </si>
  <si>
    <t>0.9054361453513406</t>
  </si>
  <si>
    <t>0.9538518049074893</t>
  </si>
  <si>
    <t>0.8990628987447274</t>
  </si>
  <si>
    <t>0.8633937324018055</t>
  </si>
  <si>
    <t>0.9155156726177727</t>
  </si>
  <si>
    <t>0.9671251716555043</t>
  </si>
  <si>
    <t>0.9231454839170412</t>
  </si>
  <si>
    <t>0.8562763622807724</t>
  </si>
  <si>
    <t>0.9159489644811867</t>
  </si>
  <si>
    <t>0.9685740990744511</t>
  </si>
  <si>
    <t>0.9170612836258053</t>
  </si>
  <si>
    <t>0.8622115107433035</t>
  </si>
  <si>
    <t>0.9276630270887406</t>
  </si>
  <si>
    <t>0.9833605677213304</t>
  </si>
  <si>
    <t>0.9223438659955988</t>
  </si>
  <si>
    <t>0.8772846475492928</t>
  </si>
  <si>
    <t>0.9270918115144684</t>
  </si>
  <si>
    <t>0.9192460351270884</t>
  </si>
  <si>
    <t>0.8841509580515138</t>
  </si>
  <si>
    <t>0.9553087136415143</t>
  </si>
  <si>
    <t>0.9900346715962841</t>
  </si>
  <si>
    <t>0.9193705232402217</t>
  </si>
  <si>
    <t>0.9565209460880367</t>
  </si>
  <si>
    <t>0.9633607155345064</t>
  </si>
  <si>
    <t>0.9916611773064747</t>
  </si>
  <si>
    <t>0.9468069551583873</t>
  </si>
  <si>
    <t>0.9596291804674523</t>
  </si>
  <si>
    <t>0.9073912980024607</t>
  </si>
  <si>
    <t>0.8745504033036929</t>
  </si>
  <si>
    <t>0.9181039290024628</t>
  </si>
  <si>
    <t>0.9855750707227698</t>
  </si>
  <si>
    <t>0.9092259930517655</t>
  </si>
  <si>
    <t>0.8595107232328533</t>
  </si>
  <si>
    <t>0.9298712476251486</t>
  </si>
  <si>
    <t>0.9899963833361294</t>
  </si>
  <si>
    <t>0.8827211984197252</t>
  </si>
  <si>
    <t>0.9557056026433773</t>
  </si>
  <si>
    <t>0.9809158724299258</t>
  </si>
  <si>
    <t>0.9320408629249983</t>
  </si>
  <si>
    <t>0.9541600725752077</t>
  </si>
  <si>
    <t>0.9064093387717795</t>
  </si>
  <si>
    <t>0.9069248318627449</t>
  </si>
  <si>
    <t>0.8414689037723899</t>
  </si>
  <si>
    <t>0.9235409668605322</t>
  </si>
  <si>
    <t>0.9761629346144313</t>
  </si>
  <si>
    <t>0.9221522252953642</t>
  </si>
  <si>
    <t>0.8723077406718013</t>
  </si>
  <si>
    <t>0.9531940842902088</t>
  </si>
  <si>
    <t>0.9760300715120973</t>
  </si>
  <si>
    <t>0.9424951585817672</t>
  </si>
  <si>
    <t>0.9410570227767616</t>
  </si>
  <si>
    <t>0.9684772613439131</t>
  </si>
  <si>
    <t>0.9277162969277448</t>
  </si>
  <si>
    <t>0.8870387567602347</t>
  </si>
  <si>
    <t>0.9601747551036959</t>
  </si>
  <si>
    <t>0.9873918534201219</t>
  </si>
  <si>
    <t>0.9400000844324726</t>
  </si>
  <si>
    <t>0.9531323274584932</t>
  </si>
  <si>
    <t>0.9171107575662051</t>
  </si>
  <si>
    <t>0.9754027298031179</t>
  </si>
  <si>
    <t>0.9214661124863552</t>
  </si>
  <si>
    <t>0.8544634304091419</t>
  </si>
  <si>
    <t>0.9746148818844262</t>
  </si>
  <si>
    <t>0.9874175335905913</t>
  </si>
  <si>
    <t>0.9657696630732819</t>
  </si>
  <si>
    <t>0.9706574489894055</t>
  </si>
  <si>
    <t>0.9348691781334993</t>
  </si>
  <si>
    <t>0.9558710398548402</t>
  </si>
  <si>
    <t>0.9139719757823166</t>
  </si>
  <si>
    <t>0.9347645187633413</t>
  </si>
  <si>
    <t>0.9671942229373786</t>
  </si>
  <si>
    <t>0.9931977256476598</t>
  </si>
  <si>
    <t>0.9488023603846243</t>
  </si>
  <si>
    <t>0.9595825827798515</t>
  </si>
  <si>
    <t>0.9529784425463609</t>
  </si>
  <si>
    <t>0.9709537908120628</t>
  </si>
  <si>
    <t>0.9434252039832408</t>
  </si>
  <si>
    <t>0.9445563328437794</t>
  </si>
  <si>
    <t>0.9600387866651335</t>
  </si>
  <si>
    <t>0.9849402541294797</t>
  </si>
  <si>
    <t>0.9510460048810578</t>
  </si>
  <si>
    <t>0.9441301009848633</t>
  </si>
  <si>
    <t>0.9010406516094461</t>
  </si>
  <si>
    <t>0.9575074097341645</t>
  </si>
  <si>
    <t>0.9055717444437636</t>
  </si>
  <si>
    <t>0.8400428006504103</t>
  </si>
  <si>
    <t>0.9552713733060373</t>
  </si>
  <si>
    <t>0.8869096268489667</t>
  </si>
  <si>
    <t>0.9572969980661115</t>
  </si>
  <si>
    <t>0.9877022349229535</t>
  </si>
  <si>
    <t>0.9388121948470847</t>
  </si>
  <si>
    <t>0.9453765644282962</t>
  </si>
  <si>
    <t>0.9421837098378457</t>
  </si>
  <si>
    <t>0.9692505096560894</t>
  </si>
  <si>
    <t>0.9436485236098412</t>
  </si>
  <si>
    <t>0.9136520962476063</t>
  </si>
  <si>
    <t>0.9290873360200675</t>
  </si>
  <si>
    <t>0.9319388291669979</t>
  </si>
  <si>
    <t>0.9604844061620099</t>
  </si>
  <si>
    <t>0.9863360564709361</t>
  </si>
  <si>
    <t>0.9560188174912134</t>
  </si>
  <si>
    <t>0.9401554812229573</t>
  </si>
  <si>
    <t>0.9827786927079866</t>
  </si>
  <si>
    <t>0.9314678242071407</t>
  </si>
  <si>
    <t>0.9203649007184311</t>
  </si>
  <si>
    <t>0.9640307983920391</t>
  </si>
  <si>
    <t>0.9225788677603889</t>
  </si>
  <si>
    <t>0.8744850360028655</t>
  </si>
  <si>
    <t>0.9400405524169345</t>
  </si>
  <si>
    <t>0.9715886449043191</t>
  </si>
  <si>
    <t>0.9189793041768808</t>
  </si>
  <si>
    <t>0.9295537081696039</t>
  </si>
  <si>
    <t>0.9561254556629571</t>
  </si>
  <si>
    <t>0.9820544650932016</t>
  </si>
  <si>
    <t>0.9525672626025516</t>
  </si>
  <si>
    <t>0.9176594572394491</t>
  </si>
  <si>
    <t>0.9889944551595572</t>
  </si>
  <si>
    <t>0.8801901105610074</t>
  </si>
  <si>
    <t>0.9329878993724884</t>
  </si>
  <si>
    <t>0.9602324518226473</t>
  </si>
  <si>
    <t>0.9345376554815151</t>
  </si>
  <si>
    <t>0.9577539855796484</t>
  </si>
  <si>
    <t>0.9868315538525906</t>
  </si>
  <si>
    <t>0.9520719486845476</t>
  </si>
  <si>
    <t>0.9343584542018072</t>
  </si>
  <si>
    <t>0.9525715197466212</t>
  </si>
  <si>
    <t>0.9908131728772026</t>
  </si>
  <si>
    <t>0.9354124968426893</t>
  </si>
  <si>
    <t>0.9314888895199719</t>
  </si>
  <si>
    <t>0.9876293971948108</t>
  </si>
  <si>
    <t>0.9507860994063109</t>
  </si>
  <si>
    <t>0.9414543322054992</t>
  </si>
  <si>
    <t>0.9319084159342447</t>
  </si>
  <si>
    <t>0.9739057478814288</t>
  </si>
  <si>
    <t>0.9232581218627567</t>
  </si>
  <si>
    <t>0.8985613780585482</t>
  </si>
  <si>
    <t>0.9247677487747272</t>
  </si>
  <si>
    <t>0.9610350704833682</t>
  </si>
  <si>
    <t>0.9231889300852427</t>
  </si>
  <si>
    <t>0.8900792457555705</t>
  </si>
  <si>
    <t>0.9262113392376383</t>
  </si>
  <si>
    <t>0.9649611751905345</t>
  </si>
  <si>
    <t>0.8969345325084432</t>
  </si>
  <si>
    <t>0.9167383100139371</t>
  </si>
  <si>
    <t>0.9137816823613362</t>
  </si>
  <si>
    <t>0.9663491730306524</t>
  </si>
  <si>
    <t>0.9051135011370786</t>
  </si>
  <si>
    <t>0.8698823729162776</t>
  </si>
  <si>
    <t>0.9320272539146556</t>
  </si>
  <si>
    <t>0.9555308005552025</t>
  </si>
  <si>
    <t>0.9210635588142693</t>
  </si>
  <si>
    <t>0.9194874023744947</t>
  </si>
  <si>
    <t>0.9054889825247142</t>
  </si>
  <si>
    <t>0.9366028563267038</t>
  </si>
  <si>
    <t>0.9209712524708702</t>
  </si>
  <si>
    <t>0.8588928387765687</t>
  </si>
  <si>
    <t>0.9558739634098948</t>
  </si>
  <si>
    <t>0.8972925748166913</t>
  </si>
  <si>
    <t>0.9401308463122319</t>
  </si>
  <si>
    <t>0.9757421135590032</t>
  </si>
  <si>
    <t>0.9524384388865551</t>
  </si>
  <si>
    <t>0.9324038330287735</t>
  </si>
  <si>
    <t>0.9288086105417928</t>
  </si>
  <si>
    <t>0.9544567405916438</t>
  </si>
  <si>
    <t>0.9122842120978116</t>
  </si>
  <si>
    <t>0.9196848789359229</t>
  </si>
  <si>
    <t>0.9639565502713278</t>
  </si>
  <si>
    <t>0.9791746985185811</t>
  </si>
  <si>
    <t>0.9552002214271612</t>
  </si>
  <si>
    <t>0.9128530943014348</t>
  </si>
  <si>
    <t>0.9227365276589845</t>
  </si>
  <si>
    <t>0.9319462613646646</t>
  </si>
  <si>
    <t>0.9541062426519802</t>
  </si>
  <si>
    <t>0.9176728605010931</t>
  </si>
  <si>
    <t>0.9240596809409208</t>
  </si>
  <si>
    <t>0.9302237573439441</t>
  </si>
  <si>
    <t>0.9166588932654267</t>
  </si>
  <si>
    <t>0.9192313980771157</t>
  </si>
  <si>
    <t>0.9365082158222147</t>
  </si>
  <si>
    <t>0.9592053974651706</t>
  </si>
  <si>
    <t>0.9133327696331666</t>
  </si>
  <si>
    <t>0.9369864803683067</t>
  </si>
  <si>
    <t>0.9535613501940506</t>
  </si>
  <si>
    <t>0.9175903384084848</t>
  </si>
  <si>
    <t>0.9078648342230415</t>
  </si>
  <si>
    <t>0.9180349569850567</t>
  </si>
  <si>
    <t>0.9407649149305031</t>
  </si>
  <si>
    <t>0.9398815774201669</t>
  </si>
  <si>
    <t>0.9569817791247699</t>
  </si>
  <si>
    <t>0.9138329006081516</t>
  </si>
  <si>
    <t>0.9488300525275788</t>
  </si>
  <si>
    <t>0.9365045012983998</t>
  </si>
  <si>
    <t>0.9672335257926605</t>
  </si>
  <si>
    <t>0.9155758013505172</t>
  </si>
  <si>
    <t>0.9267041767520217</t>
  </si>
  <si>
    <t>0.9434253117142261</t>
  </si>
  <si>
    <t>0.9598012368287057</t>
  </si>
  <si>
    <t>0.9295467917828456</t>
  </si>
  <si>
    <t>0.9409279065311271</t>
  </si>
  <si>
    <t>0.9313969796295875</t>
  </si>
  <si>
    <t>0.9584529674888024</t>
  </si>
  <si>
    <t>0.9207520175342451</t>
  </si>
  <si>
    <t>0.9149859538657148</t>
  </si>
  <si>
    <t>0.9456270298099018</t>
  </si>
  <si>
    <t>0.9684575269618703</t>
  </si>
  <si>
    <t>0.9286313325917902</t>
  </si>
  <si>
    <t>0.9397922298760449</t>
  </si>
  <si>
    <t>0.9437766573126779</t>
  </si>
  <si>
    <t>0.9560514508619287</t>
  </si>
  <si>
    <t>0.9234950821306007</t>
  </si>
  <si>
    <t>0.9517834389455043</t>
  </si>
  <si>
    <t>0.9384020666325968</t>
  </si>
  <si>
    <t>0.9581528075000052</t>
  </si>
  <si>
    <t>0.9480264614949195</t>
  </si>
  <si>
    <t>0.8888812840348849</t>
  </si>
  <si>
    <t>0.9209699602698315</t>
  </si>
  <si>
    <t>0.9118003624322949</t>
  </si>
  <si>
    <t>0.8338735294025282</t>
  </si>
  <si>
    <t>0.9516624860490338</t>
  </si>
  <si>
    <t>0.9161121536797314</t>
  </si>
  <si>
    <t>0.9372323310763019</t>
  </si>
  <si>
    <t>0.9522773551418867</t>
  </si>
  <si>
    <t>0.9534159753992351</t>
  </si>
  <si>
    <t>0.9325508928462701</t>
  </si>
  <si>
    <t>0.9384015546475603</t>
  </si>
  <si>
    <t>0.9596741109297693</t>
  </si>
  <si>
    <t>0.9254156645726479</t>
  </si>
  <si>
    <t>0.9301148884402635</t>
  </si>
  <si>
    <t>0.8784863417896799</t>
  </si>
  <si>
    <t>0.8966141922578456</t>
  </si>
  <si>
    <t>0.8489388371361338</t>
  </si>
  <si>
    <t>0.8899059959750605</t>
  </si>
  <si>
    <t>0.9457411390069527</t>
  </si>
  <si>
    <t>0.9622599387071253</t>
  </si>
  <si>
    <t>0.9382977509487669</t>
  </si>
  <si>
    <t>0.9313788223538323</t>
  </si>
  <si>
    <t>0.9595268817110051</t>
  </si>
  <si>
    <t>0.9309474446534358</t>
  </si>
  <si>
    <t>0.9036621406970559</t>
  </si>
  <si>
    <t>0.9014916849841311</t>
  </si>
  <si>
    <t>0.9519012872509474</t>
  </si>
  <si>
    <t>0.8782540819694591</t>
  </si>
  <si>
    <t>0.9701325709786804</t>
  </si>
  <si>
    <t>0.9813793648967951</t>
  </si>
  <si>
    <t>0.9583682252789429</t>
  </si>
  <si>
    <t>0.9706501227603032</t>
  </si>
  <si>
    <t>0.9184572953476063</t>
  </si>
  <si>
    <t>0.9684925476424483</t>
  </si>
  <si>
    <t>0.9211416131857995</t>
  </si>
  <si>
    <t>0.8657377252145712</t>
  </si>
  <si>
    <t>0.9429408506046985</t>
  </si>
  <si>
    <t>0.9574430285888615</t>
  </si>
  <si>
    <t>0.9345071514646393</t>
  </si>
  <si>
    <t>0.9368723717605946</t>
  </si>
  <si>
    <t>0.9198253286428373</t>
  </si>
  <si>
    <t>0.9527889069324513</t>
  </si>
  <si>
    <t>0.9176914931620852</t>
  </si>
  <si>
    <t>0.8889955858339752</t>
  </si>
  <si>
    <t>0.9531001166189368</t>
  </si>
  <si>
    <t>0.9792271328969909</t>
  </si>
  <si>
    <t>0.9478171492820355</t>
  </si>
  <si>
    <t>0.8541661726006479</t>
  </si>
  <si>
    <t>0.9840496011930749</t>
  </si>
  <si>
    <t>0.8825526807730532</t>
  </si>
  <si>
    <t>0.6958962358358156</t>
  </si>
  <si>
    <t>Model</t>
  </si>
  <si>
    <t>conv</t>
  </si>
  <si>
    <t>model27</t>
  </si>
  <si>
    <t>0.36920012504963506</t>
  </si>
  <si>
    <t>model5</t>
  </si>
  <si>
    <t>0.3834077115609728</t>
  </si>
  <si>
    <t>model28</t>
  </si>
  <si>
    <t>0.4001828289830865</t>
  </si>
  <si>
    <t>model16</t>
  </si>
  <si>
    <t>0.40197039539443596</t>
  </si>
  <si>
    <t>model10</t>
  </si>
  <si>
    <t>0.4201128226657762</t>
  </si>
  <si>
    <t>model14</t>
  </si>
  <si>
    <t>0.4233241500413526</t>
  </si>
  <si>
    <t>model23</t>
  </si>
  <si>
    <t>0.4277255889370572</t>
  </si>
  <si>
    <t>model17</t>
  </si>
  <si>
    <t>0.42892050784749924</t>
  </si>
  <si>
    <t>model20</t>
  </si>
  <si>
    <t>0.43205502027982584</t>
  </si>
  <si>
    <t>model25</t>
  </si>
  <si>
    <t>0.4323864064544667</t>
  </si>
  <si>
    <t>model13</t>
  </si>
  <si>
    <t>0.4337469612508864</t>
  </si>
  <si>
    <t>model19</t>
  </si>
  <si>
    <t>0.4348053192509439</t>
  </si>
  <si>
    <t>0.43545170157913166</t>
  </si>
  <si>
    <t>model9</t>
  </si>
  <si>
    <t>0.43743658963321985</t>
  </si>
  <si>
    <t>model11</t>
  </si>
  <si>
    <t>0.4387690015933367</t>
  </si>
  <si>
    <t>0.4412150339845084</t>
  </si>
  <si>
    <t>0.44219005064135164</t>
  </si>
  <si>
    <t>model12</t>
  </si>
  <si>
    <t>0.4438375130208599</t>
  </si>
  <si>
    <t>model6</t>
  </si>
  <si>
    <t>0.44407162045798193</t>
  </si>
  <si>
    <t>0.4461911782598795</t>
  </si>
  <si>
    <t>model8</t>
  </si>
  <si>
    <t>0.4466273644333489</t>
  </si>
  <si>
    <t>0.44898444653105296</t>
  </si>
  <si>
    <t>model24</t>
  </si>
  <si>
    <t>0.44992638605275964</t>
  </si>
  <si>
    <t>0.4501780315573987</t>
  </si>
  <si>
    <t>0.4509147510299694</t>
  </si>
  <si>
    <t>0.45243132898105626</t>
  </si>
  <si>
    <t>model7</t>
  </si>
  <si>
    <t>0.45380783810094594</t>
  </si>
  <si>
    <t>0.4552617174960648</t>
  </si>
  <si>
    <t>0.4554057492862322</t>
  </si>
  <si>
    <t>0.4555510168728978</t>
  </si>
  <si>
    <t>0.45628268959579593</t>
  </si>
  <si>
    <t>0.45671061183112377</t>
  </si>
  <si>
    <t>0.4570581232532774</t>
  </si>
  <si>
    <t>0.4572828860630077</t>
  </si>
  <si>
    <t>0.4585632131658484</t>
  </si>
  <si>
    <t>0.45874179765156275</t>
  </si>
  <si>
    <t>model15</t>
  </si>
  <si>
    <t>0.4589340369145109</t>
  </si>
  <si>
    <t>0.4590854313345319</t>
  </si>
  <si>
    <t>0.45926737423338493</t>
  </si>
  <si>
    <t>0.46010820341162295</t>
  </si>
  <si>
    <t>0.46096425617511844</t>
  </si>
  <si>
    <t>0.46310250403227776</t>
  </si>
  <si>
    <t>model21</t>
  </si>
  <si>
    <t>0.4635705200558149</t>
  </si>
  <si>
    <t>0.4642063255466197</t>
  </si>
  <si>
    <t>0.46512785307558563</t>
  </si>
  <si>
    <t>0.4654934228767988</t>
  </si>
  <si>
    <t>0.46596757751019513</t>
  </si>
  <si>
    <t>0.4660065581902362</t>
  </si>
  <si>
    <t>0.4669698022172156</t>
  </si>
  <si>
    <t>0.46896293232134534</t>
  </si>
  <si>
    <t>0.4689731586141305</t>
  </si>
  <si>
    <t>0.46931879192475423</t>
  </si>
  <si>
    <t>0.4696849915154593</t>
  </si>
  <si>
    <t>0.4700900229482336</t>
  </si>
  <si>
    <t>0.47013212519627134</t>
  </si>
  <si>
    <t>0.47039112847948894</t>
  </si>
  <si>
    <t>0.4704429336622987</t>
  </si>
  <si>
    <t>0.4704578907190854</t>
  </si>
  <si>
    <t>0.4705777404559903</t>
  </si>
  <si>
    <t>0.47064866905352126</t>
  </si>
  <si>
    <t>0.47118358452252185</t>
  </si>
  <si>
    <t>0.47123981887067695</t>
  </si>
  <si>
    <t>0.4713926490262618</t>
  </si>
  <si>
    <t>model22</t>
  </si>
  <si>
    <t>0.47214079518033014</t>
  </si>
  <si>
    <t>0.47231338754223967</t>
  </si>
  <si>
    <t>0.47262165561810704</t>
  </si>
  <si>
    <t>0.47291264295982827</t>
  </si>
  <si>
    <t>model26</t>
  </si>
  <si>
    <t>0.47347110145850435</t>
  </si>
  <si>
    <t>0.47388431326988256</t>
  </si>
  <si>
    <t>0.4742469740595356</t>
  </si>
  <si>
    <t>0.4745357303619407</t>
  </si>
  <si>
    <t>0.4746656474671943</t>
  </si>
  <si>
    <t>0.4746861154464342</t>
  </si>
  <si>
    <t>0.47489506788226626</t>
  </si>
  <si>
    <t>0.4751301928128529</t>
  </si>
  <si>
    <t>0.4761384351551782</t>
  </si>
  <si>
    <t>0.47622524790636356</t>
  </si>
  <si>
    <t>0.4762426034004094</t>
  </si>
  <si>
    <t>0.4765255810859116</t>
  </si>
  <si>
    <t>0.47668488483790206</t>
  </si>
  <si>
    <t>0.4770310976135713</t>
  </si>
  <si>
    <t>0.47778646419719567</t>
  </si>
  <si>
    <t>0.47791320942710613</t>
  </si>
  <si>
    <t>0.4783050240533814</t>
  </si>
  <si>
    <t>0.4788191481642831</t>
  </si>
  <si>
    <t>0.47903028906306205</t>
  </si>
  <si>
    <t>0.4790351110809918</t>
  </si>
  <si>
    <t>0.4790385817538403</t>
  </si>
  <si>
    <t>0.4794616600843058</t>
  </si>
  <si>
    <t>0.4795689821976077</t>
  </si>
  <si>
    <t>0.4796687300308629</t>
  </si>
  <si>
    <t>0.4799241568886628</t>
  </si>
  <si>
    <t>0.4799860861000642</t>
  </si>
  <si>
    <t>0.4800270041432028</t>
  </si>
  <si>
    <t>0.4808502632857305</t>
  </si>
  <si>
    <t>0.48151547269441497</t>
  </si>
  <si>
    <t>model18</t>
  </si>
  <si>
    <t>0.48159893739061027</t>
  </si>
  <si>
    <t>0.48189247698025406</t>
  </si>
  <si>
    <t>0.48217888319933416</t>
  </si>
  <si>
    <t>0.4822987591119358</t>
  </si>
  <si>
    <t>0.4828060747191558</t>
  </si>
  <si>
    <t>0.48306483816025075</t>
  </si>
  <si>
    <t>0.48343002610616465</t>
  </si>
  <si>
    <t>0.4839299122466827</t>
  </si>
  <si>
    <t>0.48401233722218184</t>
  </si>
  <si>
    <t>0.48402664063026746</t>
  </si>
  <si>
    <t>0.48418934331678276</t>
  </si>
  <si>
    <t>0.4842689379941176</t>
  </si>
  <si>
    <t>0.4846317612626592</t>
  </si>
  <si>
    <t>0.4847933168313098</t>
  </si>
  <si>
    <t>0.4854044083784605</t>
  </si>
  <si>
    <t>0.4856782530875616</t>
  </si>
  <si>
    <t>0.48641528733858824</t>
  </si>
  <si>
    <t>0.48690564727253327</t>
  </si>
  <si>
    <t>0.48747479478911043</t>
  </si>
  <si>
    <t>0.48781844618175857</t>
  </si>
  <si>
    <t>0.4889524882715138</t>
  </si>
  <si>
    <t>0.48912406574706246</t>
  </si>
  <si>
    <t>0.4894420093909134</t>
  </si>
  <si>
    <t>0.4894436385706925</t>
  </si>
  <si>
    <t>0.48962571990014986</t>
  </si>
  <si>
    <t>0.48979896410807816</t>
  </si>
  <si>
    <t>0.4899924597614206</t>
  </si>
  <si>
    <t>0.4902479803309416</t>
  </si>
  <si>
    <t>0.49056326817357243</t>
  </si>
  <si>
    <t>0.4908379312372612</t>
  </si>
  <si>
    <t>0.4912759409626313</t>
  </si>
  <si>
    <t>0.49136146427444805</t>
  </si>
  <si>
    <t>0.4915513356189351</t>
  </si>
  <si>
    <t>0.4923701341098942</t>
  </si>
  <si>
    <t>0.4926349642666774</t>
  </si>
  <si>
    <t>0.4926433383274682</t>
  </si>
  <si>
    <t>0.4937840594916316</t>
  </si>
  <si>
    <t>0.4938447455523717</t>
  </si>
  <si>
    <t>0.49390877103207254</t>
  </si>
  <si>
    <t>0.49433329049574115</t>
  </si>
  <si>
    <t>0.4943971065147955</t>
  </si>
  <si>
    <t>0.4944275797268227</t>
  </si>
  <si>
    <t>0.49456288940107773</t>
  </si>
  <si>
    <t>0.4947738491762652</t>
  </si>
  <si>
    <t>0.4954421081319315</t>
  </si>
  <si>
    <t>0.4955951535031869</t>
  </si>
  <si>
    <t>0.4959352064815074</t>
  </si>
  <si>
    <t>0.49636474483014725</t>
  </si>
  <si>
    <t>0.4968396042675224</t>
  </si>
  <si>
    <t>0.4974384796587783</t>
  </si>
  <si>
    <t>0.4977594439554604</t>
  </si>
  <si>
    <t>0.4983562538237336</t>
  </si>
  <si>
    <t>0.4984174546242059</t>
  </si>
  <si>
    <t>0.4984838775303972</t>
  </si>
  <si>
    <t>0.4985198852639147</t>
  </si>
  <si>
    <t>0.49891667575143994</t>
  </si>
  <si>
    <t>0.4991548294771301</t>
  </si>
  <si>
    <t>0.4999302336446011</t>
  </si>
  <si>
    <t>0.5000419738302477</t>
  </si>
  <si>
    <t>0.5016168174506376</t>
  </si>
  <si>
    <t>0.5016795988493599</t>
  </si>
  <si>
    <t>0.5021125653389807</t>
  </si>
  <si>
    <t>0.5028958688560051</t>
  </si>
  <si>
    <t>0.5029187355011726</t>
  </si>
  <si>
    <t>0.5033540653319181</t>
  </si>
  <si>
    <t>0.5034281006300116</t>
  </si>
  <si>
    <t>0.5034283083390312</t>
  </si>
  <si>
    <t>0.5035050369882136</t>
  </si>
  <si>
    <t>0.5038896901326915</t>
  </si>
  <si>
    <t>0.5048153773542168</t>
  </si>
  <si>
    <t>0.5049205247699402</t>
  </si>
  <si>
    <t>0.5053991889287263</t>
  </si>
  <si>
    <t>0.5060881071996037</t>
  </si>
  <si>
    <t>0.5061696354364695</t>
  </si>
  <si>
    <t>0.5064670728954853</t>
  </si>
  <si>
    <t>0.5067759934409715</t>
  </si>
  <si>
    <t>0.5069069098261834</t>
  </si>
  <si>
    <t>0.5069489251831918</t>
  </si>
  <si>
    <t>0.5070677708157091</t>
  </si>
  <si>
    <t>0.5070765078307174</t>
  </si>
  <si>
    <t>0.5074249600923987</t>
  </si>
  <si>
    <t>0.5077200085842254</t>
  </si>
  <si>
    <t>0.5079026322333315</t>
  </si>
  <si>
    <t>0.5086218183359089</t>
  </si>
  <si>
    <t>0.5086786724043652</t>
  </si>
  <si>
    <t>0.5091252232253068</t>
  </si>
  <si>
    <t>0.5092995126453252</t>
  </si>
  <si>
    <t>0.5096430010836813</t>
  </si>
  <si>
    <t>0.5096644051265594</t>
  </si>
  <si>
    <t>0.5097948196476298</t>
  </si>
  <si>
    <t>0.5097993553058291</t>
  </si>
  <si>
    <t>0.5104845274783049</t>
  </si>
  <si>
    <t>0.5106026057042448</t>
  </si>
  <si>
    <t>0.5107722882275978</t>
  </si>
  <si>
    <t>0.5111029721898395</t>
  </si>
  <si>
    <t>0.5115453664652555</t>
  </si>
  <si>
    <t>0.5118273291038525</t>
  </si>
  <si>
    <t>0.5120965709283488</t>
  </si>
  <si>
    <t>0.5122618270314999</t>
  </si>
  <si>
    <t>0.5126505464341142</t>
  </si>
  <si>
    <t>0.5129959991733337</t>
  </si>
  <si>
    <t>0.5150136434742797</t>
  </si>
  <si>
    <t>0.5165195480511818</t>
  </si>
  <si>
    <t>0.5167007462426523</t>
  </si>
  <si>
    <t>0.5172506635531974</t>
  </si>
  <si>
    <t>0.5175070708570225</t>
  </si>
  <si>
    <t>0.5176578328732426</t>
  </si>
  <si>
    <t>0.5177245660107671</t>
  </si>
  <si>
    <t>0.5182453001421314</t>
  </si>
  <si>
    <t>0.5184412521613513</t>
  </si>
  <si>
    <t>0.5186511609700456</t>
  </si>
  <si>
    <t>0.5188987991629915</t>
  </si>
  <si>
    <t>0.5209155317234717</t>
  </si>
  <si>
    <t>0.5211542891546223</t>
  </si>
  <si>
    <t>0.5215021894221958</t>
  </si>
  <si>
    <t>0.5216491940908954</t>
  </si>
  <si>
    <t>0.5224381064634993</t>
  </si>
  <si>
    <t>0.5234166076778237</t>
  </si>
  <si>
    <t>0.5250341695817279</t>
  </si>
  <si>
    <t>0.5260118202000812</t>
  </si>
  <si>
    <t>0.5274577090508125</t>
  </si>
  <si>
    <t>0.5294005170523266</t>
  </si>
  <si>
    <t>0.5320423186478499</t>
  </si>
  <si>
    <t>0.5322680241059048</t>
  </si>
  <si>
    <t>0.5328651542443105</t>
  </si>
  <si>
    <t>0.5329804976031061</t>
  </si>
  <si>
    <t>0.5343796387506166</t>
  </si>
  <si>
    <t>0.5350640496551452</t>
  </si>
  <si>
    <t>0.5362051774862108</t>
  </si>
  <si>
    <t>0.5385764385932514</t>
  </si>
  <si>
    <t>0.5399569567301965</t>
  </si>
  <si>
    <t>0.5412780816722794</t>
  </si>
  <si>
    <t>0.5486321348284418</t>
  </si>
  <si>
    <t>0.5486471760414453</t>
  </si>
  <si>
    <t>0.5502618464001897</t>
  </si>
  <si>
    <t>0.5512639887927906</t>
  </si>
  <si>
    <t>0.5518800679776608</t>
  </si>
  <si>
    <t>0.5540850880102445</t>
  </si>
  <si>
    <t>0.5571617581245372</t>
  </si>
  <si>
    <t>0.5588721598705262</t>
  </si>
  <si>
    <t>0.5669272685048923</t>
  </si>
  <si>
    <t>0.5730862443996834</t>
  </si>
  <si>
    <t>0.5734333194328395</t>
  </si>
  <si>
    <t>0.5774341516173243</t>
  </si>
  <si>
    <t>0.5832516350295579</t>
  </si>
  <si>
    <t>0.5842721295419604</t>
  </si>
  <si>
    <t>0.5847689116112751</t>
  </si>
  <si>
    <t>0.5994885850469858</t>
  </si>
  <si>
    <t>0.6005670090732047</t>
  </si>
  <si>
    <t>0.6009578104089557</t>
  </si>
  <si>
    <t>0.6047267718604755</t>
  </si>
  <si>
    <t>0.6069798660008464</t>
  </si>
  <si>
    <t>0.6188289165470205</t>
  </si>
  <si>
    <t>0.6303551882856493</t>
  </si>
  <si>
    <t>0.6305072843086349</t>
  </si>
  <si>
    <t>0.6392382099163718</t>
  </si>
  <si>
    <t>0.6549243906627497</t>
  </si>
  <si>
    <t>0.6614152024149231</t>
  </si>
  <si>
    <t>0.6663245923965258</t>
  </si>
  <si>
    <t>0.6676205570908411</t>
  </si>
  <si>
    <t>0.6754364636221522</t>
  </si>
  <si>
    <t>0.6838054917912194</t>
  </si>
  <si>
    <t>0.6967736038759099</t>
  </si>
  <si>
    <t>0.7103345522230267</t>
  </si>
  <si>
    <t>0.7152478378612501</t>
  </si>
  <si>
    <t>0.7223998034621791</t>
  </si>
  <si>
    <t>0.7303328606476809</t>
  </si>
  <si>
    <t>0.7350984452409748</t>
  </si>
  <si>
    <t>0.7623495150352817</t>
  </si>
  <si>
    <t>0.7679025956622292</t>
  </si>
  <si>
    <t>0.7854742146850235</t>
  </si>
  <si>
    <t>0.7972040495966155</t>
  </si>
  <si>
    <t>0.7983087277638807</t>
  </si>
  <si>
    <t>0.8074287202507876</t>
  </si>
  <si>
    <t>0.8238413353961976</t>
  </si>
  <si>
    <t>0.8654998750179315</t>
  </si>
  <si>
    <t>0.9900773076061684</t>
  </si>
  <si>
    <t>model5NA1</t>
  </si>
  <si>
    <t>model5NA5</t>
  </si>
  <si>
    <t>model5NA7</t>
  </si>
  <si>
    <t>model5NA3</t>
  </si>
  <si>
    <t>model5NA11</t>
  </si>
  <si>
    <t>model5NA9</t>
  </si>
  <si>
    <t>model5A1</t>
  </si>
  <si>
    <t>model5A5</t>
  </si>
  <si>
    <t>model5A7</t>
  </si>
  <si>
    <t>model5A3</t>
  </si>
  <si>
    <t>model5A11</t>
  </si>
  <si>
    <t>model5A9</t>
  </si>
  <si>
    <t>model6NA1</t>
  </si>
  <si>
    <t>model6NA5</t>
  </si>
  <si>
    <t>model6NA7</t>
  </si>
  <si>
    <t>model6NA3</t>
  </si>
  <si>
    <t>model6NA11</t>
  </si>
  <si>
    <t>model6NA9</t>
  </si>
  <si>
    <t>model6A1</t>
  </si>
  <si>
    <t>model6A5</t>
  </si>
  <si>
    <t>model6A7</t>
  </si>
  <si>
    <t>model6A3</t>
  </si>
  <si>
    <t>model6A11</t>
  </si>
  <si>
    <t>model6A9</t>
  </si>
  <si>
    <t>model7NA1</t>
  </si>
  <si>
    <t>model7NA5</t>
  </si>
  <si>
    <t>model7NA7</t>
  </si>
  <si>
    <t>model7NA3</t>
  </si>
  <si>
    <t>model7NA11</t>
  </si>
  <si>
    <t>model7NA9</t>
  </si>
  <si>
    <t>model7A1</t>
  </si>
  <si>
    <t>model7A5</t>
  </si>
  <si>
    <t>model7A7</t>
  </si>
  <si>
    <t>model7A3</t>
  </si>
  <si>
    <t>model7A11</t>
  </si>
  <si>
    <t>model7A9</t>
  </si>
  <si>
    <t>model8NA1</t>
  </si>
  <si>
    <t>model8NA5</t>
  </si>
  <si>
    <t>model8NA7</t>
  </si>
  <si>
    <t>model8NA3</t>
  </si>
  <si>
    <t>model8NA11</t>
  </si>
  <si>
    <t>model8NA9</t>
  </si>
  <si>
    <t>model8A1</t>
  </si>
  <si>
    <t>model8A5</t>
  </si>
  <si>
    <t>model8A7</t>
  </si>
  <si>
    <t>model8A3</t>
  </si>
  <si>
    <t>model8A11</t>
  </si>
  <si>
    <t>model8A9</t>
  </si>
  <si>
    <t>model9NA1</t>
  </si>
  <si>
    <t>model9NA5</t>
  </si>
  <si>
    <t>model9NA7</t>
  </si>
  <si>
    <t>model9NA3</t>
  </si>
  <si>
    <t>model9NA11</t>
  </si>
  <si>
    <t>model9NA9</t>
  </si>
  <si>
    <t>model9A1</t>
  </si>
  <si>
    <t>model9A5</t>
  </si>
  <si>
    <t>model9A7</t>
  </si>
  <si>
    <t>model9A3</t>
  </si>
  <si>
    <t>model9A11</t>
  </si>
  <si>
    <t>model9A9</t>
  </si>
  <si>
    <t>model10NA1</t>
  </si>
  <si>
    <t>model10NA5</t>
  </si>
  <si>
    <t>model10NA7</t>
  </si>
  <si>
    <t>model10NA3</t>
  </si>
  <si>
    <t>model10NA11</t>
  </si>
  <si>
    <t>model10NA9</t>
  </si>
  <si>
    <t>model10A1</t>
  </si>
  <si>
    <t>model10A5</t>
  </si>
  <si>
    <t>model10A7</t>
  </si>
  <si>
    <t>model10A3</t>
  </si>
  <si>
    <t>model10A11</t>
  </si>
  <si>
    <t>model10A9</t>
  </si>
  <si>
    <t>model11NA1</t>
  </si>
  <si>
    <t>model11NA5</t>
  </si>
  <si>
    <t>model11NA7</t>
  </si>
  <si>
    <t>model11NA3</t>
  </si>
  <si>
    <t>model11NA11</t>
  </si>
  <si>
    <t>model11NA9</t>
  </si>
  <si>
    <t>model11A1</t>
  </si>
  <si>
    <t>model11A5</t>
  </si>
  <si>
    <t>model11A7</t>
  </si>
  <si>
    <t>model11A3</t>
  </si>
  <si>
    <t>model11A11</t>
  </si>
  <si>
    <t>model11A9</t>
  </si>
  <si>
    <t>model12NA1</t>
  </si>
  <si>
    <t>model12NA5</t>
  </si>
  <si>
    <t>model12NA7</t>
  </si>
  <si>
    <t>model12NA3</t>
  </si>
  <si>
    <t>model12NA11</t>
  </si>
  <si>
    <t>model12NA9</t>
  </si>
  <si>
    <t>model12A1</t>
  </si>
  <si>
    <t>model12A5</t>
  </si>
  <si>
    <t>model12A7</t>
  </si>
  <si>
    <t>model12A3</t>
  </si>
  <si>
    <t>model12A11</t>
  </si>
  <si>
    <t>model12A9</t>
  </si>
  <si>
    <t>model13NA1</t>
  </si>
  <si>
    <t>model13NA5</t>
  </si>
  <si>
    <t>model13NA7</t>
  </si>
  <si>
    <t>model13NA3</t>
  </si>
  <si>
    <t>model13NA11</t>
  </si>
  <si>
    <t>model13NA9</t>
  </si>
  <si>
    <t>model13A1</t>
  </si>
  <si>
    <t>model13A5</t>
  </si>
  <si>
    <t>model13A7</t>
  </si>
  <si>
    <t>model13A3</t>
  </si>
  <si>
    <t>model13A11</t>
  </si>
  <si>
    <t>model13A9</t>
  </si>
  <si>
    <t>model14NA1</t>
  </si>
  <si>
    <t>model14NA5</t>
  </si>
  <si>
    <t>model14NA7</t>
  </si>
  <si>
    <t>model14NA3</t>
  </si>
  <si>
    <t>model14NA11</t>
  </si>
  <si>
    <t>model14NA9</t>
  </si>
  <si>
    <t>model14A1</t>
  </si>
  <si>
    <t>model14A5</t>
  </si>
  <si>
    <t>model14A7</t>
  </si>
  <si>
    <t>model14A3</t>
  </si>
  <si>
    <t>model14A11</t>
  </si>
  <si>
    <t>model14A9</t>
  </si>
  <si>
    <t>model15NA1</t>
  </si>
  <si>
    <t>model15NA5</t>
  </si>
  <si>
    <t>model15NA7</t>
  </si>
  <si>
    <t>model15NA3</t>
  </si>
  <si>
    <t>model15NA11</t>
  </si>
  <si>
    <t>model15NA9</t>
  </si>
  <si>
    <t>model15A1</t>
  </si>
  <si>
    <t>model15A5</t>
  </si>
  <si>
    <t>model15A7</t>
  </si>
  <si>
    <t>model15A3</t>
  </si>
  <si>
    <t>model15A11</t>
  </si>
  <si>
    <t>model15A9</t>
  </si>
  <si>
    <t>model16NA1</t>
  </si>
  <si>
    <t>model16NA5</t>
  </si>
  <si>
    <t>model16NA7</t>
  </si>
  <si>
    <t>model16NA3</t>
  </si>
  <si>
    <t>model16NA11</t>
  </si>
  <si>
    <t>model16NA9</t>
  </si>
  <si>
    <t>model16A1</t>
  </si>
  <si>
    <t>model16A5</t>
  </si>
  <si>
    <t>model16A7</t>
  </si>
  <si>
    <t>model16A3</t>
  </si>
  <si>
    <t>model16A11</t>
  </si>
  <si>
    <t>model16A9</t>
  </si>
  <si>
    <t>model17NA1</t>
  </si>
  <si>
    <t>model17NA5</t>
  </si>
  <si>
    <t>model17NA7</t>
  </si>
  <si>
    <t>model17NA3</t>
  </si>
  <si>
    <t>model17NA11</t>
  </si>
  <si>
    <t>model17NA9</t>
  </si>
  <si>
    <t>model17A1</t>
  </si>
  <si>
    <t>model17A5</t>
  </si>
  <si>
    <t>model17A7</t>
  </si>
  <si>
    <t>model17A3</t>
  </si>
  <si>
    <t>model17A11</t>
  </si>
  <si>
    <t>model17A9</t>
  </si>
  <si>
    <t>model18NA1</t>
  </si>
  <si>
    <t>model18NA5</t>
  </si>
  <si>
    <t>model18NA7</t>
  </si>
  <si>
    <t>model18NA3</t>
  </si>
  <si>
    <t>model18NA11</t>
  </si>
  <si>
    <t>model18NA9</t>
  </si>
  <si>
    <t>model18A1</t>
  </si>
  <si>
    <t>model18A5</t>
  </si>
  <si>
    <t>model18A7</t>
  </si>
  <si>
    <t>model18A3</t>
  </si>
  <si>
    <t>model18A11</t>
  </si>
  <si>
    <t>model18A9</t>
  </si>
  <si>
    <t>model19NA1</t>
  </si>
  <si>
    <t>model19NA5</t>
  </si>
  <si>
    <t>model19NA7</t>
  </si>
  <si>
    <t>model19NA3</t>
  </si>
  <si>
    <t>model19NA11</t>
  </si>
  <si>
    <t>model19NA9</t>
  </si>
  <si>
    <t>model19A1</t>
  </si>
  <si>
    <t>model19A5</t>
  </si>
  <si>
    <t>model19A7</t>
  </si>
  <si>
    <t>model19A3</t>
  </si>
  <si>
    <t>model19A11</t>
  </si>
  <si>
    <t>model19A9</t>
  </si>
  <si>
    <t>model20NA1</t>
  </si>
  <si>
    <t>model20NA5</t>
  </si>
  <si>
    <t>model20NA7</t>
  </si>
  <si>
    <t>model20NA3</t>
  </si>
  <si>
    <t>model20NA11</t>
  </si>
  <si>
    <t>model20NA9</t>
  </si>
  <si>
    <t>model20A1</t>
  </si>
  <si>
    <t>model20A5</t>
  </si>
  <si>
    <t>model20A7</t>
  </si>
  <si>
    <t>model20A3</t>
  </si>
  <si>
    <t>model20A11</t>
  </si>
  <si>
    <t>model20A9</t>
  </si>
  <si>
    <t>model21NA1</t>
  </si>
  <si>
    <t>model21NA5</t>
  </si>
  <si>
    <t>model21NA7</t>
  </si>
  <si>
    <t>model21NA3</t>
  </si>
  <si>
    <t>model21NA11</t>
  </si>
  <si>
    <t>model21NA9</t>
  </si>
  <si>
    <t>model21A1</t>
  </si>
  <si>
    <t>model21A5</t>
  </si>
  <si>
    <t>model21A7</t>
  </si>
  <si>
    <t>model21A3</t>
  </si>
  <si>
    <t>model21A11</t>
  </si>
  <si>
    <t>model21A9</t>
  </si>
  <si>
    <t>model22NA1</t>
  </si>
  <si>
    <t>model22NA5</t>
  </si>
  <si>
    <t>model22NA7</t>
  </si>
  <si>
    <t>model22NA3</t>
  </si>
  <si>
    <t>model22NA11</t>
  </si>
  <si>
    <t>model22NA9</t>
  </si>
  <si>
    <t>model22A1</t>
  </si>
  <si>
    <t>model22A5</t>
  </si>
  <si>
    <t>model22A7</t>
  </si>
  <si>
    <t>model22A3</t>
  </si>
  <si>
    <t>model22A11</t>
  </si>
  <si>
    <t>model22A9</t>
  </si>
  <si>
    <t>model23NA1</t>
  </si>
  <si>
    <t>model23NA5</t>
  </si>
  <si>
    <t>model23NA7</t>
  </si>
  <si>
    <t>model23NA3</t>
  </si>
  <si>
    <t>model23NA11</t>
  </si>
  <si>
    <t>model23NA9</t>
  </si>
  <si>
    <t>model23A1</t>
  </si>
  <si>
    <t>model23A5</t>
  </si>
  <si>
    <t>model23A7</t>
  </si>
  <si>
    <t>model23A3</t>
  </si>
  <si>
    <t>model23A11</t>
  </si>
  <si>
    <t>model23A9</t>
  </si>
  <si>
    <t>model24NA1</t>
  </si>
  <si>
    <t>model24NA5</t>
  </si>
  <si>
    <t>model24NA7</t>
  </si>
  <si>
    <t>model24NA3</t>
  </si>
  <si>
    <t>model24NA11</t>
  </si>
  <si>
    <t>model24NA9</t>
  </si>
  <si>
    <t>model24A1</t>
  </si>
  <si>
    <t>model24A5</t>
  </si>
  <si>
    <t>model24A7</t>
  </si>
  <si>
    <t>model24A3</t>
  </si>
  <si>
    <t>model24A11</t>
  </si>
  <si>
    <t>model24A9</t>
  </si>
  <si>
    <t>model25NA1</t>
  </si>
  <si>
    <t>model25NA5</t>
  </si>
  <si>
    <t>model25NA7</t>
  </si>
  <si>
    <t>model25NA3</t>
  </si>
  <si>
    <t>model25NA11</t>
  </si>
  <si>
    <t>model25NA9</t>
  </si>
  <si>
    <t>model25A1</t>
  </si>
  <si>
    <t>model25A5</t>
  </si>
  <si>
    <t>model25A7</t>
  </si>
  <si>
    <t>model25A3</t>
  </si>
  <si>
    <t>model25A11</t>
  </si>
  <si>
    <t>model25A9</t>
  </si>
  <si>
    <t>model26NA1</t>
  </si>
  <si>
    <t>model26NA5</t>
  </si>
  <si>
    <t>model26NA7</t>
  </si>
  <si>
    <t>model26NA3</t>
  </si>
  <si>
    <t>model26NA11</t>
  </si>
  <si>
    <t>model26NA9</t>
  </si>
  <si>
    <t>model26A1</t>
  </si>
  <si>
    <t>model26A5</t>
  </si>
  <si>
    <t>model26A7</t>
  </si>
  <si>
    <t>model26A3</t>
  </si>
  <si>
    <t>model26A11</t>
  </si>
  <si>
    <t>model26A9</t>
  </si>
  <si>
    <t>model27NA1</t>
  </si>
  <si>
    <t>model27NA5</t>
  </si>
  <si>
    <t>model27NA7</t>
  </si>
  <si>
    <t>model27NA3</t>
  </si>
  <si>
    <t>model27NA11</t>
  </si>
  <si>
    <t>model27NA9</t>
  </si>
  <si>
    <t>model27A1</t>
  </si>
  <si>
    <t>model27A5</t>
  </si>
  <si>
    <t>model27A7</t>
  </si>
  <si>
    <t>model27A3</t>
  </si>
  <si>
    <t>model27A11</t>
  </si>
  <si>
    <t>model27A9</t>
  </si>
  <si>
    <t>model28NA1</t>
  </si>
  <si>
    <t>model28NA5</t>
  </si>
  <si>
    <t>model28NA7</t>
  </si>
  <si>
    <t>model28NA3</t>
  </si>
  <si>
    <t>model28NA11</t>
  </si>
  <si>
    <t>model28NA9</t>
  </si>
  <si>
    <t>model28A1</t>
  </si>
  <si>
    <t>model28A5</t>
  </si>
  <si>
    <t>model28A7</t>
  </si>
  <si>
    <t>model28A3</t>
  </si>
  <si>
    <t>model28A11</t>
  </si>
  <si>
    <t>model28A9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</si>
</sst>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quotePrefix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52674</xdr:colOff>
      <xdr:row>5</xdr:row>
      <xdr:rowOff>46180</xdr:rowOff>
    </xdr:from>
    <xdr:to>
      <xdr:col>24</xdr:col>
      <xdr:colOff>595310</xdr:colOff>
      <xdr:row>52</xdr:row>
      <xdr:rowOff>188574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87011A9-3306-A69E-CC87-405E3346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765" y="1142998"/>
          <a:ext cx="15678727" cy="10452485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53</xdr:row>
      <xdr:rowOff>51183</xdr:rowOff>
    </xdr:from>
    <xdr:to>
      <xdr:col>24</xdr:col>
      <xdr:colOff>595310</xdr:colOff>
      <xdr:row>100</xdr:row>
      <xdr:rowOff>164713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C6FB9CA-65A3-422F-9CB0-776799F72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0766" y="11677456"/>
          <a:ext cx="15678726" cy="10423621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101</xdr:row>
      <xdr:rowOff>27322</xdr:rowOff>
    </xdr:from>
    <xdr:to>
      <xdr:col>24</xdr:col>
      <xdr:colOff>595309</xdr:colOff>
      <xdr:row>148</xdr:row>
      <xdr:rowOff>140852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FAB52AA-F050-414B-8F09-C4CEE4AE6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7675" y="19267822"/>
          <a:ext cx="15147634" cy="9067030"/>
        </a:xfrm>
        <a:prstGeom prst="rect">
          <a:avLst/>
        </a:prstGeom>
      </xdr:spPr>
    </xdr:pic>
    <xdr:clientData/>
  </xdr:twoCellAnchor>
  <xdr:twoCellAnchor editAs="oneCell">
    <xdr:from>
      <xdr:col>1</xdr:col>
      <xdr:colOff>74323</xdr:colOff>
      <xdr:row>149</xdr:row>
      <xdr:rowOff>3461</xdr:rowOff>
    </xdr:from>
    <xdr:to>
      <xdr:col>24</xdr:col>
      <xdr:colOff>573662</xdr:colOff>
      <xdr:row>196</xdr:row>
      <xdr:rowOff>116991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274D8F0-5741-4D1C-9DEA-7AD8FB06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9323" y="28387961"/>
          <a:ext cx="15104339" cy="9067030"/>
        </a:xfrm>
        <a:prstGeom prst="rect">
          <a:avLst/>
        </a:prstGeom>
      </xdr:spPr>
    </xdr:pic>
    <xdr:clientData/>
  </xdr:twoCellAnchor>
  <xdr:oneCellAnchor>
    <xdr:from>
      <xdr:col>8</xdr:col>
      <xdr:colOff>427849</xdr:colOff>
      <xdr:row>7</xdr:row>
      <xdr:rowOff>128690</xdr:rowOff>
    </xdr:from>
    <xdr:ext cx="5526642" cy="937693"/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59573A3-D2E6-A08D-7360-409141C985E3}"/>
            </a:ext>
          </a:extLst>
        </xdr:cNvPr>
        <xdr:cNvSpPr/>
      </xdr:nvSpPr>
      <xdr:spPr>
        <a:xfrm>
          <a:off x="5507849" y="1462190"/>
          <a:ext cx="5526642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5 ~ Model 10</a:t>
          </a:r>
        </a:p>
      </xdr:txBody>
    </xdr:sp>
    <xdr:clientData/>
  </xdr:oneCellAnchor>
  <xdr:oneCellAnchor>
    <xdr:from>
      <xdr:col>8</xdr:col>
      <xdr:colOff>252353</xdr:colOff>
      <xdr:row>54</xdr:row>
      <xdr:rowOff>179105</xdr:rowOff>
    </xdr:from>
    <xdr:ext cx="5877635" cy="937693"/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44D5A4F-152B-43E1-8A42-53C7452C885B}"/>
            </a:ext>
          </a:extLst>
        </xdr:cNvPr>
        <xdr:cNvSpPr/>
      </xdr:nvSpPr>
      <xdr:spPr>
        <a:xfrm>
          <a:off x="5332353" y="1046610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11 ~ Model 16</a:t>
          </a:r>
        </a:p>
      </xdr:txBody>
    </xdr:sp>
    <xdr:clientData/>
  </xdr:oneCellAnchor>
  <xdr:oneCellAnchor>
    <xdr:from>
      <xdr:col>8</xdr:col>
      <xdr:colOff>252353</xdr:colOff>
      <xdr:row>102</xdr:row>
      <xdr:rowOff>39020</xdr:rowOff>
    </xdr:from>
    <xdr:ext cx="5877635" cy="937693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8190BB-B7B5-4519-9317-5004798414A6}"/>
            </a:ext>
          </a:extLst>
        </xdr:cNvPr>
        <xdr:cNvSpPr/>
      </xdr:nvSpPr>
      <xdr:spPr>
        <a:xfrm>
          <a:off x="5332353" y="19470020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17 ~ Model 22</a:t>
          </a:r>
        </a:p>
      </xdr:txBody>
    </xdr:sp>
    <xdr:clientData/>
  </xdr:oneCellAnchor>
  <xdr:oneCellAnchor>
    <xdr:from>
      <xdr:col>8</xdr:col>
      <xdr:colOff>252353</xdr:colOff>
      <xdr:row>149</xdr:row>
      <xdr:rowOff>89435</xdr:rowOff>
    </xdr:from>
    <xdr:ext cx="5877635" cy="937693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A424AD3-6138-40BA-B9E8-E1A2C8AFF003}"/>
            </a:ext>
          </a:extLst>
        </xdr:cNvPr>
        <xdr:cNvSpPr/>
      </xdr:nvSpPr>
      <xdr:spPr>
        <a:xfrm>
          <a:off x="5332353" y="2847393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23 ~ Model 28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3D82-3FAD-49AA-9C57-95441C7068A9}">
  <dimension ref="A1:Y4"/>
  <sheetViews>
    <sheetView zoomScale="55" zoomScaleNormal="55" workbookViewId="0">
      <selection activeCell="AA30" sqref="AA30"/>
    </sheetView>
  </sheetViews>
  <sheetFormatPr defaultRowHeight="17" x14ac:dyDescent="0.45"/>
  <sheetData>
    <row r="1" spans="1:25" s="1" customFormat="1" x14ac:dyDescent="0.4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 s="1" customFormat="1" x14ac:dyDescent="0.45">
      <c r="A2" s="5" t="s">
        <v>24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</row>
    <row r="3" spans="1:25" s="1" customFormat="1" x14ac:dyDescent="0.45">
      <c r="A3" s="5" t="s">
        <v>27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1</v>
      </c>
      <c r="U3" s="2">
        <v>2</v>
      </c>
      <c r="V3" s="2">
        <v>3</v>
      </c>
      <c r="W3" s="2">
        <v>4</v>
      </c>
      <c r="X3" s="2">
        <v>5</v>
      </c>
      <c r="Y3" s="2">
        <v>6</v>
      </c>
    </row>
    <row r="4" spans="1:25" s="1" customFormat="1" x14ac:dyDescent="0.45">
      <c r="A4" s="5" t="s">
        <v>28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FBE3-DF9D-4A9B-9818-A5E4F9B9DB9F}">
  <dimension ref="A1:Y290"/>
  <sheetViews>
    <sheetView topLeftCell="K1" zoomScaleNormal="100" workbookViewId="0">
      <selection activeCell="N1" sqref="N1:Y289"/>
    </sheetView>
  </sheetViews>
  <sheetFormatPr defaultRowHeight="17" x14ac:dyDescent="0.45"/>
  <cols>
    <col min="1" max="1" width="13.33203125" style="1" bestFit="1" customWidth="1"/>
    <col min="2" max="4" width="13.33203125" style="1" customWidth="1"/>
    <col min="5" max="5" width="10.75" style="1" bestFit="1" customWidth="1"/>
    <col min="6" max="6" width="5.9140625" style="1" bestFit="1" customWidth="1"/>
    <col min="7" max="9" width="19.25" style="1" bestFit="1" customWidth="1"/>
    <col min="10" max="12" width="19.25" style="8" bestFit="1" customWidth="1"/>
    <col min="13" max="13" width="8.6640625" style="9"/>
    <col min="14" max="14" width="8.33203125" style="9" bestFit="1" customWidth="1"/>
    <col min="15" max="15" width="20.33203125" style="9" bestFit="1" customWidth="1"/>
    <col min="16" max="16" width="6.33203125" style="9" bestFit="1" customWidth="1"/>
    <col min="21" max="24" width="19.25" bestFit="1" customWidth="1"/>
    <col min="25" max="25" width="12.33203125" bestFit="1" customWidth="1"/>
  </cols>
  <sheetData>
    <row r="1" spans="1:25" x14ac:dyDescent="0.45">
      <c r="A1" s="4" t="s">
        <v>29</v>
      </c>
      <c r="B1" s="4" t="s">
        <v>113</v>
      </c>
      <c r="C1" s="4" t="s">
        <v>114</v>
      </c>
      <c r="D1" s="4" t="s">
        <v>115</v>
      </c>
      <c r="E1" s="4" t="s">
        <v>295</v>
      </c>
      <c r="F1" s="4" t="s">
        <v>31</v>
      </c>
      <c r="G1" s="4" t="s">
        <v>483</v>
      </c>
      <c r="H1" s="4" t="s">
        <v>33</v>
      </c>
      <c r="I1" s="4" t="s">
        <v>484</v>
      </c>
      <c r="J1" s="4" t="s">
        <v>485</v>
      </c>
      <c r="K1" s="4" t="s">
        <v>486</v>
      </c>
      <c r="L1" s="4" t="s">
        <v>487</v>
      </c>
      <c r="M1" s="8"/>
      <c r="N1" s="1" t="s">
        <v>1499</v>
      </c>
      <c r="O1" s="1" t="s">
        <v>483</v>
      </c>
      <c r="P1" s="1" t="s">
        <v>24</v>
      </c>
      <c r="Q1" s="1" t="s">
        <v>28</v>
      </c>
      <c r="R1" s="1" t="s">
        <v>1500</v>
      </c>
      <c r="S1" s="1" t="s">
        <v>30</v>
      </c>
      <c r="T1" s="1" t="s">
        <v>31</v>
      </c>
      <c r="U1" s="1" t="s">
        <v>484</v>
      </c>
      <c r="V1" s="1" t="s">
        <v>485</v>
      </c>
      <c r="W1" s="1" t="s">
        <v>486</v>
      </c>
      <c r="X1" s="1" t="s">
        <v>487</v>
      </c>
      <c r="Y1" s="1" t="s">
        <v>33</v>
      </c>
    </row>
    <row r="2" spans="1:25" x14ac:dyDescent="0.45">
      <c r="A2" s="2" t="s">
        <v>34</v>
      </c>
      <c r="B2" s="2" t="str">
        <f>IF(OR(A2="0529_model11", A2="0529_model12",A2="0529_model13",A2="0529_model14",A2="0529_model15",A2="0529_model16",A2="0529_model5",A2="0529_model6",A2="0529_model7",A2="0529_model8",A2="0529_model9", A2="0529_model10"),"X","O")</f>
        <v>X</v>
      </c>
      <c r="C2" s="2" t="str">
        <f>IF(OR(A2="0529_model17", A2="0529_model18",A2="0529_model19",A2="0529_model20",A2="0529_model21",A2="0529_model22",A2="0529_model5",A2="0529_model6",A2="0529_model7",A2="0529_model8",A2="0529_model9", A2="0529_model10"),"X","O")</f>
        <v>X</v>
      </c>
      <c r="D2" s="2">
        <f>IF(OR(A2="0529_model5",A2="0529_model11",A2="0529_model17",A2="0529_model23"),1,IF(OR(A2="0529_model6",A2="0529_model12",A2="0529_model18",A2="0529_model24"),2,IF(OR(A2="0529_model7",A2="0529_model13",A2="0529_model19",A2="0529_model25"),3,IF(OR(A2="0529_model8",A2="0529_model14",A2="0529_model20",A2="0529_model26"),4,IF(OR(A2="0529_model9",A2="0529_model15",A2="0529_model21",A2="0529_model27"),5,IF(OR(A2="0529_model10",A2="0529_model16",A2="0529_model22",A2="0529_model28"),6,))))))</f>
        <v>6</v>
      </c>
      <c r="E2" s="2" t="s">
        <v>39</v>
      </c>
      <c r="F2" s="2">
        <v>3</v>
      </c>
      <c r="G2" s="3">
        <v>0.36920012499999999</v>
      </c>
      <c r="H2" s="3">
        <v>0.838137447834014</v>
      </c>
      <c r="I2" s="2" t="s">
        <v>488</v>
      </c>
      <c r="J2" s="7" t="s">
        <v>489</v>
      </c>
      <c r="K2" s="7" t="s">
        <v>490</v>
      </c>
      <c r="L2" s="7">
        <v>0.85595212519825403</v>
      </c>
      <c r="N2" s="1" t="s">
        <v>1501</v>
      </c>
      <c r="O2" s="10" t="s">
        <v>1502</v>
      </c>
      <c r="P2" s="1">
        <v>1</v>
      </c>
      <c r="Q2" s="1">
        <v>1</v>
      </c>
      <c r="R2" s="1">
        <v>5</v>
      </c>
      <c r="S2" s="1">
        <v>1</v>
      </c>
      <c r="T2" s="1">
        <v>1</v>
      </c>
      <c r="U2" s="10" t="s">
        <v>488</v>
      </c>
      <c r="V2" s="10" t="s">
        <v>489</v>
      </c>
      <c r="W2" s="10" t="s">
        <v>490</v>
      </c>
      <c r="X2" s="1">
        <v>0.85595212519825403</v>
      </c>
      <c r="Y2" s="1">
        <v>0.838137447834014</v>
      </c>
    </row>
    <row r="3" spans="1:25" x14ac:dyDescent="0.45">
      <c r="A3" s="2" t="s">
        <v>34</v>
      </c>
      <c r="B3" s="2" t="str">
        <f>IF(OR(A3="0529_model11", A3="0529_model12",A3="0529_model13",A3="0529_model14",A3="0529_model15",A3="0529_model16",A3="0529_model5",A3="0529_model6",A3="0529_model7",A3="0529_model8",A3="0529_model9", A3="0529_model10"),"X","O")</f>
        <v>X</v>
      </c>
      <c r="C3" s="2" t="str">
        <f>IF(OR(A3="0529_model17", A3="0529_model18",A3="0529_model19",A3="0529_model20",A3="0529_model21",A3="0529_model22",A3="0529_model5",A3="0529_model6",A3="0529_model7",A3="0529_model8",A3="0529_model9", A3="0529_model10"),"X","O")</f>
        <v>X</v>
      </c>
      <c r="D3" s="2">
        <f>IF(OR(A3="0529_model5",A3="0529_model11",A3="0529_model17",A3="0529_model23"),1,IF(OR(A3="0529_model6",A3="0529_model12",A3="0529_model18",A3="0529_model24"),2,IF(OR(A3="0529_model7",A3="0529_model13",A3="0529_model19",A3="0529_model25"),3,IF(OR(A3="0529_model8",A3="0529_model14",A3="0529_model20",A3="0529_model26"),4,IF(OR(A3="0529_model9",A3="0529_model15",A3="0529_model21",A3="0529_model27"),5,IF(OR(A3="0529_model10",A3="0529_model16",A3="0529_model22",A3="0529_model28"),6,))))))</f>
        <v>6</v>
      </c>
      <c r="E3" s="2" t="s">
        <v>39</v>
      </c>
      <c r="F3" s="2">
        <v>7</v>
      </c>
      <c r="G3" s="3">
        <v>0.38340771200000001</v>
      </c>
      <c r="H3" s="3">
        <v>0.85920178890228205</v>
      </c>
      <c r="I3" s="2" t="s">
        <v>491</v>
      </c>
      <c r="J3" s="7" t="s">
        <v>492</v>
      </c>
      <c r="K3" s="7" t="s">
        <v>493</v>
      </c>
      <c r="L3" s="7" t="s">
        <v>494</v>
      </c>
      <c r="N3" s="1" t="s">
        <v>1503</v>
      </c>
      <c r="O3" s="10" t="s">
        <v>1504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0" t="s">
        <v>491</v>
      </c>
      <c r="V3" s="10" t="s">
        <v>492</v>
      </c>
      <c r="W3" s="10" t="s">
        <v>493</v>
      </c>
      <c r="X3" s="10" t="s">
        <v>494</v>
      </c>
      <c r="Y3" s="1">
        <v>0.85920178890228205</v>
      </c>
    </row>
    <row r="4" spans="1:25" x14ac:dyDescent="0.45">
      <c r="A4" s="2" t="s">
        <v>34</v>
      </c>
      <c r="B4" s="2" t="str">
        <f>IF(OR(A4="0529_model11", A4="0529_model12",A4="0529_model13",A4="0529_model14",A4="0529_model15",A4="0529_model16",A4="0529_model5",A4="0529_model6",A4="0529_model7",A4="0529_model8",A4="0529_model9", A4="0529_model10"),"X","O")</f>
        <v>X</v>
      </c>
      <c r="C4" s="2" t="str">
        <f>IF(OR(A4="0529_model17", A4="0529_model18",A4="0529_model19",A4="0529_model20",A4="0529_model21",A4="0529_model22",A4="0529_model5",A4="0529_model6",A4="0529_model7",A4="0529_model8",A4="0529_model9", A4="0529_model10"),"X","O")</f>
        <v>X</v>
      </c>
      <c r="D4" s="2">
        <f>IF(OR(A4="0529_model5",A4="0529_model11",A4="0529_model17",A4="0529_model23"),1,IF(OR(A4="0529_model6",A4="0529_model12",A4="0529_model18",A4="0529_model24"),2,IF(OR(A4="0529_model7",A4="0529_model13",A4="0529_model19",A4="0529_model25"),3,IF(OR(A4="0529_model8",A4="0529_model14",A4="0529_model20",A4="0529_model26"),4,IF(OR(A4="0529_model9",A4="0529_model15",A4="0529_model21",A4="0529_model27"),5,IF(OR(A4="0529_model10",A4="0529_model16",A4="0529_model22",A4="0529_model28"),6,))))))</f>
        <v>6</v>
      </c>
      <c r="E4" s="2" t="s">
        <v>39</v>
      </c>
      <c r="F4" s="2">
        <v>5</v>
      </c>
      <c r="G4" s="2">
        <v>0.40018282900000002</v>
      </c>
      <c r="H4" s="3">
        <v>0.86807096004485995</v>
      </c>
      <c r="I4" s="2" t="s">
        <v>495</v>
      </c>
      <c r="J4" s="7" t="s">
        <v>496</v>
      </c>
      <c r="K4" s="7" t="s">
        <v>497</v>
      </c>
      <c r="L4" s="7" t="s">
        <v>498</v>
      </c>
      <c r="N4" s="1" t="s">
        <v>1505</v>
      </c>
      <c r="O4" s="10" t="s">
        <v>1506</v>
      </c>
      <c r="P4" s="1">
        <v>1</v>
      </c>
      <c r="Q4" s="1">
        <v>1</v>
      </c>
      <c r="R4" s="1">
        <v>6</v>
      </c>
      <c r="S4" s="1">
        <v>1</v>
      </c>
      <c r="T4" s="1">
        <v>1</v>
      </c>
      <c r="U4" s="10" t="s">
        <v>495</v>
      </c>
      <c r="V4" s="10" t="s">
        <v>496</v>
      </c>
      <c r="W4" s="10" t="s">
        <v>497</v>
      </c>
      <c r="X4" s="10" t="s">
        <v>498</v>
      </c>
      <c r="Y4" s="1">
        <v>0.86807096004485995</v>
      </c>
    </row>
    <row r="5" spans="1:25" x14ac:dyDescent="0.45">
      <c r="A5" s="2" t="s">
        <v>169</v>
      </c>
      <c r="B5" s="2" t="str">
        <f>IF(OR(A5="0529_model11", A5="0529_model12",A5="0529_model13",A5="0529_model14",A5="0529_model15",A5="0529_model16",A5="0529_model5",A5="0529_model6",A5="0529_model7",A5="0529_model8",A5="0529_model9", A5="0529_model10"),"X","O")</f>
        <v>X</v>
      </c>
      <c r="C5" s="2" t="str">
        <f>IF(OR(A5="0529_model17", A5="0529_model18",A5="0529_model19",A5="0529_model20",A5="0529_model21",A5="0529_model22",A5="0529_model5",A5="0529_model6",A5="0529_model7",A5="0529_model8",A5="0529_model9", A5="0529_model10"),"X","O")</f>
        <v>O</v>
      </c>
      <c r="D5" s="2">
        <f>IF(OR(A5="0529_model5",A5="0529_model11",A5="0529_model17",A5="0529_model23"),1,IF(OR(A5="0529_model6",A5="0529_model12",A5="0529_model18",A5="0529_model24"),2,IF(OR(A5="0529_model7",A5="0529_model13",A5="0529_model19",A5="0529_model25"),3,IF(OR(A5="0529_model8",A5="0529_model14",A5="0529_model20",A5="0529_model26"),4,IF(OR(A5="0529_model9",A5="0529_model15",A5="0529_model21",A5="0529_model27"),5,IF(OR(A5="0529_model10",A5="0529_model16",A5="0529_model22",A5="0529_model28"),6,))))))</f>
        <v>6</v>
      </c>
      <c r="E5" s="2" t="s">
        <v>39</v>
      </c>
      <c r="F5" s="2">
        <v>3</v>
      </c>
      <c r="G5" s="3">
        <v>0.40197039499999998</v>
      </c>
      <c r="H5" s="3">
        <v>0.91852676868438698</v>
      </c>
      <c r="I5" s="2" t="s">
        <v>499</v>
      </c>
      <c r="J5" s="7" t="s">
        <v>500</v>
      </c>
      <c r="K5" s="7" t="s">
        <v>501</v>
      </c>
      <c r="L5" s="7" t="s">
        <v>502</v>
      </c>
      <c r="N5" s="1" t="s">
        <v>1507</v>
      </c>
      <c r="O5" s="10" t="s">
        <v>1508</v>
      </c>
      <c r="P5" s="1">
        <v>0</v>
      </c>
      <c r="Q5" s="1">
        <v>1</v>
      </c>
      <c r="R5" s="1">
        <v>6</v>
      </c>
      <c r="S5" s="1">
        <v>0</v>
      </c>
      <c r="T5" s="1">
        <v>5</v>
      </c>
      <c r="U5" s="10" t="s">
        <v>499</v>
      </c>
      <c r="V5" s="10" t="s">
        <v>500</v>
      </c>
      <c r="W5" s="10" t="s">
        <v>501</v>
      </c>
      <c r="X5" s="10" t="s">
        <v>502</v>
      </c>
      <c r="Y5" s="1">
        <v>0.91852676868438698</v>
      </c>
    </row>
    <row r="6" spans="1:25" x14ac:dyDescent="0.45">
      <c r="A6" s="2" t="s">
        <v>240</v>
      </c>
      <c r="B6" s="2" t="str">
        <f>IF(OR(A6="0529_model11", A6="0529_model12",A6="0529_model13",A6="0529_model14",A6="0529_model15",A6="0529_model16",A6="0529_model5",A6="0529_model6",A6="0529_model7",A6="0529_model8",A6="0529_model9", A6="0529_model10"),"X","O")</f>
        <v>O</v>
      </c>
      <c r="C6" s="2" t="str">
        <f>IF(OR(A6="0529_model17", A6="0529_model18",A6="0529_model19",A6="0529_model20",A6="0529_model21",A6="0529_model22",A6="0529_model5",A6="0529_model6",A6="0529_model7",A6="0529_model8",A6="0529_model9", A6="0529_model10"),"X","O")</f>
        <v>O</v>
      </c>
      <c r="D6" s="2">
        <f>IF(OR(A6="0529_model5",A6="0529_model11",A6="0529_model17",A6="0529_model23"),1,IF(OR(A6="0529_model6",A6="0529_model12",A6="0529_model18",A6="0529_model24"),2,IF(OR(A6="0529_model7",A6="0529_model13",A6="0529_model19",A6="0529_model25"),3,IF(OR(A6="0529_model8",A6="0529_model14",A6="0529_model20",A6="0529_model26"),4,IF(OR(A6="0529_model9",A6="0529_model15",A6="0529_model21",A6="0529_model27"),5,IF(OR(A6="0529_model10",A6="0529_model16",A6="0529_model22",A6="0529_model28"),6,))))))</f>
        <v>1</v>
      </c>
      <c r="E6" s="2" t="s">
        <v>35</v>
      </c>
      <c r="F6" s="2">
        <v>3</v>
      </c>
      <c r="G6" s="3">
        <v>0.42011282300000002</v>
      </c>
      <c r="H6" s="3">
        <v>0.93064874410629195</v>
      </c>
      <c r="I6" s="2" t="s">
        <v>503</v>
      </c>
      <c r="J6" s="7">
        <v>0.98657861846415196</v>
      </c>
      <c r="K6" s="7" t="s">
        <v>504</v>
      </c>
      <c r="L6" s="7" t="s">
        <v>505</v>
      </c>
      <c r="N6" s="1" t="s">
        <v>1509</v>
      </c>
      <c r="O6" s="10" t="s">
        <v>1510</v>
      </c>
      <c r="P6" s="1">
        <v>0</v>
      </c>
      <c r="Q6" s="1">
        <v>0</v>
      </c>
      <c r="R6" s="1">
        <v>6</v>
      </c>
      <c r="S6" s="1">
        <v>0</v>
      </c>
      <c r="T6" s="1">
        <v>11</v>
      </c>
      <c r="U6" s="10" t="s">
        <v>503</v>
      </c>
      <c r="V6" s="1">
        <v>0.98657861846415196</v>
      </c>
      <c r="W6" s="10" t="s">
        <v>504</v>
      </c>
      <c r="X6" s="10" t="s">
        <v>505</v>
      </c>
      <c r="Y6" s="1">
        <v>0.93064874410629195</v>
      </c>
    </row>
    <row r="7" spans="1:25" x14ac:dyDescent="0.45">
      <c r="A7" s="2" t="s">
        <v>211</v>
      </c>
      <c r="B7" s="2" t="str">
        <f>IF(OR(A7="0529_model11", A7="0529_model12",A7="0529_model13",A7="0529_model14",A7="0529_model15",A7="0529_model16",A7="0529_model5",A7="0529_model6",A7="0529_model7",A7="0529_model8",A7="0529_model9", A7="0529_model10"),"X","O")</f>
        <v>O</v>
      </c>
      <c r="C7" s="2" t="str">
        <f>IF(OR(A7="0529_model17", A7="0529_model18",A7="0529_model19",A7="0529_model20",A7="0529_model21",A7="0529_model22",A7="0529_model5",A7="0529_model6",A7="0529_model7",A7="0529_model8",A7="0529_model9", A7="0529_model10"),"X","O")</f>
        <v>X</v>
      </c>
      <c r="D7" s="2">
        <f>IF(OR(A7="0529_model5",A7="0529_model11",A7="0529_model17",A7="0529_model23"),1,IF(OR(A7="0529_model6",A7="0529_model12",A7="0529_model18",A7="0529_model24"),2,IF(OR(A7="0529_model7",A7="0529_model13",A7="0529_model19",A7="0529_model25"),3,IF(OR(A7="0529_model8",A7="0529_model14",A7="0529_model20",A7="0529_model26"),4,IF(OR(A7="0529_model9",A7="0529_model15",A7="0529_model21",A7="0529_model27"),5,IF(OR(A7="0529_model10",A7="0529_model16",A7="0529_model22",A7="0529_model28"),6,))))))</f>
        <v>4</v>
      </c>
      <c r="E7" s="2" t="s">
        <v>39</v>
      </c>
      <c r="F7" s="2">
        <v>7</v>
      </c>
      <c r="G7" s="3">
        <v>0.42332415000000001</v>
      </c>
      <c r="H7" s="3">
        <v>0.92600893974304199</v>
      </c>
      <c r="I7" s="2" t="s">
        <v>506</v>
      </c>
      <c r="J7" s="7" t="s">
        <v>507</v>
      </c>
      <c r="K7" s="7" t="s">
        <v>508</v>
      </c>
      <c r="L7" s="7" t="s">
        <v>509</v>
      </c>
      <c r="N7" s="1" t="s">
        <v>1511</v>
      </c>
      <c r="O7" s="10" t="s">
        <v>1512</v>
      </c>
      <c r="P7" s="1">
        <v>0</v>
      </c>
      <c r="Q7" s="1">
        <v>1</v>
      </c>
      <c r="R7" s="1">
        <v>4</v>
      </c>
      <c r="S7" s="1">
        <v>0</v>
      </c>
      <c r="T7" s="1">
        <v>9</v>
      </c>
      <c r="U7" s="10" t="s">
        <v>506</v>
      </c>
      <c r="V7" s="10" t="s">
        <v>507</v>
      </c>
      <c r="W7" s="10" t="s">
        <v>508</v>
      </c>
      <c r="X7" s="10" t="s">
        <v>509</v>
      </c>
      <c r="Y7" s="1">
        <v>0.92600893974304199</v>
      </c>
    </row>
    <row r="8" spans="1:25" x14ac:dyDescent="0.45">
      <c r="A8" s="2" t="s">
        <v>127</v>
      </c>
      <c r="B8" s="2" t="str">
        <f>IF(OR(A8="0529_model11", A8="0529_model12",A8="0529_model13",A8="0529_model14",A8="0529_model15",A8="0529_model16",A8="0529_model5",A8="0529_model6",A8="0529_model7",A8="0529_model8",A8="0529_model9", A8="0529_model10"),"X","O")</f>
        <v>X</v>
      </c>
      <c r="C8" s="2" t="str">
        <f>IF(OR(A8="0529_model17", A8="0529_model18",A8="0529_model19",A8="0529_model20",A8="0529_model21",A8="0529_model22",A8="0529_model5",A8="0529_model6",A8="0529_model7",A8="0529_model8",A8="0529_model9", A8="0529_model10"),"X","O")</f>
        <v>O</v>
      </c>
      <c r="D8" s="2">
        <f>IF(OR(A8="0529_model5",A8="0529_model11",A8="0529_model17",A8="0529_model23"),1,IF(OR(A8="0529_model6",A8="0529_model12",A8="0529_model18",A8="0529_model24"),2,IF(OR(A8="0529_model7",A8="0529_model13",A8="0529_model19",A8="0529_model25"),3,IF(OR(A8="0529_model8",A8="0529_model14",A8="0529_model20",A8="0529_model26"),4,IF(OR(A8="0529_model9",A8="0529_model15",A8="0529_model21",A8="0529_model27"),5,IF(OR(A8="0529_model10",A8="0529_model16",A8="0529_model22",A8="0529_model28"),6,))))))</f>
        <v>2</v>
      </c>
      <c r="E8" s="2" t="s">
        <v>35</v>
      </c>
      <c r="F8" s="2">
        <v>3</v>
      </c>
      <c r="G8" s="3">
        <v>0.42772558900000002</v>
      </c>
      <c r="H8" s="3">
        <v>0.90133035182952803</v>
      </c>
      <c r="I8" s="2" t="s">
        <v>510</v>
      </c>
      <c r="J8" s="7">
        <v>0.960022321808642</v>
      </c>
      <c r="K8" s="7" t="s">
        <v>511</v>
      </c>
      <c r="L8" s="7">
        <v>0.93736285665320196</v>
      </c>
      <c r="N8" s="1" t="s">
        <v>1513</v>
      </c>
      <c r="O8" s="10" t="s">
        <v>1514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0" t="s">
        <v>510</v>
      </c>
      <c r="V8" s="1">
        <v>0.960022321808642</v>
      </c>
      <c r="W8" s="10" t="s">
        <v>511</v>
      </c>
      <c r="X8" s="1">
        <v>0.93736285665320196</v>
      </c>
      <c r="Y8" s="1">
        <v>0.90133035182952803</v>
      </c>
    </row>
    <row r="9" spans="1:25" x14ac:dyDescent="0.45">
      <c r="A9" s="2" t="s">
        <v>149</v>
      </c>
      <c r="B9" s="2" t="str">
        <f>IF(OR(A9="0529_model11", A9="0529_model12",A9="0529_model13",A9="0529_model14",A9="0529_model15",A9="0529_model16",A9="0529_model5",A9="0529_model6",A9="0529_model7",A9="0529_model8",A9="0529_model9", A9="0529_model10"),"X","O")</f>
        <v>X</v>
      </c>
      <c r="C9" s="2" t="str">
        <f>IF(OR(A9="0529_model17", A9="0529_model18",A9="0529_model19",A9="0529_model20",A9="0529_model21",A9="0529_model22",A9="0529_model5",A9="0529_model6",A9="0529_model7",A9="0529_model8",A9="0529_model9", A9="0529_model10"),"X","O")</f>
        <v>O</v>
      </c>
      <c r="D9" s="2">
        <f>IF(OR(A9="0529_model5",A9="0529_model11",A9="0529_model17",A9="0529_model23"),1,IF(OR(A9="0529_model6",A9="0529_model12",A9="0529_model18",A9="0529_model24"),2,IF(OR(A9="0529_model7",A9="0529_model13",A9="0529_model19",A9="0529_model25"),3,IF(OR(A9="0529_model8",A9="0529_model14",A9="0529_model20",A9="0529_model26"),4,IF(OR(A9="0529_model9",A9="0529_model15",A9="0529_model21",A9="0529_model27"),5,IF(OR(A9="0529_model10",A9="0529_model16",A9="0529_model22",A9="0529_model28"),6,))))))</f>
        <v>4</v>
      </c>
      <c r="E9" s="2" t="s">
        <v>39</v>
      </c>
      <c r="F9" s="2">
        <v>5</v>
      </c>
      <c r="G9" s="3">
        <v>0.42892050799999998</v>
      </c>
      <c r="H9" s="3">
        <v>0.91294640302658003</v>
      </c>
      <c r="I9" s="2" t="s">
        <v>512</v>
      </c>
      <c r="J9" s="7" t="s">
        <v>513</v>
      </c>
      <c r="K9" s="7" t="s">
        <v>514</v>
      </c>
      <c r="L9" s="7" t="s">
        <v>515</v>
      </c>
      <c r="N9" s="1" t="s">
        <v>1515</v>
      </c>
      <c r="O9" s="10" t="s">
        <v>1516</v>
      </c>
      <c r="P9" s="1">
        <v>1</v>
      </c>
      <c r="Q9" s="1">
        <v>0</v>
      </c>
      <c r="R9" s="1">
        <v>1</v>
      </c>
      <c r="S9" s="1">
        <v>1</v>
      </c>
      <c r="T9" s="1">
        <v>5</v>
      </c>
      <c r="U9" s="10" t="s">
        <v>512</v>
      </c>
      <c r="V9" s="10" t="s">
        <v>513</v>
      </c>
      <c r="W9" s="10" t="s">
        <v>514</v>
      </c>
      <c r="X9" s="10" t="s">
        <v>515</v>
      </c>
      <c r="Y9" s="1">
        <v>0.91294640302658003</v>
      </c>
    </row>
    <row r="10" spans="1:25" x14ac:dyDescent="0.45">
      <c r="A10" s="2" t="s">
        <v>221</v>
      </c>
      <c r="B10" s="2" t="str">
        <f>IF(OR(A10="0529_model11", A10="0529_model12",A10="0529_model13",A10="0529_model14",A10="0529_model15",A10="0529_model16",A10="0529_model5",A10="0529_model6",A10="0529_model7",A10="0529_model8",A10="0529_model9", A10="0529_model10"),"X","O")</f>
        <v>O</v>
      </c>
      <c r="C10" s="2" t="str">
        <f>IF(OR(A10="0529_model17", A10="0529_model18",A10="0529_model19",A10="0529_model20",A10="0529_model21",A10="0529_model22",A10="0529_model5",A10="0529_model6",A10="0529_model7",A10="0529_model8",A10="0529_model9", A10="0529_model10"),"X","O")</f>
        <v>X</v>
      </c>
      <c r="D10" s="2">
        <f>IF(OR(A10="0529_model5",A10="0529_model11",A10="0529_model17",A10="0529_model23"),1,IF(OR(A10="0529_model6",A10="0529_model12",A10="0529_model18",A10="0529_model24"),2,IF(OR(A10="0529_model7",A10="0529_model13",A10="0529_model19",A10="0529_model25"),3,IF(OR(A10="0529_model8",A10="0529_model14",A10="0529_model20",A10="0529_model26"),4,IF(OR(A10="0529_model9",A10="0529_model15",A10="0529_model21",A10="0529_model27"),5,IF(OR(A10="0529_model10",A10="0529_model16",A10="0529_model22",A10="0529_model28"),6,))))))</f>
        <v>5</v>
      </c>
      <c r="E10" s="2" t="s">
        <v>35</v>
      </c>
      <c r="F10" s="2">
        <v>3</v>
      </c>
      <c r="G10" s="3">
        <v>0.43205502000000001</v>
      </c>
      <c r="H10" s="3">
        <v>0.92633926868438698</v>
      </c>
      <c r="I10" s="2" t="s">
        <v>516</v>
      </c>
      <c r="J10" s="7" t="s">
        <v>517</v>
      </c>
      <c r="K10" s="7" t="s">
        <v>518</v>
      </c>
      <c r="L10" s="7" t="s">
        <v>519</v>
      </c>
      <c r="N10" s="1" t="s">
        <v>1517</v>
      </c>
      <c r="O10" s="10" t="s">
        <v>1518</v>
      </c>
      <c r="P10" s="1">
        <v>1</v>
      </c>
      <c r="Q10" s="1">
        <v>0</v>
      </c>
      <c r="R10" s="1">
        <v>4</v>
      </c>
      <c r="S10" s="1">
        <v>1</v>
      </c>
      <c r="T10" s="1">
        <v>5</v>
      </c>
      <c r="U10" s="10" t="s">
        <v>516</v>
      </c>
      <c r="V10" s="10" t="s">
        <v>517</v>
      </c>
      <c r="W10" s="10" t="s">
        <v>518</v>
      </c>
      <c r="X10" s="10" t="s">
        <v>519</v>
      </c>
      <c r="Y10" s="1">
        <v>0.92633926868438698</v>
      </c>
    </row>
    <row r="11" spans="1:25" x14ac:dyDescent="0.45">
      <c r="A11" s="2" t="s">
        <v>240</v>
      </c>
      <c r="B11" s="2" t="str">
        <f>IF(OR(A11="0529_model11", A11="0529_model12",A11="0529_model13",A11="0529_model14",A11="0529_model15",A11="0529_model16",A11="0529_model5",A11="0529_model6",A11="0529_model7",A11="0529_model8",A11="0529_model9", A11="0529_model10"),"X","O")</f>
        <v>O</v>
      </c>
      <c r="C11" s="2" t="str">
        <f>IF(OR(A11="0529_model17", A11="0529_model18",A11="0529_model19",A11="0529_model20",A11="0529_model21",A11="0529_model22",A11="0529_model5",A11="0529_model6",A11="0529_model7",A11="0529_model8",A11="0529_model9", A11="0529_model10"),"X","O")</f>
        <v>O</v>
      </c>
      <c r="D11" s="2">
        <f>IF(OR(A11="0529_model5",A11="0529_model11",A11="0529_model17",A11="0529_model23"),1,IF(OR(A11="0529_model6",A11="0529_model12",A11="0529_model18",A11="0529_model24"),2,IF(OR(A11="0529_model7",A11="0529_model13",A11="0529_model19",A11="0529_model25"),3,IF(OR(A11="0529_model8",A11="0529_model14",A11="0529_model20",A11="0529_model26"),4,IF(OR(A11="0529_model9",A11="0529_model15",A11="0529_model21",A11="0529_model27"),5,IF(OR(A11="0529_model10",A11="0529_model16",A11="0529_model22",A11="0529_model28"),6,))))))</f>
        <v>1</v>
      </c>
      <c r="E11" s="2" t="s">
        <v>39</v>
      </c>
      <c r="F11" s="2">
        <v>9</v>
      </c>
      <c r="G11" s="3">
        <v>0.432386406</v>
      </c>
      <c r="H11" s="2">
        <v>0.93126386404037398</v>
      </c>
      <c r="I11" s="2" t="s">
        <v>520</v>
      </c>
      <c r="J11" s="7" t="s">
        <v>521</v>
      </c>
      <c r="K11" s="7">
        <v>0.91657383449442298</v>
      </c>
      <c r="L11" s="7" t="s">
        <v>522</v>
      </c>
      <c r="N11" s="1" t="s">
        <v>1519</v>
      </c>
      <c r="O11" s="10" t="s">
        <v>1520</v>
      </c>
      <c r="P11" s="1">
        <v>1</v>
      </c>
      <c r="Q11" s="1">
        <v>1</v>
      </c>
      <c r="R11" s="1">
        <v>3</v>
      </c>
      <c r="S11" s="1">
        <v>1</v>
      </c>
      <c r="T11" s="1">
        <v>1</v>
      </c>
      <c r="U11" s="10" t="s">
        <v>520</v>
      </c>
      <c r="V11" s="10" t="s">
        <v>521</v>
      </c>
      <c r="W11" s="1">
        <v>0.91657383449442298</v>
      </c>
      <c r="X11" s="10" t="s">
        <v>522</v>
      </c>
      <c r="Y11" s="1">
        <v>0.93126386404037398</v>
      </c>
    </row>
    <row r="12" spans="1:25" x14ac:dyDescent="0.45">
      <c r="A12" s="2" t="s">
        <v>65</v>
      </c>
      <c r="B12" s="2" t="str">
        <f>IF(OR(A12="0529_model11", A12="0529_model12",A12="0529_model13",A12="0529_model14",A12="0529_model15",A12="0529_model16",A12="0529_model5",A12="0529_model6",A12="0529_model7",A12="0529_model8",A12="0529_model9", A12="0529_model10"),"X","O")</f>
        <v>X</v>
      </c>
      <c r="C12" s="2" t="str">
        <f>IF(OR(A12="0529_model17", A12="0529_model18",A12="0529_model19",A12="0529_model20",A12="0529_model21",A12="0529_model22",A12="0529_model5",A12="0529_model6",A12="0529_model7",A12="0529_model8",A12="0529_model9", A12="0529_model10"),"X","O")</f>
        <v>X</v>
      </c>
      <c r="D12" s="2">
        <f>IF(OR(A12="0529_model5",A12="0529_model11",A12="0529_model17",A12="0529_model23"),1,IF(OR(A12="0529_model6",A12="0529_model12",A12="0529_model18",A12="0529_model24"),2,IF(OR(A12="0529_model7",A12="0529_model13",A12="0529_model19",A12="0529_model25"),3,IF(OR(A12="0529_model8",A12="0529_model14",A12="0529_model20",A12="0529_model26"),4,IF(OR(A12="0529_model9",A12="0529_model15",A12="0529_model21",A12="0529_model27"),5,IF(OR(A12="0529_model10",A12="0529_model16",A12="0529_model22",A12="0529_model28"),6,))))))</f>
        <v>2</v>
      </c>
      <c r="E12" s="2" t="s">
        <v>35</v>
      </c>
      <c r="F12" s="2">
        <v>11</v>
      </c>
      <c r="G12" s="3">
        <v>0.43374696099999999</v>
      </c>
      <c r="H12" s="2">
        <v>0.94444441795349099</v>
      </c>
      <c r="I12" s="2" t="s">
        <v>523</v>
      </c>
      <c r="J12" s="7" t="s">
        <v>524</v>
      </c>
      <c r="K12" s="7" t="s">
        <v>525</v>
      </c>
      <c r="L12" s="7" t="s">
        <v>526</v>
      </c>
      <c r="N12" s="1" t="s">
        <v>1521</v>
      </c>
      <c r="O12" s="10" t="s">
        <v>1522</v>
      </c>
      <c r="P12" s="1">
        <v>0</v>
      </c>
      <c r="Q12" s="1">
        <v>1</v>
      </c>
      <c r="R12" s="1">
        <v>3</v>
      </c>
      <c r="S12" s="1">
        <v>0</v>
      </c>
      <c r="T12" s="1">
        <v>7</v>
      </c>
      <c r="U12" s="10" t="s">
        <v>523</v>
      </c>
      <c r="V12" s="10" t="s">
        <v>524</v>
      </c>
      <c r="W12" s="10" t="s">
        <v>525</v>
      </c>
      <c r="X12" s="10" t="s">
        <v>526</v>
      </c>
      <c r="Y12" s="1">
        <v>0.94444441795349099</v>
      </c>
    </row>
    <row r="13" spans="1:25" x14ac:dyDescent="0.45">
      <c r="A13" s="2" t="s">
        <v>149</v>
      </c>
      <c r="B13" s="2" t="str">
        <f>IF(OR(A13="0529_model11", A13="0529_model12",A13="0529_model13",A13="0529_model14",A13="0529_model15",A13="0529_model16",A13="0529_model5",A13="0529_model6",A13="0529_model7",A13="0529_model8",A13="0529_model9", A13="0529_model10"),"X","O")</f>
        <v>X</v>
      </c>
      <c r="C13" s="2" t="str">
        <f>IF(OR(A13="0529_model17", A13="0529_model18",A13="0529_model19",A13="0529_model20",A13="0529_model21",A13="0529_model22",A13="0529_model5",A13="0529_model6",A13="0529_model7",A13="0529_model8",A13="0529_model9", A13="0529_model10"),"X","O")</f>
        <v>O</v>
      </c>
      <c r="D13" s="2">
        <f>IF(OR(A13="0529_model5",A13="0529_model11",A13="0529_model17",A13="0529_model23"),1,IF(OR(A13="0529_model6",A13="0529_model12",A13="0529_model18",A13="0529_model24"),2,IF(OR(A13="0529_model7",A13="0529_model13",A13="0529_model19",A13="0529_model25"),3,IF(OR(A13="0529_model8",A13="0529_model14",A13="0529_model20",A13="0529_model26"),4,IF(OR(A13="0529_model9",A13="0529_model15",A13="0529_model21",A13="0529_model27"),5,IF(OR(A13="0529_model10",A13="0529_model16",A13="0529_model22",A13="0529_model28"),6,))))))</f>
        <v>4</v>
      </c>
      <c r="E13" s="2" t="s">
        <v>35</v>
      </c>
      <c r="F13" s="2">
        <v>11</v>
      </c>
      <c r="G13" s="3">
        <v>0.43480531900000002</v>
      </c>
      <c r="H13" s="3">
        <v>0.91130822896957397</v>
      </c>
      <c r="I13" s="2" t="s">
        <v>527</v>
      </c>
      <c r="J13" s="7" t="s">
        <v>528</v>
      </c>
      <c r="K13" s="7" t="s">
        <v>529</v>
      </c>
      <c r="L13" s="7" t="s">
        <v>530</v>
      </c>
      <c r="N13" s="1" t="s">
        <v>1523</v>
      </c>
      <c r="O13" s="10" t="s">
        <v>1524</v>
      </c>
      <c r="P13" s="1">
        <v>1</v>
      </c>
      <c r="Q13" s="1">
        <v>0</v>
      </c>
      <c r="R13" s="1">
        <v>3</v>
      </c>
      <c r="S13" s="1">
        <v>1</v>
      </c>
      <c r="T13" s="1">
        <v>1</v>
      </c>
      <c r="U13" s="10" t="s">
        <v>527</v>
      </c>
      <c r="V13" s="10" t="s">
        <v>528</v>
      </c>
      <c r="W13" s="10" t="s">
        <v>529</v>
      </c>
      <c r="X13" s="10" t="s">
        <v>530</v>
      </c>
      <c r="Y13" s="1">
        <v>0.91130822896957397</v>
      </c>
    </row>
    <row r="14" spans="1:25" x14ac:dyDescent="0.45">
      <c r="A14" s="2" t="s">
        <v>159</v>
      </c>
      <c r="B14" s="2" t="str">
        <f>IF(OR(A14="0529_model11", A14="0529_model12",A14="0529_model13",A14="0529_model14",A14="0529_model15",A14="0529_model16",A14="0529_model5",A14="0529_model6",A14="0529_model7",A14="0529_model8",A14="0529_model9", A14="0529_model10"),"X","O")</f>
        <v>X</v>
      </c>
      <c r="C14" s="2" t="str">
        <f>IF(OR(A14="0529_model17", A14="0529_model18",A14="0529_model19",A14="0529_model20",A14="0529_model21",A14="0529_model22",A14="0529_model5",A14="0529_model6",A14="0529_model7",A14="0529_model8",A14="0529_model9", A14="0529_model10"),"X","O")</f>
        <v>O</v>
      </c>
      <c r="D14" s="2">
        <f>IF(OR(A14="0529_model5",A14="0529_model11",A14="0529_model17",A14="0529_model23"),1,IF(OR(A14="0529_model6",A14="0529_model12",A14="0529_model18",A14="0529_model24"),2,IF(OR(A14="0529_model7",A14="0529_model13",A14="0529_model19",A14="0529_model25"),3,IF(OR(A14="0529_model8",A14="0529_model14",A14="0529_model20",A14="0529_model26"),4,IF(OR(A14="0529_model9",A14="0529_model15",A14="0529_model21",A14="0529_model27"),5,IF(OR(A14="0529_model10",A14="0529_model16",A14="0529_model22",A14="0529_model28"),6,))))))</f>
        <v>5</v>
      </c>
      <c r="E14" s="2" t="s">
        <v>39</v>
      </c>
      <c r="F14" s="2">
        <v>7</v>
      </c>
      <c r="G14" s="3">
        <v>0.435451702</v>
      </c>
      <c r="H14" s="3">
        <v>0.91629463434219305</v>
      </c>
      <c r="I14" s="2" t="s">
        <v>531</v>
      </c>
      <c r="J14" s="7" t="s">
        <v>532</v>
      </c>
      <c r="K14" s="7">
        <v>0.91218033398592402</v>
      </c>
      <c r="L14" s="7" t="s">
        <v>533</v>
      </c>
      <c r="N14" s="1" t="s">
        <v>1517</v>
      </c>
      <c r="O14" s="10" t="s">
        <v>1525</v>
      </c>
      <c r="P14" s="1">
        <v>1</v>
      </c>
      <c r="Q14" s="1">
        <v>0</v>
      </c>
      <c r="R14" s="1">
        <v>4</v>
      </c>
      <c r="S14" s="1">
        <v>0</v>
      </c>
      <c r="T14" s="1">
        <v>5</v>
      </c>
      <c r="U14" s="10" t="s">
        <v>531</v>
      </c>
      <c r="V14" s="10" t="s">
        <v>532</v>
      </c>
      <c r="W14" s="1">
        <v>0.91218033398592402</v>
      </c>
      <c r="X14" s="10" t="s">
        <v>533</v>
      </c>
      <c r="Y14" s="1">
        <v>0.91629463434219305</v>
      </c>
    </row>
    <row r="15" spans="1:25" x14ac:dyDescent="0.45">
      <c r="A15" s="2" t="s">
        <v>34</v>
      </c>
      <c r="B15" s="2" t="str">
        <f>IF(OR(A15="0529_model11", A15="0529_model12",A15="0529_model13",A15="0529_model14",A15="0529_model15",A15="0529_model16",A15="0529_model5",A15="0529_model6",A15="0529_model7",A15="0529_model8",A15="0529_model9", A15="0529_model10"),"X","O")</f>
        <v>X</v>
      </c>
      <c r="C15" s="2" t="str">
        <f>IF(OR(A15="0529_model17", A15="0529_model18",A15="0529_model19",A15="0529_model20",A15="0529_model21",A15="0529_model22",A15="0529_model5",A15="0529_model6",A15="0529_model7",A15="0529_model8",A15="0529_model9", A15="0529_model10"),"X","O")</f>
        <v>X</v>
      </c>
      <c r="D15" s="2">
        <f>IF(OR(A15="0529_model5",A15="0529_model11",A15="0529_model17",A15="0529_model23"),1,IF(OR(A15="0529_model6",A15="0529_model12",A15="0529_model18",A15="0529_model24"),2,IF(OR(A15="0529_model7",A15="0529_model13",A15="0529_model19",A15="0529_model25"),3,IF(OR(A15="0529_model8",A15="0529_model14",A15="0529_model20",A15="0529_model26"),4,IF(OR(A15="0529_model9",A15="0529_model15",A15="0529_model21",A15="0529_model27"),5,IF(OR(A15="0529_model10",A15="0529_model16",A15="0529_model22",A15="0529_model28"),6,))))))</f>
        <v>6</v>
      </c>
      <c r="E15" s="2" t="s">
        <v>39</v>
      </c>
      <c r="F15" s="2">
        <v>11</v>
      </c>
      <c r="G15" s="3">
        <v>0.43743659000000001</v>
      </c>
      <c r="H15" s="3">
        <v>0.82261639833450295</v>
      </c>
      <c r="I15" s="2" t="s">
        <v>534</v>
      </c>
      <c r="J15" s="7" t="s">
        <v>535</v>
      </c>
      <c r="K15" s="7" t="s">
        <v>536</v>
      </c>
      <c r="L15" s="7" t="s">
        <v>537</v>
      </c>
      <c r="N15" s="1" t="s">
        <v>1526</v>
      </c>
      <c r="O15" s="10" t="s">
        <v>1527</v>
      </c>
      <c r="P15" s="1">
        <v>0</v>
      </c>
      <c r="Q15" s="1">
        <v>0</v>
      </c>
      <c r="R15" s="1">
        <v>5</v>
      </c>
      <c r="S15" s="1">
        <v>1</v>
      </c>
      <c r="T15" s="1">
        <v>1</v>
      </c>
      <c r="U15" s="10" t="s">
        <v>534</v>
      </c>
      <c r="V15" s="10" t="s">
        <v>535</v>
      </c>
      <c r="W15" s="10" t="s">
        <v>536</v>
      </c>
      <c r="X15" s="10" t="s">
        <v>537</v>
      </c>
      <c r="Y15" s="1">
        <v>0.82261639833450295</v>
      </c>
    </row>
    <row r="16" spans="1:25" x14ac:dyDescent="0.45">
      <c r="A16" s="2" t="s">
        <v>159</v>
      </c>
      <c r="B16" s="2" t="str">
        <f>IF(OR(A16="0529_model11", A16="0529_model12",A16="0529_model13",A16="0529_model14",A16="0529_model15",A16="0529_model16",A16="0529_model5",A16="0529_model6",A16="0529_model7",A16="0529_model8",A16="0529_model9", A16="0529_model10"),"X","O")</f>
        <v>X</v>
      </c>
      <c r="C16" s="2" t="str">
        <f>IF(OR(A16="0529_model17", A16="0529_model18",A16="0529_model19",A16="0529_model20",A16="0529_model21",A16="0529_model22",A16="0529_model5",A16="0529_model6",A16="0529_model7",A16="0529_model8",A16="0529_model9", A16="0529_model10"),"X","O")</f>
        <v>O</v>
      </c>
      <c r="D16" s="2">
        <f>IF(OR(A16="0529_model5",A16="0529_model11",A16="0529_model17",A16="0529_model23"),1,IF(OR(A16="0529_model6",A16="0529_model12",A16="0529_model18",A16="0529_model24"),2,IF(OR(A16="0529_model7",A16="0529_model13",A16="0529_model19",A16="0529_model25"),3,IF(OR(A16="0529_model8",A16="0529_model14",A16="0529_model20",A16="0529_model26"),4,IF(OR(A16="0529_model9",A16="0529_model15",A16="0529_model21",A16="0529_model27"),5,IF(OR(A16="0529_model10",A16="0529_model16",A16="0529_model22",A16="0529_model28"),6,))))))</f>
        <v>5</v>
      </c>
      <c r="E16" s="2" t="s">
        <v>35</v>
      </c>
      <c r="F16" s="2">
        <v>7</v>
      </c>
      <c r="G16" s="2">
        <v>0.43876900200000002</v>
      </c>
      <c r="H16" s="3">
        <v>0.91367715597152699</v>
      </c>
      <c r="I16" s="2" t="s">
        <v>538</v>
      </c>
      <c r="J16" s="7" t="s">
        <v>539</v>
      </c>
      <c r="K16" s="7" t="s">
        <v>540</v>
      </c>
      <c r="L16" s="7" t="s">
        <v>541</v>
      </c>
      <c r="N16" s="1" t="s">
        <v>1528</v>
      </c>
      <c r="O16" s="10" t="s">
        <v>1529</v>
      </c>
      <c r="P16" s="1">
        <v>0</v>
      </c>
      <c r="Q16" s="1">
        <v>1</v>
      </c>
      <c r="R16" s="1">
        <v>1</v>
      </c>
      <c r="S16" s="1">
        <v>0</v>
      </c>
      <c r="T16" s="1">
        <v>9</v>
      </c>
      <c r="U16" s="10" t="s">
        <v>538</v>
      </c>
      <c r="V16" s="10" t="s">
        <v>539</v>
      </c>
      <c r="W16" s="10" t="s">
        <v>540</v>
      </c>
      <c r="X16" s="10" t="s">
        <v>541</v>
      </c>
      <c r="Y16" s="1">
        <v>0.91367715597152699</v>
      </c>
    </row>
    <row r="17" spans="1:25" x14ac:dyDescent="0.45">
      <c r="A17" s="2" t="s">
        <v>240</v>
      </c>
      <c r="B17" s="2" t="str">
        <f>IF(OR(A17="0529_model11", A17="0529_model12",A17="0529_model13",A17="0529_model14",A17="0529_model15",A17="0529_model16",A17="0529_model5",A17="0529_model6",A17="0529_model7",A17="0529_model8",A17="0529_model9", A17="0529_model10"),"X","O")</f>
        <v>O</v>
      </c>
      <c r="C17" s="2" t="str">
        <f>IF(OR(A17="0529_model17", A17="0529_model18",A17="0529_model19",A17="0529_model20",A17="0529_model21",A17="0529_model22",A17="0529_model5",A17="0529_model6",A17="0529_model7",A17="0529_model8",A17="0529_model9", A17="0529_model10"),"X","O")</f>
        <v>O</v>
      </c>
      <c r="D17" s="2">
        <f>IF(OR(A17="0529_model5",A17="0529_model11",A17="0529_model17",A17="0529_model23"),1,IF(OR(A17="0529_model6",A17="0529_model12",A17="0529_model18",A17="0529_model24"),2,IF(OR(A17="0529_model7",A17="0529_model13",A17="0529_model19",A17="0529_model25"),3,IF(OR(A17="0529_model8",A17="0529_model14",A17="0529_model20",A17="0529_model26"),4,IF(OR(A17="0529_model9",A17="0529_model15",A17="0529_model21",A17="0529_model27"),5,IF(OR(A17="0529_model10",A17="0529_model16",A17="0529_model22",A17="0529_model28"),6,))))))</f>
        <v>1</v>
      </c>
      <c r="E17" s="2" t="s">
        <v>35</v>
      </c>
      <c r="F17" s="2">
        <v>5</v>
      </c>
      <c r="G17" s="3">
        <v>0.44121503400000001</v>
      </c>
      <c r="H17" s="3">
        <v>0.93080359697341897</v>
      </c>
      <c r="I17" s="2" t="s">
        <v>542</v>
      </c>
      <c r="J17" s="7" t="s">
        <v>543</v>
      </c>
      <c r="K17" s="7" t="s">
        <v>544</v>
      </c>
      <c r="L17" s="7">
        <v>0.96093518794370902</v>
      </c>
      <c r="N17" s="1" t="s">
        <v>1526</v>
      </c>
      <c r="O17" s="10" t="s">
        <v>1530</v>
      </c>
      <c r="P17" s="1">
        <v>0</v>
      </c>
      <c r="Q17" s="1">
        <v>0</v>
      </c>
      <c r="R17" s="1">
        <v>5</v>
      </c>
      <c r="S17" s="1">
        <v>0</v>
      </c>
      <c r="T17" s="1">
        <v>5</v>
      </c>
      <c r="U17" s="10" t="s">
        <v>542</v>
      </c>
      <c r="V17" s="10" t="s">
        <v>543</v>
      </c>
      <c r="W17" s="10" t="s">
        <v>544</v>
      </c>
      <c r="X17" s="1">
        <v>0.96093518794370902</v>
      </c>
      <c r="Y17" s="1">
        <v>0.93080359697341897</v>
      </c>
    </row>
    <row r="18" spans="1:25" x14ac:dyDescent="0.45">
      <c r="A18" s="2" t="s">
        <v>51</v>
      </c>
      <c r="B18" s="2" t="str">
        <f>IF(OR(A18="0529_model11", A18="0529_model12",A18="0529_model13",A18="0529_model14",A18="0529_model15",A18="0529_model16",A18="0529_model5",A18="0529_model6",A18="0529_model7",A18="0529_model8",A18="0529_model9", A18="0529_model10"),"X","O")</f>
        <v>X</v>
      </c>
      <c r="C18" s="2" t="str">
        <f>IF(OR(A18="0529_model17", A18="0529_model18",A18="0529_model19",A18="0529_model20",A18="0529_model21",A18="0529_model22",A18="0529_model5",A18="0529_model6",A18="0529_model7",A18="0529_model8",A18="0529_model9", A18="0529_model10"),"X","O")</f>
        <v>X</v>
      </c>
      <c r="D18" s="2">
        <f>IF(OR(A18="0529_model5",A18="0529_model11",A18="0529_model17",A18="0529_model23"),1,IF(OR(A18="0529_model6",A18="0529_model12",A18="0529_model18",A18="0529_model24"),2,IF(OR(A18="0529_model7",A18="0529_model13",A18="0529_model19",A18="0529_model25"),3,IF(OR(A18="0529_model8",A18="0529_model14",A18="0529_model20",A18="0529_model26"),4,IF(OR(A18="0529_model9",A18="0529_model15",A18="0529_model21",A18="0529_model27"),5,IF(OR(A18="0529_model10",A18="0529_model16",A18="0529_model22",A18="0529_model28"),6,))))))</f>
        <v>1</v>
      </c>
      <c r="E18" s="2" t="s">
        <v>39</v>
      </c>
      <c r="F18" s="2">
        <v>9</v>
      </c>
      <c r="G18" s="3">
        <v>0.44219005099999997</v>
      </c>
      <c r="H18" s="3">
        <v>0.94333332777023304</v>
      </c>
      <c r="I18" s="2" t="s">
        <v>545</v>
      </c>
      <c r="J18" s="7" t="s">
        <v>546</v>
      </c>
      <c r="K18" s="7" t="s">
        <v>547</v>
      </c>
      <c r="L18" s="7" t="s">
        <v>548</v>
      </c>
      <c r="N18" s="1" t="s">
        <v>1517</v>
      </c>
      <c r="O18" s="10" t="s">
        <v>1531</v>
      </c>
      <c r="P18" s="1">
        <v>1</v>
      </c>
      <c r="Q18" s="1">
        <v>0</v>
      </c>
      <c r="R18" s="1">
        <v>4</v>
      </c>
      <c r="S18" s="1">
        <v>0</v>
      </c>
      <c r="T18" s="1">
        <v>7</v>
      </c>
      <c r="U18" s="10" t="s">
        <v>545</v>
      </c>
      <c r="V18" s="10" t="s">
        <v>546</v>
      </c>
      <c r="W18" s="10" t="s">
        <v>547</v>
      </c>
      <c r="X18" s="10" t="s">
        <v>548</v>
      </c>
      <c r="Y18" s="1">
        <v>0.94333332777023304</v>
      </c>
    </row>
    <row r="19" spans="1:25" x14ac:dyDescent="0.45">
      <c r="A19" s="2" t="s">
        <v>34</v>
      </c>
      <c r="B19" s="2" t="str">
        <f>IF(OR(A19="0529_model11", A19="0529_model12",A19="0529_model13",A19="0529_model14",A19="0529_model15",A19="0529_model16",A19="0529_model5",A19="0529_model6",A19="0529_model7",A19="0529_model8",A19="0529_model9", A19="0529_model10"),"X","O")</f>
        <v>X</v>
      </c>
      <c r="C19" s="2" t="str">
        <f>IF(OR(A19="0529_model17", A19="0529_model18",A19="0529_model19",A19="0529_model20",A19="0529_model21",A19="0529_model22",A19="0529_model5",A19="0529_model6",A19="0529_model7",A19="0529_model8",A19="0529_model9", A19="0529_model10"),"X","O")</f>
        <v>X</v>
      </c>
      <c r="D19" s="2">
        <f>IF(OR(A19="0529_model5",A19="0529_model11",A19="0529_model17",A19="0529_model23"),1,IF(OR(A19="0529_model6",A19="0529_model12",A19="0529_model18",A19="0529_model24"),2,IF(OR(A19="0529_model7",A19="0529_model13",A19="0529_model19",A19="0529_model25"),3,IF(OR(A19="0529_model8",A19="0529_model14",A19="0529_model20",A19="0529_model26"),4,IF(OR(A19="0529_model9",A19="0529_model15",A19="0529_model21",A19="0529_model27"),5,IF(OR(A19="0529_model10",A19="0529_model16",A19="0529_model22",A19="0529_model28"),6,))))))</f>
        <v>6</v>
      </c>
      <c r="E19" s="2" t="s">
        <v>35</v>
      </c>
      <c r="F19" s="2">
        <v>3</v>
      </c>
      <c r="G19" s="2">
        <v>0.44383751300000002</v>
      </c>
      <c r="H19" s="2">
        <v>0.76681613922119096</v>
      </c>
      <c r="I19" s="2" t="s">
        <v>549</v>
      </c>
      <c r="J19" s="7" t="s">
        <v>550</v>
      </c>
      <c r="K19" s="7" t="s">
        <v>551</v>
      </c>
      <c r="L19" s="7" t="s">
        <v>552</v>
      </c>
      <c r="N19" s="1" t="s">
        <v>1532</v>
      </c>
      <c r="O19" s="10" t="s">
        <v>1533</v>
      </c>
      <c r="P19" s="1">
        <v>0</v>
      </c>
      <c r="Q19" s="1">
        <v>1</v>
      </c>
      <c r="R19" s="1">
        <v>2</v>
      </c>
      <c r="S19" s="1">
        <v>0</v>
      </c>
      <c r="T19" s="1">
        <v>9</v>
      </c>
      <c r="U19" s="10" t="s">
        <v>549</v>
      </c>
      <c r="V19" s="10" t="s">
        <v>550</v>
      </c>
      <c r="W19" s="10" t="s">
        <v>551</v>
      </c>
      <c r="X19" s="10" t="s">
        <v>552</v>
      </c>
      <c r="Y19" s="1">
        <v>0.76681613922119096</v>
      </c>
    </row>
    <row r="20" spans="1:25" x14ac:dyDescent="0.45">
      <c r="A20" s="2" t="s">
        <v>221</v>
      </c>
      <c r="B20" s="2" t="str">
        <f>IF(OR(A20="0529_model11", A20="0529_model12",A20="0529_model13",A20="0529_model14",A20="0529_model15",A20="0529_model16",A20="0529_model5",A20="0529_model6",A20="0529_model7",A20="0529_model8",A20="0529_model9", A20="0529_model10"),"X","O")</f>
        <v>O</v>
      </c>
      <c r="C20" s="2" t="str">
        <f>IF(OR(A20="0529_model17", A20="0529_model18",A20="0529_model19",A20="0529_model20",A20="0529_model21",A20="0529_model22",A20="0529_model5",A20="0529_model6",A20="0529_model7",A20="0529_model8",A20="0529_model9", A20="0529_model10"),"X","O")</f>
        <v>X</v>
      </c>
      <c r="D20" s="2">
        <f>IF(OR(A20="0529_model5",A20="0529_model11",A20="0529_model17",A20="0529_model23"),1,IF(OR(A20="0529_model6",A20="0529_model12",A20="0529_model18",A20="0529_model24"),2,IF(OR(A20="0529_model7",A20="0529_model13",A20="0529_model19",A20="0529_model25"),3,IF(OR(A20="0529_model8",A20="0529_model14",A20="0529_model20",A20="0529_model26"),4,IF(OR(A20="0529_model9",A20="0529_model15",A20="0529_model21",A20="0529_model27"),5,IF(OR(A20="0529_model10",A20="0529_model16",A20="0529_model22",A20="0529_model28"),6,))))))</f>
        <v>5</v>
      </c>
      <c r="E20" s="2" t="s">
        <v>35</v>
      </c>
      <c r="F20" s="2">
        <v>11</v>
      </c>
      <c r="G20" s="3">
        <v>0.44407162</v>
      </c>
      <c r="H20" s="2">
        <v>0.92633926868438698</v>
      </c>
      <c r="I20" s="2" t="s">
        <v>553</v>
      </c>
      <c r="J20" s="7" t="s">
        <v>554</v>
      </c>
      <c r="K20" s="7">
        <v>0.91323885802942595</v>
      </c>
      <c r="L20" s="7">
        <v>0.93232573469196101</v>
      </c>
      <c r="N20" s="1" t="s">
        <v>1534</v>
      </c>
      <c r="O20" s="10" t="s">
        <v>1535</v>
      </c>
      <c r="P20" s="1">
        <v>0</v>
      </c>
      <c r="Q20" s="1">
        <v>0</v>
      </c>
      <c r="R20" s="1">
        <v>2</v>
      </c>
      <c r="S20" s="1">
        <v>1</v>
      </c>
      <c r="T20" s="1">
        <v>5</v>
      </c>
      <c r="U20" s="10" t="s">
        <v>553</v>
      </c>
      <c r="V20" s="10" t="s">
        <v>554</v>
      </c>
      <c r="W20" s="1">
        <v>0.91323885802942595</v>
      </c>
      <c r="X20" s="1">
        <v>0.93232573469196101</v>
      </c>
      <c r="Y20" s="1">
        <v>0.92633926868438698</v>
      </c>
    </row>
    <row r="21" spans="1:25" x14ac:dyDescent="0.45">
      <c r="A21" s="2" t="s">
        <v>117</v>
      </c>
      <c r="B21" s="2" t="str">
        <f>IF(OR(A21="0529_model11", A21="0529_model12",A21="0529_model13",A21="0529_model14",A21="0529_model15",A21="0529_model16",A21="0529_model5",A21="0529_model6",A21="0529_model7",A21="0529_model8",A21="0529_model9", A21="0529_model10"),"X","O")</f>
        <v>X</v>
      </c>
      <c r="C21" s="2" t="str">
        <f>IF(OR(A21="0529_model17", A21="0529_model18",A21="0529_model19",A21="0529_model20",A21="0529_model21",A21="0529_model22",A21="0529_model5",A21="0529_model6",A21="0529_model7",A21="0529_model8",A21="0529_model9", A21="0529_model10"),"X","O")</f>
        <v>O</v>
      </c>
      <c r="D21" s="2">
        <f>IF(OR(A21="0529_model5",A21="0529_model11",A21="0529_model17",A21="0529_model23"),1,IF(OR(A21="0529_model6",A21="0529_model12",A21="0529_model18",A21="0529_model24"),2,IF(OR(A21="0529_model7",A21="0529_model13",A21="0529_model19",A21="0529_model25"),3,IF(OR(A21="0529_model8",A21="0529_model14",A21="0529_model20",A21="0529_model26"),4,IF(OR(A21="0529_model9",A21="0529_model15",A21="0529_model21",A21="0529_model27"),5,IF(OR(A21="0529_model10",A21="0529_model16",A21="0529_model22",A21="0529_model28"),6,))))))</f>
        <v>1</v>
      </c>
      <c r="E21" s="2" t="s">
        <v>39</v>
      </c>
      <c r="F21" s="2">
        <v>11</v>
      </c>
      <c r="G21" s="3">
        <v>0.44619117800000002</v>
      </c>
      <c r="H21" s="2">
        <v>0.89024388790130604</v>
      </c>
      <c r="I21" s="2" t="s">
        <v>555</v>
      </c>
      <c r="J21" s="7" t="s">
        <v>556</v>
      </c>
      <c r="K21" s="7" t="s">
        <v>557</v>
      </c>
      <c r="L21" s="7" t="s">
        <v>558</v>
      </c>
      <c r="N21" s="1" t="s">
        <v>1521</v>
      </c>
      <c r="O21" s="10" t="s">
        <v>1536</v>
      </c>
      <c r="P21" s="1">
        <v>0</v>
      </c>
      <c r="Q21" s="1">
        <v>1</v>
      </c>
      <c r="R21" s="1">
        <v>3</v>
      </c>
      <c r="S21" s="1">
        <v>1</v>
      </c>
      <c r="T21" s="1">
        <v>1</v>
      </c>
      <c r="U21" s="10" t="s">
        <v>555</v>
      </c>
      <c r="V21" s="10" t="s">
        <v>556</v>
      </c>
      <c r="W21" s="10" t="s">
        <v>557</v>
      </c>
      <c r="X21" s="10" t="s">
        <v>558</v>
      </c>
      <c r="Y21" s="1">
        <v>0.89024388790130604</v>
      </c>
    </row>
    <row r="22" spans="1:25" x14ac:dyDescent="0.45">
      <c r="A22" s="2" t="s">
        <v>75</v>
      </c>
      <c r="B22" s="2" t="str">
        <f>IF(OR(A22="0529_model11", A22="0529_model12",A22="0529_model13",A22="0529_model14",A22="0529_model15",A22="0529_model16",A22="0529_model5",A22="0529_model6",A22="0529_model7",A22="0529_model8",A22="0529_model9", A22="0529_model10"),"X","O")</f>
        <v>X</v>
      </c>
      <c r="C22" s="2" t="str">
        <f>IF(OR(A22="0529_model17", A22="0529_model18",A22="0529_model19",A22="0529_model20",A22="0529_model21",A22="0529_model22",A22="0529_model5",A22="0529_model6",A22="0529_model7",A22="0529_model8",A22="0529_model9", A22="0529_model10"),"X","O")</f>
        <v>X</v>
      </c>
      <c r="D22" s="2">
        <f>IF(OR(A22="0529_model5",A22="0529_model11",A22="0529_model17",A22="0529_model23"),1,IF(OR(A22="0529_model6",A22="0529_model12",A22="0529_model18",A22="0529_model24"),2,IF(OR(A22="0529_model7",A22="0529_model13",A22="0529_model19",A22="0529_model25"),3,IF(OR(A22="0529_model8",A22="0529_model14",A22="0529_model20",A22="0529_model26"),4,IF(OR(A22="0529_model9",A22="0529_model15",A22="0529_model21",A22="0529_model27"),5,IF(OR(A22="0529_model10",A22="0529_model16",A22="0529_model22",A22="0529_model28"),6,))))))</f>
        <v>3</v>
      </c>
      <c r="E22" s="2" t="s">
        <v>39</v>
      </c>
      <c r="F22" s="2">
        <v>9</v>
      </c>
      <c r="G22" s="3">
        <v>0.44662736400000003</v>
      </c>
      <c r="H22" s="3">
        <v>0.94777774810791005</v>
      </c>
      <c r="I22" s="2" t="s">
        <v>559</v>
      </c>
      <c r="J22" s="7">
        <v>0.99359038387000997</v>
      </c>
      <c r="K22" s="7" t="s">
        <v>560</v>
      </c>
      <c r="L22" s="7" t="s">
        <v>561</v>
      </c>
      <c r="N22" s="1" t="s">
        <v>1537</v>
      </c>
      <c r="O22" s="10" t="s">
        <v>1538</v>
      </c>
      <c r="P22" s="1">
        <v>0</v>
      </c>
      <c r="Q22" s="1">
        <v>0</v>
      </c>
      <c r="R22" s="1">
        <v>4</v>
      </c>
      <c r="S22" s="1">
        <v>0</v>
      </c>
      <c r="T22" s="1">
        <v>7</v>
      </c>
      <c r="U22" s="10" t="s">
        <v>559</v>
      </c>
      <c r="V22" s="1">
        <v>0.99359038387000997</v>
      </c>
      <c r="W22" s="10" t="s">
        <v>560</v>
      </c>
      <c r="X22" s="10" t="s">
        <v>561</v>
      </c>
      <c r="Y22" s="1">
        <v>0.94777774810791005</v>
      </c>
    </row>
    <row r="23" spans="1:25" x14ac:dyDescent="0.45">
      <c r="A23" s="2" t="s">
        <v>181</v>
      </c>
      <c r="B23" s="2" t="str">
        <f>IF(OR(A23="0529_model11", A23="0529_model12",A23="0529_model13",A23="0529_model14",A23="0529_model15",A23="0529_model16",A23="0529_model5",A23="0529_model6",A23="0529_model7",A23="0529_model8",A23="0529_model9", A23="0529_model10"),"X","O")</f>
        <v>O</v>
      </c>
      <c r="C23" s="2" t="str">
        <f>IF(OR(A23="0529_model17", A23="0529_model18",A23="0529_model19",A23="0529_model20",A23="0529_model21",A23="0529_model22",A23="0529_model5",A23="0529_model6",A23="0529_model7",A23="0529_model8",A23="0529_model9", A23="0529_model10"),"X","O")</f>
        <v>X</v>
      </c>
      <c r="D23" s="2">
        <f>IF(OR(A23="0529_model5",A23="0529_model11",A23="0529_model17",A23="0529_model23"),1,IF(OR(A23="0529_model6",A23="0529_model12",A23="0529_model18",A23="0529_model24"),2,IF(OR(A23="0529_model7",A23="0529_model13",A23="0529_model19",A23="0529_model25"),3,IF(OR(A23="0529_model8",A23="0529_model14",A23="0529_model20",A23="0529_model26"),4,IF(OR(A23="0529_model9",A23="0529_model15",A23="0529_model21",A23="0529_model27"),5,IF(OR(A23="0529_model10",A23="0529_model16",A23="0529_model22",A23="0529_model28"),6,))))))</f>
        <v>1</v>
      </c>
      <c r="E23" s="2" t="s">
        <v>35</v>
      </c>
      <c r="F23" s="2">
        <v>11</v>
      </c>
      <c r="G23" s="3">
        <v>0.44898444700000001</v>
      </c>
      <c r="H23" s="3">
        <v>0.91928249597549405</v>
      </c>
      <c r="I23" s="2" t="s">
        <v>562</v>
      </c>
      <c r="J23" s="7" t="s">
        <v>563</v>
      </c>
      <c r="K23" s="7" t="s">
        <v>564</v>
      </c>
      <c r="L23" s="7">
        <v>0.912752174285408</v>
      </c>
      <c r="N23" s="1" t="s">
        <v>1509</v>
      </c>
      <c r="O23" s="10" t="s">
        <v>1539</v>
      </c>
      <c r="P23" s="1">
        <v>0</v>
      </c>
      <c r="Q23" s="1">
        <v>0</v>
      </c>
      <c r="R23" s="1">
        <v>6</v>
      </c>
      <c r="S23" s="1">
        <v>0</v>
      </c>
      <c r="T23" s="1">
        <v>9</v>
      </c>
      <c r="U23" s="10" t="s">
        <v>562</v>
      </c>
      <c r="V23" s="10" t="s">
        <v>563</v>
      </c>
      <c r="W23" s="10" t="s">
        <v>564</v>
      </c>
      <c r="X23" s="1">
        <v>0.912752174285408</v>
      </c>
      <c r="Y23" s="1">
        <v>0.91928249597549405</v>
      </c>
    </row>
    <row r="24" spans="1:25" x14ac:dyDescent="0.45">
      <c r="A24" s="2" t="s">
        <v>229</v>
      </c>
      <c r="B24" s="2" t="str">
        <f>IF(OR(A24="0529_model11", A24="0529_model12",A24="0529_model13",A24="0529_model14",A24="0529_model15",A24="0529_model16",A24="0529_model5",A24="0529_model6",A24="0529_model7",A24="0529_model8",A24="0529_model9", A24="0529_model10"),"X","O")</f>
        <v>O</v>
      </c>
      <c r="C24" s="2" t="str">
        <f>IF(OR(A24="0529_model17", A24="0529_model18",A24="0529_model19",A24="0529_model20",A24="0529_model21",A24="0529_model22",A24="0529_model5",A24="0529_model6",A24="0529_model7",A24="0529_model8",A24="0529_model9", A24="0529_model10"),"X","O")</f>
        <v>X</v>
      </c>
      <c r="D24" s="2">
        <f>IF(OR(A24="0529_model5",A24="0529_model11",A24="0529_model17",A24="0529_model23"),1,IF(OR(A24="0529_model6",A24="0529_model12",A24="0529_model18",A24="0529_model24"),2,IF(OR(A24="0529_model7",A24="0529_model13",A24="0529_model19",A24="0529_model25"),3,IF(OR(A24="0529_model8",A24="0529_model14",A24="0529_model20",A24="0529_model26"),4,IF(OR(A24="0529_model9",A24="0529_model15",A24="0529_model21",A24="0529_model27"),5,IF(OR(A24="0529_model10",A24="0529_model16",A24="0529_model22",A24="0529_model28"),6,))))))</f>
        <v>6</v>
      </c>
      <c r="E24" s="2" t="s">
        <v>39</v>
      </c>
      <c r="F24" s="2">
        <v>5</v>
      </c>
      <c r="G24" s="3">
        <v>0.44992638600000001</v>
      </c>
      <c r="H24" s="3">
        <v>0.9296875</v>
      </c>
      <c r="I24" s="2" t="s">
        <v>565</v>
      </c>
      <c r="J24" s="7" t="s">
        <v>566</v>
      </c>
      <c r="K24" s="7">
        <v>0.92911852295256403</v>
      </c>
      <c r="L24" s="7" t="s">
        <v>567</v>
      </c>
      <c r="N24" s="1" t="s">
        <v>1540</v>
      </c>
      <c r="O24" s="10" t="s">
        <v>1541</v>
      </c>
      <c r="P24" s="1">
        <v>1</v>
      </c>
      <c r="Q24" s="1">
        <v>1</v>
      </c>
      <c r="R24" s="1">
        <v>2</v>
      </c>
      <c r="S24" s="1">
        <v>0</v>
      </c>
      <c r="T24" s="1">
        <v>5</v>
      </c>
      <c r="U24" s="10" t="s">
        <v>565</v>
      </c>
      <c r="V24" s="10" t="s">
        <v>566</v>
      </c>
      <c r="W24" s="1">
        <v>0.92911852295256403</v>
      </c>
      <c r="X24" s="10" t="s">
        <v>567</v>
      </c>
      <c r="Y24" s="1">
        <v>0.9296875</v>
      </c>
    </row>
    <row r="25" spans="1:25" x14ac:dyDescent="0.45">
      <c r="A25" s="2" t="s">
        <v>99</v>
      </c>
      <c r="B25" s="2" t="str">
        <f>IF(OR(A25="0529_model11", A25="0529_model12",A25="0529_model13",A25="0529_model14",A25="0529_model15",A25="0529_model16",A25="0529_model5",A25="0529_model6",A25="0529_model7",A25="0529_model8",A25="0529_model9", A25="0529_model10"),"X","O")</f>
        <v>X</v>
      </c>
      <c r="C25" s="2" t="str">
        <f>IF(OR(A25="0529_model17", A25="0529_model18",A25="0529_model19",A25="0529_model20",A25="0529_model21",A25="0529_model22",A25="0529_model5",A25="0529_model6",A25="0529_model7",A25="0529_model8",A25="0529_model9", A25="0529_model10"),"X","O")</f>
        <v>X</v>
      </c>
      <c r="D25" s="2">
        <f>IF(OR(A25="0529_model5",A25="0529_model11",A25="0529_model17",A25="0529_model23"),1,IF(OR(A25="0529_model6",A25="0529_model12",A25="0529_model18",A25="0529_model24"),2,IF(OR(A25="0529_model7",A25="0529_model13",A25="0529_model19",A25="0529_model25"),3,IF(OR(A25="0529_model8",A25="0529_model14",A25="0529_model20",A25="0529_model26"),4,IF(OR(A25="0529_model9",A25="0529_model15",A25="0529_model21",A25="0529_model27"),5,IF(OR(A25="0529_model10",A25="0529_model16",A25="0529_model22",A25="0529_model28"),6,))))))</f>
        <v>5</v>
      </c>
      <c r="E25" s="2" t="s">
        <v>39</v>
      </c>
      <c r="F25" s="2">
        <v>5</v>
      </c>
      <c r="G25" s="3">
        <v>0.45017803200000001</v>
      </c>
      <c r="H25" s="2">
        <v>0.95444446802139205</v>
      </c>
      <c r="I25" s="2" t="s">
        <v>568</v>
      </c>
      <c r="J25" s="7" t="s">
        <v>569</v>
      </c>
      <c r="K25" s="7" t="s">
        <v>570</v>
      </c>
      <c r="L25" s="7" t="s">
        <v>571</v>
      </c>
      <c r="N25" s="1" t="s">
        <v>1528</v>
      </c>
      <c r="O25" s="10" t="s">
        <v>1542</v>
      </c>
      <c r="P25" s="1">
        <v>0</v>
      </c>
      <c r="Q25" s="1">
        <v>1</v>
      </c>
      <c r="R25" s="1">
        <v>1</v>
      </c>
      <c r="S25" s="1">
        <v>1</v>
      </c>
      <c r="T25" s="1">
        <v>7</v>
      </c>
      <c r="U25" s="10" t="s">
        <v>568</v>
      </c>
      <c r="V25" s="10" t="s">
        <v>569</v>
      </c>
      <c r="W25" s="10" t="s">
        <v>570</v>
      </c>
      <c r="X25" s="10" t="s">
        <v>571</v>
      </c>
      <c r="Y25" s="1">
        <v>0.95444446802139205</v>
      </c>
    </row>
    <row r="26" spans="1:25" x14ac:dyDescent="0.45">
      <c r="A26" s="2" t="s">
        <v>198</v>
      </c>
      <c r="B26" s="2" t="str">
        <f>IF(OR(A26="0529_model11", A26="0529_model12",A26="0529_model13",A26="0529_model14",A26="0529_model15",A26="0529_model16",A26="0529_model5",A26="0529_model6",A26="0529_model7",A26="0529_model8",A26="0529_model9", A26="0529_model10"),"X","O")</f>
        <v>O</v>
      </c>
      <c r="C26" s="2" t="str">
        <f>IF(OR(A26="0529_model17", A26="0529_model18",A26="0529_model19",A26="0529_model20",A26="0529_model21",A26="0529_model22",A26="0529_model5",A26="0529_model6",A26="0529_model7",A26="0529_model8",A26="0529_model9", A26="0529_model10"),"X","O")</f>
        <v>X</v>
      </c>
      <c r="D26" s="2">
        <f>IF(OR(A26="0529_model5",A26="0529_model11",A26="0529_model17",A26="0529_model23"),1,IF(OR(A26="0529_model6",A26="0529_model12",A26="0529_model18",A26="0529_model24"),2,IF(OR(A26="0529_model7",A26="0529_model13",A26="0529_model19",A26="0529_model25"),3,IF(OR(A26="0529_model8",A26="0529_model14",A26="0529_model20",A26="0529_model26"),4,IF(OR(A26="0529_model9",A26="0529_model15",A26="0529_model21",A26="0529_model27"),5,IF(OR(A26="0529_model10",A26="0529_model16",A26="0529_model22",A26="0529_model28"),6,))))))</f>
        <v>3</v>
      </c>
      <c r="E26" s="2" t="s">
        <v>39</v>
      </c>
      <c r="F26" s="2">
        <v>1</v>
      </c>
      <c r="G26" s="3">
        <v>0.450914751</v>
      </c>
      <c r="H26" s="3">
        <v>0.92393738031387296</v>
      </c>
      <c r="I26" s="2" t="s">
        <v>572</v>
      </c>
      <c r="J26" s="7" t="s">
        <v>573</v>
      </c>
      <c r="K26" s="7" t="s">
        <v>574</v>
      </c>
      <c r="L26" s="7" t="s">
        <v>575</v>
      </c>
      <c r="N26" s="1" t="s">
        <v>1537</v>
      </c>
      <c r="O26" s="10" t="s">
        <v>1543</v>
      </c>
      <c r="P26" s="1">
        <v>0</v>
      </c>
      <c r="Q26" s="1">
        <v>0</v>
      </c>
      <c r="R26" s="1">
        <v>4</v>
      </c>
      <c r="S26" s="1">
        <v>0</v>
      </c>
      <c r="T26" s="1">
        <v>11</v>
      </c>
      <c r="U26" s="10" t="s">
        <v>572</v>
      </c>
      <c r="V26" s="10" t="s">
        <v>573</v>
      </c>
      <c r="W26" s="10" t="s">
        <v>574</v>
      </c>
      <c r="X26" s="10" t="s">
        <v>575</v>
      </c>
      <c r="Y26" s="1">
        <v>0.92393738031387296</v>
      </c>
    </row>
    <row r="27" spans="1:25" x14ac:dyDescent="0.45">
      <c r="A27" s="2" t="s">
        <v>211</v>
      </c>
      <c r="B27" s="2" t="str">
        <f>IF(OR(A27="0529_model11", A27="0529_model12",A27="0529_model13",A27="0529_model14",A27="0529_model15",A27="0529_model16",A27="0529_model5",A27="0529_model6",A27="0529_model7",A27="0529_model8",A27="0529_model9", A27="0529_model10"),"X","O")</f>
        <v>O</v>
      </c>
      <c r="C27" s="2" t="str">
        <f>IF(OR(A27="0529_model17", A27="0529_model18",A27="0529_model19",A27="0529_model20",A27="0529_model21",A27="0529_model22",A27="0529_model5",A27="0529_model6",A27="0529_model7",A27="0529_model8",A27="0529_model9", A27="0529_model10"),"X","O")</f>
        <v>X</v>
      </c>
      <c r="D27" s="2">
        <f>IF(OR(A27="0529_model5",A27="0529_model11",A27="0529_model17",A27="0529_model23"),1,IF(OR(A27="0529_model6",A27="0529_model12",A27="0529_model18",A27="0529_model24"),2,IF(OR(A27="0529_model7",A27="0529_model13",A27="0529_model19",A27="0529_model25"),3,IF(OR(A27="0529_model8",A27="0529_model14",A27="0529_model20",A27="0529_model26"),4,IF(OR(A27="0529_model9",A27="0529_model15",A27="0529_model21",A27="0529_model27"),5,IF(OR(A27="0529_model10",A27="0529_model16",A27="0529_model22",A27="0529_model28"),6,))))))</f>
        <v>4</v>
      </c>
      <c r="E27" s="2" t="s">
        <v>35</v>
      </c>
      <c r="F27" s="2">
        <v>11</v>
      </c>
      <c r="G27" s="3">
        <v>0.45243132899999999</v>
      </c>
      <c r="H27" s="3">
        <v>0.92410713434219305</v>
      </c>
      <c r="I27" s="2" t="s">
        <v>576</v>
      </c>
      <c r="J27" s="7" t="s">
        <v>577</v>
      </c>
      <c r="K27" s="7" t="s">
        <v>578</v>
      </c>
      <c r="L27" s="7">
        <v>0.93533089114935897</v>
      </c>
      <c r="N27" s="1" t="s">
        <v>1501</v>
      </c>
      <c r="O27" s="10" t="s">
        <v>1544</v>
      </c>
      <c r="P27" s="1">
        <v>1</v>
      </c>
      <c r="Q27" s="1">
        <v>1</v>
      </c>
      <c r="R27" s="1">
        <v>5</v>
      </c>
      <c r="S27" s="1">
        <v>0</v>
      </c>
      <c r="T27" s="1">
        <v>5</v>
      </c>
      <c r="U27" s="10" t="s">
        <v>576</v>
      </c>
      <c r="V27" s="10" t="s">
        <v>577</v>
      </c>
      <c r="W27" s="10" t="s">
        <v>578</v>
      </c>
      <c r="X27" s="1">
        <v>0.93533089114935897</v>
      </c>
      <c r="Y27" s="1">
        <v>0.92410713434219305</v>
      </c>
    </row>
    <row r="28" spans="1:25" x14ac:dyDescent="0.45">
      <c r="A28" s="2" t="s">
        <v>276</v>
      </c>
      <c r="B28" s="2" t="str">
        <f>IF(OR(A28="0529_model11", A28="0529_model12",A28="0529_model13",A28="0529_model14",A28="0529_model15",A28="0529_model16",A28="0529_model5",A28="0529_model6",A28="0529_model7",A28="0529_model8",A28="0529_model9", A28="0529_model10"),"X","O")</f>
        <v>O</v>
      </c>
      <c r="C28" s="2" t="str">
        <f>IF(OR(A28="0529_model17", A28="0529_model18",A28="0529_model19",A28="0529_model20",A28="0529_model21",A28="0529_model22",A28="0529_model5",A28="0529_model6",A28="0529_model7",A28="0529_model8",A28="0529_model9", A28="0529_model10"),"X","O")</f>
        <v>O</v>
      </c>
      <c r="D28" s="2">
        <f>IF(OR(A28="0529_model5",A28="0529_model11",A28="0529_model17",A28="0529_model23"),1,IF(OR(A28="0529_model6",A28="0529_model12",A28="0529_model18",A28="0529_model24"),2,IF(OR(A28="0529_model7",A28="0529_model13",A28="0529_model19",A28="0529_model25"),3,IF(OR(A28="0529_model8",A28="0529_model14",A28="0529_model20",A28="0529_model26"),4,IF(OR(A28="0529_model9",A28="0529_model15",A28="0529_model21",A28="0529_model27"),5,IF(OR(A28="0529_model10",A28="0529_model16",A28="0529_model22",A28="0529_model28"),6,))))))</f>
        <v>5</v>
      </c>
      <c r="E28" s="2" t="s">
        <v>35</v>
      </c>
      <c r="F28" s="2">
        <v>5</v>
      </c>
      <c r="G28" s="3">
        <v>0.45380783800000002</v>
      </c>
      <c r="H28" s="3">
        <v>0.93999999761581399</v>
      </c>
      <c r="I28" s="2" t="s">
        <v>579</v>
      </c>
      <c r="J28" s="7" t="s">
        <v>580</v>
      </c>
      <c r="K28" s="7" t="s">
        <v>581</v>
      </c>
      <c r="L28" s="7" t="s">
        <v>582</v>
      </c>
      <c r="N28" s="1" t="s">
        <v>1545</v>
      </c>
      <c r="O28" s="10" t="s">
        <v>1546</v>
      </c>
      <c r="P28" s="1">
        <v>0</v>
      </c>
      <c r="Q28" s="1">
        <v>0</v>
      </c>
      <c r="R28" s="1">
        <v>3</v>
      </c>
      <c r="S28" s="1">
        <v>1</v>
      </c>
      <c r="T28" s="1">
        <v>7</v>
      </c>
      <c r="U28" s="10" t="s">
        <v>579</v>
      </c>
      <c r="V28" s="10" t="s">
        <v>580</v>
      </c>
      <c r="W28" s="10" t="s">
        <v>581</v>
      </c>
      <c r="X28" s="10" t="s">
        <v>582</v>
      </c>
      <c r="Y28" s="1">
        <v>0.93999999761581399</v>
      </c>
    </row>
    <row r="29" spans="1:25" x14ac:dyDescent="0.45">
      <c r="A29" s="2" t="s">
        <v>51</v>
      </c>
      <c r="B29" s="2" t="str">
        <f>IF(OR(A29="0529_model11", A29="0529_model12",A29="0529_model13",A29="0529_model14",A29="0529_model15",A29="0529_model16",A29="0529_model5",A29="0529_model6",A29="0529_model7",A29="0529_model8",A29="0529_model9", A29="0529_model10"),"X","O")</f>
        <v>X</v>
      </c>
      <c r="C29" s="2" t="str">
        <f>IF(OR(A29="0529_model17", A29="0529_model18",A29="0529_model19",A29="0529_model20",A29="0529_model21",A29="0529_model22",A29="0529_model5",A29="0529_model6",A29="0529_model7",A29="0529_model8",A29="0529_model9", A29="0529_model10"),"X","O")</f>
        <v>X</v>
      </c>
      <c r="D29" s="2">
        <f>IF(OR(A29="0529_model5",A29="0529_model11",A29="0529_model17",A29="0529_model23"),1,IF(OR(A29="0529_model6",A29="0529_model12",A29="0529_model18",A29="0529_model24"),2,IF(OR(A29="0529_model7",A29="0529_model13",A29="0529_model19",A29="0529_model25"),3,IF(OR(A29="0529_model8",A29="0529_model14",A29="0529_model20",A29="0529_model26"),4,IF(OR(A29="0529_model9",A29="0529_model15",A29="0529_model21",A29="0529_model27"),5,IF(OR(A29="0529_model10",A29="0529_model16",A29="0529_model22",A29="0529_model28"),6,))))))</f>
        <v>1</v>
      </c>
      <c r="E29" s="2" t="s">
        <v>35</v>
      </c>
      <c r="F29" s="2">
        <v>11</v>
      </c>
      <c r="G29" s="3">
        <v>0.45526171700000001</v>
      </c>
      <c r="H29" s="3">
        <v>0.94308036565780595</v>
      </c>
      <c r="I29" s="2" t="s">
        <v>583</v>
      </c>
      <c r="J29" s="7" t="s">
        <v>584</v>
      </c>
      <c r="K29" s="7" t="s">
        <v>585</v>
      </c>
      <c r="L29" s="7" t="s">
        <v>586</v>
      </c>
      <c r="N29" s="1" t="s">
        <v>1545</v>
      </c>
      <c r="O29" s="10" t="s">
        <v>1547</v>
      </c>
      <c r="P29" s="1">
        <v>0</v>
      </c>
      <c r="Q29" s="1">
        <v>0</v>
      </c>
      <c r="R29" s="1">
        <v>3</v>
      </c>
      <c r="S29" s="1">
        <v>0</v>
      </c>
      <c r="T29" s="1">
        <v>5</v>
      </c>
      <c r="U29" s="10" t="s">
        <v>583</v>
      </c>
      <c r="V29" s="10" t="s">
        <v>584</v>
      </c>
      <c r="W29" s="10" t="s">
        <v>585</v>
      </c>
      <c r="X29" s="10" t="s">
        <v>586</v>
      </c>
      <c r="Y29" s="1">
        <v>0.94308036565780595</v>
      </c>
    </row>
    <row r="30" spans="1:25" x14ac:dyDescent="0.45">
      <c r="A30" s="2" t="s">
        <v>190</v>
      </c>
      <c r="B30" s="2" t="str">
        <f>IF(OR(A30="0529_model11", A30="0529_model12",A30="0529_model13",A30="0529_model14",A30="0529_model15",A30="0529_model16",A30="0529_model5",A30="0529_model6",A30="0529_model7",A30="0529_model8",A30="0529_model9", A30="0529_model10"),"X","O")</f>
        <v>O</v>
      </c>
      <c r="C30" s="2" t="str">
        <f>IF(OR(A30="0529_model17", A30="0529_model18",A30="0529_model19",A30="0529_model20",A30="0529_model21",A30="0529_model22",A30="0529_model5",A30="0529_model6",A30="0529_model7",A30="0529_model8",A30="0529_model9", A30="0529_model10"),"X","O")</f>
        <v>X</v>
      </c>
      <c r="D30" s="2">
        <f>IF(OR(A30="0529_model5",A30="0529_model11",A30="0529_model17",A30="0529_model23"),1,IF(OR(A30="0529_model6",A30="0529_model12",A30="0529_model18",A30="0529_model24"),2,IF(OR(A30="0529_model7",A30="0529_model13",A30="0529_model19",A30="0529_model25"),3,IF(OR(A30="0529_model8",A30="0529_model14",A30="0529_model20",A30="0529_model26"),4,IF(OR(A30="0529_model9",A30="0529_model15",A30="0529_model21",A30="0529_model27"),5,IF(OR(A30="0529_model10",A30="0529_model16",A30="0529_model22",A30="0529_model28"),6,))))))</f>
        <v>2</v>
      </c>
      <c r="E30" s="2" t="s">
        <v>35</v>
      </c>
      <c r="F30" s="2">
        <v>1</v>
      </c>
      <c r="G30" s="2">
        <v>0.45540574900000003</v>
      </c>
      <c r="H30" s="3">
        <v>0.921875</v>
      </c>
      <c r="I30" s="2" t="s">
        <v>587</v>
      </c>
      <c r="J30" s="7" t="s">
        <v>588</v>
      </c>
      <c r="K30" s="7" t="s">
        <v>589</v>
      </c>
      <c r="L30" s="7">
        <v>0.93557816785817305</v>
      </c>
      <c r="N30" s="1" t="s">
        <v>1521</v>
      </c>
      <c r="O30" s="10" t="s">
        <v>1548</v>
      </c>
      <c r="P30" s="1">
        <v>0</v>
      </c>
      <c r="Q30" s="1">
        <v>1</v>
      </c>
      <c r="R30" s="1">
        <v>3</v>
      </c>
      <c r="S30" s="1">
        <v>0</v>
      </c>
      <c r="T30" s="1">
        <v>5</v>
      </c>
      <c r="U30" s="10" t="s">
        <v>587</v>
      </c>
      <c r="V30" s="10" t="s">
        <v>588</v>
      </c>
      <c r="W30" s="10" t="s">
        <v>589</v>
      </c>
      <c r="X30" s="1">
        <v>0.93557816785817305</v>
      </c>
      <c r="Y30" s="1">
        <v>0.921875</v>
      </c>
    </row>
    <row r="31" spans="1:25" x14ac:dyDescent="0.45">
      <c r="A31" s="2" t="s">
        <v>258</v>
      </c>
      <c r="B31" s="2" t="str">
        <f>IF(OR(A31="0529_model11", A31="0529_model12",A31="0529_model13",A31="0529_model14",A31="0529_model15",A31="0529_model16",A31="0529_model5",A31="0529_model6",A31="0529_model7",A31="0529_model8",A31="0529_model9", A31="0529_model10"),"X","O")</f>
        <v>O</v>
      </c>
      <c r="C31" s="2" t="str">
        <f>IF(OR(A31="0529_model17", A31="0529_model18",A31="0529_model19",A31="0529_model20",A31="0529_model21",A31="0529_model22",A31="0529_model5",A31="0529_model6",A31="0529_model7",A31="0529_model8",A31="0529_model9", A31="0529_model10"),"X","O")</f>
        <v>O</v>
      </c>
      <c r="D31" s="2">
        <f>IF(OR(A31="0529_model5",A31="0529_model11",A31="0529_model17",A31="0529_model23"),1,IF(OR(A31="0529_model6",A31="0529_model12",A31="0529_model18",A31="0529_model24"),2,IF(OR(A31="0529_model7",A31="0529_model13",A31="0529_model19",A31="0529_model25"),3,IF(OR(A31="0529_model8",A31="0529_model14",A31="0529_model20",A31="0529_model26"),4,IF(OR(A31="0529_model9",A31="0529_model15",A31="0529_model21",A31="0529_model27"),5,IF(OR(A31="0529_model10",A31="0529_model16",A31="0529_model22",A31="0529_model28"),6,))))))</f>
        <v>3</v>
      </c>
      <c r="E31" s="2" t="s">
        <v>35</v>
      </c>
      <c r="F31" s="2">
        <v>9</v>
      </c>
      <c r="G31" s="3">
        <v>0.455551017</v>
      </c>
      <c r="H31" s="3">
        <v>0.93569844961166304</v>
      </c>
      <c r="I31" s="2" t="s">
        <v>590</v>
      </c>
      <c r="J31" s="7">
        <v>0.97279434965794398</v>
      </c>
      <c r="K31" s="7" t="s">
        <v>591</v>
      </c>
      <c r="L31" s="7" t="s">
        <v>592</v>
      </c>
      <c r="N31" s="1" t="s">
        <v>1507</v>
      </c>
      <c r="O31" s="10" t="s">
        <v>1549</v>
      </c>
      <c r="P31" s="1">
        <v>0</v>
      </c>
      <c r="Q31" s="1">
        <v>1</v>
      </c>
      <c r="R31" s="1">
        <v>6</v>
      </c>
      <c r="S31" s="1">
        <v>1</v>
      </c>
      <c r="T31" s="1">
        <v>1</v>
      </c>
      <c r="U31" s="10" t="s">
        <v>590</v>
      </c>
      <c r="V31" s="1">
        <v>0.97279434965794398</v>
      </c>
      <c r="W31" s="10" t="s">
        <v>591</v>
      </c>
      <c r="X31" s="10" t="s">
        <v>592</v>
      </c>
      <c r="Y31" s="1">
        <v>0.93569844961166304</v>
      </c>
    </row>
    <row r="32" spans="1:25" x14ac:dyDescent="0.45">
      <c r="A32" s="2" t="s">
        <v>99</v>
      </c>
      <c r="B32" s="2" t="str">
        <f>IF(OR(A32="0529_model11", A32="0529_model12",A32="0529_model13",A32="0529_model14",A32="0529_model15",A32="0529_model16",A32="0529_model5",A32="0529_model6",A32="0529_model7",A32="0529_model8",A32="0529_model9", A32="0529_model10"),"X","O")</f>
        <v>X</v>
      </c>
      <c r="C32" s="2" t="str">
        <f>IF(OR(A32="0529_model17", A32="0529_model18",A32="0529_model19",A32="0529_model20",A32="0529_model21",A32="0529_model22",A32="0529_model5",A32="0529_model6",A32="0529_model7",A32="0529_model8",A32="0529_model9", A32="0529_model10"),"X","O")</f>
        <v>X</v>
      </c>
      <c r="D32" s="2">
        <f>IF(OR(A32="0529_model5",A32="0529_model11",A32="0529_model17",A32="0529_model23"),1,IF(OR(A32="0529_model6",A32="0529_model12",A32="0529_model18",A32="0529_model24"),2,IF(OR(A32="0529_model7",A32="0529_model13",A32="0529_model19",A32="0529_model25"),3,IF(OR(A32="0529_model8",A32="0529_model14",A32="0529_model20",A32="0529_model26"),4,IF(OR(A32="0529_model9",A32="0529_model15",A32="0529_model21",A32="0529_model27"),5,IF(OR(A32="0529_model10",A32="0529_model16",A32="0529_model22",A32="0529_model28"),6,))))))</f>
        <v>5</v>
      </c>
      <c r="E32" s="2" t="s">
        <v>39</v>
      </c>
      <c r="F32" s="2">
        <v>9</v>
      </c>
      <c r="G32" s="3">
        <v>0.45628268999999999</v>
      </c>
      <c r="H32" s="3">
        <v>0.95333331823348999</v>
      </c>
      <c r="I32" s="2" t="s">
        <v>593</v>
      </c>
      <c r="J32" s="7" t="s">
        <v>594</v>
      </c>
      <c r="K32" s="7" t="s">
        <v>595</v>
      </c>
      <c r="L32" s="7" t="s">
        <v>596</v>
      </c>
      <c r="N32" s="1" t="s">
        <v>1511</v>
      </c>
      <c r="O32" s="10" t="s">
        <v>1550</v>
      </c>
      <c r="P32" s="1">
        <v>0</v>
      </c>
      <c r="Q32" s="1">
        <v>1</v>
      </c>
      <c r="R32" s="1">
        <v>4</v>
      </c>
      <c r="S32" s="1">
        <v>0</v>
      </c>
      <c r="T32" s="1">
        <v>7</v>
      </c>
      <c r="U32" s="10" t="s">
        <v>593</v>
      </c>
      <c r="V32" s="10" t="s">
        <v>594</v>
      </c>
      <c r="W32" s="10" t="s">
        <v>595</v>
      </c>
      <c r="X32" s="10" t="s">
        <v>596</v>
      </c>
      <c r="Y32" s="1">
        <v>0.95333331823348999</v>
      </c>
    </row>
    <row r="33" spans="1:25" x14ac:dyDescent="0.45">
      <c r="A33" s="2" t="s">
        <v>65</v>
      </c>
      <c r="B33" s="2" t="str">
        <f>IF(OR(A33="0529_model11", A33="0529_model12",A33="0529_model13",A33="0529_model14",A33="0529_model15",A33="0529_model16",A33="0529_model5",A33="0529_model6",A33="0529_model7",A33="0529_model8",A33="0529_model9", A33="0529_model10"),"X","O")</f>
        <v>X</v>
      </c>
      <c r="C33" s="2" t="str">
        <f>IF(OR(A33="0529_model17", A33="0529_model18",A33="0529_model19",A33="0529_model20",A33="0529_model21",A33="0529_model22",A33="0529_model5",A33="0529_model6",A33="0529_model7",A33="0529_model8",A33="0529_model9", A33="0529_model10"),"X","O")</f>
        <v>X</v>
      </c>
      <c r="D33" s="2">
        <f>IF(OR(A33="0529_model5",A33="0529_model11",A33="0529_model17",A33="0529_model23"),1,IF(OR(A33="0529_model6",A33="0529_model12",A33="0529_model18",A33="0529_model24"),2,IF(OR(A33="0529_model7",A33="0529_model13",A33="0529_model19",A33="0529_model25"),3,IF(OR(A33="0529_model8",A33="0529_model14",A33="0529_model20",A33="0529_model26"),4,IF(OR(A33="0529_model9",A33="0529_model15",A33="0529_model21",A33="0529_model27"),5,IF(OR(A33="0529_model10",A33="0529_model16",A33="0529_model22",A33="0529_model28"),6,))))))</f>
        <v>2</v>
      </c>
      <c r="E33" s="2" t="s">
        <v>39</v>
      </c>
      <c r="F33" s="2">
        <v>5</v>
      </c>
      <c r="G33" s="3">
        <v>0.45671061200000002</v>
      </c>
      <c r="H33" s="2">
        <v>0.94543427228927601</v>
      </c>
      <c r="I33" s="2" t="s">
        <v>597</v>
      </c>
      <c r="J33" s="7" t="s">
        <v>598</v>
      </c>
      <c r="K33" s="7" t="s">
        <v>599</v>
      </c>
      <c r="L33" s="7">
        <v>0.94499117450873904</v>
      </c>
      <c r="N33" s="1" t="s">
        <v>1503</v>
      </c>
      <c r="O33" s="10" t="s">
        <v>1551</v>
      </c>
      <c r="P33" s="1">
        <v>0</v>
      </c>
      <c r="Q33" s="1">
        <v>0</v>
      </c>
      <c r="R33" s="1">
        <v>1</v>
      </c>
      <c r="S33" s="1">
        <v>1</v>
      </c>
      <c r="T33" s="1">
        <v>3</v>
      </c>
      <c r="U33" s="10" t="s">
        <v>597</v>
      </c>
      <c r="V33" s="10" t="s">
        <v>598</v>
      </c>
      <c r="W33" s="10" t="s">
        <v>599</v>
      </c>
      <c r="X33" s="1">
        <v>0.94499117450873904</v>
      </c>
      <c r="Y33" s="1">
        <v>0.94543427228927601</v>
      </c>
    </row>
    <row r="34" spans="1:25" x14ac:dyDescent="0.45">
      <c r="A34" s="2" t="s">
        <v>284</v>
      </c>
      <c r="B34" s="2" t="str">
        <f>IF(OR(A34="0529_model11", A34="0529_model12",A34="0529_model13",A34="0529_model14",A34="0529_model15",A34="0529_model16",A34="0529_model5",A34="0529_model6",A34="0529_model7",A34="0529_model8",A34="0529_model9", A34="0529_model10"),"X","O")</f>
        <v>O</v>
      </c>
      <c r="C34" s="2" t="str">
        <f>IF(OR(A34="0529_model17", A34="0529_model18",A34="0529_model19",A34="0529_model20",A34="0529_model21",A34="0529_model22",A34="0529_model5",A34="0529_model6",A34="0529_model7",A34="0529_model8",A34="0529_model9", A34="0529_model10"),"X","O")</f>
        <v>O</v>
      </c>
      <c r="D34" s="2">
        <f>IF(OR(A34="0529_model5",A34="0529_model11",A34="0529_model17",A34="0529_model23"),1,IF(OR(A34="0529_model6",A34="0529_model12",A34="0529_model18",A34="0529_model24"),2,IF(OR(A34="0529_model7",A34="0529_model13",A34="0529_model19",A34="0529_model25"),3,IF(OR(A34="0529_model8",A34="0529_model14",A34="0529_model20",A34="0529_model26"),4,IF(OR(A34="0529_model9",A34="0529_model15",A34="0529_model21",A34="0529_model27"),5,IF(OR(A34="0529_model10",A34="0529_model16",A34="0529_model22",A34="0529_model28"),6,))))))</f>
        <v>6</v>
      </c>
      <c r="E34" s="2" t="s">
        <v>35</v>
      </c>
      <c r="F34" s="2">
        <v>3</v>
      </c>
      <c r="G34" s="3">
        <v>0.45705812299999998</v>
      </c>
      <c r="H34" s="2">
        <v>0.94196426868438698</v>
      </c>
      <c r="I34" s="2" t="s">
        <v>600</v>
      </c>
      <c r="J34" s="7" t="s">
        <v>601</v>
      </c>
      <c r="K34" s="7" t="s">
        <v>602</v>
      </c>
      <c r="L34" s="7" t="s">
        <v>603</v>
      </c>
      <c r="N34" s="1" t="s">
        <v>1532</v>
      </c>
      <c r="O34" s="10" t="s">
        <v>1552</v>
      </c>
      <c r="P34" s="1">
        <v>0</v>
      </c>
      <c r="Q34" s="1">
        <v>1</v>
      </c>
      <c r="R34" s="1">
        <v>2</v>
      </c>
      <c r="S34" s="1">
        <v>0</v>
      </c>
      <c r="T34" s="1">
        <v>5</v>
      </c>
      <c r="U34" s="10" t="s">
        <v>600</v>
      </c>
      <c r="V34" s="10" t="s">
        <v>601</v>
      </c>
      <c r="W34" s="10" t="s">
        <v>602</v>
      </c>
      <c r="X34" s="10" t="s">
        <v>603</v>
      </c>
      <c r="Y34" s="1">
        <v>0.94196426868438698</v>
      </c>
    </row>
    <row r="35" spans="1:25" x14ac:dyDescent="0.45">
      <c r="A35" s="2" t="s">
        <v>88</v>
      </c>
      <c r="B35" s="2" t="str">
        <f>IF(OR(A35="0529_model11", A35="0529_model12",A35="0529_model13",A35="0529_model14",A35="0529_model15",A35="0529_model16",A35="0529_model5",A35="0529_model6",A35="0529_model7",A35="0529_model8",A35="0529_model9", A35="0529_model10"),"X","O")</f>
        <v>X</v>
      </c>
      <c r="C35" s="2" t="str">
        <f>IF(OR(A35="0529_model17", A35="0529_model18",A35="0529_model19",A35="0529_model20",A35="0529_model21",A35="0529_model22",A35="0529_model5",A35="0529_model6",A35="0529_model7",A35="0529_model8",A35="0529_model9", A35="0529_model10"),"X","O")</f>
        <v>X</v>
      </c>
      <c r="D35" s="2">
        <f>IF(OR(A35="0529_model5",A35="0529_model11",A35="0529_model17",A35="0529_model23"),1,IF(OR(A35="0529_model6",A35="0529_model12",A35="0529_model18",A35="0529_model24"),2,IF(OR(A35="0529_model7",A35="0529_model13",A35="0529_model19",A35="0529_model25"),3,IF(OR(A35="0529_model8",A35="0529_model14",A35="0529_model20",A35="0529_model26"),4,IF(OR(A35="0529_model9",A35="0529_model15",A35="0529_model21",A35="0529_model27"),5,IF(OR(A35="0529_model10",A35="0529_model16",A35="0529_model22",A35="0529_model28"),6,))))))</f>
        <v>4</v>
      </c>
      <c r="E35" s="2" t="s">
        <v>39</v>
      </c>
      <c r="F35" s="2">
        <v>3</v>
      </c>
      <c r="G35" s="3">
        <v>0.457282886</v>
      </c>
      <c r="H35" s="3">
        <v>0.94999998807907104</v>
      </c>
      <c r="I35" s="2">
        <v>0.93213047220214695</v>
      </c>
      <c r="J35" s="7" t="s">
        <v>604</v>
      </c>
      <c r="K35" s="7" t="s">
        <v>605</v>
      </c>
      <c r="L35" s="7" t="s">
        <v>606</v>
      </c>
      <c r="N35" s="1" t="s">
        <v>1528</v>
      </c>
      <c r="O35" s="10" t="s">
        <v>1553</v>
      </c>
      <c r="P35" s="1">
        <v>0</v>
      </c>
      <c r="Q35" s="1">
        <v>1</v>
      </c>
      <c r="R35" s="1">
        <v>1</v>
      </c>
      <c r="S35" s="1">
        <v>0</v>
      </c>
      <c r="T35" s="1">
        <v>7</v>
      </c>
      <c r="U35" s="1">
        <v>0.93213047220214695</v>
      </c>
      <c r="V35" s="10" t="s">
        <v>604</v>
      </c>
      <c r="W35" s="10" t="s">
        <v>605</v>
      </c>
      <c r="X35" s="10" t="s">
        <v>606</v>
      </c>
      <c r="Y35" s="1">
        <v>0.94999998807907104</v>
      </c>
    </row>
    <row r="36" spans="1:25" x14ac:dyDescent="0.45">
      <c r="A36" s="2" t="s">
        <v>117</v>
      </c>
      <c r="B36" s="2" t="str">
        <f>IF(OR(A36="0529_model11", A36="0529_model12",A36="0529_model13",A36="0529_model14",A36="0529_model15",A36="0529_model16",A36="0529_model5",A36="0529_model6",A36="0529_model7",A36="0529_model8",A36="0529_model9", A36="0529_model10"),"X","O")</f>
        <v>X</v>
      </c>
      <c r="C36" s="2" t="str">
        <f>IF(OR(A36="0529_model17", A36="0529_model18",A36="0529_model19",A36="0529_model20",A36="0529_model21",A36="0529_model22",A36="0529_model5",A36="0529_model6",A36="0529_model7",A36="0529_model8",A36="0529_model9", A36="0529_model10"),"X","O")</f>
        <v>O</v>
      </c>
      <c r="D36" s="2">
        <f>IF(OR(A36="0529_model5",A36="0529_model11",A36="0529_model17",A36="0529_model23"),1,IF(OR(A36="0529_model6",A36="0529_model12",A36="0529_model18",A36="0529_model24"),2,IF(OR(A36="0529_model7",A36="0529_model13",A36="0529_model19",A36="0529_model25"),3,IF(OR(A36="0529_model8",A36="0529_model14",A36="0529_model20",A36="0529_model26"),4,IF(OR(A36="0529_model9",A36="0529_model15",A36="0529_model21",A36="0529_model27"),5,IF(OR(A36="0529_model10",A36="0529_model16",A36="0529_model22",A36="0529_model28"),6,))))))</f>
        <v>1</v>
      </c>
      <c r="E36" s="2" t="s">
        <v>35</v>
      </c>
      <c r="F36" s="2">
        <v>3</v>
      </c>
      <c r="G36" s="3">
        <v>0.45856321300000003</v>
      </c>
      <c r="H36" s="2">
        <v>0.88666665554046598</v>
      </c>
      <c r="I36" s="2" t="s">
        <v>607</v>
      </c>
      <c r="J36" s="7" t="s">
        <v>608</v>
      </c>
      <c r="K36" s="7" t="s">
        <v>609</v>
      </c>
      <c r="L36" s="7" t="s">
        <v>610</v>
      </c>
      <c r="N36" s="1" t="s">
        <v>1507</v>
      </c>
      <c r="O36" s="10" t="s">
        <v>1554</v>
      </c>
      <c r="P36" s="1">
        <v>0</v>
      </c>
      <c r="Q36" s="1">
        <v>1</v>
      </c>
      <c r="R36" s="1">
        <v>6</v>
      </c>
      <c r="S36" s="1">
        <v>0</v>
      </c>
      <c r="T36" s="1">
        <v>7</v>
      </c>
      <c r="U36" s="10" t="s">
        <v>607</v>
      </c>
      <c r="V36" s="10" t="s">
        <v>608</v>
      </c>
      <c r="W36" s="10" t="s">
        <v>609</v>
      </c>
      <c r="X36" s="10" t="s">
        <v>610</v>
      </c>
      <c r="Y36" s="1">
        <v>0.88666665554046598</v>
      </c>
    </row>
    <row r="37" spans="1:25" x14ac:dyDescent="0.45">
      <c r="A37" s="2" t="s">
        <v>99</v>
      </c>
      <c r="B37" s="2" t="str">
        <f>IF(OR(A37="0529_model11", A37="0529_model12",A37="0529_model13",A37="0529_model14",A37="0529_model15",A37="0529_model16",A37="0529_model5",A37="0529_model6",A37="0529_model7",A37="0529_model8",A37="0529_model9", A37="0529_model10"),"X","O")</f>
        <v>X</v>
      </c>
      <c r="C37" s="2" t="str">
        <f>IF(OR(A37="0529_model17", A37="0529_model18",A37="0529_model19",A37="0529_model20",A37="0529_model21",A37="0529_model22",A37="0529_model5",A37="0529_model6",A37="0529_model7",A37="0529_model8",A37="0529_model9", A37="0529_model10"),"X","O")</f>
        <v>X</v>
      </c>
      <c r="D37" s="2">
        <f>IF(OR(A37="0529_model5",A37="0529_model11",A37="0529_model17",A37="0529_model23"),1,IF(OR(A37="0529_model6",A37="0529_model12",A37="0529_model18",A37="0529_model24"),2,IF(OR(A37="0529_model7",A37="0529_model13",A37="0529_model19",A37="0529_model25"),3,IF(OR(A37="0529_model8",A37="0529_model14",A37="0529_model20",A37="0529_model26"),4,IF(OR(A37="0529_model9",A37="0529_model15",A37="0529_model21",A37="0529_model27"),5,IF(OR(A37="0529_model10",A37="0529_model16",A37="0529_model22",A37="0529_model28"),6,))))))</f>
        <v>5</v>
      </c>
      <c r="E37" s="2" t="s">
        <v>35</v>
      </c>
      <c r="F37" s="2">
        <v>1</v>
      </c>
      <c r="G37" s="3">
        <v>0.45874179799999998</v>
      </c>
      <c r="H37" s="3">
        <v>0.95333331823348999</v>
      </c>
      <c r="I37" s="2" t="s">
        <v>611</v>
      </c>
      <c r="J37" s="7" t="s">
        <v>612</v>
      </c>
      <c r="K37" s="7" t="s">
        <v>613</v>
      </c>
      <c r="L37" s="7">
        <v>0.89328530531188899</v>
      </c>
      <c r="N37" s="1" t="s">
        <v>1521</v>
      </c>
      <c r="O37" s="10" t="s">
        <v>1555</v>
      </c>
      <c r="P37" s="1">
        <v>0</v>
      </c>
      <c r="Q37" s="1">
        <v>1</v>
      </c>
      <c r="R37" s="1">
        <v>3</v>
      </c>
      <c r="S37" s="1">
        <v>1</v>
      </c>
      <c r="T37" s="1">
        <v>7</v>
      </c>
      <c r="U37" s="10" t="s">
        <v>611</v>
      </c>
      <c r="V37" s="10" t="s">
        <v>612</v>
      </c>
      <c r="W37" s="10" t="s">
        <v>613</v>
      </c>
      <c r="X37" s="1">
        <v>0.89328530531188899</v>
      </c>
      <c r="Y37" s="1">
        <v>0.95333331823348999</v>
      </c>
    </row>
    <row r="38" spans="1:25" x14ac:dyDescent="0.45">
      <c r="A38" s="2" t="s">
        <v>169</v>
      </c>
      <c r="B38" s="2" t="str">
        <f>IF(OR(A38="0529_model11", A38="0529_model12",A38="0529_model13",A38="0529_model14",A38="0529_model15",A38="0529_model16",A38="0529_model5",A38="0529_model6",A38="0529_model7",A38="0529_model8",A38="0529_model9", A38="0529_model10"),"X","O")</f>
        <v>X</v>
      </c>
      <c r="C38" s="2" t="str">
        <f>IF(OR(A38="0529_model17", A38="0529_model18",A38="0529_model19",A38="0529_model20",A38="0529_model21",A38="0529_model22",A38="0529_model5",A38="0529_model6",A38="0529_model7",A38="0529_model8",A38="0529_model9", A38="0529_model10"),"X","O")</f>
        <v>O</v>
      </c>
      <c r="D38" s="2">
        <f>IF(OR(A38="0529_model5",A38="0529_model11",A38="0529_model17",A38="0529_model23"),1,IF(OR(A38="0529_model6",A38="0529_model12",A38="0529_model18",A38="0529_model24"),2,IF(OR(A38="0529_model7",A38="0529_model13",A38="0529_model19",A38="0529_model25"),3,IF(OR(A38="0529_model8",A38="0529_model14",A38="0529_model20",A38="0529_model26"),4,IF(OR(A38="0529_model9",A38="0529_model15",A38="0529_model21",A38="0529_model27"),5,IF(OR(A38="0529_model10",A38="0529_model16",A38="0529_model22",A38="0529_model28"),6,))))))</f>
        <v>6</v>
      </c>
      <c r="E38" s="2" t="s">
        <v>35</v>
      </c>
      <c r="F38" s="2">
        <v>11</v>
      </c>
      <c r="G38" s="3">
        <v>0.45893403700000002</v>
      </c>
      <c r="H38" s="3">
        <v>0.91741073131561202</v>
      </c>
      <c r="I38" s="2">
        <v>0.97252147381419995</v>
      </c>
      <c r="J38" s="7">
        <v>0.99039449751791897</v>
      </c>
      <c r="K38" s="7" t="s">
        <v>614</v>
      </c>
      <c r="L38" s="7" t="s">
        <v>615</v>
      </c>
      <c r="N38" s="1" t="s">
        <v>1556</v>
      </c>
      <c r="O38" s="10" t="s">
        <v>1557</v>
      </c>
      <c r="P38" s="1">
        <v>0</v>
      </c>
      <c r="Q38" s="1">
        <v>1</v>
      </c>
      <c r="R38" s="1">
        <v>5</v>
      </c>
      <c r="S38" s="1">
        <v>1</v>
      </c>
      <c r="T38" s="1">
        <v>5</v>
      </c>
      <c r="U38" s="1">
        <v>0.97252147381419995</v>
      </c>
      <c r="V38" s="1">
        <v>0.99039449751791897</v>
      </c>
      <c r="W38" s="10" t="s">
        <v>614</v>
      </c>
      <c r="X38" s="10" t="s">
        <v>615</v>
      </c>
      <c r="Y38" s="1">
        <v>0.91741073131561202</v>
      </c>
    </row>
    <row r="39" spans="1:25" x14ac:dyDescent="0.45">
      <c r="A39" s="2" t="s">
        <v>221</v>
      </c>
      <c r="B39" s="2" t="str">
        <f>IF(OR(A39="0529_model11", A39="0529_model12",A39="0529_model13",A39="0529_model14",A39="0529_model15",A39="0529_model16",A39="0529_model5",A39="0529_model6",A39="0529_model7",A39="0529_model8",A39="0529_model9", A39="0529_model10"),"X","O")</f>
        <v>O</v>
      </c>
      <c r="C39" s="2" t="str">
        <f>IF(OR(A39="0529_model17", A39="0529_model18",A39="0529_model19",A39="0529_model20",A39="0529_model21",A39="0529_model22",A39="0529_model5",A39="0529_model6",A39="0529_model7",A39="0529_model8",A39="0529_model9", A39="0529_model10"),"X","O")</f>
        <v>X</v>
      </c>
      <c r="D39" s="2">
        <f>IF(OR(A39="0529_model5",A39="0529_model11",A39="0529_model17",A39="0529_model23"),1,IF(OR(A39="0529_model6",A39="0529_model12",A39="0529_model18",A39="0529_model24"),2,IF(OR(A39="0529_model7",A39="0529_model13",A39="0529_model19",A39="0529_model25"),3,IF(OR(A39="0529_model8",A39="0529_model14",A39="0529_model20",A39="0529_model26"),4,IF(OR(A39="0529_model9",A39="0529_model15",A39="0529_model21",A39="0529_model27"),5,IF(OR(A39="0529_model10",A39="0529_model16",A39="0529_model22",A39="0529_model28"),6,))))))</f>
        <v>5</v>
      </c>
      <c r="E39" s="2" t="s">
        <v>39</v>
      </c>
      <c r="F39" s="2">
        <v>9</v>
      </c>
      <c r="G39" s="3">
        <v>0.45908543099999999</v>
      </c>
      <c r="H39" s="3">
        <v>0.92713004350662198</v>
      </c>
      <c r="I39" s="2" t="s">
        <v>616</v>
      </c>
      <c r="J39" s="7" t="s">
        <v>617</v>
      </c>
      <c r="K39" s="7" t="s">
        <v>618</v>
      </c>
      <c r="L39" s="7" t="s">
        <v>619</v>
      </c>
      <c r="N39" s="1" t="s">
        <v>1513</v>
      </c>
      <c r="O39" s="10" t="s">
        <v>1558</v>
      </c>
      <c r="P39" s="1">
        <v>1</v>
      </c>
      <c r="Q39" s="1">
        <v>1</v>
      </c>
      <c r="R39" s="1">
        <v>1</v>
      </c>
      <c r="S39" s="1">
        <v>1</v>
      </c>
      <c r="T39" s="1">
        <v>9</v>
      </c>
      <c r="U39" s="10" t="s">
        <v>616</v>
      </c>
      <c r="V39" s="10" t="s">
        <v>617</v>
      </c>
      <c r="W39" s="10" t="s">
        <v>618</v>
      </c>
      <c r="X39" s="10" t="s">
        <v>619</v>
      </c>
      <c r="Y39" s="1">
        <v>0.92713004350662198</v>
      </c>
    </row>
    <row r="40" spans="1:25" x14ac:dyDescent="0.45">
      <c r="A40" s="2" t="s">
        <v>75</v>
      </c>
      <c r="B40" s="2" t="str">
        <f>IF(OR(A40="0529_model11", A40="0529_model12",A40="0529_model13",A40="0529_model14",A40="0529_model15",A40="0529_model16",A40="0529_model5",A40="0529_model6",A40="0529_model7",A40="0529_model8",A40="0529_model9", A40="0529_model10"),"X","O")</f>
        <v>X</v>
      </c>
      <c r="C40" s="2" t="str">
        <f>IF(OR(A40="0529_model17", A40="0529_model18",A40="0529_model19",A40="0529_model20",A40="0529_model21",A40="0529_model22",A40="0529_model5",A40="0529_model6",A40="0529_model7",A40="0529_model8",A40="0529_model9", A40="0529_model10"),"X","O")</f>
        <v>X</v>
      </c>
      <c r="D40" s="2">
        <f>IF(OR(A40="0529_model5",A40="0529_model11",A40="0529_model17",A40="0529_model23"),1,IF(OR(A40="0529_model6",A40="0529_model12",A40="0529_model18",A40="0529_model24"),2,IF(OR(A40="0529_model7",A40="0529_model13",A40="0529_model19",A40="0529_model25"),3,IF(OR(A40="0529_model8",A40="0529_model14",A40="0529_model20",A40="0529_model26"),4,IF(OR(A40="0529_model9",A40="0529_model15",A40="0529_model21",A40="0529_model27"),5,IF(OR(A40="0529_model10",A40="0529_model16",A40="0529_model22",A40="0529_model28"),6,))))))</f>
        <v>3</v>
      </c>
      <c r="E40" s="2" t="s">
        <v>35</v>
      </c>
      <c r="F40" s="2">
        <v>1</v>
      </c>
      <c r="G40" s="2">
        <v>0.45926737400000001</v>
      </c>
      <c r="H40" s="3">
        <v>0.94777774810791005</v>
      </c>
      <c r="I40" s="2" t="s">
        <v>620</v>
      </c>
      <c r="J40" s="7" t="s">
        <v>621</v>
      </c>
      <c r="K40" s="7" t="s">
        <v>622</v>
      </c>
      <c r="L40" s="7" t="s">
        <v>623</v>
      </c>
      <c r="N40" s="1" t="s">
        <v>1526</v>
      </c>
      <c r="O40" s="10" t="s">
        <v>1559</v>
      </c>
      <c r="P40" s="1">
        <v>0</v>
      </c>
      <c r="Q40" s="1">
        <v>0</v>
      </c>
      <c r="R40" s="1">
        <v>5</v>
      </c>
      <c r="S40" s="1">
        <v>0</v>
      </c>
      <c r="T40" s="1">
        <v>7</v>
      </c>
      <c r="U40" s="10" t="s">
        <v>620</v>
      </c>
      <c r="V40" s="10" t="s">
        <v>621</v>
      </c>
      <c r="W40" s="10" t="s">
        <v>622</v>
      </c>
      <c r="X40" s="10" t="s">
        <v>623</v>
      </c>
      <c r="Y40" s="1">
        <v>0.94777774810791005</v>
      </c>
    </row>
    <row r="41" spans="1:25" x14ac:dyDescent="0.45">
      <c r="A41" s="2" t="s">
        <v>268</v>
      </c>
      <c r="B41" s="2" t="str">
        <f>IF(OR(A41="0529_model11", A41="0529_model12",A41="0529_model13",A41="0529_model14",A41="0529_model15",A41="0529_model16",A41="0529_model5",A41="0529_model6",A41="0529_model7",A41="0529_model8",A41="0529_model9", A41="0529_model10"),"X","O")</f>
        <v>O</v>
      </c>
      <c r="C41" s="2" t="str">
        <f>IF(OR(A41="0529_model17", A41="0529_model18",A41="0529_model19",A41="0529_model20",A41="0529_model21",A41="0529_model22",A41="0529_model5",A41="0529_model6",A41="0529_model7",A41="0529_model8",A41="0529_model9", A41="0529_model10"),"X","O")</f>
        <v>O</v>
      </c>
      <c r="D41" s="2">
        <f>IF(OR(A41="0529_model5",A41="0529_model11",A41="0529_model17",A41="0529_model23"),1,IF(OR(A41="0529_model6",A41="0529_model12",A41="0529_model18",A41="0529_model24"),2,IF(OR(A41="0529_model7",A41="0529_model13",A41="0529_model19",A41="0529_model25"),3,IF(OR(A41="0529_model8",A41="0529_model14",A41="0529_model20",A41="0529_model26"),4,IF(OR(A41="0529_model9",A41="0529_model15",A41="0529_model21",A41="0529_model27"),5,IF(OR(A41="0529_model10",A41="0529_model16",A41="0529_model22",A41="0529_model28"),6,))))))</f>
        <v>4</v>
      </c>
      <c r="E41" s="2" t="s">
        <v>39</v>
      </c>
      <c r="F41" s="2">
        <v>5</v>
      </c>
      <c r="G41" s="3">
        <v>0.46010820299999999</v>
      </c>
      <c r="H41" s="3">
        <v>0.93973213434219305</v>
      </c>
      <c r="I41" s="2">
        <v>0.95122802712982002</v>
      </c>
      <c r="J41" s="7" t="s">
        <v>624</v>
      </c>
      <c r="K41" s="7" t="s">
        <v>625</v>
      </c>
      <c r="L41" s="7" t="s">
        <v>626</v>
      </c>
      <c r="N41" s="1" t="s">
        <v>1511</v>
      </c>
      <c r="O41" s="10" t="s">
        <v>1560</v>
      </c>
      <c r="P41" s="1">
        <v>0</v>
      </c>
      <c r="Q41" s="1">
        <v>1</v>
      </c>
      <c r="R41" s="1">
        <v>4</v>
      </c>
      <c r="S41" s="1">
        <v>1</v>
      </c>
      <c r="T41" s="1">
        <v>5</v>
      </c>
      <c r="U41" s="1">
        <v>0.95122802712982002</v>
      </c>
      <c r="V41" s="10" t="s">
        <v>624</v>
      </c>
      <c r="W41" s="10" t="s">
        <v>625</v>
      </c>
      <c r="X41" s="10" t="s">
        <v>626</v>
      </c>
      <c r="Y41" s="1">
        <v>0.93973213434219305</v>
      </c>
    </row>
    <row r="42" spans="1:25" x14ac:dyDescent="0.45">
      <c r="A42" s="2" t="s">
        <v>258</v>
      </c>
      <c r="B42" s="2" t="str">
        <f>IF(OR(A42="0529_model11", A42="0529_model12",A42="0529_model13",A42="0529_model14",A42="0529_model15",A42="0529_model16",A42="0529_model5",A42="0529_model6",A42="0529_model7",A42="0529_model8",A42="0529_model9", A42="0529_model10"),"X","O")</f>
        <v>O</v>
      </c>
      <c r="C42" s="2" t="str">
        <f>IF(OR(A42="0529_model17", A42="0529_model18",A42="0529_model19",A42="0529_model20",A42="0529_model21",A42="0529_model22",A42="0529_model5",A42="0529_model6",A42="0529_model7",A42="0529_model8",A42="0529_model9", A42="0529_model10"),"X","O")</f>
        <v>O</v>
      </c>
      <c r="D42" s="2">
        <f>IF(OR(A42="0529_model5",A42="0529_model11",A42="0529_model17",A42="0529_model23"),1,IF(OR(A42="0529_model6",A42="0529_model12",A42="0529_model18",A42="0529_model24"),2,IF(OR(A42="0529_model7",A42="0529_model13",A42="0529_model19",A42="0529_model25"),3,IF(OR(A42="0529_model8",A42="0529_model14",A42="0529_model20",A42="0529_model26"),4,IF(OR(A42="0529_model9",A42="0529_model15",A42="0529_model21",A42="0529_model27"),5,IF(OR(A42="0529_model10",A42="0529_model16",A42="0529_model22",A42="0529_model28"),6,))))))</f>
        <v>3</v>
      </c>
      <c r="E42" s="2" t="s">
        <v>35</v>
      </c>
      <c r="F42" s="2">
        <v>5</v>
      </c>
      <c r="G42" s="3">
        <v>0.46096425600000002</v>
      </c>
      <c r="H42" s="3">
        <v>0.93638390302658003</v>
      </c>
      <c r="I42" s="2" t="s">
        <v>627</v>
      </c>
      <c r="J42" s="7" t="s">
        <v>628</v>
      </c>
      <c r="K42" s="7" t="s">
        <v>629</v>
      </c>
      <c r="L42" s="7">
        <v>0.88070333675439305</v>
      </c>
      <c r="N42" s="1" t="s">
        <v>1503</v>
      </c>
      <c r="O42" s="10" t="s">
        <v>1561</v>
      </c>
      <c r="P42" s="1">
        <v>0</v>
      </c>
      <c r="Q42" s="1">
        <v>0</v>
      </c>
      <c r="R42" s="1">
        <v>1</v>
      </c>
      <c r="S42" s="1">
        <v>1</v>
      </c>
      <c r="T42" s="1">
        <v>5</v>
      </c>
      <c r="U42" s="10" t="s">
        <v>627</v>
      </c>
      <c r="V42" s="10" t="s">
        <v>628</v>
      </c>
      <c r="W42" s="10" t="s">
        <v>629</v>
      </c>
      <c r="X42" s="1">
        <v>0.88070333675439305</v>
      </c>
      <c r="Y42" s="1">
        <v>0.93638390302658003</v>
      </c>
    </row>
    <row r="43" spans="1:25" x14ac:dyDescent="0.45">
      <c r="A43" s="2" t="s">
        <v>65</v>
      </c>
      <c r="B43" s="2" t="str">
        <f>IF(OR(A43="0529_model11", A43="0529_model12",A43="0529_model13",A43="0529_model14",A43="0529_model15",A43="0529_model16",A43="0529_model5",A43="0529_model6",A43="0529_model7",A43="0529_model8",A43="0529_model9", A43="0529_model10"),"X","O")</f>
        <v>X</v>
      </c>
      <c r="C43" s="2" t="str">
        <f>IF(OR(A43="0529_model17", A43="0529_model18",A43="0529_model19",A43="0529_model20",A43="0529_model21",A43="0529_model22",A43="0529_model5",A43="0529_model6",A43="0529_model7",A43="0529_model8",A43="0529_model9", A43="0529_model10"),"X","O")</f>
        <v>X</v>
      </c>
      <c r="D43" s="2">
        <f>IF(OR(A43="0529_model5",A43="0529_model11",A43="0529_model17",A43="0529_model23"),1,IF(OR(A43="0529_model6",A43="0529_model12",A43="0529_model18",A43="0529_model24"),2,IF(OR(A43="0529_model7",A43="0529_model13",A43="0529_model19",A43="0529_model25"),3,IF(OR(A43="0529_model8",A43="0529_model14",A43="0529_model20",A43="0529_model26"),4,IF(OR(A43="0529_model9",A43="0529_model15",A43="0529_model21",A43="0529_model27"),5,IF(OR(A43="0529_model10",A43="0529_model16",A43="0529_model22",A43="0529_model28"),6,))))))</f>
        <v>2</v>
      </c>
      <c r="E43" s="2" t="s">
        <v>35</v>
      </c>
      <c r="F43" s="2">
        <v>9</v>
      </c>
      <c r="G43" s="3">
        <v>0.46102901600000001</v>
      </c>
      <c r="H43" s="3">
        <v>0.94444441795349099</v>
      </c>
      <c r="I43" s="2" t="s">
        <v>630</v>
      </c>
      <c r="J43" s="7">
        <v>0.99462383381557695</v>
      </c>
      <c r="K43" s="7" t="s">
        <v>631</v>
      </c>
      <c r="L43" s="7" t="s">
        <v>632</v>
      </c>
      <c r="N43" s="1" t="s">
        <v>1509</v>
      </c>
      <c r="O43" s="1">
        <v>0.46102901597060902</v>
      </c>
      <c r="P43" s="1">
        <v>0</v>
      </c>
      <c r="Q43" s="1">
        <v>0</v>
      </c>
      <c r="R43" s="1">
        <v>6</v>
      </c>
      <c r="S43" s="1">
        <v>0</v>
      </c>
      <c r="T43" s="1">
        <v>7</v>
      </c>
      <c r="U43" s="10" t="s">
        <v>630</v>
      </c>
      <c r="V43" s="1">
        <v>0.99462383381557695</v>
      </c>
      <c r="W43" s="10" t="s">
        <v>631</v>
      </c>
      <c r="X43" s="10" t="s">
        <v>632</v>
      </c>
      <c r="Y43" s="1">
        <v>0.94444441795349099</v>
      </c>
    </row>
    <row r="44" spans="1:25" x14ac:dyDescent="0.45">
      <c r="A44" s="2" t="s">
        <v>249</v>
      </c>
      <c r="B44" s="2" t="str">
        <f>IF(OR(A44="0529_model11", A44="0529_model12",A44="0529_model13",A44="0529_model14",A44="0529_model15",A44="0529_model16",A44="0529_model5",A44="0529_model6",A44="0529_model7",A44="0529_model8",A44="0529_model9", A44="0529_model10"),"X","O")</f>
        <v>O</v>
      </c>
      <c r="C44" s="2" t="str">
        <f>IF(OR(A44="0529_model17", A44="0529_model18",A44="0529_model19",A44="0529_model20",A44="0529_model21",A44="0529_model22",A44="0529_model5",A44="0529_model6",A44="0529_model7",A44="0529_model8",A44="0529_model9", A44="0529_model10"),"X","O")</f>
        <v>O</v>
      </c>
      <c r="D44" s="2">
        <f>IF(OR(A44="0529_model5",A44="0529_model11",A44="0529_model17",A44="0529_model23"),1,IF(OR(A44="0529_model6",A44="0529_model12",A44="0529_model18",A44="0529_model24"),2,IF(OR(A44="0529_model7",A44="0529_model13",A44="0529_model19",A44="0529_model25"),3,IF(OR(A44="0529_model8",A44="0529_model14",A44="0529_model20",A44="0529_model26"),4,IF(OR(A44="0529_model9",A44="0529_model15",A44="0529_model21",A44="0529_model27"),5,IF(OR(A44="0529_model10",A44="0529_model16",A44="0529_model22",A44="0529_model28"),6,))))))</f>
        <v>2</v>
      </c>
      <c r="E44" s="2" t="s">
        <v>35</v>
      </c>
      <c r="F44" s="2">
        <v>5</v>
      </c>
      <c r="G44" s="3">
        <v>0.46310250400000003</v>
      </c>
      <c r="H44" s="3">
        <v>0.93303573131561202</v>
      </c>
      <c r="I44" s="2" t="s">
        <v>633</v>
      </c>
      <c r="J44" s="7" t="s">
        <v>634</v>
      </c>
      <c r="K44" s="7" t="s">
        <v>635</v>
      </c>
      <c r="L44" s="7" t="s">
        <v>636</v>
      </c>
      <c r="N44" s="1" t="s">
        <v>1528</v>
      </c>
      <c r="O44" s="10" t="s">
        <v>1562</v>
      </c>
      <c r="P44" s="1">
        <v>0</v>
      </c>
      <c r="Q44" s="1">
        <v>1</v>
      </c>
      <c r="R44" s="1">
        <v>1</v>
      </c>
      <c r="S44" s="1">
        <v>0</v>
      </c>
      <c r="T44" s="1">
        <v>5</v>
      </c>
      <c r="U44" s="10" t="s">
        <v>633</v>
      </c>
      <c r="V44" s="10" t="s">
        <v>634</v>
      </c>
      <c r="W44" s="10" t="s">
        <v>635</v>
      </c>
      <c r="X44" s="10" t="s">
        <v>636</v>
      </c>
      <c r="Y44" s="1">
        <v>0.93303573131561202</v>
      </c>
    </row>
    <row r="45" spans="1:25" x14ac:dyDescent="0.45">
      <c r="A45" s="2" t="s">
        <v>249</v>
      </c>
      <c r="B45" s="2" t="str">
        <f>IF(OR(A45="0529_model11", A45="0529_model12",A45="0529_model13",A45="0529_model14",A45="0529_model15",A45="0529_model16",A45="0529_model5",A45="0529_model6",A45="0529_model7",A45="0529_model8",A45="0529_model9", A45="0529_model10"),"X","O")</f>
        <v>O</v>
      </c>
      <c r="C45" s="2" t="str">
        <f>IF(OR(A45="0529_model17", A45="0529_model18",A45="0529_model19",A45="0529_model20",A45="0529_model21",A45="0529_model22",A45="0529_model5",A45="0529_model6",A45="0529_model7",A45="0529_model8",A45="0529_model9", A45="0529_model10"),"X","O")</f>
        <v>O</v>
      </c>
      <c r="D45" s="2">
        <f>IF(OR(A45="0529_model5",A45="0529_model11",A45="0529_model17",A45="0529_model23"),1,IF(OR(A45="0529_model6",A45="0529_model12",A45="0529_model18",A45="0529_model24"),2,IF(OR(A45="0529_model7",A45="0529_model13",A45="0529_model19",A45="0529_model25"),3,IF(OR(A45="0529_model8",A45="0529_model14",A45="0529_model20",A45="0529_model26"),4,IF(OR(A45="0529_model9",A45="0529_model15",A45="0529_model21",A45="0529_model27"),5,IF(OR(A45="0529_model10",A45="0529_model16",A45="0529_model22",A45="0529_model28"),6,))))))</f>
        <v>2</v>
      </c>
      <c r="E45" s="2" t="s">
        <v>35</v>
      </c>
      <c r="F45" s="2">
        <v>1</v>
      </c>
      <c r="G45" s="3">
        <v>0.46356403200000001</v>
      </c>
      <c r="H45" s="3">
        <v>0.93348115682601895</v>
      </c>
      <c r="I45" s="2" t="s">
        <v>637</v>
      </c>
      <c r="J45" s="7" t="s">
        <v>638</v>
      </c>
      <c r="K45" s="7" t="s">
        <v>639</v>
      </c>
      <c r="L45" s="7">
        <v>0.92737051201475096</v>
      </c>
      <c r="N45" s="1" t="s">
        <v>1563</v>
      </c>
      <c r="O45" s="1">
        <v>0.46356403201812801</v>
      </c>
      <c r="P45" s="1">
        <v>1</v>
      </c>
      <c r="Q45" s="1">
        <v>0</v>
      </c>
      <c r="R45" s="1">
        <v>5</v>
      </c>
      <c r="S45" s="1">
        <v>1</v>
      </c>
      <c r="T45" s="1">
        <v>1</v>
      </c>
      <c r="U45" s="10" t="s">
        <v>637</v>
      </c>
      <c r="V45" s="10" t="s">
        <v>638</v>
      </c>
      <c r="W45" s="10" t="s">
        <v>639</v>
      </c>
      <c r="X45" s="1">
        <v>0.92737051201475096</v>
      </c>
      <c r="Y45" s="1">
        <v>0.93348115682601895</v>
      </c>
    </row>
    <row r="46" spans="1:25" x14ac:dyDescent="0.45">
      <c r="A46" s="2" t="s">
        <v>258</v>
      </c>
      <c r="B46" s="2" t="str">
        <f>IF(OR(A46="0529_model11", A46="0529_model12",A46="0529_model13",A46="0529_model14",A46="0529_model15",A46="0529_model16",A46="0529_model5",A46="0529_model6",A46="0529_model7",A46="0529_model8",A46="0529_model9", A46="0529_model10"),"X","O")</f>
        <v>O</v>
      </c>
      <c r="C46" s="2" t="str">
        <f>IF(OR(A46="0529_model17", A46="0529_model18",A46="0529_model19",A46="0529_model20",A46="0529_model21",A46="0529_model22",A46="0529_model5",A46="0529_model6",A46="0529_model7",A46="0529_model8",A46="0529_model9", A46="0529_model10"),"X","O")</f>
        <v>O</v>
      </c>
      <c r="D46" s="2">
        <f>IF(OR(A46="0529_model5",A46="0529_model11",A46="0529_model17",A46="0529_model23"),1,IF(OR(A46="0529_model6",A46="0529_model12",A46="0529_model18",A46="0529_model24"),2,IF(OR(A46="0529_model7",A46="0529_model13",A46="0529_model19",A46="0529_model25"),3,IF(OR(A46="0529_model8",A46="0529_model14",A46="0529_model20",A46="0529_model26"),4,IF(OR(A46="0529_model9",A46="0529_model15",A46="0529_model21",A46="0529_model27"),5,IF(OR(A46="0529_model10",A46="0529_model16",A46="0529_model22",A46="0529_model28"),6,))))))</f>
        <v>3</v>
      </c>
      <c r="E46" s="2" t="s">
        <v>35</v>
      </c>
      <c r="F46" s="2">
        <v>7</v>
      </c>
      <c r="G46" s="3">
        <v>0.46357051999999999</v>
      </c>
      <c r="H46" s="3">
        <v>0.93638390302658003</v>
      </c>
      <c r="I46" s="2" t="s">
        <v>640</v>
      </c>
      <c r="J46" s="7">
        <v>0.995677697495854</v>
      </c>
      <c r="K46" s="7" t="s">
        <v>641</v>
      </c>
      <c r="L46" s="7" t="s">
        <v>642</v>
      </c>
      <c r="N46" s="1" t="s">
        <v>1511</v>
      </c>
      <c r="O46" s="10" t="s">
        <v>1564</v>
      </c>
      <c r="P46" s="1">
        <v>0</v>
      </c>
      <c r="Q46" s="1">
        <v>1</v>
      </c>
      <c r="R46" s="1">
        <v>4</v>
      </c>
      <c r="S46" s="1">
        <v>0</v>
      </c>
      <c r="T46" s="1">
        <v>5</v>
      </c>
      <c r="U46" s="10" t="s">
        <v>640</v>
      </c>
      <c r="V46" s="1">
        <v>0.995677697495854</v>
      </c>
      <c r="W46" s="10" t="s">
        <v>641</v>
      </c>
      <c r="X46" s="10" t="s">
        <v>642</v>
      </c>
      <c r="Y46" s="1">
        <v>0.93638390302658003</v>
      </c>
    </row>
    <row r="47" spans="1:25" x14ac:dyDescent="0.45">
      <c r="A47" s="2" t="s">
        <v>137</v>
      </c>
      <c r="B47" s="2" t="str">
        <f>IF(OR(A47="0529_model11", A47="0529_model12",A47="0529_model13",A47="0529_model14",A47="0529_model15",A47="0529_model16",A47="0529_model5",A47="0529_model6",A47="0529_model7",A47="0529_model8",A47="0529_model9", A47="0529_model10"),"X","O")</f>
        <v>X</v>
      </c>
      <c r="C47" s="2" t="str">
        <f>IF(OR(A47="0529_model17", A47="0529_model18",A47="0529_model19",A47="0529_model20",A47="0529_model21",A47="0529_model22",A47="0529_model5",A47="0529_model6",A47="0529_model7",A47="0529_model8",A47="0529_model9", A47="0529_model10"),"X","O")</f>
        <v>O</v>
      </c>
      <c r="D47" s="2">
        <f>IF(OR(A47="0529_model5",A47="0529_model11",A47="0529_model17",A47="0529_model23"),1,IF(OR(A47="0529_model6",A47="0529_model12",A47="0529_model18",A47="0529_model24"),2,IF(OR(A47="0529_model7",A47="0529_model13",A47="0529_model19",A47="0529_model25"),3,IF(OR(A47="0529_model8",A47="0529_model14",A47="0529_model20",A47="0529_model26"),4,IF(OR(A47="0529_model9",A47="0529_model15",A47="0529_model21",A47="0529_model27"),5,IF(OR(A47="0529_model10",A47="0529_model16",A47="0529_model22",A47="0529_model28"),6,))))))</f>
        <v>3</v>
      </c>
      <c r="E47" s="2" t="s">
        <v>39</v>
      </c>
      <c r="F47" s="2">
        <v>9</v>
      </c>
      <c r="G47" s="3">
        <v>0.464206326</v>
      </c>
      <c r="H47" s="3">
        <v>0.90604025125503496</v>
      </c>
      <c r="I47" s="2" t="s">
        <v>643</v>
      </c>
      <c r="J47" s="7" t="s">
        <v>644</v>
      </c>
      <c r="K47" s="7" t="s">
        <v>645</v>
      </c>
      <c r="L47" s="7" t="s">
        <v>646</v>
      </c>
      <c r="N47" s="1" t="s">
        <v>1511</v>
      </c>
      <c r="O47" s="10" t="s">
        <v>1565</v>
      </c>
      <c r="P47" s="1">
        <v>0</v>
      </c>
      <c r="Q47" s="1">
        <v>1</v>
      </c>
      <c r="R47" s="1">
        <v>4</v>
      </c>
      <c r="S47" s="1">
        <v>0</v>
      </c>
      <c r="T47" s="1">
        <v>11</v>
      </c>
      <c r="U47" s="10" t="s">
        <v>643</v>
      </c>
      <c r="V47" s="10" t="s">
        <v>644</v>
      </c>
      <c r="W47" s="10" t="s">
        <v>645</v>
      </c>
      <c r="X47" s="10" t="s">
        <v>646</v>
      </c>
      <c r="Y47" s="1">
        <v>0.90604025125503496</v>
      </c>
    </row>
    <row r="48" spans="1:25" x14ac:dyDescent="0.45">
      <c r="A48" s="2" t="s">
        <v>276</v>
      </c>
      <c r="B48" s="2" t="str">
        <f>IF(OR(A48="0529_model11", A48="0529_model12",A48="0529_model13",A48="0529_model14",A48="0529_model15",A48="0529_model16",A48="0529_model5",A48="0529_model6",A48="0529_model7",A48="0529_model8",A48="0529_model9", A48="0529_model10"),"X","O")</f>
        <v>O</v>
      </c>
      <c r="C48" s="2" t="str">
        <f>IF(OR(A48="0529_model17", A48="0529_model18",A48="0529_model19",A48="0529_model20",A48="0529_model21",A48="0529_model22",A48="0529_model5",A48="0529_model6",A48="0529_model7",A48="0529_model8",A48="0529_model9", A48="0529_model10"),"X","O")</f>
        <v>O</v>
      </c>
      <c r="D48" s="2">
        <f>IF(OR(A48="0529_model5",A48="0529_model11",A48="0529_model17",A48="0529_model23"),1,IF(OR(A48="0529_model6",A48="0529_model12",A48="0529_model18",A48="0529_model24"),2,IF(OR(A48="0529_model7",A48="0529_model13",A48="0529_model19",A48="0529_model25"),3,IF(OR(A48="0529_model8",A48="0529_model14",A48="0529_model20",A48="0529_model26"),4,IF(OR(A48="0529_model9",A48="0529_model15",A48="0529_model21",A48="0529_model27"),5,IF(OR(A48="0529_model10",A48="0529_model16",A48="0529_model22",A48="0529_model28"),6,))))))</f>
        <v>5</v>
      </c>
      <c r="E48" s="2" t="s">
        <v>35</v>
      </c>
      <c r="F48" s="2">
        <v>7</v>
      </c>
      <c r="G48" s="3">
        <v>0.46512785299999998</v>
      </c>
      <c r="H48" s="3">
        <v>0.93999999761581399</v>
      </c>
      <c r="I48" s="2" t="s">
        <v>647</v>
      </c>
      <c r="J48" s="7" t="s">
        <v>648</v>
      </c>
      <c r="K48" s="7" t="s">
        <v>649</v>
      </c>
      <c r="L48" s="7" t="s">
        <v>650</v>
      </c>
      <c r="N48" s="1" t="s">
        <v>1503</v>
      </c>
      <c r="O48" s="10" t="s">
        <v>1566</v>
      </c>
      <c r="P48" s="1">
        <v>0</v>
      </c>
      <c r="Q48" s="1">
        <v>0</v>
      </c>
      <c r="R48" s="1">
        <v>1</v>
      </c>
      <c r="S48" s="1">
        <v>1</v>
      </c>
      <c r="T48" s="1">
        <v>7</v>
      </c>
      <c r="U48" s="10" t="s">
        <v>647</v>
      </c>
      <c r="V48" s="10" t="s">
        <v>648</v>
      </c>
      <c r="W48" s="10" t="s">
        <v>649</v>
      </c>
      <c r="X48" s="10" t="s">
        <v>650</v>
      </c>
      <c r="Y48" s="1">
        <v>0.93999999761581399</v>
      </c>
    </row>
    <row r="49" spans="1:25" x14ac:dyDescent="0.45">
      <c r="A49" s="2" t="s">
        <v>190</v>
      </c>
      <c r="B49" s="2" t="str">
        <f>IF(OR(A49="0529_model11", A49="0529_model12",A49="0529_model13",A49="0529_model14",A49="0529_model15",A49="0529_model16",A49="0529_model5",A49="0529_model6",A49="0529_model7",A49="0529_model8",A49="0529_model9", A49="0529_model10"),"X","O")</f>
        <v>O</v>
      </c>
      <c r="C49" s="2" t="str">
        <f>IF(OR(A49="0529_model17", A49="0529_model18",A49="0529_model19",A49="0529_model20",A49="0529_model21",A49="0529_model22",A49="0529_model5",A49="0529_model6",A49="0529_model7",A49="0529_model8",A49="0529_model9", A49="0529_model10"),"X","O")</f>
        <v>X</v>
      </c>
      <c r="D49" s="2">
        <f>IF(OR(A49="0529_model5",A49="0529_model11",A49="0529_model17",A49="0529_model23"),1,IF(OR(A49="0529_model6",A49="0529_model12",A49="0529_model18",A49="0529_model24"),2,IF(OR(A49="0529_model7",A49="0529_model13",A49="0529_model19",A49="0529_model25"),3,IF(OR(A49="0529_model8",A49="0529_model14",A49="0529_model20",A49="0529_model26"),4,IF(OR(A49="0529_model9",A49="0529_model15",A49="0529_model21",A49="0529_model27"),5,IF(OR(A49="0529_model10",A49="0529_model16",A49="0529_model22",A49="0529_model28"),6,))))))</f>
        <v>2</v>
      </c>
      <c r="E49" s="2" t="s">
        <v>35</v>
      </c>
      <c r="F49" s="2">
        <v>11</v>
      </c>
      <c r="G49" s="3">
        <v>0.46549342300000002</v>
      </c>
      <c r="H49" s="3">
        <v>0.92152464389801003</v>
      </c>
      <c r="I49" s="2" t="s">
        <v>651</v>
      </c>
      <c r="J49" s="7" t="s">
        <v>652</v>
      </c>
      <c r="K49" s="7" t="s">
        <v>653</v>
      </c>
      <c r="L49" s="7">
        <v>0.86148736463993003</v>
      </c>
      <c r="N49" s="1" t="s">
        <v>1523</v>
      </c>
      <c r="O49" s="10" t="s">
        <v>1567</v>
      </c>
      <c r="P49" s="1">
        <v>1</v>
      </c>
      <c r="Q49" s="1">
        <v>0</v>
      </c>
      <c r="R49" s="1">
        <v>3</v>
      </c>
      <c r="S49" s="1">
        <v>1</v>
      </c>
      <c r="T49" s="1">
        <v>9</v>
      </c>
      <c r="U49" s="10" t="s">
        <v>651</v>
      </c>
      <c r="V49" s="10" t="s">
        <v>652</v>
      </c>
      <c r="W49" s="10" t="s">
        <v>653</v>
      </c>
      <c r="X49" s="1">
        <v>0.86148736463993003</v>
      </c>
      <c r="Y49" s="1">
        <v>0.92152464389801003</v>
      </c>
    </row>
    <row r="50" spans="1:25" x14ac:dyDescent="0.45">
      <c r="A50" s="2" t="s">
        <v>190</v>
      </c>
      <c r="B50" s="2" t="str">
        <f>IF(OR(A50="0529_model11", A50="0529_model12",A50="0529_model13",A50="0529_model14",A50="0529_model15",A50="0529_model16",A50="0529_model5",A50="0529_model6",A50="0529_model7",A50="0529_model8",A50="0529_model9", A50="0529_model10"),"X","O")</f>
        <v>O</v>
      </c>
      <c r="C50" s="2" t="str">
        <f>IF(OR(A50="0529_model17", A50="0529_model18",A50="0529_model19",A50="0529_model20",A50="0529_model21",A50="0529_model22",A50="0529_model5",A50="0529_model6",A50="0529_model7",A50="0529_model8",A50="0529_model9", A50="0529_model10"),"X","O")</f>
        <v>X</v>
      </c>
      <c r="D50" s="2">
        <f>IF(OR(A50="0529_model5",A50="0529_model11",A50="0529_model17",A50="0529_model23"),1,IF(OR(A50="0529_model6",A50="0529_model12",A50="0529_model18",A50="0529_model24"),2,IF(OR(A50="0529_model7",A50="0529_model13",A50="0529_model19",A50="0529_model25"),3,IF(OR(A50="0529_model8",A50="0529_model14",A50="0529_model20",A50="0529_model26"),4,IF(OR(A50="0529_model9",A50="0529_model15",A50="0529_model21",A50="0529_model27"),5,IF(OR(A50="0529_model10",A50="0529_model16",A50="0529_model22",A50="0529_model28"),6,))))))</f>
        <v>2</v>
      </c>
      <c r="E50" s="2" t="s">
        <v>35</v>
      </c>
      <c r="F50" s="2">
        <v>9</v>
      </c>
      <c r="G50" s="3">
        <v>0.46596757799999999</v>
      </c>
      <c r="H50" s="2">
        <v>0.92152464389801003</v>
      </c>
      <c r="I50" s="2" t="s">
        <v>654</v>
      </c>
      <c r="J50" s="7" t="s">
        <v>655</v>
      </c>
      <c r="K50" s="7" t="s">
        <v>656</v>
      </c>
      <c r="L50" s="7" t="s">
        <v>657</v>
      </c>
      <c r="N50" s="1" t="s">
        <v>1507</v>
      </c>
      <c r="O50" s="10" t="s">
        <v>1568</v>
      </c>
      <c r="P50" s="1">
        <v>0</v>
      </c>
      <c r="Q50" s="1">
        <v>1</v>
      </c>
      <c r="R50" s="1">
        <v>6</v>
      </c>
      <c r="S50" s="1">
        <v>0</v>
      </c>
      <c r="T50" s="1">
        <v>9</v>
      </c>
      <c r="U50" s="10" t="s">
        <v>654</v>
      </c>
      <c r="V50" s="10" t="s">
        <v>655</v>
      </c>
      <c r="W50" s="10" t="s">
        <v>656</v>
      </c>
      <c r="X50" s="10" t="s">
        <v>657</v>
      </c>
      <c r="Y50" s="1">
        <v>0.92152464389801003</v>
      </c>
    </row>
    <row r="51" spans="1:25" x14ac:dyDescent="0.45">
      <c r="A51" s="2" t="s">
        <v>198</v>
      </c>
      <c r="B51" s="2" t="str">
        <f>IF(OR(A51="0529_model11", A51="0529_model12",A51="0529_model13",A51="0529_model14",A51="0529_model15",A51="0529_model16",A51="0529_model5",A51="0529_model6",A51="0529_model7",A51="0529_model8",A51="0529_model9", A51="0529_model10"),"X","O")</f>
        <v>O</v>
      </c>
      <c r="C51" s="2" t="str">
        <f>IF(OR(A51="0529_model17", A51="0529_model18",A51="0529_model19",A51="0529_model20",A51="0529_model21",A51="0529_model22",A51="0529_model5",A51="0529_model6",A51="0529_model7",A51="0529_model8",A51="0529_model9", A51="0529_model10"),"X","O")</f>
        <v>X</v>
      </c>
      <c r="D51" s="2">
        <f>IF(OR(A51="0529_model5",A51="0529_model11",A51="0529_model17",A51="0529_model23"),1,IF(OR(A51="0529_model6",A51="0529_model12",A51="0529_model18",A51="0529_model24"),2,IF(OR(A51="0529_model7",A51="0529_model13",A51="0529_model19",A51="0529_model25"),3,IF(OR(A51="0529_model8",A51="0529_model14",A51="0529_model20",A51="0529_model26"),4,IF(OR(A51="0529_model9",A51="0529_model15",A51="0529_model21",A51="0529_model27"),5,IF(OR(A51="0529_model10",A51="0529_model16",A51="0529_model22",A51="0529_model28"),6,))))))</f>
        <v>3</v>
      </c>
      <c r="E51" s="2" t="s">
        <v>39</v>
      </c>
      <c r="F51" s="2">
        <v>9</v>
      </c>
      <c r="G51" s="2">
        <v>0.46600655800000002</v>
      </c>
      <c r="H51" s="3">
        <v>0.92333334684371904</v>
      </c>
      <c r="I51" s="2" t="s">
        <v>658</v>
      </c>
      <c r="J51" s="7" t="s">
        <v>659</v>
      </c>
      <c r="K51" s="7" t="s">
        <v>660</v>
      </c>
      <c r="L51" s="7" t="s">
        <v>661</v>
      </c>
      <c r="N51" s="1" t="s">
        <v>1545</v>
      </c>
      <c r="O51" s="10" t="s">
        <v>1569</v>
      </c>
      <c r="P51" s="1">
        <v>0</v>
      </c>
      <c r="Q51" s="1">
        <v>0</v>
      </c>
      <c r="R51" s="1">
        <v>3</v>
      </c>
      <c r="S51" s="1">
        <v>0</v>
      </c>
      <c r="T51" s="1">
        <v>7</v>
      </c>
      <c r="U51" s="10" t="s">
        <v>658</v>
      </c>
      <c r="V51" s="10" t="s">
        <v>659</v>
      </c>
      <c r="W51" s="10" t="s">
        <v>660</v>
      </c>
      <c r="X51" s="10" t="s">
        <v>661</v>
      </c>
      <c r="Y51" s="1">
        <v>0.92333334684371904</v>
      </c>
    </row>
    <row r="52" spans="1:25" x14ac:dyDescent="0.45">
      <c r="A52" s="2" t="s">
        <v>221</v>
      </c>
      <c r="B52" s="2" t="str">
        <f>IF(OR(A52="0529_model11", A52="0529_model12",A52="0529_model13",A52="0529_model14",A52="0529_model15",A52="0529_model16",A52="0529_model5",A52="0529_model6",A52="0529_model7",A52="0529_model8",A52="0529_model9", A52="0529_model10"),"X","O")</f>
        <v>O</v>
      </c>
      <c r="C52" s="2" t="str">
        <f>IF(OR(A52="0529_model17", A52="0529_model18",A52="0529_model19",A52="0529_model20",A52="0529_model21",A52="0529_model22",A52="0529_model5",A52="0529_model6",A52="0529_model7",A52="0529_model8",A52="0529_model9", A52="0529_model10"),"X","O")</f>
        <v>X</v>
      </c>
      <c r="D52" s="2">
        <f>IF(OR(A52="0529_model5",A52="0529_model11",A52="0529_model17",A52="0529_model23"),1,IF(OR(A52="0529_model6",A52="0529_model12",A52="0529_model18",A52="0529_model24"),2,IF(OR(A52="0529_model7",A52="0529_model13",A52="0529_model19",A52="0529_model25"),3,IF(OR(A52="0529_model8",A52="0529_model14",A52="0529_model20",A52="0529_model26"),4,IF(OR(A52="0529_model9",A52="0529_model15",A52="0529_model21",A52="0529_model27"),5,IF(OR(A52="0529_model10",A52="0529_model16",A52="0529_model22",A52="0529_model28"),6,))))))</f>
        <v>5</v>
      </c>
      <c r="E52" s="2" t="s">
        <v>35</v>
      </c>
      <c r="F52" s="2">
        <v>9</v>
      </c>
      <c r="G52" s="3">
        <v>0.46696980199999999</v>
      </c>
      <c r="H52" s="3">
        <v>0.92617452144622803</v>
      </c>
      <c r="I52" s="2">
        <v>0.91959459361231899</v>
      </c>
      <c r="J52" s="7" t="s">
        <v>662</v>
      </c>
      <c r="K52" s="7" t="s">
        <v>663</v>
      </c>
      <c r="L52" s="7">
        <v>0.87522314285024505</v>
      </c>
      <c r="N52" s="1" t="s">
        <v>1534</v>
      </c>
      <c r="O52" s="10" t="s">
        <v>1570</v>
      </c>
      <c r="P52" s="1">
        <v>0</v>
      </c>
      <c r="Q52" s="1">
        <v>0</v>
      </c>
      <c r="R52" s="1">
        <v>2</v>
      </c>
      <c r="S52" s="1">
        <v>1</v>
      </c>
      <c r="T52" s="1">
        <v>11</v>
      </c>
      <c r="U52" s="1">
        <v>0.91959459361231899</v>
      </c>
      <c r="V52" s="10" t="s">
        <v>662</v>
      </c>
      <c r="W52" s="10" t="s">
        <v>663</v>
      </c>
      <c r="X52" s="1">
        <v>0.87522314285024505</v>
      </c>
      <c r="Y52" s="1">
        <v>0.92617452144622803</v>
      </c>
    </row>
    <row r="53" spans="1:25" x14ac:dyDescent="0.45">
      <c r="A53" s="2" t="s">
        <v>276</v>
      </c>
      <c r="B53" s="2" t="str">
        <f>IF(OR(A53="0529_model11", A53="0529_model12",A53="0529_model13",A53="0529_model14",A53="0529_model15",A53="0529_model16",A53="0529_model5",A53="0529_model6",A53="0529_model7",A53="0529_model8",A53="0529_model9", A53="0529_model10"),"X","O")</f>
        <v>O</v>
      </c>
      <c r="C53" s="2" t="str">
        <f>IF(OR(A53="0529_model17", A53="0529_model18",A53="0529_model19",A53="0529_model20",A53="0529_model21",A53="0529_model22",A53="0529_model5",A53="0529_model6",A53="0529_model7",A53="0529_model8",A53="0529_model9", A53="0529_model10"),"X","O")</f>
        <v>O</v>
      </c>
      <c r="D53" s="2">
        <f>IF(OR(A53="0529_model5",A53="0529_model11",A53="0529_model17",A53="0529_model23"),1,IF(OR(A53="0529_model6",A53="0529_model12",A53="0529_model18",A53="0529_model24"),2,IF(OR(A53="0529_model7",A53="0529_model13",A53="0529_model19",A53="0529_model25"),3,IF(OR(A53="0529_model8",A53="0529_model14",A53="0529_model20",A53="0529_model26"),4,IF(OR(A53="0529_model9",A53="0529_model15",A53="0529_model21",A53="0529_model27"),5,IF(OR(A53="0529_model10",A53="0529_model16",A53="0529_model22",A53="0529_model28"),6,))))))</f>
        <v>5</v>
      </c>
      <c r="E53" s="2" t="s">
        <v>39</v>
      </c>
      <c r="F53" s="2">
        <v>3</v>
      </c>
      <c r="G53" s="3">
        <v>0.468962932</v>
      </c>
      <c r="H53" s="3">
        <v>0.94097995758056596</v>
      </c>
      <c r="I53" s="2" t="s">
        <v>664</v>
      </c>
      <c r="J53" s="7" t="s">
        <v>665</v>
      </c>
      <c r="K53" s="7" t="s">
        <v>666</v>
      </c>
      <c r="L53" s="7" t="s">
        <v>667</v>
      </c>
      <c r="N53" s="1" t="s">
        <v>1534</v>
      </c>
      <c r="O53" s="10" t="s">
        <v>1571</v>
      </c>
      <c r="P53" s="1">
        <v>0</v>
      </c>
      <c r="Q53" s="1">
        <v>0</v>
      </c>
      <c r="R53" s="1">
        <v>2</v>
      </c>
      <c r="S53" s="1">
        <v>0</v>
      </c>
      <c r="T53" s="1">
        <v>3</v>
      </c>
      <c r="U53" s="10" t="s">
        <v>664</v>
      </c>
      <c r="V53" s="10" t="s">
        <v>665</v>
      </c>
      <c r="W53" s="10" t="s">
        <v>666</v>
      </c>
      <c r="X53" s="10" t="s">
        <v>667</v>
      </c>
      <c r="Y53" s="1">
        <v>0.94097995758056596</v>
      </c>
    </row>
    <row r="54" spans="1:25" x14ac:dyDescent="0.45">
      <c r="A54" s="2" t="s">
        <v>211</v>
      </c>
      <c r="B54" s="2" t="str">
        <f>IF(OR(A54="0529_model11", A54="0529_model12",A54="0529_model13",A54="0529_model14",A54="0529_model15",A54="0529_model16",A54="0529_model5",A54="0529_model6",A54="0529_model7",A54="0529_model8",A54="0529_model9", A54="0529_model10"),"X","O")</f>
        <v>O</v>
      </c>
      <c r="C54" s="2" t="str">
        <f>IF(OR(A54="0529_model17", A54="0529_model18",A54="0529_model19",A54="0529_model20",A54="0529_model21",A54="0529_model22",A54="0529_model5",A54="0529_model6",A54="0529_model7",A54="0529_model8",A54="0529_model9", A54="0529_model10"),"X","O")</f>
        <v>X</v>
      </c>
      <c r="D54" s="2">
        <f>IF(OR(A54="0529_model5",A54="0529_model11",A54="0529_model17",A54="0529_model23"),1,IF(OR(A54="0529_model6",A54="0529_model12",A54="0529_model18",A54="0529_model24"),2,IF(OR(A54="0529_model7",A54="0529_model13",A54="0529_model19",A54="0529_model25"),3,IF(OR(A54="0529_model8",A54="0529_model14",A54="0529_model20",A54="0529_model26"),4,IF(OR(A54="0529_model9",A54="0529_model15",A54="0529_model21",A54="0529_model27"),5,IF(OR(A54="0529_model10",A54="0529_model16",A54="0529_model22",A54="0529_model28"),6,))))))</f>
        <v>4</v>
      </c>
      <c r="E54" s="2" t="s">
        <v>35</v>
      </c>
      <c r="F54" s="2">
        <v>5</v>
      </c>
      <c r="G54" s="3">
        <v>0.46897315899999997</v>
      </c>
      <c r="H54" s="3">
        <v>0.92522323131561202</v>
      </c>
      <c r="I54" s="2" t="s">
        <v>668</v>
      </c>
      <c r="J54" s="7">
        <v>0.98604101713533199</v>
      </c>
      <c r="K54" s="7">
        <v>0.93056714322394796</v>
      </c>
      <c r="L54" s="7">
        <v>0.86579371052037102</v>
      </c>
      <c r="N54" s="1" t="s">
        <v>1528</v>
      </c>
      <c r="O54" s="10" t="s">
        <v>1572</v>
      </c>
      <c r="P54" s="1">
        <v>0</v>
      </c>
      <c r="Q54" s="1">
        <v>1</v>
      </c>
      <c r="R54" s="1">
        <v>1</v>
      </c>
      <c r="S54" s="1">
        <v>1</v>
      </c>
      <c r="T54" s="1">
        <v>5</v>
      </c>
      <c r="U54" s="10" t="s">
        <v>668</v>
      </c>
      <c r="V54" s="1">
        <v>0.98604101713533199</v>
      </c>
      <c r="W54" s="1">
        <v>0.93056714322394796</v>
      </c>
      <c r="X54" s="1">
        <v>0.86579371052037102</v>
      </c>
      <c r="Y54" s="1">
        <v>0.92522323131561202</v>
      </c>
    </row>
    <row r="55" spans="1:25" x14ac:dyDescent="0.45">
      <c r="A55" s="2" t="s">
        <v>137</v>
      </c>
      <c r="B55" s="2" t="str">
        <f>IF(OR(A55="0529_model11", A55="0529_model12",A55="0529_model13",A55="0529_model14",A55="0529_model15",A55="0529_model16",A55="0529_model5",A55="0529_model6",A55="0529_model7",A55="0529_model8",A55="0529_model9", A55="0529_model10"),"X","O")</f>
        <v>X</v>
      </c>
      <c r="C55" s="2" t="str">
        <f>IF(OR(A55="0529_model17", A55="0529_model18",A55="0529_model19",A55="0529_model20",A55="0529_model21",A55="0529_model22",A55="0529_model5",A55="0529_model6",A55="0529_model7",A55="0529_model8",A55="0529_model9", A55="0529_model10"),"X","O")</f>
        <v>O</v>
      </c>
      <c r="D55" s="2">
        <f>IF(OR(A55="0529_model5",A55="0529_model11",A55="0529_model17",A55="0529_model23"),1,IF(OR(A55="0529_model6",A55="0529_model12",A55="0529_model18",A55="0529_model24"),2,IF(OR(A55="0529_model7",A55="0529_model13",A55="0529_model19",A55="0529_model25"),3,IF(OR(A55="0529_model8",A55="0529_model14",A55="0529_model20",A55="0529_model26"),4,IF(OR(A55="0529_model9",A55="0529_model15",A55="0529_model21",A55="0529_model27"),5,IF(OR(A55="0529_model10",A55="0529_model16",A55="0529_model22",A55="0529_model28"),6,))))))</f>
        <v>3</v>
      </c>
      <c r="E55" s="2" t="s">
        <v>39</v>
      </c>
      <c r="F55" s="2">
        <v>5</v>
      </c>
      <c r="G55" s="3">
        <v>0.46931879199999998</v>
      </c>
      <c r="H55" s="3">
        <v>0.90939599275589</v>
      </c>
      <c r="I55" s="2" t="s">
        <v>669</v>
      </c>
      <c r="J55" s="7" t="s">
        <v>670</v>
      </c>
      <c r="K55" s="7" t="s">
        <v>671</v>
      </c>
      <c r="L55" s="7" t="s">
        <v>672</v>
      </c>
      <c r="N55" s="1" t="s">
        <v>1528</v>
      </c>
      <c r="O55" s="10" t="s">
        <v>1573</v>
      </c>
      <c r="P55" s="1">
        <v>0</v>
      </c>
      <c r="Q55" s="1">
        <v>1</v>
      </c>
      <c r="R55" s="1">
        <v>1</v>
      </c>
      <c r="S55" s="1">
        <v>1</v>
      </c>
      <c r="T55" s="1">
        <v>11</v>
      </c>
      <c r="U55" s="10" t="s">
        <v>669</v>
      </c>
      <c r="V55" s="10" t="s">
        <v>670</v>
      </c>
      <c r="W55" s="10" t="s">
        <v>671</v>
      </c>
      <c r="X55" s="10" t="s">
        <v>672</v>
      </c>
      <c r="Y55" s="1">
        <v>0.90939599275589</v>
      </c>
    </row>
    <row r="56" spans="1:25" x14ac:dyDescent="0.45">
      <c r="A56" s="2" t="s">
        <v>198</v>
      </c>
      <c r="B56" s="2" t="str">
        <f>IF(OR(A56="0529_model11", A56="0529_model12",A56="0529_model13",A56="0529_model14",A56="0529_model15",A56="0529_model16",A56="0529_model5",A56="0529_model6",A56="0529_model7",A56="0529_model8",A56="0529_model9", A56="0529_model10"),"X","O")</f>
        <v>O</v>
      </c>
      <c r="C56" s="2" t="str">
        <f>IF(OR(A56="0529_model17", A56="0529_model18",A56="0529_model19",A56="0529_model20",A56="0529_model21",A56="0529_model22",A56="0529_model5",A56="0529_model6",A56="0529_model7",A56="0529_model8",A56="0529_model9", A56="0529_model10"),"X","O")</f>
        <v>X</v>
      </c>
      <c r="D56" s="2">
        <f>IF(OR(A56="0529_model5",A56="0529_model11",A56="0529_model17",A56="0529_model23"),1,IF(OR(A56="0529_model6",A56="0529_model12",A56="0529_model18",A56="0529_model24"),2,IF(OR(A56="0529_model7",A56="0529_model13",A56="0529_model19",A56="0529_model25"),3,IF(OR(A56="0529_model8",A56="0529_model14",A56="0529_model20",A56="0529_model26"),4,IF(OR(A56="0529_model9",A56="0529_model15",A56="0529_model21",A56="0529_model27"),5,IF(OR(A56="0529_model10",A56="0529_model16",A56="0529_model22",A56="0529_model28"),6,))))))</f>
        <v>3</v>
      </c>
      <c r="E56" s="2" t="s">
        <v>35</v>
      </c>
      <c r="F56" s="2">
        <v>9</v>
      </c>
      <c r="G56" s="3">
        <v>0.46968499200000002</v>
      </c>
      <c r="H56" s="3">
        <v>0.92264574766159002</v>
      </c>
      <c r="I56" s="2" t="s">
        <v>673</v>
      </c>
      <c r="J56" s="7" t="s">
        <v>674</v>
      </c>
      <c r="K56" s="7" t="s">
        <v>675</v>
      </c>
      <c r="L56" s="7" t="s">
        <v>676</v>
      </c>
      <c r="N56" s="1" t="s">
        <v>1509</v>
      </c>
      <c r="O56" s="10" t="s">
        <v>1574</v>
      </c>
      <c r="P56" s="1">
        <v>0</v>
      </c>
      <c r="Q56" s="1">
        <v>0</v>
      </c>
      <c r="R56" s="1">
        <v>6</v>
      </c>
      <c r="S56" s="1">
        <v>1</v>
      </c>
      <c r="T56" s="1">
        <v>9</v>
      </c>
      <c r="U56" s="10" t="s">
        <v>673</v>
      </c>
      <c r="V56" s="10" t="s">
        <v>674</v>
      </c>
      <c r="W56" s="10" t="s">
        <v>675</v>
      </c>
      <c r="X56" s="10" t="s">
        <v>676</v>
      </c>
      <c r="Y56" s="1">
        <v>0.92264574766159002</v>
      </c>
    </row>
    <row r="57" spans="1:25" x14ac:dyDescent="0.45">
      <c r="A57" s="2" t="s">
        <v>99</v>
      </c>
      <c r="B57" s="2" t="str">
        <f>IF(OR(A57="0529_model11", A57="0529_model12",A57="0529_model13",A57="0529_model14",A57="0529_model15",A57="0529_model16",A57="0529_model5",A57="0529_model6",A57="0529_model7",A57="0529_model8",A57="0529_model9", A57="0529_model10"),"X","O")</f>
        <v>X</v>
      </c>
      <c r="C57" s="2" t="str">
        <f>IF(OR(A57="0529_model17", A57="0529_model18",A57="0529_model19",A57="0529_model20",A57="0529_model21",A57="0529_model22",A57="0529_model5",A57="0529_model6",A57="0529_model7",A57="0529_model8",A57="0529_model9", A57="0529_model10"),"X","O")</f>
        <v>X</v>
      </c>
      <c r="D57" s="2">
        <f>IF(OR(A57="0529_model5",A57="0529_model11",A57="0529_model17",A57="0529_model23"),1,IF(OR(A57="0529_model6",A57="0529_model12",A57="0529_model18",A57="0529_model24"),2,IF(OR(A57="0529_model7",A57="0529_model13",A57="0529_model19",A57="0529_model25"),3,IF(OR(A57="0529_model8",A57="0529_model14",A57="0529_model20",A57="0529_model26"),4,IF(OR(A57="0529_model9",A57="0529_model15",A57="0529_model21",A57="0529_model27"),5,IF(OR(A57="0529_model10",A57="0529_model16",A57="0529_model22",A57="0529_model28"),6,))))))</f>
        <v>5</v>
      </c>
      <c r="E57" s="2" t="s">
        <v>39</v>
      </c>
      <c r="F57" s="2">
        <v>7</v>
      </c>
      <c r="G57" s="3">
        <v>0.47009002300000002</v>
      </c>
      <c r="H57" s="2">
        <v>0.95444446802139205</v>
      </c>
      <c r="I57" s="2" t="s">
        <v>677</v>
      </c>
      <c r="J57" s="7" t="s">
        <v>678</v>
      </c>
      <c r="K57" s="7" t="s">
        <v>679</v>
      </c>
      <c r="L57" s="7">
        <v>0.94105155308861899</v>
      </c>
      <c r="N57" s="1" t="s">
        <v>1532</v>
      </c>
      <c r="O57" s="10" t="s">
        <v>1575</v>
      </c>
      <c r="P57" s="1">
        <v>0</v>
      </c>
      <c r="Q57" s="1">
        <v>1</v>
      </c>
      <c r="R57" s="1">
        <v>2</v>
      </c>
      <c r="S57" s="1">
        <v>1</v>
      </c>
      <c r="T57" s="1">
        <v>7</v>
      </c>
      <c r="U57" s="10" t="s">
        <v>677</v>
      </c>
      <c r="V57" s="10" t="s">
        <v>678</v>
      </c>
      <c r="W57" s="10" t="s">
        <v>679</v>
      </c>
      <c r="X57" s="1">
        <v>0.94105155308861899</v>
      </c>
      <c r="Y57" s="1">
        <v>0.95444446802139205</v>
      </c>
    </row>
    <row r="58" spans="1:25" x14ac:dyDescent="0.45">
      <c r="A58" s="2" t="s">
        <v>149</v>
      </c>
      <c r="B58" s="2" t="str">
        <f>IF(OR(A58="0529_model11", A58="0529_model12",A58="0529_model13",A58="0529_model14",A58="0529_model15",A58="0529_model16",A58="0529_model5",A58="0529_model6",A58="0529_model7",A58="0529_model8",A58="0529_model9", A58="0529_model10"),"X","O")</f>
        <v>X</v>
      </c>
      <c r="C58" s="2" t="str">
        <f>IF(OR(A58="0529_model17", A58="0529_model18",A58="0529_model19",A58="0529_model20",A58="0529_model21",A58="0529_model22",A58="0529_model5",A58="0529_model6",A58="0529_model7",A58="0529_model8",A58="0529_model9", A58="0529_model10"),"X","O")</f>
        <v>O</v>
      </c>
      <c r="D58" s="2">
        <f>IF(OR(A58="0529_model5",A58="0529_model11",A58="0529_model17",A58="0529_model23"),1,IF(OR(A58="0529_model6",A58="0529_model12",A58="0529_model18",A58="0529_model24"),2,IF(OR(A58="0529_model7",A58="0529_model13",A58="0529_model19",A58="0529_model25"),3,IF(OR(A58="0529_model8",A58="0529_model14",A58="0529_model20",A58="0529_model26"),4,IF(OR(A58="0529_model9",A58="0529_model15",A58="0529_model21",A58="0529_model27"),5,IF(OR(A58="0529_model10",A58="0529_model16",A58="0529_model22",A58="0529_model28"),6,))))))</f>
        <v>4</v>
      </c>
      <c r="E58" s="2" t="s">
        <v>35</v>
      </c>
      <c r="F58" s="2">
        <v>9</v>
      </c>
      <c r="G58" s="2">
        <v>0.47013212500000001</v>
      </c>
      <c r="H58" s="3">
        <v>0.91071426868438698</v>
      </c>
      <c r="I58" s="2" t="s">
        <v>680</v>
      </c>
      <c r="J58" s="7" t="s">
        <v>681</v>
      </c>
      <c r="K58" s="7" t="s">
        <v>682</v>
      </c>
      <c r="L58" s="7" t="s">
        <v>683</v>
      </c>
      <c r="N58" s="1" t="s">
        <v>1513</v>
      </c>
      <c r="O58" s="10" t="s">
        <v>1576</v>
      </c>
      <c r="P58" s="1">
        <v>1</v>
      </c>
      <c r="Q58" s="1">
        <v>1</v>
      </c>
      <c r="R58" s="1">
        <v>1</v>
      </c>
      <c r="S58" s="1">
        <v>1</v>
      </c>
      <c r="T58" s="1">
        <v>5</v>
      </c>
      <c r="U58" s="10" t="s">
        <v>680</v>
      </c>
      <c r="V58" s="10" t="s">
        <v>681</v>
      </c>
      <c r="W58" s="10" t="s">
        <v>682</v>
      </c>
      <c r="X58" s="10" t="s">
        <v>683</v>
      </c>
      <c r="Y58" s="1">
        <v>0.91071426868438698</v>
      </c>
    </row>
    <row r="59" spans="1:25" x14ac:dyDescent="0.45">
      <c r="A59" s="2" t="s">
        <v>198</v>
      </c>
      <c r="B59" s="2" t="str">
        <f>IF(OR(A59="0529_model11", A59="0529_model12",A59="0529_model13",A59="0529_model14",A59="0529_model15",A59="0529_model16",A59="0529_model5",A59="0529_model6",A59="0529_model7",A59="0529_model8",A59="0529_model9", A59="0529_model10"),"X","O")</f>
        <v>O</v>
      </c>
      <c r="C59" s="2" t="str">
        <f>IF(OR(A59="0529_model17", A59="0529_model18",A59="0529_model19",A59="0529_model20",A59="0529_model21",A59="0529_model22",A59="0529_model5",A59="0529_model6",A59="0529_model7",A59="0529_model8",A59="0529_model9", A59="0529_model10"),"X","O")</f>
        <v>X</v>
      </c>
      <c r="D59" s="2">
        <f>IF(OR(A59="0529_model5",A59="0529_model11",A59="0529_model17",A59="0529_model23"),1,IF(OR(A59="0529_model6",A59="0529_model12",A59="0529_model18",A59="0529_model24"),2,IF(OR(A59="0529_model7",A59="0529_model13",A59="0529_model19",A59="0529_model25"),3,IF(OR(A59="0529_model8",A59="0529_model14",A59="0529_model20",A59="0529_model26"),4,IF(OR(A59="0529_model9",A59="0529_model15",A59="0529_model21",A59="0529_model27"),5,IF(OR(A59="0529_model10",A59="0529_model16",A59="0529_model22",A59="0529_model28"),6,))))))</f>
        <v>3</v>
      </c>
      <c r="E59" s="2" t="s">
        <v>35</v>
      </c>
      <c r="F59" s="2">
        <v>1</v>
      </c>
      <c r="G59" s="3">
        <v>0.47039112799999999</v>
      </c>
      <c r="H59" s="3">
        <v>0.92299109697341897</v>
      </c>
      <c r="I59" s="2" t="s">
        <v>684</v>
      </c>
      <c r="J59" s="7" t="s">
        <v>685</v>
      </c>
      <c r="K59" s="7">
        <v>0.91787463428960103</v>
      </c>
      <c r="L59" s="7" t="s">
        <v>686</v>
      </c>
      <c r="N59" s="1" t="s">
        <v>1563</v>
      </c>
      <c r="O59" s="10" t="s">
        <v>1577</v>
      </c>
      <c r="P59" s="1">
        <v>1</v>
      </c>
      <c r="Q59" s="1">
        <v>0</v>
      </c>
      <c r="R59" s="1">
        <v>5</v>
      </c>
      <c r="S59" s="1">
        <v>0</v>
      </c>
      <c r="T59" s="1">
        <v>5</v>
      </c>
      <c r="U59" s="10" t="s">
        <v>684</v>
      </c>
      <c r="V59" s="10" t="s">
        <v>685</v>
      </c>
      <c r="W59" s="1">
        <v>0.91787463428960103</v>
      </c>
      <c r="X59" s="10" t="s">
        <v>686</v>
      </c>
      <c r="Y59" s="1">
        <v>0.92299109697341897</v>
      </c>
    </row>
    <row r="60" spans="1:25" x14ac:dyDescent="0.45">
      <c r="A60" s="2" t="s">
        <v>198</v>
      </c>
      <c r="B60" s="2" t="str">
        <f>IF(OR(A60="0529_model11", A60="0529_model12",A60="0529_model13",A60="0529_model14",A60="0529_model15",A60="0529_model16",A60="0529_model5",A60="0529_model6",A60="0529_model7",A60="0529_model8",A60="0529_model9", A60="0529_model10"),"X","O")</f>
        <v>O</v>
      </c>
      <c r="C60" s="2" t="str">
        <f>IF(OR(A60="0529_model17", A60="0529_model18",A60="0529_model19",A60="0529_model20",A60="0529_model21",A60="0529_model22",A60="0529_model5",A60="0529_model6",A60="0529_model7",A60="0529_model8",A60="0529_model9", A60="0529_model10"),"X","O")</f>
        <v>X</v>
      </c>
      <c r="D60" s="2">
        <f>IF(OR(A60="0529_model5",A60="0529_model11",A60="0529_model17",A60="0529_model23"),1,IF(OR(A60="0529_model6",A60="0529_model12",A60="0529_model18",A60="0529_model24"),2,IF(OR(A60="0529_model7",A60="0529_model13",A60="0529_model19",A60="0529_model25"),3,IF(OR(A60="0529_model8",A60="0529_model14",A60="0529_model20",A60="0529_model26"),4,IF(OR(A60="0529_model9",A60="0529_model15",A60="0529_model21",A60="0529_model27"),5,IF(OR(A60="0529_model10",A60="0529_model16",A60="0529_model22",A60="0529_model28"),6,))))))</f>
        <v>3</v>
      </c>
      <c r="E60" s="2" t="s">
        <v>35</v>
      </c>
      <c r="F60" s="2">
        <v>5</v>
      </c>
      <c r="G60" s="3">
        <v>0.47044293399999998</v>
      </c>
      <c r="H60" s="3">
        <v>0.92299109697341897</v>
      </c>
      <c r="I60" s="2" t="s">
        <v>687</v>
      </c>
      <c r="J60" s="7" t="s">
        <v>688</v>
      </c>
      <c r="K60" s="7" t="s">
        <v>689</v>
      </c>
      <c r="L60" s="7" t="s">
        <v>690</v>
      </c>
      <c r="N60" s="1" t="s">
        <v>1513</v>
      </c>
      <c r="O60" s="10" t="s">
        <v>1578</v>
      </c>
      <c r="P60" s="1">
        <v>1</v>
      </c>
      <c r="Q60" s="1">
        <v>1</v>
      </c>
      <c r="R60" s="1">
        <v>1</v>
      </c>
      <c r="S60" s="1">
        <v>0</v>
      </c>
      <c r="T60" s="1">
        <v>5</v>
      </c>
      <c r="U60" s="10" t="s">
        <v>687</v>
      </c>
      <c r="V60" s="10" t="s">
        <v>688</v>
      </c>
      <c r="W60" s="10" t="s">
        <v>689</v>
      </c>
      <c r="X60" s="10" t="s">
        <v>690</v>
      </c>
      <c r="Y60" s="1">
        <v>0.92299109697341897</v>
      </c>
    </row>
    <row r="61" spans="1:25" x14ac:dyDescent="0.45">
      <c r="A61" s="2" t="s">
        <v>258</v>
      </c>
      <c r="B61" s="2" t="str">
        <f>IF(OR(A61="0529_model11", A61="0529_model12",A61="0529_model13",A61="0529_model14",A61="0529_model15",A61="0529_model16",A61="0529_model5",A61="0529_model6",A61="0529_model7",A61="0529_model8",A61="0529_model9", A61="0529_model10"),"X","O")</f>
        <v>O</v>
      </c>
      <c r="C61" s="2" t="str">
        <f>IF(OR(A61="0529_model17", A61="0529_model18",A61="0529_model19",A61="0529_model20",A61="0529_model21",A61="0529_model22",A61="0529_model5",A61="0529_model6",A61="0529_model7",A61="0529_model8",A61="0529_model9", A61="0529_model10"),"X","O")</f>
        <v>O</v>
      </c>
      <c r="D61" s="2">
        <f>IF(OR(A61="0529_model5",A61="0529_model11",A61="0529_model17",A61="0529_model23"),1,IF(OR(A61="0529_model6",A61="0529_model12",A61="0529_model18",A61="0529_model24"),2,IF(OR(A61="0529_model7",A61="0529_model13",A61="0529_model19",A61="0529_model25"),3,IF(OR(A61="0529_model8",A61="0529_model14",A61="0529_model20",A61="0529_model26"),4,IF(OR(A61="0529_model9",A61="0529_model15",A61="0529_model21",A61="0529_model27"),5,IF(OR(A61="0529_model10",A61="0529_model16",A61="0529_model22",A61="0529_model28"),6,))))))</f>
        <v>3</v>
      </c>
      <c r="E61" s="2" t="s">
        <v>39</v>
      </c>
      <c r="F61" s="2">
        <v>7</v>
      </c>
      <c r="G61" s="3">
        <v>0.47045789100000002</v>
      </c>
      <c r="H61" s="3">
        <v>0.9375</v>
      </c>
      <c r="I61" s="2" t="s">
        <v>691</v>
      </c>
      <c r="J61" s="7" t="s">
        <v>692</v>
      </c>
      <c r="K61" s="7" t="s">
        <v>693</v>
      </c>
      <c r="L61" s="7" t="s">
        <v>694</v>
      </c>
      <c r="N61" s="1" t="s">
        <v>1526</v>
      </c>
      <c r="O61" s="10" t="s">
        <v>1579</v>
      </c>
      <c r="P61" s="1">
        <v>0</v>
      </c>
      <c r="Q61" s="1">
        <v>0</v>
      </c>
      <c r="R61" s="1">
        <v>5</v>
      </c>
      <c r="S61" s="1">
        <v>1</v>
      </c>
      <c r="T61" s="1">
        <v>5</v>
      </c>
      <c r="U61" s="10" t="s">
        <v>691</v>
      </c>
      <c r="V61" s="10" t="s">
        <v>692</v>
      </c>
      <c r="W61" s="10" t="s">
        <v>693</v>
      </c>
      <c r="X61" s="10" t="s">
        <v>694</v>
      </c>
      <c r="Y61" s="1">
        <v>0.9375</v>
      </c>
    </row>
    <row r="62" spans="1:25" x14ac:dyDescent="0.45">
      <c r="A62" s="2" t="s">
        <v>169</v>
      </c>
      <c r="B62" s="2" t="str">
        <f>IF(OR(A62="0529_model11", A62="0529_model12",A62="0529_model13",A62="0529_model14",A62="0529_model15",A62="0529_model16",A62="0529_model5",A62="0529_model6",A62="0529_model7",A62="0529_model8",A62="0529_model9", A62="0529_model10"),"X","O")</f>
        <v>X</v>
      </c>
      <c r="C62" s="2" t="str">
        <f>IF(OR(A62="0529_model17", A62="0529_model18",A62="0529_model19",A62="0529_model20",A62="0529_model21",A62="0529_model22",A62="0529_model5",A62="0529_model6",A62="0529_model7",A62="0529_model8",A62="0529_model9", A62="0529_model10"),"X","O")</f>
        <v>O</v>
      </c>
      <c r="D62" s="2">
        <f>IF(OR(A62="0529_model5",A62="0529_model11",A62="0529_model17",A62="0529_model23"),1,IF(OR(A62="0529_model6",A62="0529_model12",A62="0529_model18",A62="0529_model24"),2,IF(OR(A62="0529_model7",A62="0529_model13",A62="0529_model19",A62="0529_model25"),3,IF(OR(A62="0529_model8",A62="0529_model14",A62="0529_model20",A62="0529_model26"),4,IF(OR(A62="0529_model9",A62="0529_model15",A62="0529_model21",A62="0529_model27"),5,IF(OR(A62="0529_model10",A62="0529_model16",A62="0529_model22",A62="0529_model28"),6,))))))</f>
        <v>6</v>
      </c>
      <c r="E62" s="2" t="s">
        <v>35</v>
      </c>
      <c r="F62" s="2">
        <v>7</v>
      </c>
      <c r="G62" s="3">
        <v>0.47057774000000002</v>
      </c>
      <c r="H62" s="2">
        <v>0.91816145181655795</v>
      </c>
      <c r="I62" s="2" t="s">
        <v>695</v>
      </c>
      <c r="J62" s="7" t="s">
        <v>696</v>
      </c>
      <c r="K62" s="7" t="s">
        <v>697</v>
      </c>
      <c r="L62" s="7" t="s">
        <v>698</v>
      </c>
      <c r="N62" s="1" t="s">
        <v>1532</v>
      </c>
      <c r="O62" s="10" t="s">
        <v>1580</v>
      </c>
      <c r="P62" s="1">
        <v>0</v>
      </c>
      <c r="Q62" s="1">
        <v>1</v>
      </c>
      <c r="R62" s="1">
        <v>2</v>
      </c>
      <c r="S62" s="1">
        <v>1</v>
      </c>
      <c r="T62" s="1">
        <v>9</v>
      </c>
      <c r="U62" s="10" t="s">
        <v>695</v>
      </c>
      <c r="V62" s="10" t="s">
        <v>696</v>
      </c>
      <c r="W62" s="10" t="s">
        <v>697</v>
      </c>
      <c r="X62" s="10" t="s">
        <v>698</v>
      </c>
      <c r="Y62" s="1">
        <v>0.91816145181655795</v>
      </c>
    </row>
    <row r="63" spans="1:25" x14ac:dyDescent="0.45">
      <c r="A63" s="2" t="s">
        <v>75</v>
      </c>
      <c r="B63" s="2" t="str">
        <f>IF(OR(A63="0529_model11", A63="0529_model12",A63="0529_model13",A63="0529_model14",A63="0529_model15",A63="0529_model16",A63="0529_model5",A63="0529_model6",A63="0529_model7",A63="0529_model8",A63="0529_model9", A63="0529_model10"),"X","O")</f>
        <v>X</v>
      </c>
      <c r="C63" s="2" t="str">
        <f>IF(OR(A63="0529_model17", A63="0529_model18",A63="0529_model19",A63="0529_model20",A63="0529_model21",A63="0529_model22",A63="0529_model5",A63="0529_model6",A63="0529_model7",A63="0529_model8",A63="0529_model9", A63="0529_model10"),"X","O")</f>
        <v>X</v>
      </c>
      <c r="D63" s="2">
        <f>IF(OR(A63="0529_model5",A63="0529_model11",A63="0529_model17",A63="0529_model23"),1,IF(OR(A63="0529_model6",A63="0529_model12",A63="0529_model18",A63="0529_model24"),2,IF(OR(A63="0529_model7",A63="0529_model13",A63="0529_model19",A63="0529_model25"),3,IF(OR(A63="0529_model8",A63="0529_model14",A63="0529_model20",A63="0529_model26"),4,IF(OR(A63="0529_model9",A63="0529_model15",A63="0529_model21",A63="0529_model27"),5,IF(OR(A63="0529_model10",A63="0529_model16",A63="0529_model22",A63="0529_model28"),6,))))))</f>
        <v>3</v>
      </c>
      <c r="E63" s="2" t="s">
        <v>39</v>
      </c>
      <c r="F63" s="2">
        <v>7</v>
      </c>
      <c r="G63" s="3">
        <v>0.47064866900000002</v>
      </c>
      <c r="H63" s="3">
        <v>0.94877505302429199</v>
      </c>
      <c r="I63" s="2" t="s">
        <v>699</v>
      </c>
      <c r="J63" s="7" t="s">
        <v>700</v>
      </c>
      <c r="K63" s="7">
        <v>0.93162126512015198</v>
      </c>
      <c r="L63" s="7" t="s">
        <v>701</v>
      </c>
      <c r="N63" s="1" t="s">
        <v>1528</v>
      </c>
      <c r="O63" s="10" t="s">
        <v>1581</v>
      </c>
      <c r="P63" s="1">
        <v>0</v>
      </c>
      <c r="Q63" s="1">
        <v>1</v>
      </c>
      <c r="R63" s="1">
        <v>1</v>
      </c>
      <c r="S63" s="1">
        <v>0</v>
      </c>
      <c r="T63" s="1">
        <v>3</v>
      </c>
      <c r="U63" s="10" t="s">
        <v>699</v>
      </c>
      <c r="V63" s="10" t="s">
        <v>700</v>
      </c>
      <c r="W63" s="1">
        <v>0.93162126512015198</v>
      </c>
      <c r="X63" s="10" t="s">
        <v>701</v>
      </c>
      <c r="Y63" s="1">
        <v>0.94877505302429199</v>
      </c>
    </row>
    <row r="64" spans="1:25" x14ac:dyDescent="0.45">
      <c r="A64" s="2" t="s">
        <v>240</v>
      </c>
      <c r="B64" s="2" t="str">
        <f>IF(OR(A64="0529_model11", A64="0529_model12",A64="0529_model13",A64="0529_model14",A64="0529_model15",A64="0529_model16",A64="0529_model5",A64="0529_model6",A64="0529_model7",A64="0529_model8",A64="0529_model9", A64="0529_model10"),"X","O")</f>
        <v>O</v>
      </c>
      <c r="C64" s="2" t="str">
        <f>IF(OR(A64="0529_model17", A64="0529_model18",A64="0529_model19",A64="0529_model20",A64="0529_model21",A64="0529_model22",A64="0529_model5",A64="0529_model6",A64="0529_model7",A64="0529_model8",A64="0529_model9", A64="0529_model10"),"X","O")</f>
        <v>O</v>
      </c>
      <c r="D64" s="2">
        <f>IF(OR(A64="0529_model5",A64="0529_model11",A64="0529_model17",A64="0529_model23"),1,IF(OR(A64="0529_model6",A64="0529_model12",A64="0529_model18",A64="0529_model24"),2,IF(OR(A64="0529_model7",A64="0529_model13",A64="0529_model19",A64="0529_model25"),3,IF(OR(A64="0529_model8",A64="0529_model14",A64="0529_model20",A64="0529_model26"),4,IF(OR(A64="0529_model9",A64="0529_model15",A64="0529_model21",A64="0529_model27"),5,IF(OR(A64="0529_model10",A64="0529_model16",A64="0529_model22",A64="0529_model28"),6,))))))</f>
        <v>1</v>
      </c>
      <c r="E64" s="2" t="s">
        <v>35</v>
      </c>
      <c r="F64" s="2">
        <v>11</v>
      </c>
      <c r="G64" s="3">
        <v>0.47118358500000002</v>
      </c>
      <c r="H64" s="2">
        <v>0.93064874410629195</v>
      </c>
      <c r="I64" s="2" t="s">
        <v>702</v>
      </c>
      <c r="J64" s="7">
        <v>0.99124657834487295</v>
      </c>
      <c r="K64" s="7" t="s">
        <v>703</v>
      </c>
      <c r="L64" s="7" t="s">
        <v>704</v>
      </c>
      <c r="N64" s="1" t="s">
        <v>1507</v>
      </c>
      <c r="O64" s="10" t="s">
        <v>1582</v>
      </c>
      <c r="P64" s="1">
        <v>0</v>
      </c>
      <c r="Q64" s="1">
        <v>1</v>
      </c>
      <c r="R64" s="1">
        <v>6</v>
      </c>
      <c r="S64" s="1">
        <v>0</v>
      </c>
      <c r="T64" s="1">
        <v>11</v>
      </c>
      <c r="U64" s="10" t="s">
        <v>702</v>
      </c>
      <c r="V64" s="1">
        <v>0.99124657834487295</v>
      </c>
      <c r="W64" s="10" t="s">
        <v>703</v>
      </c>
      <c r="X64" s="10" t="s">
        <v>704</v>
      </c>
      <c r="Y64" s="1">
        <v>0.93064874410629195</v>
      </c>
    </row>
    <row r="65" spans="1:25" x14ac:dyDescent="0.45">
      <c r="A65" s="2" t="s">
        <v>229</v>
      </c>
      <c r="B65" s="2" t="str">
        <f>IF(OR(A65="0529_model11", A65="0529_model12",A65="0529_model13",A65="0529_model14",A65="0529_model15",A65="0529_model16",A65="0529_model5",A65="0529_model6",A65="0529_model7",A65="0529_model8",A65="0529_model9", A65="0529_model10"),"X","O")</f>
        <v>O</v>
      </c>
      <c r="C65" s="2" t="str">
        <f>IF(OR(A65="0529_model17", A65="0529_model18",A65="0529_model19",A65="0529_model20",A65="0529_model21",A65="0529_model22",A65="0529_model5",A65="0529_model6",A65="0529_model7",A65="0529_model8",A65="0529_model9", A65="0529_model10"),"X","O")</f>
        <v>X</v>
      </c>
      <c r="D65" s="2">
        <f>IF(OR(A65="0529_model5",A65="0529_model11",A65="0529_model17",A65="0529_model23"),1,IF(OR(A65="0529_model6",A65="0529_model12",A65="0529_model18",A65="0529_model24"),2,IF(OR(A65="0529_model7",A65="0529_model13",A65="0529_model19",A65="0529_model25"),3,IF(OR(A65="0529_model8",A65="0529_model14",A65="0529_model20",A65="0529_model26"),4,IF(OR(A65="0529_model9",A65="0529_model15",A65="0529_model21",A65="0529_model27"),5,IF(OR(A65="0529_model10",A65="0529_model16",A65="0529_model22",A65="0529_model28"),6,))))))</f>
        <v>6</v>
      </c>
      <c r="E65" s="2" t="s">
        <v>39</v>
      </c>
      <c r="F65" s="2">
        <v>7</v>
      </c>
      <c r="G65" s="3">
        <v>0.471239819</v>
      </c>
      <c r="H65" s="3">
        <v>0.9296875</v>
      </c>
      <c r="I65" s="2" t="s">
        <v>705</v>
      </c>
      <c r="J65" s="7" t="s">
        <v>706</v>
      </c>
      <c r="K65" s="7" t="s">
        <v>707</v>
      </c>
      <c r="L65" s="7" t="s">
        <v>708</v>
      </c>
      <c r="N65" s="1" t="s">
        <v>1523</v>
      </c>
      <c r="O65" s="10" t="s">
        <v>1583</v>
      </c>
      <c r="P65" s="1">
        <v>1</v>
      </c>
      <c r="Q65" s="1">
        <v>0</v>
      </c>
      <c r="R65" s="1">
        <v>3</v>
      </c>
      <c r="S65" s="1">
        <v>1</v>
      </c>
      <c r="T65" s="1">
        <v>5</v>
      </c>
      <c r="U65" s="10" t="s">
        <v>705</v>
      </c>
      <c r="V65" s="10" t="s">
        <v>706</v>
      </c>
      <c r="W65" s="10" t="s">
        <v>707</v>
      </c>
      <c r="X65" s="10" t="s">
        <v>708</v>
      </c>
      <c r="Y65" s="1">
        <v>0.9296875</v>
      </c>
    </row>
    <row r="66" spans="1:25" x14ac:dyDescent="0.45">
      <c r="A66" s="2" t="s">
        <v>276</v>
      </c>
      <c r="B66" s="2" t="str">
        <f>IF(OR(A66="0529_model11", A66="0529_model12",A66="0529_model13",A66="0529_model14",A66="0529_model15",A66="0529_model16",A66="0529_model5",A66="0529_model6",A66="0529_model7",A66="0529_model8",A66="0529_model9", A66="0529_model10"),"X","O")</f>
        <v>O</v>
      </c>
      <c r="C66" s="2" t="str">
        <f>IF(OR(A66="0529_model17", A66="0529_model18",A66="0529_model19",A66="0529_model20",A66="0529_model21",A66="0529_model22",A66="0529_model5",A66="0529_model6",A66="0529_model7",A66="0529_model8",A66="0529_model9", A66="0529_model10"),"X","O")</f>
        <v>O</v>
      </c>
      <c r="D66" s="2">
        <f>IF(OR(A66="0529_model5",A66="0529_model11",A66="0529_model17",A66="0529_model23"),1,IF(OR(A66="0529_model6",A66="0529_model12",A66="0529_model18",A66="0529_model24"),2,IF(OR(A66="0529_model7",A66="0529_model13",A66="0529_model19",A66="0529_model25"),3,IF(OR(A66="0529_model8",A66="0529_model14",A66="0529_model20",A66="0529_model26"),4,IF(OR(A66="0529_model9",A66="0529_model15",A66="0529_model21",A66="0529_model27"),5,IF(OR(A66="0529_model10",A66="0529_model16",A66="0529_model22",A66="0529_model28"),6,))))))</f>
        <v>5</v>
      </c>
      <c r="E66" s="2" t="s">
        <v>39</v>
      </c>
      <c r="F66" s="2">
        <v>11</v>
      </c>
      <c r="G66" s="3">
        <v>0.471392649</v>
      </c>
      <c r="H66" s="3">
        <v>0.94097995758056596</v>
      </c>
      <c r="I66" s="2" t="s">
        <v>709</v>
      </c>
      <c r="J66" s="7" t="s">
        <v>710</v>
      </c>
      <c r="K66" s="7" t="s">
        <v>711</v>
      </c>
      <c r="L66" s="7" t="s">
        <v>712</v>
      </c>
      <c r="N66" s="1" t="s">
        <v>1509</v>
      </c>
      <c r="O66" s="10" t="s">
        <v>1584</v>
      </c>
      <c r="P66" s="1">
        <v>0</v>
      </c>
      <c r="Q66" s="1">
        <v>0</v>
      </c>
      <c r="R66" s="1">
        <v>6</v>
      </c>
      <c r="S66" s="1">
        <v>1</v>
      </c>
      <c r="T66" s="1">
        <v>3</v>
      </c>
      <c r="U66" s="10" t="s">
        <v>709</v>
      </c>
      <c r="V66" s="10" t="s">
        <v>710</v>
      </c>
      <c r="W66" s="10" t="s">
        <v>711</v>
      </c>
      <c r="X66" s="10" t="s">
        <v>712</v>
      </c>
      <c r="Y66" s="1">
        <v>0.94097995758056596</v>
      </c>
    </row>
    <row r="67" spans="1:25" x14ac:dyDescent="0.45">
      <c r="A67" s="2" t="s">
        <v>229</v>
      </c>
      <c r="B67" s="2" t="str">
        <f>IF(OR(A67="0529_model11", A67="0529_model12",A67="0529_model13",A67="0529_model14",A67="0529_model15",A67="0529_model16",A67="0529_model5",A67="0529_model6",A67="0529_model7",A67="0529_model8",A67="0529_model9", A67="0529_model10"),"X","O")</f>
        <v>O</v>
      </c>
      <c r="C67" s="2" t="str">
        <f>IF(OR(A67="0529_model17", A67="0529_model18",A67="0529_model19",A67="0529_model20",A67="0529_model21",A67="0529_model22",A67="0529_model5",A67="0529_model6",A67="0529_model7",A67="0529_model8",A67="0529_model9", A67="0529_model10"),"X","O")</f>
        <v>X</v>
      </c>
      <c r="D67" s="2">
        <f>IF(OR(A67="0529_model5",A67="0529_model11",A67="0529_model17",A67="0529_model23"),1,IF(OR(A67="0529_model6",A67="0529_model12",A67="0529_model18",A67="0529_model24"),2,IF(OR(A67="0529_model7",A67="0529_model13",A67="0529_model19",A67="0529_model25"),3,IF(OR(A67="0529_model8",A67="0529_model14",A67="0529_model20",A67="0529_model26"),4,IF(OR(A67="0529_model9",A67="0529_model15",A67="0529_model21",A67="0529_model27"),5,IF(OR(A67="0529_model10",A67="0529_model16",A67="0529_model22",A67="0529_model28"),6,))))))</f>
        <v>6</v>
      </c>
      <c r="E67" s="2" t="s">
        <v>39</v>
      </c>
      <c r="F67" s="2">
        <v>3</v>
      </c>
      <c r="G67" s="3">
        <v>0.472140795</v>
      </c>
      <c r="H67" s="3">
        <v>0.9296875</v>
      </c>
      <c r="I67" s="2" t="s">
        <v>713</v>
      </c>
      <c r="J67" s="7" t="s">
        <v>714</v>
      </c>
      <c r="K67" s="7" t="s">
        <v>715</v>
      </c>
      <c r="L67" s="7" t="s">
        <v>716</v>
      </c>
      <c r="N67" s="1" t="s">
        <v>1585</v>
      </c>
      <c r="O67" s="10" t="s">
        <v>1586</v>
      </c>
      <c r="P67" s="1">
        <v>1</v>
      </c>
      <c r="Q67" s="1">
        <v>0</v>
      </c>
      <c r="R67" s="1">
        <v>6</v>
      </c>
      <c r="S67" s="1">
        <v>0</v>
      </c>
      <c r="T67" s="1">
        <v>5</v>
      </c>
      <c r="U67" s="10" t="s">
        <v>713</v>
      </c>
      <c r="V67" s="10" t="s">
        <v>714</v>
      </c>
      <c r="W67" s="10" t="s">
        <v>715</v>
      </c>
      <c r="X67" s="10" t="s">
        <v>716</v>
      </c>
      <c r="Y67" s="1">
        <v>0.9296875</v>
      </c>
    </row>
    <row r="68" spans="1:25" x14ac:dyDescent="0.45">
      <c r="A68" s="2" t="s">
        <v>169</v>
      </c>
      <c r="B68" s="2" t="str">
        <f>IF(OR(A68="0529_model11", A68="0529_model12",A68="0529_model13",A68="0529_model14",A68="0529_model15",A68="0529_model16",A68="0529_model5",A68="0529_model6",A68="0529_model7",A68="0529_model8",A68="0529_model9", A68="0529_model10"),"X","O")</f>
        <v>X</v>
      </c>
      <c r="C68" s="2" t="str">
        <f>IF(OR(A68="0529_model17", A68="0529_model18",A68="0529_model19",A68="0529_model20",A68="0529_model21",A68="0529_model22",A68="0529_model5",A68="0529_model6",A68="0529_model7",A68="0529_model8",A68="0529_model9", A68="0529_model10"),"X","O")</f>
        <v>O</v>
      </c>
      <c r="D68" s="2">
        <f>IF(OR(A68="0529_model5",A68="0529_model11",A68="0529_model17",A68="0529_model23"),1,IF(OR(A68="0529_model6",A68="0529_model12",A68="0529_model18",A68="0529_model24"),2,IF(OR(A68="0529_model7",A68="0529_model13",A68="0529_model19",A68="0529_model25"),3,IF(OR(A68="0529_model8",A68="0529_model14",A68="0529_model20",A68="0529_model26"),4,IF(OR(A68="0529_model9",A68="0529_model15",A68="0529_model21",A68="0529_model27"),5,IF(OR(A68="0529_model10",A68="0529_model16",A68="0529_model22",A68="0529_model28"),6,))))))</f>
        <v>6</v>
      </c>
      <c r="E68" s="2" t="s">
        <v>35</v>
      </c>
      <c r="F68" s="2">
        <v>3</v>
      </c>
      <c r="G68" s="3">
        <v>0.472313388</v>
      </c>
      <c r="H68" s="3">
        <v>0.91816145181655795</v>
      </c>
      <c r="I68" s="2" t="s">
        <v>717</v>
      </c>
      <c r="J68" s="7" t="s">
        <v>718</v>
      </c>
      <c r="K68" s="7" t="s">
        <v>719</v>
      </c>
      <c r="L68" s="7" t="s">
        <v>720</v>
      </c>
      <c r="N68" s="1" t="s">
        <v>1526</v>
      </c>
      <c r="O68" s="10" t="s">
        <v>1587</v>
      </c>
      <c r="P68" s="1">
        <v>0</v>
      </c>
      <c r="Q68" s="1">
        <v>0</v>
      </c>
      <c r="R68" s="1">
        <v>5</v>
      </c>
      <c r="S68" s="1">
        <v>0</v>
      </c>
      <c r="T68" s="1">
        <v>9</v>
      </c>
      <c r="U68" s="10" t="s">
        <v>717</v>
      </c>
      <c r="V68" s="10" t="s">
        <v>718</v>
      </c>
      <c r="W68" s="10" t="s">
        <v>719</v>
      </c>
      <c r="X68" s="10" t="s">
        <v>720</v>
      </c>
      <c r="Y68" s="1">
        <v>0.91816145181655795</v>
      </c>
    </row>
    <row r="69" spans="1:25" x14ac:dyDescent="0.45">
      <c r="A69" s="2" t="s">
        <v>99</v>
      </c>
      <c r="B69" s="2" t="str">
        <f>IF(OR(A69="0529_model11", A69="0529_model12",A69="0529_model13",A69="0529_model14",A69="0529_model15",A69="0529_model16",A69="0529_model5",A69="0529_model6",A69="0529_model7",A69="0529_model8",A69="0529_model9", A69="0529_model10"),"X","O")</f>
        <v>X</v>
      </c>
      <c r="C69" s="2" t="str">
        <f>IF(OR(A69="0529_model17", A69="0529_model18",A69="0529_model19",A69="0529_model20",A69="0529_model21",A69="0529_model22",A69="0529_model5",A69="0529_model6",A69="0529_model7",A69="0529_model8",A69="0529_model9", A69="0529_model10"),"X","O")</f>
        <v>X</v>
      </c>
      <c r="D69" s="2">
        <f>IF(OR(A69="0529_model5",A69="0529_model11",A69="0529_model17",A69="0529_model23"),1,IF(OR(A69="0529_model6",A69="0529_model12",A69="0529_model18",A69="0529_model24"),2,IF(OR(A69="0529_model7",A69="0529_model13",A69="0529_model19",A69="0529_model25"),3,IF(OR(A69="0529_model8",A69="0529_model14",A69="0529_model20",A69="0529_model26"),4,IF(OR(A69="0529_model9",A69="0529_model15",A69="0529_model21",A69="0529_model27"),5,IF(OR(A69="0529_model10",A69="0529_model16",A69="0529_model22",A69="0529_model28"),6,))))))</f>
        <v>5</v>
      </c>
      <c r="E69" s="2" t="s">
        <v>35</v>
      </c>
      <c r="F69" s="2">
        <v>11</v>
      </c>
      <c r="G69" s="3">
        <v>0.472621656</v>
      </c>
      <c r="H69" s="3">
        <v>0.95111113786697399</v>
      </c>
      <c r="I69" s="2" t="s">
        <v>721</v>
      </c>
      <c r="J69" s="7" t="s">
        <v>722</v>
      </c>
      <c r="K69" s="7" t="s">
        <v>723</v>
      </c>
      <c r="L69" s="7" t="s">
        <v>724</v>
      </c>
      <c r="N69" s="1" t="s">
        <v>1507</v>
      </c>
      <c r="O69" s="10" t="s">
        <v>1588</v>
      </c>
      <c r="P69" s="1">
        <v>0</v>
      </c>
      <c r="Q69" s="1">
        <v>1</v>
      </c>
      <c r="R69" s="1">
        <v>6</v>
      </c>
      <c r="S69" s="1">
        <v>1</v>
      </c>
      <c r="T69" s="1">
        <v>7</v>
      </c>
      <c r="U69" s="10" t="s">
        <v>721</v>
      </c>
      <c r="V69" s="10" t="s">
        <v>722</v>
      </c>
      <c r="W69" s="10" t="s">
        <v>723</v>
      </c>
      <c r="X69" s="10" t="s">
        <v>724</v>
      </c>
      <c r="Y69" s="1">
        <v>0.95111113786697399</v>
      </c>
    </row>
    <row r="70" spans="1:25" x14ac:dyDescent="0.45">
      <c r="A70" s="2" t="s">
        <v>51</v>
      </c>
      <c r="B70" s="2" t="str">
        <f>IF(OR(A70="0529_model11", A70="0529_model12",A70="0529_model13",A70="0529_model14",A70="0529_model15",A70="0529_model16",A70="0529_model5",A70="0529_model6",A70="0529_model7",A70="0529_model8",A70="0529_model9", A70="0529_model10"),"X","O")</f>
        <v>X</v>
      </c>
      <c r="C70" s="2" t="str">
        <f>IF(OR(A70="0529_model17", A70="0529_model18",A70="0529_model19",A70="0529_model20",A70="0529_model21",A70="0529_model22",A70="0529_model5",A70="0529_model6",A70="0529_model7",A70="0529_model8",A70="0529_model9", A70="0529_model10"),"X","O")</f>
        <v>X</v>
      </c>
      <c r="D70" s="2">
        <f>IF(OR(A70="0529_model5",A70="0529_model11",A70="0529_model17",A70="0529_model23"),1,IF(OR(A70="0529_model6",A70="0529_model12",A70="0529_model18",A70="0529_model24"),2,IF(OR(A70="0529_model7",A70="0529_model13",A70="0529_model19",A70="0529_model25"),3,IF(OR(A70="0529_model8",A70="0529_model14",A70="0529_model20",A70="0529_model26"),4,IF(OR(A70="0529_model9",A70="0529_model15",A70="0529_model21",A70="0529_model27"),5,IF(OR(A70="0529_model10",A70="0529_model16",A70="0529_model22",A70="0529_model28"),6,))))))</f>
        <v>1</v>
      </c>
      <c r="E70" s="2" t="s">
        <v>35</v>
      </c>
      <c r="F70" s="2">
        <v>1</v>
      </c>
      <c r="G70" s="3">
        <v>0.47291264300000002</v>
      </c>
      <c r="H70" s="3">
        <v>0.94320714473724299</v>
      </c>
      <c r="I70" s="2" t="s">
        <v>725</v>
      </c>
      <c r="J70" s="7">
        <v>0.98430142143259003</v>
      </c>
      <c r="K70" s="7" t="s">
        <v>726</v>
      </c>
      <c r="L70" s="7" t="s">
        <v>727</v>
      </c>
      <c r="N70" s="1" t="s">
        <v>1526</v>
      </c>
      <c r="O70" s="10" t="s">
        <v>1589</v>
      </c>
      <c r="P70" s="1">
        <v>0</v>
      </c>
      <c r="Q70" s="1">
        <v>0</v>
      </c>
      <c r="R70" s="1">
        <v>5</v>
      </c>
      <c r="S70" s="1">
        <v>0</v>
      </c>
      <c r="T70" s="1">
        <v>3</v>
      </c>
      <c r="U70" s="10" t="s">
        <v>725</v>
      </c>
      <c r="V70" s="1">
        <v>0.98430142143259003</v>
      </c>
      <c r="W70" s="10" t="s">
        <v>726</v>
      </c>
      <c r="X70" s="10" t="s">
        <v>727</v>
      </c>
      <c r="Y70" s="1">
        <v>0.94320714473724299</v>
      </c>
    </row>
    <row r="71" spans="1:25" x14ac:dyDescent="0.45">
      <c r="A71" s="2" t="s">
        <v>221</v>
      </c>
      <c r="B71" s="2" t="str">
        <f>IF(OR(A71="0529_model11", A71="0529_model12",A71="0529_model13",A71="0529_model14",A71="0529_model15",A71="0529_model16",A71="0529_model5",A71="0529_model6",A71="0529_model7",A71="0529_model8",A71="0529_model9", A71="0529_model10"),"X","O")</f>
        <v>O</v>
      </c>
      <c r="C71" s="2" t="str">
        <f>IF(OR(A71="0529_model17", A71="0529_model18",A71="0529_model19",A71="0529_model20",A71="0529_model21",A71="0529_model22",A71="0529_model5",A71="0529_model6",A71="0529_model7",A71="0529_model8",A71="0529_model9", A71="0529_model10"),"X","O")</f>
        <v>X</v>
      </c>
      <c r="D71" s="2">
        <f>IF(OR(A71="0529_model5",A71="0529_model11",A71="0529_model17",A71="0529_model23"),1,IF(OR(A71="0529_model6",A71="0529_model12",A71="0529_model18",A71="0529_model24"),2,IF(OR(A71="0529_model7",A71="0529_model13",A71="0529_model19",A71="0529_model25"),3,IF(OR(A71="0529_model8",A71="0529_model14",A71="0529_model20",A71="0529_model26"),4,IF(OR(A71="0529_model9",A71="0529_model15",A71="0529_model21",A71="0529_model27"),5,IF(OR(A71="0529_model10",A71="0529_model16",A71="0529_model22",A71="0529_model28"),6,))))))</f>
        <v>5</v>
      </c>
      <c r="E71" s="2" t="s">
        <v>39</v>
      </c>
      <c r="F71" s="2">
        <v>5</v>
      </c>
      <c r="G71" s="3">
        <v>0.47347110100000001</v>
      </c>
      <c r="H71" s="3">
        <v>0.92745536565780595</v>
      </c>
      <c r="I71" s="2" t="s">
        <v>728</v>
      </c>
      <c r="J71" s="7" t="s">
        <v>729</v>
      </c>
      <c r="K71" s="7" t="s">
        <v>730</v>
      </c>
      <c r="L71" s="7" t="s">
        <v>731</v>
      </c>
      <c r="N71" s="1" t="s">
        <v>1590</v>
      </c>
      <c r="O71" s="10" t="s">
        <v>1591</v>
      </c>
      <c r="P71" s="1">
        <v>1</v>
      </c>
      <c r="Q71" s="1">
        <v>1</v>
      </c>
      <c r="R71" s="1">
        <v>4</v>
      </c>
      <c r="S71" s="1">
        <v>0</v>
      </c>
      <c r="T71" s="1">
        <v>5</v>
      </c>
      <c r="U71" s="10" t="s">
        <v>728</v>
      </c>
      <c r="V71" s="10" t="s">
        <v>729</v>
      </c>
      <c r="W71" s="10" t="s">
        <v>730</v>
      </c>
      <c r="X71" s="10" t="s">
        <v>731</v>
      </c>
      <c r="Y71" s="1">
        <v>0.92745536565780595</v>
      </c>
    </row>
    <row r="72" spans="1:25" x14ac:dyDescent="0.45">
      <c r="A72" s="2" t="s">
        <v>268</v>
      </c>
      <c r="B72" s="2" t="str">
        <f>IF(OR(A72="0529_model11", A72="0529_model12",A72="0529_model13",A72="0529_model14",A72="0529_model15",A72="0529_model16",A72="0529_model5",A72="0529_model6",A72="0529_model7",A72="0529_model8",A72="0529_model9", A72="0529_model10"),"X","O")</f>
        <v>O</v>
      </c>
      <c r="C72" s="2" t="str">
        <f>IF(OR(A72="0529_model17", A72="0529_model18",A72="0529_model19",A72="0529_model20",A72="0529_model21",A72="0529_model22",A72="0529_model5",A72="0529_model6",A72="0529_model7",A72="0529_model8",A72="0529_model9", A72="0529_model10"),"X","O")</f>
        <v>O</v>
      </c>
      <c r="D72" s="2">
        <f>IF(OR(A72="0529_model5",A72="0529_model11",A72="0529_model17",A72="0529_model23"),1,IF(OR(A72="0529_model6",A72="0529_model12",A72="0529_model18",A72="0529_model24"),2,IF(OR(A72="0529_model7",A72="0529_model13",A72="0529_model19",A72="0529_model25"),3,IF(OR(A72="0529_model8",A72="0529_model14",A72="0529_model20",A72="0529_model26"),4,IF(OR(A72="0529_model9",A72="0529_model15",A72="0529_model21",A72="0529_model27"),5,IF(OR(A72="0529_model10",A72="0529_model16",A72="0529_model22",A72="0529_model28"),6,))))))</f>
        <v>4</v>
      </c>
      <c r="E72" s="2" t="s">
        <v>39</v>
      </c>
      <c r="F72" s="2">
        <v>7</v>
      </c>
      <c r="G72" s="2">
        <v>0.473884313</v>
      </c>
      <c r="H72" s="2">
        <v>0.93973213434219305</v>
      </c>
      <c r="I72" s="2" t="s">
        <v>732</v>
      </c>
      <c r="J72" s="7" t="s">
        <v>733</v>
      </c>
      <c r="K72" s="7" t="s">
        <v>734</v>
      </c>
      <c r="L72" s="7" t="s">
        <v>735</v>
      </c>
      <c r="N72" s="1" t="s">
        <v>1507</v>
      </c>
      <c r="O72" s="10" t="s">
        <v>1592</v>
      </c>
      <c r="P72" s="1">
        <v>0</v>
      </c>
      <c r="Q72" s="1">
        <v>1</v>
      </c>
      <c r="R72" s="1">
        <v>6</v>
      </c>
      <c r="S72" s="1">
        <v>1</v>
      </c>
      <c r="T72" s="1">
        <v>5</v>
      </c>
      <c r="U72" s="10" t="s">
        <v>732</v>
      </c>
      <c r="V72" s="10" t="s">
        <v>733</v>
      </c>
      <c r="W72" s="10" t="s">
        <v>734</v>
      </c>
      <c r="X72" s="10" t="s">
        <v>735</v>
      </c>
      <c r="Y72" s="1">
        <v>0.93973213434219305</v>
      </c>
    </row>
    <row r="73" spans="1:25" x14ac:dyDescent="0.45">
      <c r="A73" s="2" t="s">
        <v>198</v>
      </c>
      <c r="B73" s="2" t="str">
        <f>IF(OR(A73="0529_model11", A73="0529_model12",A73="0529_model13",A73="0529_model14",A73="0529_model15",A73="0529_model16",A73="0529_model5",A73="0529_model6",A73="0529_model7",A73="0529_model8",A73="0529_model9", A73="0529_model10"),"X","O")</f>
        <v>O</v>
      </c>
      <c r="C73" s="2" t="str">
        <f>IF(OR(A73="0529_model17", A73="0529_model18",A73="0529_model19",A73="0529_model20",A73="0529_model21",A73="0529_model22",A73="0529_model5",A73="0529_model6",A73="0529_model7",A73="0529_model8",A73="0529_model9", A73="0529_model10"),"X","O")</f>
        <v>X</v>
      </c>
      <c r="D73" s="2">
        <f>IF(OR(A73="0529_model5",A73="0529_model11",A73="0529_model17",A73="0529_model23"),1,IF(OR(A73="0529_model6",A73="0529_model12",A73="0529_model18",A73="0529_model24"),2,IF(OR(A73="0529_model7",A73="0529_model13",A73="0529_model19",A73="0529_model25"),3,IF(OR(A73="0529_model8",A73="0529_model14",A73="0529_model20",A73="0529_model26"),4,IF(OR(A73="0529_model9",A73="0529_model15",A73="0529_model21",A73="0529_model27"),5,IF(OR(A73="0529_model10",A73="0529_model16",A73="0529_model22",A73="0529_model28"),6,))))))</f>
        <v>3</v>
      </c>
      <c r="E73" s="2" t="s">
        <v>35</v>
      </c>
      <c r="F73" s="2">
        <v>7</v>
      </c>
      <c r="G73" s="2">
        <v>0.47424697399999999</v>
      </c>
      <c r="H73" s="3">
        <v>0.92281877994537298</v>
      </c>
      <c r="I73" s="2" t="s">
        <v>736</v>
      </c>
      <c r="J73" s="7" t="s">
        <v>737</v>
      </c>
      <c r="K73" s="7" t="s">
        <v>738</v>
      </c>
      <c r="L73" s="7" t="s">
        <v>739</v>
      </c>
      <c r="N73" s="1" t="s">
        <v>1585</v>
      </c>
      <c r="O73" s="10" t="s">
        <v>1593</v>
      </c>
      <c r="P73" s="1">
        <v>1</v>
      </c>
      <c r="Q73" s="1">
        <v>0</v>
      </c>
      <c r="R73" s="1">
        <v>6</v>
      </c>
      <c r="S73" s="1">
        <v>0</v>
      </c>
      <c r="T73" s="1">
        <v>11</v>
      </c>
      <c r="U73" s="10" t="s">
        <v>736</v>
      </c>
      <c r="V73" s="10" t="s">
        <v>737</v>
      </c>
      <c r="W73" s="10" t="s">
        <v>738</v>
      </c>
      <c r="X73" s="10" t="s">
        <v>739</v>
      </c>
      <c r="Y73" s="1">
        <v>0.92281877994537298</v>
      </c>
    </row>
    <row r="74" spans="1:25" x14ac:dyDescent="0.45">
      <c r="A74" s="2" t="s">
        <v>75</v>
      </c>
      <c r="B74" s="2" t="str">
        <f>IF(OR(A74="0529_model11", A74="0529_model12",A74="0529_model13",A74="0529_model14",A74="0529_model15",A74="0529_model16",A74="0529_model5",A74="0529_model6",A74="0529_model7",A74="0529_model8",A74="0529_model9", A74="0529_model10"),"X","O")</f>
        <v>X</v>
      </c>
      <c r="C74" s="2" t="str">
        <f>IF(OR(A74="0529_model17", A74="0529_model18",A74="0529_model19",A74="0529_model20",A74="0529_model21",A74="0529_model22",A74="0529_model5",A74="0529_model6",A74="0529_model7",A74="0529_model8",A74="0529_model9", A74="0529_model10"),"X","O")</f>
        <v>X</v>
      </c>
      <c r="D74" s="2">
        <f>IF(OR(A74="0529_model5",A74="0529_model11",A74="0529_model17",A74="0529_model23"),1,IF(OR(A74="0529_model6",A74="0529_model12",A74="0529_model18",A74="0529_model24"),2,IF(OR(A74="0529_model7",A74="0529_model13",A74="0529_model19",A74="0529_model25"),3,IF(OR(A74="0529_model8",A74="0529_model14",A74="0529_model20",A74="0529_model26"),4,IF(OR(A74="0529_model9",A74="0529_model15",A74="0529_model21",A74="0529_model27"),5,IF(OR(A74="0529_model10",A74="0529_model16",A74="0529_model22",A74="0529_model28"),6,))))))</f>
        <v>3</v>
      </c>
      <c r="E74" s="2" t="s">
        <v>39</v>
      </c>
      <c r="F74" s="2">
        <v>3</v>
      </c>
      <c r="G74" s="3">
        <v>0.47453572999999999</v>
      </c>
      <c r="H74" s="3">
        <v>0.94877505302429199</v>
      </c>
      <c r="I74" s="2" t="s">
        <v>740</v>
      </c>
      <c r="J74" s="7" t="s">
        <v>741</v>
      </c>
      <c r="K74" s="7" t="s">
        <v>742</v>
      </c>
      <c r="L74" s="7" t="s">
        <v>743</v>
      </c>
      <c r="N74" s="1" t="s">
        <v>1503</v>
      </c>
      <c r="O74" s="10" t="s">
        <v>1594</v>
      </c>
      <c r="P74" s="1">
        <v>0</v>
      </c>
      <c r="Q74" s="1">
        <v>0</v>
      </c>
      <c r="R74" s="1">
        <v>1</v>
      </c>
      <c r="S74" s="1">
        <v>0</v>
      </c>
      <c r="T74" s="1">
        <v>3</v>
      </c>
      <c r="U74" s="10" t="s">
        <v>740</v>
      </c>
      <c r="V74" s="10" t="s">
        <v>741</v>
      </c>
      <c r="W74" s="10" t="s">
        <v>742</v>
      </c>
      <c r="X74" s="10" t="s">
        <v>743</v>
      </c>
      <c r="Y74" s="1">
        <v>0.94877505302429199</v>
      </c>
    </row>
    <row r="75" spans="1:25" x14ac:dyDescent="0.45">
      <c r="A75" s="2" t="s">
        <v>221</v>
      </c>
      <c r="B75" s="2" t="str">
        <f>IF(OR(A75="0529_model11", A75="0529_model12",A75="0529_model13",A75="0529_model14",A75="0529_model15",A75="0529_model16",A75="0529_model5",A75="0529_model6",A75="0529_model7",A75="0529_model8",A75="0529_model9", A75="0529_model10"),"X","O")</f>
        <v>O</v>
      </c>
      <c r="C75" s="2" t="str">
        <f>IF(OR(A75="0529_model17", A75="0529_model18",A75="0529_model19",A75="0529_model20",A75="0529_model21",A75="0529_model22",A75="0529_model5",A75="0529_model6",A75="0529_model7",A75="0529_model8",A75="0529_model9", A75="0529_model10"),"X","O")</f>
        <v>X</v>
      </c>
      <c r="D75" s="2">
        <f>IF(OR(A75="0529_model5",A75="0529_model11",A75="0529_model17",A75="0529_model23"),1,IF(OR(A75="0529_model6",A75="0529_model12",A75="0529_model18",A75="0529_model24"),2,IF(OR(A75="0529_model7",A75="0529_model13",A75="0529_model19",A75="0529_model25"),3,IF(OR(A75="0529_model8",A75="0529_model14",A75="0529_model20",A75="0529_model26"),4,IF(OR(A75="0529_model9",A75="0529_model15",A75="0529_model21",A75="0529_model27"),5,IF(OR(A75="0529_model10",A75="0529_model16",A75="0529_model22",A75="0529_model28"),6,))))))</f>
        <v>5</v>
      </c>
      <c r="E75" s="2" t="s">
        <v>39</v>
      </c>
      <c r="F75" s="2">
        <v>7</v>
      </c>
      <c r="G75" s="3">
        <v>0.47466564700000002</v>
      </c>
      <c r="H75" s="3">
        <v>0.92745536565780595</v>
      </c>
      <c r="I75" s="2" t="s">
        <v>744</v>
      </c>
      <c r="J75" s="7" t="s">
        <v>745</v>
      </c>
      <c r="K75" s="7" t="s">
        <v>746</v>
      </c>
      <c r="L75" s="7" t="s">
        <v>747</v>
      </c>
      <c r="N75" s="1" t="s">
        <v>1545</v>
      </c>
      <c r="O75" s="10" t="s">
        <v>1595</v>
      </c>
      <c r="P75" s="1">
        <v>0</v>
      </c>
      <c r="Q75" s="1">
        <v>0</v>
      </c>
      <c r="R75" s="1">
        <v>3</v>
      </c>
      <c r="S75" s="1">
        <v>1</v>
      </c>
      <c r="T75" s="1">
        <v>5</v>
      </c>
      <c r="U75" s="10" t="s">
        <v>744</v>
      </c>
      <c r="V75" s="10" t="s">
        <v>745</v>
      </c>
      <c r="W75" s="10" t="s">
        <v>746</v>
      </c>
      <c r="X75" s="10" t="s">
        <v>747</v>
      </c>
      <c r="Y75" s="1">
        <v>0.92745536565780595</v>
      </c>
    </row>
    <row r="76" spans="1:25" x14ac:dyDescent="0.45">
      <c r="A76" s="2" t="s">
        <v>181</v>
      </c>
      <c r="B76" s="2" t="str">
        <f>IF(OR(A76="0529_model11", A76="0529_model12",A76="0529_model13",A76="0529_model14",A76="0529_model15",A76="0529_model16",A76="0529_model5",A76="0529_model6",A76="0529_model7",A76="0529_model8",A76="0529_model9", A76="0529_model10"),"X","O")</f>
        <v>O</v>
      </c>
      <c r="C76" s="2" t="str">
        <f>IF(OR(A76="0529_model17", A76="0529_model18",A76="0529_model19",A76="0529_model20",A76="0529_model21",A76="0529_model22",A76="0529_model5",A76="0529_model6",A76="0529_model7",A76="0529_model8",A76="0529_model9", A76="0529_model10"),"X","O")</f>
        <v>X</v>
      </c>
      <c r="D76" s="2">
        <f>IF(OR(A76="0529_model5",A76="0529_model11",A76="0529_model17",A76="0529_model23"),1,IF(OR(A76="0529_model6",A76="0529_model12",A76="0529_model18",A76="0529_model24"),2,IF(OR(A76="0529_model7",A76="0529_model13",A76="0529_model19",A76="0529_model25"),3,IF(OR(A76="0529_model8",A76="0529_model14",A76="0529_model20",A76="0529_model26"),4,IF(OR(A76="0529_model9",A76="0529_model15",A76="0529_model21",A76="0529_model27"),5,IF(OR(A76="0529_model10",A76="0529_model16",A76="0529_model22",A76="0529_model28"),6,))))))</f>
        <v>1</v>
      </c>
      <c r="E76" s="2" t="s">
        <v>39</v>
      </c>
      <c r="F76" s="2">
        <v>7</v>
      </c>
      <c r="G76" s="3">
        <v>0.47468611500000002</v>
      </c>
      <c r="H76" s="3">
        <v>0.92040359973907404</v>
      </c>
      <c r="I76" s="2" t="s">
        <v>748</v>
      </c>
      <c r="J76" s="7" t="s">
        <v>749</v>
      </c>
      <c r="K76" s="7" t="s">
        <v>750</v>
      </c>
      <c r="L76" s="7" t="s">
        <v>751</v>
      </c>
      <c r="N76" s="1" t="s">
        <v>1590</v>
      </c>
      <c r="O76" s="10" t="s">
        <v>1596</v>
      </c>
      <c r="P76" s="1">
        <v>1</v>
      </c>
      <c r="Q76" s="1">
        <v>1</v>
      </c>
      <c r="R76" s="1">
        <v>4</v>
      </c>
      <c r="S76" s="1">
        <v>0</v>
      </c>
      <c r="T76" s="1">
        <v>9</v>
      </c>
      <c r="U76" s="10" t="s">
        <v>748</v>
      </c>
      <c r="V76" s="10" t="s">
        <v>749</v>
      </c>
      <c r="W76" s="10" t="s">
        <v>750</v>
      </c>
      <c r="X76" s="10" t="s">
        <v>751</v>
      </c>
      <c r="Y76" s="1">
        <v>0.92040359973907404</v>
      </c>
    </row>
    <row r="77" spans="1:25" x14ac:dyDescent="0.45">
      <c r="A77" s="2" t="s">
        <v>229</v>
      </c>
      <c r="B77" s="2" t="str">
        <f>IF(OR(A77="0529_model11", A77="0529_model12",A77="0529_model13",A77="0529_model14",A77="0529_model15",A77="0529_model16",A77="0529_model5",A77="0529_model6",A77="0529_model7",A77="0529_model8",A77="0529_model9", A77="0529_model10"),"X","O")</f>
        <v>O</v>
      </c>
      <c r="C77" s="2" t="str">
        <f>IF(OR(A77="0529_model17", A77="0529_model18",A77="0529_model19",A77="0529_model20",A77="0529_model21",A77="0529_model22",A77="0529_model5",A77="0529_model6",A77="0529_model7",A77="0529_model8",A77="0529_model9", A77="0529_model10"),"X","O")</f>
        <v>X</v>
      </c>
      <c r="D77" s="2">
        <f>IF(OR(A77="0529_model5",A77="0529_model11",A77="0529_model17",A77="0529_model23"),1,IF(OR(A77="0529_model6",A77="0529_model12",A77="0529_model18",A77="0529_model24"),2,IF(OR(A77="0529_model7",A77="0529_model13",A77="0529_model19",A77="0529_model25"),3,IF(OR(A77="0529_model8",A77="0529_model14",A77="0529_model20",A77="0529_model26"),4,IF(OR(A77="0529_model9",A77="0529_model15",A77="0529_model21",A77="0529_model27"),5,IF(OR(A77="0529_model10",A77="0529_model16",A77="0529_model22",A77="0529_model28"),6,))))))</f>
        <v>6</v>
      </c>
      <c r="E77" s="2" t="s">
        <v>35</v>
      </c>
      <c r="F77" s="2">
        <v>7</v>
      </c>
      <c r="G77" s="3">
        <v>0.47489506799999998</v>
      </c>
      <c r="H77" s="2">
        <v>0.92857140302658003</v>
      </c>
      <c r="I77" s="2">
        <v>0.93937367366750602</v>
      </c>
      <c r="J77" s="7" t="s">
        <v>752</v>
      </c>
      <c r="K77" s="7" t="s">
        <v>753</v>
      </c>
      <c r="L77" s="7" t="s">
        <v>754</v>
      </c>
      <c r="N77" s="1" t="s">
        <v>1532</v>
      </c>
      <c r="O77" s="10" t="s">
        <v>1597</v>
      </c>
      <c r="P77" s="1">
        <v>0</v>
      </c>
      <c r="Q77" s="1">
        <v>1</v>
      </c>
      <c r="R77" s="1">
        <v>2</v>
      </c>
      <c r="S77" s="1">
        <v>1</v>
      </c>
      <c r="T77" s="1">
        <v>5</v>
      </c>
      <c r="U77" s="1">
        <v>0.93937367366750602</v>
      </c>
      <c r="V77" s="10" t="s">
        <v>752</v>
      </c>
      <c r="W77" s="10" t="s">
        <v>753</v>
      </c>
      <c r="X77" s="10" t="s">
        <v>754</v>
      </c>
      <c r="Y77" s="1">
        <v>0.92857140302658003</v>
      </c>
    </row>
    <row r="78" spans="1:25" x14ac:dyDescent="0.45">
      <c r="A78" s="2" t="s">
        <v>34</v>
      </c>
      <c r="B78" s="2" t="str">
        <f>IF(OR(A78="0529_model11", A78="0529_model12",A78="0529_model13",A78="0529_model14",A78="0529_model15",A78="0529_model16",A78="0529_model5",A78="0529_model6",A78="0529_model7",A78="0529_model8",A78="0529_model9", A78="0529_model10"),"X","O")</f>
        <v>X</v>
      </c>
      <c r="C78" s="2" t="str">
        <f>IF(OR(A78="0529_model17", A78="0529_model18",A78="0529_model19",A78="0529_model20",A78="0529_model21",A78="0529_model22",A78="0529_model5",A78="0529_model6",A78="0529_model7",A78="0529_model8",A78="0529_model9", A78="0529_model10"),"X","O")</f>
        <v>X</v>
      </c>
      <c r="D78" s="2">
        <f>IF(OR(A78="0529_model5",A78="0529_model11",A78="0529_model17",A78="0529_model23"),1,IF(OR(A78="0529_model6",A78="0529_model12",A78="0529_model18",A78="0529_model24"),2,IF(OR(A78="0529_model7",A78="0529_model13",A78="0529_model19",A78="0529_model25"),3,IF(OR(A78="0529_model8",A78="0529_model14",A78="0529_model20",A78="0529_model26"),4,IF(OR(A78="0529_model9",A78="0529_model15",A78="0529_model21",A78="0529_model27"),5,IF(OR(A78="0529_model10",A78="0529_model16",A78="0529_model22",A78="0529_model28"),6,))))))</f>
        <v>6</v>
      </c>
      <c r="E78" s="2" t="s">
        <v>35</v>
      </c>
      <c r="F78" s="2">
        <v>11</v>
      </c>
      <c r="G78" s="3">
        <v>0.47513019299999998</v>
      </c>
      <c r="H78" s="3">
        <v>0.76385807991027799</v>
      </c>
      <c r="I78" s="2" t="s">
        <v>755</v>
      </c>
      <c r="J78" s="7" t="s">
        <v>756</v>
      </c>
      <c r="K78" s="7" t="s">
        <v>757</v>
      </c>
      <c r="L78" s="7" t="s">
        <v>758</v>
      </c>
      <c r="N78" s="1" t="s">
        <v>1537</v>
      </c>
      <c r="O78" s="10" t="s">
        <v>1598</v>
      </c>
      <c r="P78" s="1">
        <v>0</v>
      </c>
      <c r="Q78" s="1">
        <v>0</v>
      </c>
      <c r="R78" s="1">
        <v>4</v>
      </c>
      <c r="S78" s="1">
        <v>1</v>
      </c>
      <c r="T78" s="1">
        <v>1</v>
      </c>
      <c r="U78" s="10" t="s">
        <v>755</v>
      </c>
      <c r="V78" s="10" t="s">
        <v>756</v>
      </c>
      <c r="W78" s="10" t="s">
        <v>757</v>
      </c>
      <c r="X78" s="10" t="s">
        <v>758</v>
      </c>
      <c r="Y78" s="1">
        <v>0.76385807991027799</v>
      </c>
    </row>
    <row r="79" spans="1:25" x14ac:dyDescent="0.45">
      <c r="A79" s="2" t="s">
        <v>258</v>
      </c>
      <c r="B79" s="2" t="str">
        <f>IF(OR(A79="0529_model11", A79="0529_model12",A79="0529_model13",A79="0529_model14",A79="0529_model15",A79="0529_model16",A79="0529_model5",A79="0529_model6",A79="0529_model7",A79="0529_model8",A79="0529_model9", A79="0529_model10"),"X","O")</f>
        <v>O</v>
      </c>
      <c r="C79" s="2" t="str">
        <f>IF(OR(A79="0529_model17", A79="0529_model18",A79="0529_model19",A79="0529_model20",A79="0529_model21",A79="0529_model22",A79="0529_model5",A79="0529_model6",A79="0529_model7",A79="0529_model8",A79="0529_model9", A79="0529_model10"),"X","O")</f>
        <v>O</v>
      </c>
      <c r="D79" s="2">
        <f>IF(OR(A79="0529_model5",A79="0529_model11",A79="0529_model17",A79="0529_model23"),1,IF(OR(A79="0529_model6",A79="0529_model12",A79="0529_model18",A79="0529_model24"),2,IF(OR(A79="0529_model7",A79="0529_model13",A79="0529_model19",A79="0529_model25"),3,IF(OR(A79="0529_model8",A79="0529_model14",A79="0529_model20",A79="0529_model26"),4,IF(OR(A79="0529_model9",A79="0529_model15",A79="0529_model21",A79="0529_model27"),5,IF(OR(A79="0529_model10",A79="0529_model16",A79="0529_model22",A79="0529_model28"),6,))))))</f>
        <v>3</v>
      </c>
      <c r="E79" s="2" t="s">
        <v>39</v>
      </c>
      <c r="F79" s="2">
        <v>11</v>
      </c>
      <c r="G79" s="3">
        <v>0.47613843500000003</v>
      </c>
      <c r="H79" s="3">
        <v>0.93652558326721203</v>
      </c>
      <c r="I79" s="2" t="s">
        <v>759</v>
      </c>
      <c r="J79" s="7" t="s">
        <v>760</v>
      </c>
      <c r="K79" s="7" t="s">
        <v>761</v>
      </c>
      <c r="L79" s="7" t="s">
        <v>762</v>
      </c>
      <c r="N79" s="1" t="s">
        <v>1523</v>
      </c>
      <c r="O79" s="10" t="s">
        <v>1599</v>
      </c>
      <c r="P79" s="1">
        <v>1</v>
      </c>
      <c r="Q79" s="1">
        <v>0</v>
      </c>
      <c r="R79" s="1">
        <v>3</v>
      </c>
      <c r="S79" s="1">
        <v>0</v>
      </c>
      <c r="T79" s="1">
        <v>3</v>
      </c>
      <c r="U79" s="10" t="s">
        <v>759</v>
      </c>
      <c r="V79" s="10" t="s">
        <v>760</v>
      </c>
      <c r="W79" s="10" t="s">
        <v>761</v>
      </c>
      <c r="X79" s="10" t="s">
        <v>762</v>
      </c>
      <c r="Y79" s="1">
        <v>0.93652558326721203</v>
      </c>
    </row>
    <row r="80" spans="1:25" x14ac:dyDescent="0.45">
      <c r="A80" s="2" t="s">
        <v>229</v>
      </c>
      <c r="B80" s="2" t="str">
        <f>IF(OR(A80="0529_model11", A80="0529_model12",A80="0529_model13",A80="0529_model14",A80="0529_model15",A80="0529_model16",A80="0529_model5",A80="0529_model6",A80="0529_model7",A80="0529_model8",A80="0529_model9", A80="0529_model10"),"X","O")</f>
        <v>O</v>
      </c>
      <c r="C80" s="2" t="str">
        <f>IF(OR(A80="0529_model17", A80="0529_model18",A80="0529_model19",A80="0529_model20",A80="0529_model21",A80="0529_model22",A80="0529_model5",A80="0529_model6",A80="0529_model7",A80="0529_model8",A80="0529_model9", A80="0529_model10"),"X","O")</f>
        <v>X</v>
      </c>
      <c r="D80" s="2">
        <f>IF(OR(A80="0529_model5",A80="0529_model11",A80="0529_model17",A80="0529_model23"),1,IF(OR(A80="0529_model6",A80="0529_model12",A80="0529_model18",A80="0529_model24"),2,IF(OR(A80="0529_model7",A80="0529_model13",A80="0529_model19",A80="0529_model25"),3,IF(OR(A80="0529_model8",A80="0529_model14",A80="0529_model20",A80="0529_model26"),4,IF(OR(A80="0529_model9",A80="0529_model15",A80="0529_model21",A80="0529_model27"),5,IF(OR(A80="0529_model10",A80="0529_model16",A80="0529_model22",A80="0529_model28"),6,))))))</f>
        <v>6</v>
      </c>
      <c r="E80" s="2" t="s">
        <v>39</v>
      </c>
      <c r="F80" s="2">
        <v>9</v>
      </c>
      <c r="G80" s="3">
        <v>0.47622524799999999</v>
      </c>
      <c r="H80" s="3">
        <v>0.92937219142913796</v>
      </c>
      <c r="I80" s="2" t="s">
        <v>763</v>
      </c>
      <c r="J80" s="7" t="s">
        <v>764</v>
      </c>
      <c r="K80" s="7" t="s">
        <v>765</v>
      </c>
      <c r="L80" s="7" t="s">
        <v>766</v>
      </c>
      <c r="N80" s="1" t="s">
        <v>1511</v>
      </c>
      <c r="O80" s="10" t="s">
        <v>1600</v>
      </c>
      <c r="P80" s="1">
        <v>0</v>
      </c>
      <c r="Q80" s="1">
        <v>1</v>
      </c>
      <c r="R80" s="1">
        <v>4</v>
      </c>
      <c r="S80" s="1">
        <v>1</v>
      </c>
      <c r="T80" s="1">
        <v>9</v>
      </c>
      <c r="U80" s="10" t="s">
        <v>763</v>
      </c>
      <c r="V80" s="10" t="s">
        <v>764</v>
      </c>
      <c r="W80" s="10" t="s">
        <v>765</v>
      </c>
      <c r="X80" s="10" t="s">
        <v>766</v>
      </c>
      <c r="Y80" s="1">
        <v>0.92937219142913796</v>
      </c>
    </row>
    <row r="81" spans="1:25" x14ac:dyDescent="0.45">
      <c r="A81" s="2" t="s">
        <v>240</v>
      </c>
      <c r="B81" s="2" t="str">
        <f>IF(OR(A81="0529_model11", A81="0529_model12",A81="0529_model13",A81="0529_model14",A81="0529_model15",A81="0529_model16",A81="0529_model5",A81="0529_model6",A81="0529_model7",A81="0529_model8",A81="0529_model9", A81="0529_model10"),"X","O")</f>
        <v>O</v>
      </c>
      <c r="C81" s="2" t="str">
        <f>IF(OR(A81="0529_model17", A81="0529_model18",A81="0529_model19",A81="0529_model20",A81="0529_model21",A81="0529_model22",A81="0529_model5",A81="0529_model6",A81="0529_model7",A81="0529_model8",A81="0529_model9", A81="0529_model10"),"X","O")</f>
        <v>O</v>
      </c>
      <c r="D81" s="2">
        <f>IF(OR(A81="0529_model5",A81="0529_model11",A81="0529_model17",A81="0529_model23"),1,IF(OR(A81="0529_model6",A81="0529_model12",A81="0529_model18",A81="0529_model24"),2,IF(OR(A81="0529_model7",A81="0529_model13",A81="0529_model19",A81="0529_model25"),3,IF(OR(A81="0529_model8",A81="0529_model14",A81="0529_model20",A81="0529_model26"),4,IF(OR(A81="0529_model9",A81="0529_model15",A81="0529_model21",A81="0529_model27"),5,IF(OR(A81="0529_model10",A81="0529_model16",A81="0529_model22",A81="0529_model28"),6,))))))</f>
        <v>1</v>
      </c>
      <c r="E81" s="2" t="s">
        <v>35</v>
      </c>
      <c r="F81" s="2">
        <v>9</v>
      </c>
      <c r="G81" s="2">
        <v>0.47624260299999999</v>
      </c>
      <c r="H81" s="3">
        <v>0.93064874410629195</v>
      </c>
      <c r="I81" s="2" t="s">
        <v>767</v>
      </c>
      <c r="J81" s="7" t="s">
        <v>768</v>
      </c>
      <c r="K81" s="7">
        <v>0.90457449288097902</v>
      </c>
      <c r="L81" s="7" t="s">
        <v>769</v>
      </c>
      <c r="N81" s="1" t="s">
        <v>1521</v>
      </c>
      <c r="O81" s="10" t="s">
        <v>1601</v>
      </c>
      <c r="P81" s="1">
        <v>0</v>
      </c>
      <c r="Q81" s="1">
        <v>1</v>
      </c>
      <c r="R81" s="1">
        <v>3</v>
      </c>
      <c r="S81" s="1">
        <v>1</v>
      </c>
      <c r="T81" s="1">
        <v>11</v>
      </c>
      <c r="U81" s="10" t="s">
        <v>767</v>
      </c>
      <c r="V81" s="10" t="s">
        <v>768</v>
      </c>
      <c r="W81" s="1">
        <v>0.90457449288097902</v>
      </c>
      <c r="X81" s="10" t="s">
        <v>769</v>
      </c>
      <c r="Y81" s="1">
        <v>0.93064874410629195</v>
      </c>
    </row>
    <row r="82" spans="1:25" x14ac:dyDescent="0.45">
      <c r="A82" s="2" t="s">
        <v>169</v>
      </c>
      <c r="B82" s="2" t="str">
        <f>IF(OR(A82="0529_model11", A82="0529_model12",A82="0529_model13",A82="0529_model14",A82="0529_model15",A82="0529_model16",A82="0529_model5",A82="0529_model6",A82="0529_model7",A82="0529_model8",A82="0529_model9", A82="0529_model10"),"X","O")</f>
        <v>X</v>
      </c>
      <c r="C82" s="2" t="str">
        <f>IF(OR(A82="0529_model17", A82="0529_model18",A82="0529_model19",A82="0529_model20",A82="0529_model21",A82="0529_model22",A82="0529_model5",A82="0529_model6",A82="0529_model7",A82="0529_model8",A82="0529_model9", A82="0529_model10"),"X","O")</f>
        <v>O</v>
      </c>
      <c r="D82" s="2">
        <f>IF(OR(A82="0529_model5",A82="0529_model11",A82="0529_model17",A82="0529_model23"),1,IF(OR(A82="0529_model6",A82="0529_model12",A82="0529_model18",A82="0529_model24"),2,IF(OR(A82="0529_model7",A82="0529_model13",A82="0529_model19",A82="0529_model25"),3,IF(OR(A82="0529_model8",A82="0529_model14",A82="0529_model20",A82="0529_model26"),4,IF(OR(A82="0529_model9",A82="0529_model15",A82="0529_model21",A82="0529_model27"),5,IF(OR(A82="0529_model10",A82="0529_model16",A82="0529_model22",A82="0529_model28"),6,))))))</f>
        <v>6</v>
      </c>
      <c r="E82" s="2" t="s">
        <v>35</v>
      </c>
      <c r="F82" s="2">
        <v>9</v>
      </c>
      <c r="G82" s="3">
        <v>0.47652558099999998</v>
      </c>
      <c r="H82" s="3">
        <v>0.91722595691680897</v>
      </c>
      <c r="I82" s="2" t="s">
        <v>770</v>
      </c>
      <c r="J82" s="7" t="s">
        <v>771</v>
      </c>
      <c r="K82" s="7" t="s">
        <v>772</v>
      </c>
      <c r="L82" s="7" t="s">
        <v>773</v>
      </c>
      <c r="N82" s="1" t="s">
        <v>1521</v>
      </c>
      <c r="O82" s="10" t="s">
        <v>1602</v>
      </c>
      <c r="P82" s="1">
        <v>0</v>
      </c>
      <c r="Q82" s="1">
        <v>1</v>
      </c>
      <c r="R82" s="1">
        <v>3</v>
      </c>
      <c r="S82" s="1">
        <v>0</v>
      </c>
      <c r="T82" s="1">
        <v>11</v>
      </c>
      <c r="U82" s="10" t="s">
        <v>770</v>
      </c>
      <c r="V82" s="10" t="s">
        <v>771</v>
      </c>
      <c r="W82" s="10" t="s">
        <v>772</v>
      </c>
      <c r="X82" s="10" t="s">
        <v>773</v>
      </c>
      <c r="Y82" s="1">
        <v>0.91722595691680897</v>
      </c>
    </row>
    <row r="83" spans="1:25" x14ac:dyDescent="0.45">
      <c r="A83" s="2" t="s">
        <v>240</v>
      </c>
      <c r="B83" s="2" t="str">
        <f>IF(OR(A83="0529_model11", A83="0529_model12",A83="0529_model13",A83="0529_model14",A83="0529_model15",A83="0529_model16",A83="0529_model5",A83="0529_model6",A83="0529_model7",A83="0529_model8",A83="0529_model9", A83="0529_model10"),"X","O")</f>
        <v>O</v>
      </c>
      <c r="C83" s="2" t="str">
        <f>IF(OR(A83="0529_model17", A83="0529_model18",A83="0529_model19",A83="0529_model20",A83="0529_model21",A83="0529_model22",A83="0529_model5",A83="0529_model6",A83="0529_model7",A83="0529_model8",A83="0529_model9", A83="0529_model10"),"X","O")</f>
        <v>O</v>
      </c>
      <c r="D83" s="2">
        <f>IF(OR(A83="0529_model5",A83="0529_model11",A83="0529_model17",A83="0529_model23"),1,IF(OR(A83="0529_model6",A83="0529_model12",A83="0529_model18",A83="0529_model24"),2,IF(OR(A83="0529_model7",A83="0529_model13",A83="0529_model19",A83="0529_model25"),3,IF(OR(A83="0529_model8",A83="0529_model14",A83="0529_model20",A83="0529_model26"),4,IF(OR(A83="0529_model9",A83="0529_model15",A83="0529_model21",A83="0529_model27"),5,IF(OR(A83="0529_model10",A83="0529_model16",A83="0529_model22",A83="0529_model28"),6,))))))</f>
        <v>1</v>
      </c>
      <c r="E83" s="2" t="s">
        <v>39</v>
      </c>
      <c r="F83" s="2">
        <v>5</v>
      </c>
      <c r="G83" s="3">
        <v>0.476684885</v>
      </c>
      <c r="H83" s="3">
        <v>0.93207126855850198</v>
      </c>
      <c r="I83" s="2" t="s">
        <v>774</v>
      </c>
      <c r="J83" s="7" t="s">
        <v>775</v>
      </c>
      <c r="K83" s="7" t="s">
        <v>776</v>
      </c>
      <c r="L83" s="7" t="s">
        <v>777</v>
      </c>
      <c r="N83" s="1" t="s">
        <v>1515</v>
      </c>
      <c r="O83" s="10" t="s">
        <v>1603</v>
      </c>
      <c r="P83" s="1">
        <v>1</v>
      </c>
      <c r="Q83" s="1">
        <v>0</v>
      </c>
      <c r="R83" s="1">
        <v>1</v>
      </c>
      <c r="S83" s="1">
        <v>1</v>
      </c>
      <c r="T83" s="1">
        <v>3</v>
      </c>
      <c r="U83" s="10" t="s">
        <v>774</v>
      </c>
      <c r="V83" s="10" t="s">
        <v>775</v>
      </c>
      <c r="W83" s="10" t="s">
        <v>776</v>
      </c>
      <c r="X83" s="10" t="s">
        <v>777</v>
      </c>
      <c r="Y83" s="1">
        <v>0.93207126855850198</v>
      </c>
    </row>
    <row r="84" spans="1:25" x14ac:dyDescent="0.45">
      <c r="A84" s="2" t="s">
        <v>211</v>
      </c>
      <c r="B84" s="2" t="str">
        <f>IF(OR(A84="0529_model11", A84="0529_model12",A84="0529_model13",A84="0529_model14",A84="0529_model15",A84="0529_model16",A84="0529_model5",A84="0529_model6",A84="0529_model7",A84="0529_model8",A84="0529_model9", A84="0529_model10"),"X","O")</f>
        <v>O</v>
      </c>
      <c r="C84" s="2" t="str">
        <f>IF(OR(A84="0529_model17", A84="0529_model18",A84="0529_model19",A84="0529_model20",A84="0529_model21",A84="0529_model22",A84="0529_model5",A84="0529_model6",A84="0529_model7",A84="0529_model8",A84="0529_model9", A84="0529_model10"),"X","O")</f>
        <v>X</v>
      </c>
      <c r="D84" s="2">
        <f>IF(OR(A84="0529_model5",A84="0529_model11",A84="0529_model17",A84="0529_model23"),1,IF(OR(A84="0529_model6",A84="0529_model12",A84="0529_model18",A84="0529_model24"),2,IF(OR(A84="0529_model7",A84="0529_model13",A84="0529_model19",A84="0529_model25"),3,IF(OR(A84="0529_model8",A84="0529_model14",A84="0529_model20",A84="0529_model26"),4,IF(OR(A84="0529_model9",A84="0529_model15",A84="0529_model21",A84="0529_model27"),5,IF(OR(A84="0529_model10",A84="0529_model16",A84="0529_model22",A84="0529_model28"),6,))))))</f>
        <v>4</v>
      </c>
      <c r="E84" s="2" t="s">
        <v>39</v>
      </c>
      <c r="F84" s="2">
        <v>3</v>
      </c>
      <c r="G84" s="3">
        <v>0.47703109799999999</v>
      </c>
      <c r="H84" s="3">
        <v>0.92600893974304199</v>
      </c>
      <c r="I84" s="2" t="s">
        <v>778</v>
      </c>
      <c r="J84" s="7" t="s">
        <v>779</v>
      </c>
      <c r="K84" s="7" t="s">
        <v>780</v>
      </c>
      <c r="L84" s="7" t="s">
        <v>781</v>
      </c>
      <c r="N84" s="1" t="s">
        <v>1537</v>
      </c>
      <c r="O84" s="10" t="s">
        <v>1604</v>
      </c>
      <c r="P84" s="1">
        <v>0</v>
      </c>
      <c r="Q84" s="1">
        <v>0</v>
      </c>
      <c r="R84" s="1">
        <v>4</v>
      </c>
      <c r="S84" s="1">
        <v>1</v>
      </c>
      <c r="T84" s="1">
        <v>9</v>
      </c>
      <c r="U84" s="10" t="s">
        <v>778</v>
      </c>
      <c r="V84" s="10" t="s">
        <v>779</v>
      </c>
      <c r="W84" s="10" t="s">
        <v>780</v>
      </c>
      <c r="X84" s="10" t="s">
        <v>781</v>
      </c>
      <c r="Y84" s="1">
        <v>0.92600893974304199</v>
      </c>
    </row>
    <row r="85" spans="1:25" x14ac:dyDescent="0.45">
      <c r="A85" s="2" t="s">
        <v>258</v>
      </c>
      <c r="B85" s="2" t="str">
        <f>IF(OR(A85="0529_model11", A85="0529_model12",A85="0529_model13",A85="0529_model14",A85="0529_model15",A85="0529_model16",A85="0529_model5",A85="0529_model6",A85="0529_model7",A85="0529_model8",A85="0529_model9", A85="0529_model10"),"X","O")</f>
        <v>O</v>
      </c>
      <c r="C85" s="2" t="str">
        <f>IF(OR(A85="0529_model17", A85="0529_model18",A85="0529_model19",A85="0529_model20",A85="0529_model21",A85="0529_model22",A85="0529_model5",A85="0529_model6",A85="0529_model7",A85="0529_model8",A85="0529_model9", A85="0529_model10"),"X","O")</f>
        <v>O</v>
      </c>
      <c r="D85" s="2">
        <f>IF(OR(A85="0529_model5",A85="0529_model11",A85="0529_model17",A85="0529_model23"),1,IF(OR(A85="0529_model6",A85="0529_model12",A85="0529_model18",A85="0529_model24"),2,IF(OR(A85="0529_model7",A85="0529_model13",A85="0529_model19",A85="0529_model25"),3,IF(OR(A85="0529_model8",A85="0529_model14",A85="0529_model20",A85="0529_model26"),4,IF(OR(A85="0529_model9",A85="0529_model15",A85="0529_model21",A85="0529_model27"),5,IF(OR(A85="0529_model10",A85="0529_model16",A85="0529_model22",A85="0529_model28"),6,))))))</f>
        <v>3</v>
      </c>
      <c r="E85" s="2" t="s">
        <v>35</v>
      </c>
      <c r="F85" s="2">
        <v>3</v>
      </c>
      <c r="G85" s="3">
        <v>0.47778646400000002</v>
      </c>
      <c r="H85" s="3">
        <v>0.93638390302658003</v>
      </c>
      <c r="I85" s="2" t="s">
        <v>782</v>
      </c>
      <c r="J85" s="7" t="s">
        <v>783</v>
      </c>
      <c r="K85" s="7" t="s">
        <v>784</v>
      </c>
      <c r="L85" s="7" t="s">
        <v>785</v>
      </c>
      <c r="N85" s="1" t="s">
        <v>1509</v>
      </c>
      <c r="O85" s="10" t="s">
        <v>1605</v>
      </c>
      <c r="P85" s="1">
        <v>0</v>
      </c>
      <c r="Q85" s="1">
        <v>0</v>
      </c>
      <c r="R85" s="1">
        <v>6</v>
      </c>
      <c r="S85" s="1">
        <v>1</v>
      </c>
      <c r="T85" s="1">
        <v>5</v>
      </c>
      <c r="U85" s="10" t="s">
        <v>782</v>
      </c>
      <c r="V85" s="10" t="s">
        <v>783</v>
      </c>
      <c r="W85" s="10" t="s">
        <v>784</v>
      </c>
      <c r="X85" s="10" t="s">
        <v>785</v>
      </c>
      <c r="Y85" s="1">
        <v>0.93638390302658003</v>
      </c>
    </row>
    <row r="86" spans="1:25" x14ac:dyDescent="0.45">
      <c r="A86" s="2" t="s">
        <v>258</v>
      </c>
      <c r="B86" s="2" t="str">
        <f>IF(OR(A86="0529_model11", A86="0529_model12",A86="0529_model13",A86="0529_model14",A86="0529_model15",A86="0529_model16",A86="0529_model5",A86="0529_model6",A86="0529_model7",A86="0529_model8",A86="0529_model9", A86="0529_model10"),"X","O")</f>
        <v>O</v>
      </c>
      <c r="C86" s="2" t="str">
        <f>IF(OR(A86="0529_model17", A86="0529_model18",A86="0529_model19",A86="0529_model20",A86="0529_model21",A86="0529_model22",A86="0529_model5",A86="0529_model6",A86="0529_model7",A86="0529_model8",A86="0529_model9", A86="0529_model10"),"X","O")</f>
        <v>O</v>
      </c>
      <c r="D86" s="2">
        <f>IF(OR(A86="0529_model5",A86="0529_model11",A86="0529_model17",A86="0529_model23"),1,IF(OR(A86="0529_model6",A86="0529_model12",A86="0529_model18",A86="0529_model24"),2,IF(OR(A86="0529_model7",A86="0529_model13",A86="0529_model19",A86="0529_model25"),3,IF(OR(A86="0529_model8",A86="0529_model14",A86="0529_model20",A86="0529_model26"),4,IF(OR(A86="0529_model9",A86="0529_model15",A86="0529_model21",A86="0529_model27"),5,IF(OR(A86="0529_model10",A86="0529_model16",A86="0529_model22",A86="0529_model28"),6,))))))</f>
        <v>3</v>
      </c>
      <c r="E86" s="2" t="s">
        <v>39</v>
      </c>
      <c r="F86" s="2">
        <v>9</v>
      </c>
      <c r="G86" s="3">
        <v>0.47791320900000001</v>
      </c>
      <c r="H86" s="3">
        <v>0.93652558326721203</v>
      </c>
      <c r="I86" s="2" t="s">
        <v>786</v>
      </c>
      <c r="J86" s="7" t="s">
        <v>787</v>
      </c>
      <c r="K86" s="7" t="s">
        <v>788</v>
      </c>
      <c r="L86" s="7" t="s">
        <v>789</v>
      </c>
      <c r="N86" s="1" t="s">
        <v>1517</v>
      </c>
      <c r="O86" s="10" t="s">
        <v>1606</v>
      </c>
      <c r="P86" s="1">
        <v>1</v>
      </c>
      <c r="Q86" s="1">
        <v>0</v>
      </c>
      <c r="R86" s="1">
        <v>4</v>
      </c>
      <c r="S86" s="1">
        <v>0</v>
      </c>
      <c r="T86" s="1">
        <v>3</v>
      </c>
      <c r="U86" s="10" t="s">
        <v>786</v>
      </c>
      <c r="V86" s="10" t="s">
        <v>787</v>
      </c>
      <c r="W86" s="10" t="s">
        <v>788</v>
      </c>
      <c r="X86" s="10" t="s">
        <v>789</v>
      </c>
      <c r="Y86" s="1">
        <v>0.93652558326721203</v>
      </c>
    </row>
    <row r="87" spans="1:25" x14ac:dyDescent="0.45">
      <c r="A87" s="2" t="s">
        <v>181</v>
      </c>
      <c r="B87" s="2" t="str">
        <f>IF(OR(A87="0529_model11", A87="0529_model12",A87="0529_model13",A87="0529_model14",A87="0529_model15",A87="0529_model16",A87="0529_model5",A87="0529_model6",A87="0529_model7",A87="0529_model8",A87="0529_model9", A87="0529_model10"),"X","O")</f>
        <v>O</v>
      </c>
      <c r="C87" s="2" t="str">
        <f>IF(OR(A87="0529_model17", A87="0529_model18",A87="0529_model19",A87="0529_model20",A87="0529_model21",A87="0529_model22",A87="0529_model5",A87="0529_model6",A87="0529_model7",A87="0529_model8",A87="0529_model9", A87="0529_model10"),"X","O")</f>
        <v>X</v>
      </c>
      <c r="D87" s="2">
        <f>IF(OR(A87="0529_model5",A87="0529_model11",A87="0529_model17",A87="0529_model23"),1,IF(OR(A87="0529_model6",A87="0529_model12",A87="0529_model18",A87="0529_model24"),2,IF(OR(A87="0529_model7",A87="0529_model13",A87="0529_model19",A87="0529_model25"),3,IF(OR(A87="0529_model8",A87="0529_model14",A87="0529_model20",A87="0529_model26"),4,IF(OR(A87="0529_model9",A87="0529_model15",A87="0529_model21",A87="0529_model27"),5,IF(OR(A87="0529_model10",A87="0529_model16",A87="0529_model22",A87="0529_model28"),6,))))))</f>
        <v>1</v>
      </c>
      <c r="E87" s="2" t="s">
        <v>35</v>
      </c>
      <c r="F87" s="2">
        <v>9</v>
      </c>
      <c r="G87" s="3">
        <v>0.47830502400000002</v>
      </c>
      <c r="H87" s="3">
        <v>0.91928249597549405</v>
      </c>
      <c r="I87" s="2" t="s">
        <v>790</v>
      </c>
      <c r="J87" s="7" t="s">
        <v>791</v>
      </c>
      <c r="K87" s="7" t="s">
        <v>792</v>
      </c>
      <c r="L87" s="7" t="s">
        <v>793</v>
      </c>
      <c r="N87" s="1" t="s">
        <v>1515</v>
      </c>
      <c r="O87" s="10" t="s">
        <v>1607</v>
      </c>
      <c r="P87" s="1">
        <v>1</v>
      </c>
      <c r="Q87" s="1">
        <v>0</v>
      </c>
      <c r="R87" s="1">
        <v>1</v>
      </c>
      <c r="S87" s="1">
        <v>0</v>
      </c>
      <c r="T87" s="1">
        <v>9</v>
      </c>
      <c r="U87" s="10" t="s">
        <v>790</v>
      </c>
      <c r="V87" s="10" t="s">
        <v>791</v>
      </c>
      <c r="W87" s="10" t="s">
        <v>792</v>
      </c>
      <c r="X87" s="10" t="s">
        <v>793</v>
      </c>
      <c r="Y87" s="1">
        <v>0.91928249597549405</v>
      </c>
    </row>
    <row r="88" spans="1:25" x14ac:dyDescent="0.45">
      <c r="A88" s="2" t="s">
        <v>169</v>
      </c>
      <c r="B88" s="2" t="str">
        <f>IF(OR(A88="0529_model11", A88="0529_model12",A88="0529_model13",A88="0529_model14",A88="0529_model15",A88="0529_model16",A88="0529_model5",A88="0529_model6",A88="0529_model7",A88="0529_model8",A88="0529_model9", A88="0529_model10"),"X","O")</f>
        <v>X</v>
      </c>
      <c r="C88" s="2" t="str">
        <f>IF(OR(A88="0529_model17", A88="0529_model18",A88="0529_model19",A88="0529_model20",A88="0529_model21",A88="0529_model22",A88="0529_model5",A88="0529_model6",A88="0529_model7",A88="0529_model8",A88="0529_model9", A88="0529_model10"),"X","O")</f>
        <v>O</v>
      </c>
      <c r="D88" s="2">
        <f>IF(OR(A88="0529_model5",A88="0529_model11",A88="0529_model17",A88="0529_model23"),1,IF(OR(A88="0529_model6",A88="0529_model12",A88="0529_model18",A88="0529_model24"),2,IF(OR(A88="0529_model7",A88="0529_model13",A88="0529_model19",A88="0529_model25"),3,IF(OR(A88="0529_model8",A88="0529_model14",A88="0529_model20",A88="0529_model26"),4,IF(OR(A88="0529_model9",A88="0529_model15",A88="0529_model21",A88="0529_model27"),5,IF(OR(A88="0529_model10",A88="0529_model16",A88="0529_model22",A88="0529_model28"),6,))))))</f>
        <v>6</v>
      </c>
      <c r="E88" s="2" t="s">
        <v>39</v>
      </c>
      <c r="F88" s="2">
        <v>11</v>
      </c>
      <c r="G88" s="2">
        <v>0.47851484500000002</v>
      </c>
      <c r="H88" s="3">
        <v>0.91834449768066395</v>
      </c>
      <c r="I88" s="2">
        <v>0.94749778378383998</v>
      </c>
      <c r="J88" s="7" t="s">
        <v>794</v>
      </c>
      <c r="K88" s="7" t="s">
        <v>795</v>
      </c>
      <c r="L88" s="7" t="s">
        <v>796</v>
      </c>
      <c r="N88" s="1" t="s">
        <v>1528</v>
      </c>
      <c r="O88" s="1">
        <v>0.47851484462233101</v>
      </c>
      <c r="P88" s="1">
        <v>0</v>
      </c>
      <c r="Q88" s="1">
        <v>1</v>
      </c>
      <c r="R88" s="1">
        <v>1</v>
      </c>
      <c r="S88" s="1">
        <v>0</v>
      </c>
      <c r="T88" s="1">
        <v>11</v>
      </c>
      <c r="U88" s="1">
        <v>0.94749778378383998</v>
      </c>
      <c r="V88" s="10" t="s">
        <v>794</v>
      </c>
      <c r="W88" s="10" t="s">
        <v>795</v>
      </c>
      <c r="X88" s="10" t="s">
        <v>796</v>
      </c>
      <c r="Y88" s="1">
        <v>0.91834449768066395</v>
      </c>
    </row>
    <row r="89" spans="1:25" x14ac:dyDescent="0.45">
      <c r="A89" s="2" t="s">
        <v>75</v>
      </c>
      <c r="B89" s="2" t="str">
        <f>IF(OR(A89="0529_model11", A89="0529_model12",A89="0529_model13",A89="0529_model14",A89="0529_model15",A89="0529_model16",A89="0529_model5",A89="0529_model6",A89="0529_model7",A89="0529_model8",A89="0529_model9", A89="0529_model10"),"X","O")</f>
        <v>X</v>
      </c>
      <c r="C89" s="2" t="str">
        <f>IF(OR(A89="0529_model17", A89="0529_model18",A89="0529_model19",A89="0529_model20",A89="0529_model21",A89="0529_model22",A89="0529_model5",A89="0529_model6",A89="0529_model7",A89="0529_model8",A89="0529_model9", A89="0529_model10"),"X","O")</f>
        <v>X</v>
      </c>
      <c r="D89" s="2">
        <f>IF(OR(A89="0529_model5",A89="0529_model11",A89="0529_model17",A89="0529_model23"),1,IF(OR(A89="0529_model6",A89="0529_model12",A89="0529_model18",A89="0529_model24"),2,IF(OR(A89="0529_model7",A89="0529_model13",A89="0529_model19",A89="0529_model25"),3,IF(OR(A89="0529_model8",A89="0529_model14",A89="0529_model20",A89="0529_model26"),4,IF(OR(A89="0529_model9",A89="0529_model15",A89="0529_model21",A89="0529_model27"),5,IF(OR(A89="0529_model10",A89="0529_model16",A89="0529_model22",A89="0529_model28"),6,))))))</f>
        <v>3</v>
      </c>
      <c r="E89" s="2" t="s">
        <v>35</v>
      </c>
      <c r="F89" s="2">
        <v>9</v>
      </c>
      <c r="G89" s="3">
        <v>0.47881914800000003</v>
      </c>
      <c r="H89" s="3">
        <v>0.94654786586761397</v>
      </c>
      <c r="I89" s="2">
        <v>0.95720667314964203</v>
      </c>
      <c r="J89" s="7" t="s">
        <v>797</v>
      </c>
      <c r="K89" s="7" t="s">
        <v>798</v>
      </c>
      <c r="L89" s="7" t="s">
        <v>799</v>
      </c>
      <c r="N89" s="1" t="s">
        <v>1528</v>
      </c>
      <c r="O89" s="10" t="s">
        <v>1608</v>
      </c>
      <c r="P89" s="1">
        <v>0</v>
      </c>
      <c r="Q89" s="1">
        <v>1</v>
      </c>
      <c r="R89" s="1">
        <v>1</v>
      </c>
      <c r="S89" s="1">
        <v>1</v>
      </c>
      <c r="T89" s="1">
        <v>3</v>
      </c>
      <c r="U89" s="1">
        <v>0.95720667314964203</v>
      </c>
      <c r="V89" s="10" t="s">
        <v>797</v>
      </c>
      <c r="W89" s="10" t="s">
        <v>798</v>
      </c>
      <c r="X89" s="10" t="s">
        <v>799</v>
      </c>
      <c r="Y89" s="1">
        <v>0.94654786586761397</v>
      </c>
    </row>
    <row r="90" spans="1:25" x14ac:dyDescent="0.45">
      <c r="A90" s="2" t="s">
        <v>221</v>
      </c>
      <c r="B90" s="2" t="str">
        <f>IF(OR(A90="0529_model11", A90="0529_model12",A90="0529_model13",A90="0529_model14",A90="0529_model15",A90="0529_model16",A90="0529_model5",A90="0529_model6",A90="0529_model7",A90="0529_model8",A90="0529_model9", A90="0529_model10"),"X","O")</f>
        <v>O</v>
      </c>
      <c r="C90" s="2" t="str">
        <f>IF(OR(A90="0529_model17", A90="0529_model18",A90="0529_model19",A90="0529_model20",A90="0529_model21",A90="0529_model22",A90="0529_model5",A90="0529_model6",A90="0529_model7",A90="0529_model8",A90="0529_model9", A90="0529_model10"),"X","O")</f>
        <v>X</v>
      </c>
      <c r="D90" s="2">
        <f>IF(OR(A90="0529_model5",A90="0529_model11",A90="0529_model17",A90="0529_model23"),1,IF(OR(A90="0529_model6",A90="0529_model12",A90="0529_model18",A90="0529_model24"),2,IF(OR(A90="0529_model7",A90="0529_model13",A90="0529_model19",A90="0529_model25"),3,IF(OR(A90="0529_model8",A90="0529_model14",A90="0529_model20",A90="0529_model26"),4,IF(OR(A90="0529_model9",A90="0529_model15",A90="0529_model21",A90="0529_model27"),5,IF(OR(A90="0529_model10",A90="0529_model16",A90="0529_model22",A90="0529_model28"),6,))))))</f>
        <v>5</v>
      </c>
      <c r="E90" s="2" t="s">
        <v>35</v>
      </c>
      <c r="F90" s="2">
        <v>1</v>
      </c>
      <c r="G90" s="3">
        <v>0.479030289</v>
      </c>
      <c r="H90" s="2">
        <v>0.92713004350662198</v>
      </c>
      <c r="I90" s="2" t="s">
        <v>800</v>
      </c>
      <c r="J90" s="7" t="s">
        <v>801</v>
      </c>
      <c r="K90" s="7" t="s">
        <v>802</v>
      </c>
      <c r="L90" s="7" t="s">
        <v>803</v>
      </c>
      <c r="N90" s="1" t="s">
        <v>1521</v>
      </c>
      <c r="O90" s="10" t="s">
        <v>1609</v>
      </c>
      <c r="P90" s="1">
        <v>0</v>
      </c>
      <c r="Q90" s="1">
        <v>1</v>
      </c>
      <c r="R90" s="1">
        <v>3</v>
      </c>
      <c r="S90" s="1">
        <v>0</v>
      </c>
      <c r="T90" s="1">
        <v>9</v>
      </c>
      <c r="U90" s="10" t="s">
        <v>800</v>
      </c>
      <c r="V90" s="10" t="s">
        <v>801</v>
      </c>
      <c r="W90" s="10" t="s">
        <v>802</v>
      </c>
      <c r="X90" s="10" t="s">
        <v>803</v>
      </c>
      <c r="Y90" s="1">
        <v>0.92713004350662198</v>
      </c>
    </row>
    <row r="91" spans="1:25" x14ac:dyDescent="0.45">
      <c r="A91" s="2" t="s">
        <v>88</v>
      </c>
      <c r="B91" s="2" t="str">
        <f>IF(OR(A91="0529_model11", A91="0529_model12",A91="0529_model13",A91="0529_model14",A91="0529_model15",A91="0529_model16",A91="0529_model5",A91="0529_model6",A91="0529_model7",A91="0529_model8",A91="0529_model9", A91="0529_model10"),"X","O")</f>
        <v>X</v>
      </c>
      <c r="C91" s="2" t="str">
        <f>IF(OR(A91="0529_model17", A91="0529_model18",A91="0529_model19",A91="0529_model20",A91="0529_model21",A91="0529_model22",A91="0529_model5",A91="0529_model6",A91="0529_model7",A91="0529_model8",A91="0529_model9", A91="0529_model10"),"X","O")</f>
        <v>X</v>
      </c>
      <c r="D91" s="2">
        <f>IF(OR(A91="0529_model5",A91="0529_model11",A91="0529_model17",A91="0529_model23"),1,IF(OR(A91="0529_model6",A91="0529_model12",A91="0529_model18",A91="0529_model24"),2,IF(OR(A91="0529_model7",A91="0529_model13",A91="0529_model19",A91="0529_model25"),3,IF(OR(A91="0529_model8",A91="0529_model14",A91="0529_model20",A91="0529_model26"),4,IF(OR(A91="0529_model9",A91="0529_model15",A91="0529_model21",A91="0529_model27"),5,IF(OR(A91="0529_model10",A91="0529_model16",A91="0529_model22",A91="0529_model28"),6,))))))</f>
        <v>4</v>
      </c>
      <c r="E91" s="2" t="s">
        <v>35</v>
      </c>
      <c r="F91" s="2">
        <v>11</v>
      </c>
      <c r="G91" s="3">
        <v>0.47903511100000001</v>
      </c>
      <c r="H91" s="3">
        <v>0.94900220632553101</v>
      </c>
      <c r="I91" s="2" t="s">
        <v>804</v>
      </c>
      <c r="J91" s="7">
        <v>0.95875247994734403</v>
      </c>
      <c r="K91" s="7" t="s">
        <v>805</v>
      </c>
      <c r="L91" s="7" t="s">
        <v>806</v>
      </c>
      <c r="N91" s="1" t="s">
        <v>1515</v>
      </c>
      <c r="O91" s="10" t="s">
        <v>1610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0" t="s">
        <v>804</v>
      </c>
      <c r="V91" s="1">
        <v>0.95875247994734403</v>
      </c>
      <c r="W91" s="10" t="s">
        <v>805</v>
      </c>
      <c r="X91" s="10" t="s">
        <v>806</v>
      </c>
      <c r="Y91" s="1">
        <v>0.94900220632553101</v>
      </c>
    </row>
    <row r="92" spans="1:25" x14ac:dyDescent="0.45">
      <c r="A92" s="2" t="s">
        <v>249</v>
      </c>
      <c r="B92" s="2" t="str">
        <f>IF(OR(A92="0529_model11", A92="0529_model12",A92="0529_model13",A92="0529_model14",A92="0529_model15",A92="0529_model16",A92="0529_model5",A92="0529_model6",A92="0529_model7",A92="0529_model8",A92="0529_model9", A92="0529_model10"),"X","O")</f>
        <v>O</v>
      </c>
      <c r="C92" s="2" t="str">
        <f>IF(OR(A92="0529_model17", A92="0529_model18",A92="0529_model19",A92="0529_model20",A92="0529_model21",A92="0529_model22",A92="0529_model5",A92="0529_model6",A92="0529_model7",A92="0529_model8",A92="0529_model9", A92="0529_model10"),"X","O")</f>
        <v>O</v>
      </c>
      <c r="D92" s="2">
        <f>IF(OR(A92="0529_model5",A92="0529_model11",A92="0529_model17",A92="0529_model23"),1,IF(OR(A92="0529_model6",A92="0529_model12",A92="0529_model18",A92="0529_model24"),2,IF(OR(A92="0529_model7",A92="0529_model13",A92="0529_model19",A92="0529_model25"),3,IF(OR(A92="0529_model8",A92="0529_model14",A92="0529_model20",A92="0529_model26"),4,IF(OR(A92="0529_model9",A92="0529_model15",A92="0529_model21",A92="0529_model27"),5,IF(OR(A92="0529_model10",A92="0529_model16",A92="0529_model22",A92="0529_model28"),6,))))))</f>
        <v>2</v>
      </c>
      <c r="E92" s="2" t="s">
        <v>35</v>
      </c>
      <c r="F92" s="2">
        <v>7</v>
      </c>
      <c r="G92" s="3">
        <v>0.47903858199999999</v>
      </c>
      <c r="H92" s="3">
        <v>0.93303573131561202</v>
      </c>
      <c r="I92" s="2" t="s">
        <v>807</v>
      </c>
      <c r="J92" s="7" t="s">
        <v>808</v>
      </c>
      <c r="K92" s="7">
        <v>0.93895500887860395</v>
      </c>
      <c r="L92" s="7" t="s">
        <v>809</v>
      </c>
      <c r="N92" s="1" t="s">
        <v>1503</v>
      </c>
      <c r="O92" s="10" t="s">
        <v>1611</v>
      </c>
      <c r="P92" s="1">
        <v>0</v>
      </c>
      <c r="Q92" s="1">
        <v>0</v>
      </c>
      <c r="R92" s="1">
        <v>1</v>
      </c>
      <c r="S92" s="1">
        <v>0</v>
      </c>
      <c r="T92" s="1">
        <v>5</v>
      </c>
      <c r="U92" s="10" t="s">
        <v>807</v>
      </c>
      <c r="V92" s="10" t="s">
        <v>808</v>
      </c>
      <c r="W92" s="1">
        <v>0.93895500887860395</v>
      </c>
      <c r="X92" s="10" t="s">
        <v>809</v>
      </c>
      <c r="Y92" s="1">
        <v>0.93303573131561202</v>
      </c>
    </row>
    <row r="93" spans="1:25" x14ac:dyDescent="0.45">
      <c r="A93" s="2" t="s">
        <v>240</v>
      </c>
      <c r="B93" s="2" t="str">
        <f>IF(OR(A93="0529_model11", A93="0529_model12",A93="0529_model13",A93="0529_model14",A93="0529_model15",A93="0529_model16",A93="0529_model5",A93="0529_model6",A93="0529_model7",A93="0529_model8",A93="0529_model9", A93="0529_model10"),"X","O")</f>
        <v>O</v>
      </c>
      <c r="C93" s="2" t="str">
        <f>IF(OR(A93="0529_model17", A93="0529_model18",A93="0529_model19",A93="0529_model20",A93="0529_model21",A93="0529_model22",A93="0529_model5",A93="0529_model6",A93="0529_model7",A93="0529_model8",A93="0529_model9", A93="0529_model10"),"X","O")</f>
        <v>O</v>
      </c>
      <c r="D93" s="2">
        <f>IF(OR(A93="0529_model5",A93="0529_model11",A93="0529_model17",A93="0529_model23"),1,IF(OR(A93="0529_model6",A93="0529_model12",A93="0529_model18",A93="0529_model24"),2,IF(OR(A93="0529_model7",A93="0529_model13",A93="0529_model19",A93="0529_model25"),3,IF(OR(A93="0529_model8",A93="0529_model14",A93="0529_model20",A93="0529_model26"),4,IF(OR(A93="0529_model9",A93="0529_model15",A93="0529_model21",A93="0529_model27"),5,IF(OR(A93="0529_model10",A93="0529_model16",A93="0529_model22",A93="0529_model28"),6,))))))</f>
        <v>1</v>
      </c>
      <c r="E93" s="2" t="s">
        <v>35</v>
      </c>
      <c r="F93" s="2">
        <v>7</v>
      </c>
      <c r="G93" s="2">
        <v>0.47946166000000001</v>
      </c>
      <c r="H93" s="3">
        <v>0.93080359697341897</v>
      </c>
      <c r="I93" s="2" t="s">
        <v>810</v>
      </c>
      <c r="J93" s="7" t="s">
        <v>811</v>
      </c>
      <c r="K93" s="7" t="s">
        <v>812</v>
      </c>
      <c r="L93" s="7" t="s">
        <v>813</v>
      </c>
      <c r="N93" s="1" t="s">
        <v>1537</v>
      </c>
      <c r="O93" s="10" t="s">
        <v>1612</v>
      </c>
      <c r="P93" s="1">
        <v>0</v>
      </c>
      <c r="Q93" s="1">
        <v>0</v>
      </c>
      <c r="R93" s="1">
        <v>4</v>
      </c>
      <c r="S93" s="1">
        <v>0</v>
      </c>
      <c r="T93" s="1">
        <v>5</v>
      </c>
      <c r="U93" s="10" t="s">
        <v>810</v>
      </c>
      <c r="V93" s="10" t="s">
        <v>811</v>
      </c>
      <c r="W93" s="10" t="s">
        <v>812</v>
      </c>
      <c r="X93" s="10" t="s">
        <v>813</v>
      </c>
      <c r="Y93" s="1">
        <v>0.93080359697341897</v>
      </c>
    </row>
    <row r="94" spans="1:25" x14ac:dyDescent="0.45">
      <c r="A94" s="2" t="s">
        <v>127</v>
      </c>
      <c r="B94" s="2" t="str">
        <f>IF(OR(A94="0529_model11", A94="0529_model12",A94="0529_model13",A94="0529_model14",A94="0529_model15",A94="0529_model16",A94="0529_model5",A94="0529_model6",A94="0529_model7",A94="0529_model8",A94="0529_model9", A94="0529_model10"),"X","O")</f>
        <v>X</v>
      </c>
      <c r="C94" s="2" t="str">
        <f>IF(OR(A94="0529_model17", A94="0529_model18",A94="0529_model19",A94="0529_model20",A94="0529_model21",A94="0529_model22",A94="0529_model5",A94="0529_model6",A94="0529_model7",A94="0529_model8",A94="0529_model9", A94="0529_model10"),"X","O")</f>
        <v>O</v>
      </c>
      <c r="D94" s="2">
        <f>IF(OR(A94="0529_model5",A94="0529_model11",A94="0529_model17",A94="0529_model23"),1,IF(OR(A94="0529_model6",A94="0529_model12",A94="0529_model18",A94="0529_model24"),2,IF(OR(A94="0529_model7",A94="0529_model13",A94="0529_model19",A94="0529_model25"),3,IF(OR(A94="0529_model8",A94="0529_model14",A94="0529_model20",A94="0529_model26"),4,IF(OR(A94="0529_model9",A94="0529_model15",A94="0529_model21",A94="0529_model27"),5,IF(OR(A94="0529_model10",A94="0529_model16",A94="0529_model22",A94="0529_model28"),6,))))))</f>
        <v>2</v>
      </c>
      <c r="E94" s="2" t="s">
        <v>35</v>
      </c>
      <c r="F94" s="2">
        <v>11</v>
      </c>
      <c r="G94" s="3">
        <v>0.47956898199999998</v>
      </c>
      <c r="H94" s="3">
        <v>0.90044742822647095</v>
      </c>
      <c r="I94" s="2" t="s">
        <v>814</v>
      </c>
      <c r="J94" s="7" t="s">
        <v>815</v>
      </c>
      <c r="K94" s="7" t="s">
        <v>816</v>
      </c>
      <c r="L94" s="7" t="s">
        <v>817</v>
      </c>
      <c r="N94" s="1" t="s">
        <v>1590</v>
      </c>
      <c r="O94" s="10" t="s">
        <v>1613</v>
      </c>
      <c r="P94" s="1">
        <v>1</v>
      </c>
      <c r="Q94" s="1">
        <v>1</v>
      </c>
      <c r="R94" s="1">
        <v>4</v>
      </c>
      <c r="S94" s="1">
        <v>1</v>
      </c>
      <c r="T94" s="1">
        <v>11</v>
      </c>
      <c r="U94" s="10" t="s">
        <v>814</v>
      </c>
      <c r="V94" s="10" t="s">
        <v>815</v>
      </c>
      <c r="W94" s="10" t="s">
        <v>816</v>
      </c>
      <c r="X94" s="10" t="s">
        <v>817</v>
      </c>
      <c r="Y94" s="1">
        <v>0.90044742822647095</v>
      </c>
    </row>
    <row r="95" spans="1:25" x14ac:dyDescent="0.45">
      <c r="A95" s="2" t="s">
        <v>221</v>
      </c>
      <c r="B95" s="2" t="str">
        <f>IF(OR(A95="0529_model11", A95="0529_model12",A95="0529_model13",A95="0529_model14",A95="0529_model15",A95="0529_model16",A95="0529_model5",A95="0529_model6",A95="0529_model7",A95="0529_model8",A95="0529_model9", A95="0529_model10"),"X","O")</f>
        <v>O</v>
      </c>
      <c r="C95" s="2" t="str">
        <f>IF(OR(A95="0529_model17", A95="0529_model18",A95="0529_model19",A95="0529_model20",A95="0529_model21",A95="0529_model22",A95="0529_model5",A95="0529_model6",A95="0529_model7",A95="0529_model8",A95="0529_model9", A95="0529_model10"),"X","O")</f>
        <v>X</v>
      </c>
      <c r="D95" s="2">
        <f>IF(OR(A95="0529_model5",A95="0529_model11",A95="0529_model17",A95="0529_model23"),1,IF(OR(A95="0529_model6",A95="0529_model12",A95="0529_model18",A95="0529_model24"),2,IF(OR(A95="0529_model7",A95="0529_model13",A95="0529_model19",A95="0529_model25"),3,IF(OR(A95="0529_model8",A95="0529_model14",A95="0529_model20",A95="0529_model26"),4,IF(OR(A95="0529_model9",A95="0529_model15",A95="0529_model21",A95="0529_model27"),5,IF(OR(A95="0529_model10",A95="0529_model16",A95="0529_model22",A95="0529_model28"),6,))))))</f>
        <v>5</v>
      </c>
      <c r="E95" s="2" t="s">
        <v>35</v>
      </c>
      <c r="F95" s="2">
        <v>5</v>
      </c>
      <c r="G95" s="3">
        <v>0.47966872999999999</v>
      </c>
      <c r="H95" s="3">
        <v>0.92666667699813798</v>
      </c>
      <c r="I95" s="2" t="s">
        <v>818</v>
      </c>
      <c r="J95" s="7" t="s">
        <v>819</v>
      </c>
      <c r="K95" s="7" t="s">
        <v>820</v>
      </c>
      <c r="L95" s="7" t="s">
        <v>821</v>
      </c>
      <c r="N95" s="1" t="s">
        <v>1534</v>
      </c>
      <c r="O95" s="10" t="s">
        <v>1614</v>
      </c>
      <c r="P95" s="1">
        <v>0</v>
      </c>
      <c r="Q95" s="1">
        <v>0</v>
      </c>
      <c r="R95" s="1">
        <v>2</v>
      </c>
      <c r="S95" s="1">
        <v>1</v>
      </c>
      <c r="T95" s="1">
        <v>7</v>
      </c>
      <c r="U95" s="10" t="s">
        <v>818</v>
      </c>
      <c r="V95" s="10" t="s">
        <v>819</v>
      </c>
      <c r="W95" s="10" t="s">
        <v>820</v>
      </c>
      <c r="X95" s="10" t="s">
        <v>821</v>
      </c>
      <c r="Y95" s="1">
        <v>0.92666667699813798</v>
      </c>
    </row>
    <row r="96" spans="1:25" x14ac:dyDescent="0.45">
      <c r="A96" s="2" t="s">
        <v>88</v>
      </c>
      <c r="B96" s="2" t="str">
        <f>IF(OR(A96="0529_model11", A96="0529_model12",A96="0529_model13",A96="0529_model14",A96="0529_model15",A96="0529_model16",A96="0529_model5",A96="0529_model6",A96="0529_model7",A96="0529_model8",A96="0529_model9", A96="0529_model10"),"X","O")</f>
        <v>X</v>
      </c>
      <c r="C96" s="2" t="str">
        <f>IF(OR(A96="0529_model17", A96="0529_model18",A96="0529_model19",A96="0529_model20",A96="0529_model21",A96="0529_model22",A96="0529_model5",A96="0529_model6",A96="0529_model7",A96="0529_model8",A96="0529_model9", A96="0529_model10"),"X","O")</f>
        <v>X</v>
      </c>
      <c r="D96" s="2">
        <f>IF(OR(A96="0529_model5",A96="0529_model11",A96="0529_model17",A96="0529_model23"),1,IF(OR(A96="0529_model6",A96="0529_model12",A96="0529_model18",A96="0529_model24"),2,IF(OR(A96="0529_model7",A96="0529_model13",A96="0529_model19",A96="0529_model25"),3,IF(OR(A96="0529_model8",A96="0529_model14",A96="0529_model20",A96="0529_model26"),4,IF(OR(A96="0529_model9",A96="0529_model15",A96="0529_model21",A96="0529_model27"),5,IF(OR(A96="0529_model10",A96="0529_model16",A96="0529_model22",A96="0529_model28"),6,))))))</f>
        <v>4</v>
      </c>
      <c r="E96" s="2" t="s">
        <v>39</v>
      </c>
      <c r="F96" s="2">
        <v>11</v>
      </c>
      <c r="G96" s="3">
        <v>0.47992415700000002</v>
      </c>
      <c r="H96" s="2">
        <v>0.94999998807907104</v>
      </c>
      <c r="I96" s="2" t="s">
        <v>822</v>
      </c>
      <c r="J96" s="7" t="s">
        <v>823</v>
      </c>
      <c r="K96" s="7" t="s">
        <v>824</v>
      </c>
      <c r="L96" s="7" t="s">
        <v>825</v>
      </c>
      <c r="N96" s="1" t="s">
        <v>1515</v>
      </c>
      <c r="O96" s="10" t="s">
        <v>1615</v>
      </c>
      <c r="P96" s="1">
        <v>1</v>
      </c>
      <c r="Q96" s="1">
        <v>0</v>
      </c>
      <c r="R96" s="1">
        <v>1</v>
      </c>
      <c r="S96" s="1">
        <v>0</v>
      </c>
      <c r="T96" s="1">
        <v>7</v>
      </c>
      <c r="U96" s="10" t="s">
        <v>822</v>
      </c>
      <c r="V96" s="10" t="s">
        <v>823</v>
      </c>
      <c r="W96" s="10" t="s">
        <v>824</v>
      </c>
      <c r="X96" s="10" t="s">
        <v>825</v>
      </c>
      <c r="Y96" s="1">
        <v>0.94999998807907104</v>
      </c>
    </row>
    <row r="97" spans="1:25" x14ac:dyDescent="0.45">
      <c r="A97" s="2" t="s">
        <v>276</v>
      </c>
      <c r="B97" s="2" t="str">
        <f>IF(OR(A97="0529_model11", A97="0529_model12",A97="0529_model13",A97="0529_model14",A97="0529_model15",A97="0529_model16",A97="0529_model5",A97="0529_model6",A97="0529_model7",A97="0529_model8",A97="0529_model9", A97="0529_model10"),"X","O")</f>
        <v>O</v>
      </c>
      <c r="C97" s="2" t="str">
        <f>IF(OR(A97="0529_model17", A97="0529_model18",A97="0529_model19",A97="0529_model20",A97="0529_model21",A97="0529_model22",A97="0529_model5",A97="0529_model6",A97="0529_model7",A97="0529_model8",A97="0529_model9", A97="0529_model10"),"X","O")</f>
        <v>O</v>
      </c>
      <c r="D97" s="2">
        <f>IF(OR(A97="0529_model5",A97="0529_model11",A97="0529_model17",A97="0529_model23"),1,IF(OR(A97="0529_model6",A97="0529_model12",A97="0529_model18",A97="0529_model24"),2,IF(OR(A97="0529_model7",A97="0529_model13",A97="0529_model19",A97="0529_model25"),3,IF(OR(A97="0529_model8",A97="0529_model14",A97="0529_model20",A97="0529_model26"),4,IF(OR(A97="0529_model9",A97="0529_model15",A97="0529_model21",A97="0529_model27"),5,IF(OR(A97="0529_model10",A97="0529_model16",A97="0529_model22",A97="0529_model28"),6,))))))</f>
        <v>5</v>
      </c>
      <c r="E97" s="2" t="s">
        <v>39</v>
      </c>
      <c r="F97" s="2">
        <v>9</v>
      </c>
      <c r="G97" s="3">
        <v>0.47998608599999998</v>
      </c>
      <c r="H97" s="3">
        <v>0.94097995758056596</v>
      </c>
      <c r="I97" s="2" t="s">
        <v>826</v>
      </c>
      <c r="J97" s="7" t="s">
        <v>827</v>
      </c>
      <c r="K97" s="7" t="s">
        <v>828</v>
      </c>
      <c r="L97" s="7" t="s">
        <v>829</v>
      </c>
      <c r="N97" s="1" t="s">
        <v>1563</v>
      </c>
      <c r="O97" s="10" t="s">
        <v>1616</v>
      </c>
      <c r="P97" s="1">
        <v>1</v>
      </c>
      <c r="Q97" s="1">
        <v>0</v>
      </c>
      <c r="R97" s="1">
        <v>5</v>
      </c>
      <c r="S97" s="1">
        <v>1</v>
      </c>
      <c r="T97" s="1">
        <v>3</v>
      </c>
      <c r="U97" s="10" t="s">
        <v>826</v>
      </c>
      <c r="V97" s="10" t="s">
        <v>827</v>
      </c>
      <c r="W97" s="10" t="s">
        <v>828</v>
      </c>
      <c r="X97" s="10" t="s">
        <v>829</v>
      </c>
      <c r="Y97" s="1">
        <v>0.94097995758056596</v>
      </c>
    </row>
    <row r="98" spans="1:25" x14ac:dyDescent="0.45">
      <c r="A98" s="2" t="s">
        <v>211</v>
      </c>
      <c r="B98" s="2" t="str">
        <f>IF(OR(A98="0529_model11", A98="0529_model12",A98="0529_model13",A98="0529_model14",A98="0529_model15",A98="0529_model16",A98="0529_model5",A98="0529_model6",A98="0529_model7",A98="0529_model8",A98="0529_model9", A98="0529_model10"),"X","O")</f>
        <v>O</v>
      </c>
      <c r="C98" s="2" t="str">
        <f>IF(OR(A98="0529_model17", A98="0529_model18",A98="0529_model19",A98="0529_model20",A98="0529_model21",A98="0529_model22",A98="0529_model5",A98="0529_model6",A98="0529_model7",A98="0529_model8",A98="0529_model9", A98="0529_model10"),"X","O")</f>
        <v>X</v>
      </c>
      <c r="D98" s="2">
        <f>IF(OR(A98="0529_model5",A98="0529_model11",A98="0529_model17",A98="0529_model23"),1,IF(OR(A98="0529_model6",A98="0529_model12",A98="0529_model18",A98="0529_model24"),2,IF(OR(A98="0529_model7",A98="0529_model13",A98="0529_model19",A98="0529_model25"),3,IF(OR(A98="0529_model8",A98="0529_model14",A98="0529_model20",A98="0529_model26"),4,IF(OR(A98="0529_model9",A98="0529_model15",A98="0529_model21",A98="0529_model27"),5,IF(OR(A98="0529_model10",A98="0529_model16",A98="0529_model22",A98="0529_model28"),6,))))))</f>
        <v>4</v>
      </c>
      <c r="E98" s="2" t="s">
        <v>39</v>
      </c>
      <c r="F98" s="2">
        <v>11</v>
      </c>
      <c r="G98" s="3">
        <v>0.48002700399999998</v>
      </c>
      <c r="H98" s="3">
        <v>0.92600893974304199</v>
      </c>
      <c r="I98" s="2" t="s">
        <v>830</v>
      </c>
      <c r="J98" s="7" t="s">
        <v>831</v>
      </c>
      <c r="K98" s="7" t="s">
        <v>832</v>
      </c>
      <c r="L98" s="7" t="s">
        <v>833</v>
      </c>
      <c r="N98" s="1" t="s">
        <v>1521</v>
      </c>
      <c r="O98" s="10" t="s">
        <v>1617</v>
      </c>
      <c r="P98" s="1">
        <v>0</v>
      </c>
      <c r="Q98" s="1">
        <v>1</v>
      </c>
      <c r="R98" s="1">
        <v>3</v>
      </c>
      <c r="S98" s="1">
        <v>1</v>
      </c>
      <c r="T98" s="1">
        <v>9</v>
      </c>
      <c r="U98" s="10" t="s">
        <v>830</v>
      </c>
      <c r="V98" s="10" t="s">
        <v>831</v>
      </c>
      <c r="W98" s="10" t="s">
        <v>832</v>
      </c>
      <c r="X98" s="10" t="s">
        <v>833</v>
      </c>
      <c r="Y98" s="1">
        <v>0.92600893974304199</v>
      </c>
    </row>
    <row r="99" spans="1:25" x14ac:dyDescent="0.45">
      <c r="A99" s="2" t="s">
        <v>99</v>
      </c>
      <c r="B99" s="2" t="str">
        <f>IF(OR(A99="0529_model11", A99="0529_model12",A99="0529_model13",A99="0529_model14",A99="0529_model15",A99="0529_model16",A99="0529_model5",A99="0529_model6",A99="0529_model7",A99="0529_model8",A99="0529_model9", A99="0529_model10"),"X","O")</f>
        <v>X</v>
      </c>
      <c r="C99" s="2" t="str">
        <f>IF(OR(A99="0529_model17", A99="0529_model18",A99="0529_model19",A99="0529_model20",A99="0529_model21",A99="0529_model22",A99="0529_model5",A99="0529_model6",A99="0529_model7",A99="0529_model8",A99="0529_model9", A99="0529_model10"),"X","O")</f>
        <v>X</v>
      </c>
      <c r="D99" s="2">
        <f>IF(OR(A99="0529_model5",A99="0529_model11",A99="0529_model17",A99="0529_model23"),1,IF(OR(A99="0529_model6",A99="0529_model12",A99="0529_model18",A99="0529_model24"),2,IF(OR(A99="0529_model7",A99="0529_model13",A99="0529_model19",A99="0529_model25"),3,IF(OR(A99="0529_model8",A99="0529_model14",A99="0529_model20",A99="0529_model26"),4,IF(OR(A99="0529_model9",A99="0529_model15",A99="0529_model21",A99="0529_model27"),5,IF(OR(A99="0529_model10",A99="0529_model16",A99="0529_model22",A99="0529_model28"),6,))))))</f>
        <v>5</v>
      </c>
      <c r="E99" s="2" t="s">
        <v>35</v>
      </c>
      <c r="F99" s="2">
        <v>7</v>
      </c>
      <c r="G99" s="3">
        <v>0.480850263</v>
      </c>
      <c r="H99" s="2">
        <v>0.95222222805023204</v>
      </c>
      <c r="I99" s="2" t="s">
        <v>834</v>
      </c>
      <c r="J99" s="7" t="s">
        <v>835</v>
      </c>
      <c r="K99" s="7">
        <v>0.93503254478243902</v>
      </c>
      <c r="L99" s="7">
        <v>0.94775913976766701</v>
      </c>
      <c r="N99" s="1" t="s">
        <v>1509</v>
      </c>
      <c r="O99" s="10" t="s">
        <v>1618</v>
      </c>
      <c r="P99" s="1">
        <v>0</v>
      </c>
      <c r="Q99" s="1">
        <v>0</v>
      </c>
      <c r="R99" s="1">
        <v>6</v>
      </c>
      <c r="S99" s="1">
        <v>1</v>
      </c>
      <c r="T99" s="1">
        <v>7</v>
      </c>
      <c r="U99" s="10" t="s">
        <v>834</v>
      </c>
      <c r="V99" s="10" t="s">
        <v>835</v>
      </c>
      <c r="W99" s="1">
        <v>0.93503254478243902</v>
      </c>
      <c r="X99" s="1">
        <v>0.94775913976766701</v>
      </c>
      <c r="Y99" s="1">
        <v>0.95222222805023204</v>
      </c>
    </row>
    <row r="100" spans="1:25" x14ac:dyDescent="0.45">
      <c r="A100" s="2" t="s">
        <v>211</v>
      </c>
      <c r="B100" s="2" t="str">
        <f>IF(OR(A100="0529_model11", A100="0529_model12",A100="0529_model13",A100="0529_model14",A100="0529_model15",A100="0529_model16",A100="0529_model5",A100="0529_model6",A100="0529_model7",A100="0529_model8",A100="0529_model9", A100="0529_model10"),"X","O")</f>
        <v>O</v>
      </c>
      <c r="C100" s="2" t="str">
        <f>IF(OR(A100="0529_model17", A100="0529_model18",A100="0529_model19",A100="0529_model20",A100="0529_model21",A100="0529_model22",A100="0529_model5",A100="0529_model6",A100="0529_model7",A100="0529_model8",A100="0529_model9", A100="0529_model10"),"X","O")</f>
        <v>X</v>
      </c>
      <c r="D100" s="2">
        <f>IF(OR(A100="0529_model5",A100="0529_model11",A100="0529_model17",A100="0529_model23"),1,IF(OR(A100="0529_model6",A100="0529_model12",A100="0529_model18",A100="0529_model24"),2,IF(OR(A100="0529_model7",A100="0529_model13",A100="0529_model19",A100="0529_model25"),3,IF(OR(A100="0529_model8",A100="0529_model14",A100="0529_model20",A100="0529_model26"),4,IF(OR(A100="0529_model9",A100="0529_model15",A100="0529_model21",A100="0529_model27"),5,IF(OR(A100="0529_model10",A100="0529_model16",A100="0529_model22",A100="0529_model28"),6,))))))</f>
        <v>4</v>
      </c>
      <c r="E100" s="2" t="s">
        <v>39</v>
      </c>
      <c r="F100" s="2">
        <v>9</v>
      </c>
      <c r="G100" s="3">
        <v>0.48151547300000003</v>
      </c>
      <c r="H100" s="3">
        <v>0.92600893974304199</v>
      </c>
      <c r="I100" s="2">
        <v>0.94976704745590401</v>
      </c>
      <c r="J100" s="7" t="s">
        <v>836</v>
      </c>
      <c r="K100" s="7">
        <v>0.92410615550521702</v>
      </c>
      <c r="L100" s="7">
        <v>0.93744423099390195</v>
      </c>
      <c r="N100" s="1" t="s">
        <v>1534</v>
      </c>
      <c r="O100" s="10" t="s">
        <v>1619</v>
      </c>
      <c r="P100" s="1">
        <v>0</v>
      </c>
      <c r="Q100" s="1">
        <v>0</v>
      </c>
      <c r="R100" s="1">
        <v>2</v>
      </c>
      <c r="S100" s="1">
        <v>0</v>
      </c>
      <c r="T100" s="1">
        <v>9</v>
      </c>
      <c r="U100" s="1">
        <v>0.94976704745590401</v>
      </c>
      <c r="V100" s="10" t="s">
        <v>836</v>
      </c>
      <c r="W100" s="1">
        <v>0.92410615550521702</v>
      </c>
      <c r="X100" s="1">
        <v>0.93744423099390195</v>
      </c>
      <c r="Y100" s="1">
        <v>0.92600893974304199</v>
      </c>
    </row>
    <row r="101" spans="1:25" x14ac:dyDescent="0.45">
      <c r="A101" s="2" t="s">
        <v>127</v>
      </c>
      <c r="B101" s="2" t="str">
        <f>IF(OR(A101="0529_model11", A101="0529_model12",A101="0529_model13",A101="0529_model14",A101="0529_model15",A101="0529_model16",A101="0529_model5",A101="0529_model6",A101="0529_model7",A101="0529_model8",A101="0529_model9", A101="0529_model10"),"X","O")</f>
        <v>X</v>
      </c>
      <c r="C101" s="2" t="str">
        <f>IF(OR(A101="0529_model17", A101="0529_model18",A101="0529_model19",A101="0529_model20",A101="0529_model21",A101="0529_model22",A101="0529_model5",A101="0529_model6",A101="0529_model7",A101="0529_model8",A101="0529_model9", A101="0529_model10"),"X","O")</f>
        <v>O</v>
      </c>
      <c r="D101" s="2">
        <f>IF(OR(A101="0529_model5",A101="0529_model11",A101="0529_model17",A101="0529_model23"),1,IF(OR(A101="0529_model6",A101="0529_model12",A101="0529_model18",A101="0529_model24"),2,IF(OR(A101="0529_model7",A101="0529_model13",A101="0529_model19",A101="0529_model25"),3,IF(OR(A101="0529_model8",A101="0529_model14",A101="0529_model20",A101="0529_model26"),4,IF(OR(A101="0529_model9",A101="0529_model15",A101="0529_model21",A101="0529_model27"),5,IF(OR(A101="0529_model10",A101="0529_model16",A101="0529_model22",A101="0529_model28"),6,))))))</f>
        <v>2</v>
      </c>
      <c r="E101" s="2" t="s">
        <v>35</v>
      </c>
      <c r="F101" s="2">
        <v>5</v>
      </c>
      <c r="G101" s="3">
        <v>0.481598937</v>
      </c>
      <c r="H101" s="2">
        <v>0.90134531259536699</v>
      </c>
      <c r="I101" s="2" t="s">
        <v>837</v>
      </c>
      <c r="J101" s="7" t="s">
        <v>838</v>
      </c>
      <c r="K101" s="7" t="s">
        <v>839</v>
      </c>
      <c r="L101" s="7" t="s">
        <v>840</v>
      </c>
      <c r="N101" s="1" t="s">
        <v>1620</v>
      </c>
      <c r="O101" s="10" t="s">
        <v>1621</v>
      </c>
      <c r="P101" s="1">
        <v>1</v>
      </c>
      <c r="Q101" s="1">
        <v>0</v>
      </c>
      <c r="R101" s="1">
        <v>2</v>
      </c>
      <c r="S101" s="1">
        <v>0</v>
      </c>
      <c r="T101" s="1">
        <v>9</v>
      </c>
      <c r="U101" s="10" t="s">
        <v>837</v>
      </c>
      <c r="V101" s="10" t="s">
        <v>838</v>
      </c>
      <c r="W101" s="10" t="s">
        <v>839</v>
      </c>
      <c r="X101" s="10" t="s">
        <v>840</v>
      </c>
      <c r="Y101" s="1">
        <v>0.90134531259536699</v>
      </c>
    </row>
    <row r="102" spans="1:25" x14ac:dyDescent="0.45">
      <c r="A102" s="2" t="s">
        <v>149</v>
      </c>
      <c r="B102" s="2" t="str">
        <f>IF(OR(A102="0529_model11", A102="0529_model12",A102="0529_model13",A102="0529_model14",A102="0529_model15",A102="0529_model16",A102="0529_model5",A102="0529_model6",A102="0529_model7",A102="0529_model8",A102="0529_model9", A102="0529_model10"),"X","O")</f>
        <v>X</v>
      </c>
      <c r="C102" s="2" t="str">
        <f>IF(OR(A102="0529_model17", A102="0529_model18",A102="0529_model19",A102="0529_model20",A102="0529_model21",A102="0529_model22",A102="0529_model5",A102="0529_model6",A102="0529_model7",A102="0529_model8",A102="0529_model9", A102="0529_model10"),"X","O")</f>
        <v>O</v>
      </c>
      <c r="D102" s="2">
        <f>IF(OR(A102="0529_model5",A102="0529_model11",A102="0529_model17",A102="0529_model23"),1,IF(OR(A102="0529_model6",A102="0529_model12",A102="0529_model18",A102="0529_model24"),2,IF(OR(A102="0529_model7",A102="0529_model13",A102="0529_model19",A102="0529_model25"),3,IF(OR(A102="0529_model8",A102="0529_model14",A102="0529_model20",A102="0529_model26"),4,IF(OR(A102="0529_model9",A102="0529_model15",A102="0529_model21",A102="0529_model27"),5,IF(OR(A102="0529_model10",A102="0529_model16",A102="0529_model22",A102="0529_model28"),6,))))))</f>
        <v>4</v>
      </c>
      <c r="E102" s="2" t="s">
        <v>39</v>
      </c>
      <c r="F102" s="2">
        <v>11</v>
      </c>
      <c r="G102" s="3">
        <v>0.48189247699999999</v>
      </c>
      <c r="H102" s="2">
        <v>0.912556052207946</v>
      </c>
      <c r="I102" s="2" t="s">
        <v>841</v>
      </c>
      <c r="J102" s="7">
        <v>0.99154485862379804</v>
      </c>
      <c r="K102" s="7" t="s">
        <v>842</v>
      </c>
      <c r="L102" s="7">
        <v>0.89999472251440804</v>
      </c>
      <c r="N102" s="1" t="s">
        <v>1513</v>
      </c>
      <c r="O102" s="10" t="s">
        <v>1622</v>
      </c>
      <c r="P102" s="1">
        <v>1</v>
      </c>
      <c r="Q102" s="1">
        <v>1</v>
      </c>
      <c r="R102" s="1">
        <v>1</v>
      </c>
      <c r="S102" s="1">
        <v>0</v>
      </c>
      <c r="T102" s="1">
        <v>9</v>
      </c>
      <c r="U102" s="10" t="s">
        <v>841</v>
      </c>
      <c r="V102" s="1">
        <v>0.99154485862379804</v>
      </c>
      <c r="W102" s="10" t="s">
        <v>842</v>
      </c>
      <c r="X102" s="1">
        <v>0.89999472251440804</v>
      </c>
      <c r="Y102" s="1">
        <v>0.912556052207946</v>
      </c>
    </row>
    <row r="103" spans="1:25" x14ac:dyDescent="0.45">
      <c r="A103" s="2" t="s">
        <v>240</v>
      </c>
      <c r="B103" s="2" t="str">
        <f>IF(OR(A103="0529_model11", A103="0529_model12",A103="0529_model13",A103="0529_model14",A103="0529_model15",A103="0529_model16",A103="0529_model5",A103="0529_model6",A103="0529_model7",A103="0529_model8",A103="0529_model9", A103="0529_model10"),"X","O")</f>
        <v>O</v>
      </c>
      <c r="C103" s="2" t="str">
        <f>IF(OR(A103="0529_model17", A103="0529_model18",A103="0529_model19",A103="0529_model20",A103="0529_model21",A103="0529_model22",A103="0529_model5",A103="0529_model6",A103="0529_model7",A103="0529_model8",A103="0529_model9", A103="0529_model10"),"X","O")</f>
        <v>O</v>
      </c>
      <c r="D103" s="2">
        <f>IF(OR(A103="0529_model5",A103="0529_model11",A103="0529_model17",A103="0529_model23"),1,IF(OR(A103="0529_model6",A103="0529_model12",A103="0529_model18",A103="0529_model24"),2,IF(OR(A103="0529_model7",A103="0529_model13",A103="0529_model19",A103="0529_model25"),3,IF(OR(A103="0529_model8",A103="0529_model14",A103="0529_model20",A103="0529_model26"),4,IF(OR(A103="0529_model9",A103="0529_model15",A103="0529_model21",A103="0529_model27"),5,IF(OR(A103="0529_model10",A103="0529_model16",A103="0529_model22",A103="0529_model28"),6,))))))</f>
        <v>1</v>
      </c>
      <c r="E103" s="2" t="s">
        <v>39</v>
      </c>
      <c r="F103" s="2">
        <v>7</v>
      </c>
      <c r="G103" s="3">
        <v>0.482178883</v>
      </c>
      <c r="H103" s="3">
        <v>0.93191963434219305</v>
      </c>
      <c r="I103" s="2" t="s">
        <v>843</v>
      </c>
      <c r="J103" s="7">
        <v>0.98369671533923198</v>
      </c>
      <c r="K103" s="7" t="s">
        <v>844</v>
      </c>
      <c r="L103" s="7" t="s">
        <v>845</v>
      </c>
      <c r="N103" s="1" t="s">
        <v>1620</v>
      </c>
      <c r="O103" s="10" t="s">
        <v>1623</v>
      </c>
      <c r="P103" s="1">
        <v>1</v>
      </c>
      <c r="Q103" s="1">
        <v>0</v>
      </c>
      <c r="R103" s="1">
        <v>2</v>
      </c>
      <c r="S103" s="1">
        <v>1</v>
      </c>
      <c r="T103" s="1">
        <v>5</v>
      </c>
      <c r="U103" s="10" t="s">
        <v>843</v>
      </c>
      <c r="V103" s="1">
        <v>0.98369671533923198</v>
      </c>
      <c r="W103" s="10" t="s">
        <v>844</v>
      </c>
      <c r="X103" s="10" t="s">
        <v>845</v>
      </c>
      <c r="Y103" s="1">
        <v>0.93191963434219305</v>
      </c>
    </row>
    <row r="104" spans="1:25" x14ac:dyDescent="0.45">
      <c r="A104" s="2" t="s">
        <v>88</v>
      </c>
      <c r="B104" s="2" t="str">
        <f>IF(OR(A104="0529_model11", A104="0529_model12",A104="0529_model13",A104="0529_model14",A104="0529_model15",A104="0529_model16",A104="0529_model5",A104="0529_model6",A104="0529_model7",A104="0529_model8",A104="0529_model9", A104="0529_model10"),"X","O")</f>
        <v>X</v>
      </c>
      <c r="C104" s="2" t="str">
        <f>IF(OR(A104="0529_model17", A104="0529_model18",A104="0529_model19",A104="0529_model20",A104="0529_model21",A104="0529_model22",A104="0529_model5",A104="0529_model6",A104="0529_model7",A104="0529_model8",A104="0529_model9", A104="0529_model10"),"X","O")</f>
        <v>X</v>
      </c>
      <c r="D104" s="2">
        <f>IF(OR(A104="0529_model5",A104="0529_model11",A104="0529_model17",A104="0529_model23"),1,IF(OR(A104="0529_model6",A104="0529_model12",A104="0529_model18",A104="0529_model24"),2,IF(OR(A104="0529_model7",A104="0529_model13",A104="0529_model19",A104="0529_model25"),3,IF(OR(A104="0529_model8",A104="0529_model14",A104="0529_model20",A104="0529_model26"),4,IF(OR(A104="0529_model9",A104="0529_model15",A104="0529_model21",A104="0529_model27"),5,IF(OR(A104="0529_model10",A104="0529_model16",A104="0529_model22",A104="0529_model28"),6,))))))</f>
        <v>4</v>
      </c>
      <c r="E104" s="2" t="s">
        <v>35</v>
      </c>
      <c r="F104" s="2">
        <v>9</v>
      </c>
      <c r="G104" s="3">
        <v>0.48229875900000002</v>
      </c>
      <c r="H104" s="3">
        <v>0.94888889789581299</v>
      </c>
      <c r="I104" s="2" t="s">
        <v>846</v>
      </c>
      <c r="J104" s="7" t="s">
        <v>847</v>
      </c>
      <c r="K104" s="7">
        <v>0.92738486455715596</v>
      </c>
      <c r="L104" s="7">
        <v>0.923263039903369</v>
      </c>
      <c r="N104" s="1" t="s">
        <v>1513</v>
      </c>
      <c r="O104" s="10" t="s">
        <v>1624</v>
      </c>
      <c r="P104" s="1">
        <v>1</v>
      </c>
      <c r="Q104" s="1">
        <v>1</v>
      </c>
      <c r="R104" s="1">
        <v>1</v>
      </c>
      <c r="S104" s="1">
        <v>0</v>
      </c>
      <c r="T104" s="1">
        <v>7</v>
      </c>
      <c r="U104" s="10" t="s">
        <v>846</v>
      </c>
      <c r="V104" s="10" t="s">
        <v>847</v>
      </c>
      <c r="W104" s="1">
        <v>0.92738486455715596</v>
      </c>
      <c r="X104" s="1">
        <v>0.923263039903369</v>
      </c>
      <c r="Y104" s="1">
        <v>0.94888889789581299</v>
      </c>
    </row>
    <row r="105" spans="1:25" x14ac:dyDescent="0.45">
      <c r="A105" s="2" t="s">
        <v>268</v>
      </c>
      <c r="B105" s="2" t="str">
        <f>IF(OR(A105="0529_model11", A105="0529_model12",A105="0529_model13",A105="0529_model14",A105="0529_model15",A105="0529_model16",A105="0529_model5",A105="0529_model6",A105="0529_model7",A105="0529_model8",A105="0529_model9", A105="0529_model10"),"X","O")</f>
        <v>O</v>
      </c>
      <c r="C105" s="2" t="str">
        <f>IF(OR(A105="0529_model17", A105="0529_model18",A105="0529_model19",A105="0529_model20",A105="0529_model21",A105="0529_model22",A105="0529_model5",A105="0529_model6",A105="0529_model7",A105="0529_model8",A105="0529_model9", A105="0529_model10"),"X","O")</f>
        <v>O</v>
      </c>
      <c r="D105" s="2">
        <f>IF(OR(A105="0529_model5",A105="0529_model11",A105="0529_model17",A105="0529_model23"),1,IF(OR(A105="0529_model6",A105="0529_model12",A105="0529_model18",A105="0529_model24"),2,IF(OR(A105="0529_model7",A105="0529_model13",A105="0529_model19",A105="0529_model25"),3,IF(OR(A105="0529_model8",A105="0529_model14",A105="0529_model20",A105="0529_model26"),4,IF(OR(A105="0529_model9",A105="0529_model15",A105="0529_model21",A105="0529_model27"),5,IF(OR(A105="0529_model10",A105="0529_model16",A105="0529_model22",A105="0529_model28"),6,))))))</f>
        <v>4</v>
      </c>
      <c r="E105" s="2" t="s">
        <v>39</v>
      </c>
      <c r="F105" s="2">
        <v>9</v>
      </c>
      <c r="G105" s="3">
        <v>0.482806075</v>
      </c>
      <c r="H105" s="3">
        <v>0.93861609697341897</v>
      </c>
      <c r="I105" s="2" t="s">
        <v>848</v>
      </c>
      <c r="J105" s="7">
        <v>0.98375872275176102</v>
      </c>
      <c r="K105" s="7" t="s">
        <v>849</v>
      </c>
      <c r="L105" s="7" t="s">
        <v>850</v>
      </c>
      <c r="N105" s="1" t="s">
        <v>1537</v>
      </c>
      <c r="O105" s="10" t="s">
        <v>1625</v>
      </c>
      <c r="P105" s="1">
        <v>0</v>
      </c>
      <c r="Q105" s="1">
        <v>0</v>
      </c>
      <c r="R105" s="1">
        <v>4</v>
      </c>
      <c r="S105" s="1">
        <v>1</v>
      </c>
      <c r="T105" s="1">
        <v>5</v>
      </c>
      <c r="U105" s="10" t="s">
        <v>848</v>
      </c>
      <c r="V105" s="1">
        <v>0.98375872275176102</v>
      </c>
      <c r="W105" s="10" t="s">
        <v>849</v>
      </c>
      <c r="X105" s="10" t="s">
        <v>850</v>
      </c>
      <c r="Y105" s="1">
        <v>0.93861609697341897</v>
      </c>
    </row>
    <row r="106" spans="1:25" x14ac:dyDescent="0.45">
      <c r="A106" s="2" t="s">
        <v>276</v>
      </c>
      <c r="B106" s="2" t="str">
        <f>IF(OR(A106="0529_model11", A106="0529_model12",A106="0529_model13",A106="0529_model14",A106="0529_model15",A106="0529_model16",A106="0529_model5",A106="0529_model6",A106="0529_model7",A106="0529_model8",A106="0529_model9", A106="0529_model10"),"X","O")</f>
        <v>O</v>
      </c>
      <c r="C106" s="2" t="str">
        <f>IF(OR(A106="0529_model17", A106="0529_model18",A106="0529_model19",A106="0529_model20",A106="0529_model21",A106="0529_model22",A106="0529_model5",A106="0529_model6",A106="0529_model7",A106="0529_model8",A106="0529_model9", A106="0529_model10"),"X","O")</f>
        <v>O</v>
      </c>
      <c r="D106" s="2">
        <f>IF(OR(A106="0529_model5",A106="0529_model11",A106="0529_model17",A106="0529_model23"),1,IF(OR(A106="0529_model6",A106="0529_model12",A106="0529_model18",A106="0529_model24"),2,IF(OR(A106="0529_model7",A106="0529_model13",A106="0529_model19",A106="0529_model25"),3,IF(OR(A106="0529_model8",A106="0529_model14",A106="0529_model20",A106="0529_model26"),4,IF(OR(A106="0529_model9",A106="0529_model15",A106="0529_model21",A106="0529_model27"),5,IF(OR(A106="0529_model10",A106="0529_model16",A106="0529_model22",A106="0529_model28"),6,))))))</f>
        <v>5</v>
      </c>
      <c r="E106" s="2" t="s">
        <v>39</v>
      </c>
      <c r="F106" s="2">
        <v>1</v>
      </c>
      <c r="G106" s="3">
        <v>0.483064838</v>
      </c>
      <c r="H106" s="3">
        <v>0.94111108779907204</v>
      </c>
      <c r="I106" s="2" t="s">
        <v>851</v>
      </c>
      <c r="J106" s="7">
        <v>0.97480062819528102</v>
      </c>
      <c r="K106" s="7" t="s">
        <v>852</v>
      </c>
      <c r="L106" s="7">
        <v>0.85566991000644399</v>
      </c>
      <c r="N106" s="1" t="s">
        <v>1517</v>
      </c>
      <c r="O106" s="10" t="s">
        <v>1626</v>
      </c>
      <c r="P106" s="1">
        <v>1</v>
      </c>
      <c r="Q106" s="1">
        <v>0</v>
      </c>
      <c r="R106" s="1">
        <v>4</v>
      </c>
      <c r="S106" s="1">
        <v>1</v>
      </c>
      <c r="T106" s="1">
        <v>7</v>
      </c>
      <c r="U106" s="10" t="s">
        <v>851</v>
      </c>
      <c r="V106" s="1">
        <v>0.97480062819528102</v>
      </c>
      <c r="W106" s="10" t="s">
        <v>852</v>
      </c>
      <c r="X106" s="1">
        <v>0.85566991000644399</v>
      </c>
      <c r="Y106" s="1">
        <v>0.94111108779907204</v>
      </c>
    </row>
    <row r="107" spans="1:25" x14ac:dyDescent="0.45">
      <c r="A107" s="2" t="s">
        <v>229</v>
      </c>
      <c r="B107" s="2" t="str">
        <f>IF(OR(A107="0529_model11", A107="0529_model12",A107="0529_model13",A107="0529_model14",A107="0529_model15",A107="0529_model16",A107="0529_model5",A107="0529_model6",A107="0529_model7",A107="0529_model8",A107="0529_model9", A107="0529_model10"),"X","O")</f>
        <v>O</v>
      </c>
      <c r="C107" s="2" t="str">
        <f>IF(OR(A107="0529_model17", A107="0529_model18",A107="0529_model19",A107="0529_model20",A107="0529_model21",A107="0529_model22",A107="0529_model5",A107="0529_model6",A107="0529_model7",A107="0529_model8",A107="0529_model9", A107="0529_model10"),"X","O")</f>
        <v>X</v>
      </c>
      <c r="D107" s="2">
        <f>IF(OR(A107="0529_model5",A107="0529_model11",A107="0529_model17",A107="0529_model23"),1,IF(OR(A107="0529_model6",A107="0529_model12",A107="0529_model18",A107="0529_model24"),2,IF(OR(A107="0529_model7",A107="0529_model13",A107="0529_model19",A107="0529_model25"),3,IF(OR(A107="0529_model8",A107="0529_model14",A107="0529_model20",A107="0529_model26"),4,IF(OR(A107="0529_model9",A107="0529_model15",A107="0529_model21",A107="0529_model27"),5,IF(OR(A107="0529_model10",A107="0529_model16",A107="0529_model22",A107="0529_model28"),6,))))))</f>
        <v>6</v>
      </c>
      <c r="E107" s="2" t="s">
        <v>35</v>
      </c>
      <c r="F107" s="2">
        <v>3</v>
      </c>
      <c r="G107" s="3">
        <v>0.48320698200000001</v>
      </c>
      <c r="H107" s="3">
        <v>0.92857140302658003</v>
      </c>
      <c r="I107" s="2" t="s">
        <v>853</v>
      </c>
      <c r="J107" s="7" t="s">
        <v>854</v>
      </c>
      <c r="K107" s="7" t="s">
        <v>855</v>
      </c>
      <c r="L107" s="7" t="s">
        <v>856</v>
      </c>
      <c r="N107" s="1" t="s">
        <v>1521</v>
      </c>
      <c r="O107" s="1">
        <v>0.48320698161829401</v>
      </c>
      <c r="P107" s="1">
        <v>0</v>
      </c>
      <c r="Q107" s="1">
        <v>1</v>
      </c>
      <c r="R107" s="1">
        <v>3</v>
      </c>
      <c r="S107" s="1">
        <v>1</v>
      </c>
      <c r="T107" s="1">
        <v>5</v>
      </c>
      <c r="U107" s="10" t="s">
        <v>853</v>
      </c>
      <c r="V107" s="10" t="s">
        <v>854</v>
      </c>
      <c r="W107" s="10" t="s">
        <v>855</v>
      </c>
      <c r="X107" s="10" t="s">
        <v>856</v>
      </c>
      <c r="Y107" s="1">
        <v>0.92857140302658003</v>
      </c>
    </row>
    <row r="108" spans="1:25" x14ac:dyDescent="0.45">
      <c r="A108" s="2" t="s">
        <v>229</v>
      </c>
      <c r="B108" s="2" t="str">
        <f>IF(OR(A108="0529_model11", A108="0529_model12",A108="0529_model13",A108="0529_model14",A108="0529_model15",A108="0529_model16",A108="0529_model5",A108="0529_model6",A108="0529_model7",A108="0529_model8",A108="0529_model9", A108="0529_model10"),"X","O")</f>
        <v>O</v>
      </c>
      <c r="C108" s="2" t="str">
        <f>IF(OR(A108="0529_model17", A108="0529_model18",A108="0529_model19",A108="0529_model20",A108="0529_model21",A108="0529_model22",A108="0529_model5",A108="0529_model6",A108="0529_model7",A108="0529_model8",A108="0529_model9", A108="0529_model10"),"X","O")</f>
        <v>X</v>
      </c>
      <c r="D108" s="2">
        <f>IF(OR(A108="0529_model5",A108="0529_model11",A108="0529_model17",A108="0529_model23"),1,IF(OR(A108="0529_model6",A108="0529_model12",A108="0529_model18",A108="0529_model24"),2,IF(OR(A108="0529_model7",A108="0529_model13",A108="0529_model19",A108="0529_model25"),3,IF(OR(A108="0529_model8",A108="0529_model14",A108="0529_model20",A108="0529_model26"),4,IF(OR(A108="0529_model9",A108="0529_model15",A108="0529_model21",A108="0529_model27"),5,IF(OR(A108="0529_model10",A108="0529_model16",A108="0529_model22",A108="0529_model28"),6,))))))</f>
        <v>6</v>
      </c>
      <c r="E108" s="2" t="s">
        <v>35</v>
      </c>
      <c r="F108" s="2">
        <v>11</v>
      </c>
      <c r="G108" s="3">
        <v>0.48343002600000001</v>
      </c>
      <c r="H108" s="3">
        <v>0.92857140302658003</v>
      </c>
      <c r="I108" s="2" t="s">
        <v>857</v>
      </c>
      <c r="J108" s="7" t="s">
        <v>858</v>
      </c>
      <c r="K108" s="7" t="s">
        <v>859</v>
      </c>
      <c r="L108" s="7" t="s">
        <v>860</v>
      </c>
      <c r="N108" s="1" t="s">
        <v>1505</v>
      </c>
      <c r="O108" s="10" t="s">
        <v>1627</v>
      </c>
      <c r="P108" s="1">
        <v>1</v>
      </c>
      <c r="Q108" s="1">
        <v>1</v>
      </c>
      <c r="R108" s="1">
        <v>6</v>
      </c>
      <c r="S108" s="1">
        <v>0</v>
      </c>
      <c r="T108" s="1">
        <v>5</v>
      </c>
      <c r="U108" s="10" t="s">
        <v>857</v>
      </c>
      <c r="V108" s="10" t="s">
        <v>858</v>
      </c>
      <c r="W108" s="10" t="s">
        <v>859</v>
      </c>
      <c r="X108" s="10" t="s">
        <v>860</v>
      </c>
      <c r="Y108" s="1">
        <v>0.92857140302658003</v>
      </c>
    </row>
    <row r="109" spans="1:25" x14ac:dyDescent="0.45">
      <c r="A109" s="2" t="s">
        <v>137</v>
      </c>
      <c r="B109" s="2" t="str">
        <f>IF(OR(A109="0529_model11", A109="0529_model12",A109="0529_model13",A109="0529_model14",A109="0529_model15",A109="0529_model16",A109="0529_model5",A109="0529_model6",A109="0529_model7",A109="0529_model8",A109="0529_model9", A109="0529_model10"),"X","O")</f>
        <v>X</v>
      </c>
      <c r="C109" s="2" t="str">
        <f>IF(OR(A109="0529_model17", A109="0529_model18",A109="0529_model19",A109="0529_model20",A109="0529_model21",A109="0529_model22",A109="0529_model5",A109="0529_model6",A109="0529_model7",A109="0529_model8",A109="0529_model9", A109="0529_model10"),"X","O")</f>
        <v>O</v>
      </c>
      <c r="D109" s="2">
        <f>IF(OR(A109="0529_model5",A109="0529_model11",A109="0529_model17",A109="0529_model23"),1,IF(OR(A109="0529_model6",A109="0529_model12",A109="0529_model18",A109="0529_model24"),2,IF(OR(A109="0529_model7",A109="0529_model13",A109="0529_model19",A109="0529_model25"),3,IF(OR(A109="0529_model8",A109="0529_model14",A109="0529_model20",A109="0529_model26"),4,IF(OR(A109="0529_model9",A109="0529_model15",A109="0529_model21",A109="0529_model27"),5,IF(OR(A109="0529_model10",A109="0529_model16",A109="0529_model22",A109="0529_model28"),6,))))))</f>
        <v>3</v>
      </c>
      <c r="E109" s="2" t="s">
        <v>39</v>
      </c>
      <c r="F109" s="2">
        <v>3</v>
      </c>
      <c r="G109" s="3">
        <v>0.48392991200000002</v>
      </c>
      <c r="H109" s="3">
        <v>0.90736609697341897</v>
      </c>
      <c r="I109" s="2" t="s">
        <v>861</v>
      </c>
      <c r="J109" s="7" t="s">
        <v>862</v>
      </c>
      <c r="K109" s="7" t="s">
        <v>863</v>
      </c>
      <c r="L109" s="7" t="s">
        <v>864</v>
      </c>
      <c r="N109" s="1" t="s">
        <v>1540</v>
      </c>
      <c r="O109" s="10" t="s">
        <v>1628</v>
      </c>
      <c r="P109" s="1">
        <v>1</v>
      </c>
      <c r="Q109" s="1">
        <v>1</v>
      </c>
      <c r="R109" s="1">
        <v>2</v>
      </c>
      <c r="S109" s="1">
        <v>1</v>
      </c>
      <c r="T109" s="1">
        <v>5</v>
      </c>
      <c r="U109" s="10" t="s">
        <v>861</v>
      </c>
      <c r="V109" s="10" t="s">
        <v>862</v>
      </c>
      <c r="W109" s="10" t="s">
        <v>863</v>
      </c>
      <c r="X109" s="10" t="s">
        <v>864</v>
      </c>
      <c r="Y109" s="1">
        <v>0.90736609697341897</v>
      </c>
    </row>
    <row r="110" spans="1:25" x14ac:dyDescent="0.45">
      <c r="A110" s="2" t="s">
        <v>211</v>
      </c>
      <c r="B110" s="2" t="str">
        <f>IF(OR(A110="0529_model11", A110="0529_model12",A110="0529_model13",A110="0529_model14",A110="0529_model15",A110="0529_model16",A110="0529_model5",A110="0529_model6",A110="0529_model7",A110="0529_model8",A110="0529_model9", A110="0529_model10"),"X","O")</f>
        <v>O</v>
      </c>
      <c r="C110" s="2" t="str">
        <f>IF(OR(A110="0529_model17", A110="0529_model18",A110="0529_model19",A110="0529_model20",A110="0529_model21",A110="0529_model22",A110="0529_model5",A110="0529_model6",A110="0529_model7",A110="0529_model8",A110="0529_model9", A110="0529_model10"),"X","O")</f>
        <v>X</v>
      </c>
      <c r="D110" s="2">
        <f>IF(OR(A110="0529_model5",A110="0529_model11",A110="0529_model17",A110="0529_model23"),1,IF(OR(A110="0529_model6",A110="0529_model12",A110="0529_model18",A110="0529_model24"),2,IF(OR(A110="0529_model7",A110="0529_model13",A110="0529_model19",A110="0529_model25"),3,IF(OR(A110="0529_model8",A110="0529_model14",A110="0529_model20",A110="0529_model26"),4,IF(OR(A110="0529_model9",A110="0529_model15",A110="0529_model21",A110="0529_model27"),5,IF(OR(A110="0529_model10",A110="0529_model16",A110="0529_model22",A110="0529_model28"),6,))))))</f>
        <v>4</v>
      </c>
      <c r="E110" s="2" t="s">
        <v>35</v>
      </c>
      <c r="F110" s="2">
        <v>9</v>
      </c>
      <c r="G110" s="3">
        <v>0.48401233700000001</v>
      </c>
      <c r="H110" s="3">
        <v>0.92410713434219305</v>
      </c>
      <c r="I110" s="2">
        <v>0.94807792193824303</v>
      </c>
      <c r="J110" s="7" t="s">
        <v>865</v>
      </c>
      <c r="K110" s="7" t="s">
        <v>866</v>
      </c>
      <c r="L110" s="7" t="s">
        <v>867</v>
      </c>
      <c r="N110" s="1" t="s">
        <v>1519</v>
      </c>
      <c r="O110" s="10" t="s">
        <v>1629</v>
      </c>
      <c r="P110" s="1">
        <v>1</v>
      </c>
      <c r="Q110" s="1">
        <v>1</v>
      </c>
      <c r="R110" s="1">
        <v>3</v>
      </c>
      <c r="S110" s="1">
        <v>0</v>
      </c>
      <c r="T110" s="1">
        <v>5</v>
      </c>
      <c r="U110" s="1">
        <v>0.94807792193824303</v>
      </c>
      <c r="V110" s="10" t="s">
        <v>865</v>
      </c>
      <c r="W110" s="10" t="s">
        <v>866</v>
      </c>
      <c r="X110" s="10" t="s">
        <v>867</v>
      </c>
      <c r="Y110" s="1">
        <v>0.92410713434219305</v>
      </c>
    </row>
    <row r="111" spans="1:25" x14ac:dyDescent="0.45">
      <c r="A111" s="2" t="s">
        <v>284</v>
      </c>
      <c r="B111" s="2" t="str">
        <f>IF(OR(A111="0529_model11", A111="0529_model12",A111="0529_model13",A111="0529_model14",A111="0529_model15",A111="0529_model16",A111="0529_model5",A111="0529_model6",A111="0529_model7",A111="0529_model8",A111="0529_model9", A111="0529_model10"),"X","O")</f>
        <v>O</v>
      </c>
      <c r="C111" s="2" t="str">
        <f>IF(OR(A111="0529_model17", A111="0529_model18",A111="0529_model19",A111="0529_model20",A111="0529_model21",A111="0529_model22",A111="0529_model5",A111="0529_model6",A111="0529_model7",A111="0529_model8",A111="0529_model9", A111="0529_model10"),"X","O")</f>
        <v>O</v>
      </c>
      <c r="D111" s="2">
        <f>IF(OR(A111="0529_model5",A111="0529_model11",A111="0529_model17",A111="0529_model23"),1,IF(OR(A111="0529_model6",A111="0529_model12",A111="0529_model18",A111="0529_model24"),2,IF(OR(A111="0529_model7",A111="0529_model13",A111="0529_model19",A111="0529_model25"),3,IF(OR(A111="0529_model8",A111="0529_model14",A111="0529_model20",A111="0529_model26"),4,IF(OR(A111="0529_model9",A111="0529_model15",A111="0529_model21",A111="0529_model27"),5,IF(OR(A111="0529_model10",A111="0529_model16",A111="0529_model22",A111="0529_model28"),6,))))))</f>
        <v>6</v>
      </c>
      <c r="E111" s="2" t="s">
        <v>39</v>
      </c>
      <c r="F111" s="2">
        <v>7</v>
      </c>
      <c r="G111" s="3">
        <v>0.48402664099999998</v>
      </c>
      <c r="H111" s="3">
        <v>0.94222223758697499</v>
      </c>
      <c r="I111" s="2" t="s">
        <v>868</v>
      </c>
      <c r="J111" s="7" t="s">
        <v>869</v>
      </c>
      <c r="K111" s="7" t="s">
        <v>870</v>
      </c>
      <c r="L111" s="7" t="s">
        <v>871</v>
      </c>
      <c r="N111" s="1" t="s">
        <v>1537</v>
      </c>
      <c r="O111" s="10" t="s">
        <v>1630</v>
      </c>
      <c r="P111" s="1">
        <v>0</v>
      </c>
      <c r="Q111" s="1">
        <v>0</v>
      </c>
      <c r="R111" s="1">
        <v>4</v>
      </c>
      <c r="S111" s="1">
        <v>1</v>
      </c>
      <c r="T111" s="1">
        <v>7</v>
      </c>
      <c r="U111" s="10" t="s">
        <v>868</v>
      </c>
      <c r="V111" s="10" t="s">
        <v>869</v>
      </c>
      <c r="W111" s="10" t="s">
        <v>870</v>
      </c>
      <c r="X111" s="10" t="s">
        <v>871</v>
      </c>
      <c r="Y111" s="1">
        <v>0.94222223758697499</v>
      </c>
    </row>
    <row r="112" spans="1:25" x14ac:dyDescent="0.45">
      <c r="A112" s="2" t="s">
        <v>75</v>
      </c>
      <c r="B112" s="2" t="str">
        <f>IF(OR(A112="0529_model11", A112="0529_model12",A112="0529_model13",A112="0529_model14",A112="0529_model15",A112="0529_model16",A112="0529_model5",A112="0529_model6",A112="0529_model7",A112="0529_model8",A112="0529_model9", A112="0529_model10"),"X","O")</f>
        <v>X</v>
      </c>
      <c r="C112" s="2" t="str">
        <f>IF(OR(A112="0529_model17", A112="0529_model18",A112="0529_model19",A112="0529_model20",A112="0529_model21",A112="0529_model22",A112="0529_model5",A112="0529_model6",A112="0529_model7",A112="0529_model8",A112="0529_model9", A112="0529_model10"),"X","O")</f>
        <v>X</v>
      </c>
      <c r="D112" s="2">
        <f>IF(OR(A112="0529_model5",A112="0529_model11",A112="0529_model17",A112="0529_model23"),1,IF(OR(A112="0529_model6",A112="0529_model12",A112="0529_model18",A112="0529_model24"),2,IF(OR(A112="0529_model7",A112="0529_model13",A112="0529_model19",A112="0529_model25"),3,IF(OR(A112="0529_model8",A112="0529_model14",A112="0529_model20",A112="0529_model26"),4,IF(OR(A112="0529_model9",A112="0529_model15",A112="0529_model21",A112="0529_model27"),5,IF(OR(A112="0529_model10",A112="0529_model16",A112="0529_model22",A112="0529_model28"),6,))))))</f>
        <v>3</v>
      </c>
      <c r="E112" s="2" t="s">
        <v>39</v>
      </c>
      <c r="F112" s="2">
        <v>1</v>
      </c>
      <c r="G112" s="3">
        <v>0.48418934299999999</v>
      </c>
      <c r="H112" s="3">
        <v>0.94888889789581299</v>
      </c>
      <c r="I112" s="2" t="s">
        <v>872</v>
      </c>
      <c r="J112" s="7" t="s">
        <v>873</v>
      </c>
      <c r="K112" s="7" t="s">
        <v>874</v>
      </c>
      <c r="L112" s="7" t="s">
        <v>875</v>
      </c>
      <c r="N112" s="1" t="s">
        <v>1540</v>
      </c>
      <c r="O112" s="10" t="s">
        <v>1631</v>
      </c>
      <c r="P112" s="1">
        <v>1</v>
      </c>
      <c r="Q112" s="1">
        <v>1</v>
      </c>
      <c r="R112" s="1">
        <v>2</v>
      </c>
      <c r="S112" s="1">
        <v>1</v>
      </c>
      <c r="T112" s="1">
        <v>7</v>
      </c>
      <c r="U112" s="10" t="s">
        <v>872</v>
      </c>
      <c r="V112" s="10" t="s">
        <v>873</v>
      </c>
      <c r="W112" s="10" t="s">
        <v>874</v>
      </c>
      <c r="X112" s="10" t="s">
        <v>875</v>
      </c>
      <c r="Y112" s="1">
        <v>0.94888889789581299</v>
      </c>
    </row>
    <row r="113" spans="1:25" x14ac:dyDescent="0.45">
      <c r="A113" s="2" t="s">
        <v>65</v>
      </c>
      <c r="B113" s="2" t="str">
        <f>IF(OR(A113="0529_model11", A113="0529_model12",A113="0529_model13",A113="0529_model14",A113="0529_model15",A113="0529_model16",A113="0529_model5",A113="0529_model6",A113="0529_model7",A113="0529_model8",A113="0529_model9", A113="0529_model10"),"X","O")</f>
        <v>X</v>
      </c>
      <c r="C113" s="2" t="str">
        <f>IF(OR(A113="0529_model17", A113="0529_model18",A113="0529_model19",A113="0529_model20",A113="0529_model21",A113="0529_model22",A113="0529_model5",A113="0529_model6",A113="0529_model7",A113="0529_model8",A113="0529_model9", A113="0529_model10"),"X","O")</f>
        <v>X</v>
      </c>
      <c r="D113" s="2">
        <f>IF(OR(A113="0529_model5",A113="0529_model11",A113="0529_model17",A113="0529_model23"),1,IF(OR(A113="0529_model6",A113="0529_model12",A113="0529_model18",A113="0529_model24"),2,IF(OR(A113="0529_model7",A113="0529_model13",A113="0529_model19",A113="0529_model25"),3,IF(OR(A113="0529_model8",A113="0529_model14",A113="0529_model20",A113="0529_model26"),4,IF(OR(A113="0529_model9",A113="0529_model15",A113="0529_model21",A113="0529_model27"),5,IF(OR(A113="0529_model10",A113="0529_model16",A113="0529_model22",A113="0529_model28"),6,))))))</f>
        <v>2</v>
      </c>
      <c r="E113" s="2" t="s">
        <v>39</v>
      </c>
      <c r="F113" s="2">
        <v>7</v>
      </c>
      <c r="G113" s="3">
        <v>0.48426893799999998</v>
      </c>
      <c r="H113" s="3">
        <v>0.94543427228927601</v>
      </c>
      <c r="I113" s="2" t="s">
        <v>876</v>
      </c>
      <c r="J113" s="7" t="s">
        <v>877</v>
      </c>
      <c r="K113" s="7" t="s">
        <v>878</v>
      </c>
      <c r="L113" s="7" t="s">
        <v>879</v>
      </c>
      <c r="N113" s="1" t="s">
        <v>1532</v>
      </c>
      <c r="O113" s="10" t="s">
        <v>1632</v>
      </c>
      <c r="P113" s="1">
        <v>0</v>
      </c>
      <c r="Q113" s="1">
        <v>1</v>
      </c>
      <c r="R113" s="1">
        <v>2</v>
      </c>
      <c r="S113" s="1">
        <v>0</v>
      </c>
      <c r="T113" s="1">
        <v>3</v>
      </c>
      <c r="U113" s="10" t="s">
        <v>876</v>
      </c>
      <c r="V113" s="10" t="s">
        <v>877</v>
      </c>
      <c r="W113" s="10" t="s">
        <v>878</v>
      </c>
      <c r="X113" s="10" t="s">
        <v>879</v>
      </c>
      <c r="Y113" s="1">
        <v>0.94543427228927601</v>
      </c>
    </row>
    <row r="114" spans="1:25" x14ac:dyDescent="0.45">
      <c r="A114" s="2" t="s">
        <v>190</v>
      </c>
      <c r="B114" s="2" t="str">
        <f>IF(OR(A114="0529_model11", A114="0529_model12",A114="0529_model13",A114="0529_model14",A114="0529_model15",A114="0529_model16",A114="0529_model5",A114="0529_model6",A114="0529_model7",A114="0529_model8",A114="0529_model9", A114="0529_model10"),"X","O")</f>
        <v>O</v>
      </c>
      <c r="C114" s="2" t="str">
        <f>IF(OR(A114="0529_model17", A114="0529_model18",A114="0529_model19",A114="0529_model20",A114="0529_model21",A114="0529_model22",A114="0529_model5",A114="0529_model6",A114="0529_model7",A114="0529_model8",A114="0529_model9", A114="0529_model10"),"X","O")</f>
        <v>X</v>
      </c>
      <c r="D114" s="2">
        <f>IF(OR(A114="0529_model5",A114="0529_model11",A114="0529_model17",A114="0529_model23"),1,IF(OR(A114="0529_model6",A114="0529_model12",A114="0529_model18",A114="0529_model24"),2,IF(OR(A114="0529_model7",A114="0529_model13",A114="0529_model19",A114="0529_model25"),3,IF(OR(A114="0529_model8",A114="0529_model14",A114="0529_model20",A114="0529_model26"),4,IF(OR(A114="0529_model9",A114="0529_model15",A114="0529_model21",A114="0529_model27"),5,IF(OR(A114="0529_model10",A114="0529_model16",A114="0529_model22",A114="0529_model28"),6,))))))</f>
        <v>2</v>
      </c>
      <c r="E114" s="2" t="s">
        <v>39</v>
      </c>
      <c r="F114" s="2">
        <v>1</v>
      </c>
      <c r="G114" s="3">
        <v>0.48463176099999999</v>
      </c>
      <c r="H114" s="3">
        <v>0.92264574766159002</v>
      </c>
      <c r="I114" s="2" t="s">
        <v>880</v>
      </c>
      <c r="J114" s="7" t="s">
        <v>881</v>
      </c>
      <c r="K114" s="7" t="s">
        <v>882</v>
      </c>
      <c r="L114" s="7" t="s">
        <v>883</v>
      </c>
      <c r="N114" s="1" t="s">
        <v>1537</v>
      </c>
      <c r="O114" s="10" t="s">
        <v>1633</v>
      </c>
      <c r="P114" s="1">
        <v>0</v>
      </c>
      <c r="Q114" s="1">
        <v>0</v>
      </c>
      <c r="R114" s="1">
        <v>4</v>
      </c>
      <c r="S114" s="1">
        <v>0</v>
      </c>
      <c r="T114" s="1">
        <v>9</v>
      </c>
      <c r="U114" s="10" t="s">
        <v>880</v>
      </c>
      <c r="V114" s="10" t="s">
        <v>881</v>
      </c>
      <c r="W114" s="10" t="s">
        <v>882</v>
      </c>
      <c r="X114" s="10" t="s">
        <v>883</v>
      </c>
      <c r="Y114" s="1">
        <v>0.92264574766159002</v>
      </c>
    </row>
    <row r="115" spans="1:25" x14ac:dyDescent="0.45">
      <c r="A115" s="2" t="s">
        <v>149</v>
      </c>
      <c r="B115" s="2" t="str">
        <f>IF(OR(A115="0529_model11", A115="0529_model12",A115="0529_model13",A115="0529_model14",A115="0529_model15",A115="0529_model16",A115="0529_model5",A115="0529_model6",A115="0529_model7",A115="0529_model8",A115="0529_model9", A115="0529_model10"),"X","O")</f>
        <v>X</v>
      </c>
      <c r="C115" s="2" t="str">
        <f>IF(OR(A115="0529_model17", A115="0529_model18",A115="0529_model19",A115="0529_model20",A115="0529_model21",A115="0529_model22",A115="0529_model5",A115="0529_model6",A115="0529_model7",A115="0529_model8",A115="0529_model9", A115="0529_model10"),"X","O")</f>
        <v>O</v>
      </c>
      <c r="D115" s="2">
        <f>IF(OR(A115="0529_model5",A115="0529_model11",A115="0529_model17",A115="0529_model23"),1,IF(OR(A115="0529_model6",A115="0529_model12",A115="0529_model18",A115="0529_model24"),2,IF(OR(A115="0529_model7",A115="0529_model13",A115="0529_model19",A115="0529_model25"),3,IF(OR(A115="0529_model8",A115="0529_model14",A115="0529_model20",A115="0529_model26"),4,IF(OR(A115="0529_model9",A115="0529_model15",A115="0529_model21",A115="0529_model27"),5,IF(OR(A115="0529_model10",A115="0529_model16",A115="0529_model22",A115="0529_model28"),6,))))))</f>
        <v>4</v>
      </c>
      <c r="E115" s="2" t="s">
        <v>35</v>
      </c>
      <c r="F115" s="2">
        <v>7</v>
      </c>
      <c r="G115" s="3">
        <v>0.484793317</v>
      </c>
      <c r="H115" s="3">
        <v>0.91183036565780595</v>
      </c>
      <c r="I115" s="2" t="s">
        <v>884</v>
      </c>
      <c r="J115" s="7">
        <v>0.98537503053627595</v>
      </c>
      <c r="K115" s="7" t="s">
        <v>885</v>
      </c>
      <c r="L115" s="7" t="s">
        <v>886</v>
      </c>
      <c r="N115" s="1" t="s">
        <v>1501</v>
      </c>
      <c r="O115" s="10" t="s">
        <v>1634</v>
      </c>
      <c r="P115" s="1">
        <v>1</v>
      </c>
      <c r="Q115" s="1">
        <v>1</v>
      </c>
      <c r="R115" s="1">
        <v>5</v>
      </c>
      <c r="S115" s="1">
        <v>1</v>
      </c>
      <c r="T115" s="1">
        <v>5</v>
      </c>
      <c r="U115" s="10" t="s">
        <v>884</v>
      </c>
      <c r="V115" s="1">
        <v>0.98537503053627595</v>
      </c>
      <c r="W115" s="10" t="s">
        <v>885</v>
      </c>
      <c r="X115" s="10" t="s">
        <v>886</v>
      </c>
      <c r="Y115" s="1">
        <v>0.91183036565780595</v>
      </c>
    </row>
    <row r="116" spans="1:25" x14ac:dyDescent="0.45">
      <c r="A116" s="2" t="s">
        <v>137</v>
      </c>
      <c r="B116" s="2" t="str">
        <f>IF(OR(A116="0529_model11", A116="0529_model12",A116="0529_model13",A116="0529_model14",A116="0529_model15",A116="0529_model16",A116="0529_model5",A116="0529_model6",A116="0529_model7",A116="0529_model8",A116="0529_model9", A116="0529_model10"),"X","O")</f>
        <v>X</v>
      </c>
      <c r="C116" s="2" t="str">
        <f>IF(OR(A116="0529_model17", A116="0529_model18",A116="0529_model19",A116="0529_model20",A116="0529_model21",A116="0529_model22",A116="0529_model5",A116="0529_model6",A116="0529_model7",A116="0529_model8",A116="0529_model9", A116="0529_model10"),"X","O")</f>
        <v>O</v>
      </c>
      <c r="D116" s="2">
        <f>IF(OR(A116="0529_model5",A116="0529_model11",A116="0529_model17",A116="0529_model23"),1,IF(OR(A116="0529_model6",A116="0529_model12",A116="0529_model18",A116="0529_model24"),2,IF(OR(A116="0529_model7",A116="0529_model13",A116="0529_model19",A116="0529_model25"),3,IF(OR(A116="0529_model8",A116="0529_model14",A116="0529_model20",A116="0529_model26"),4,IF(OR(A116="0529_model9",A116="0529_model15",A116="0529_model21",A116="0529_model27"),5,IF(OR(A116="0529_model10",A116="0529_model16",A116="0529_model22",A116="0529_model28"),6,))))))</f>
        <v>3</v>
      </c>
      <c r="E116" s="2" t="s">
        <v>35</v>
      </c>
      <c r="F116" s="2">
        <v>7</v>
      </c>
      <c r="G116" s="3">
        <v>0.48540440800000001</v>
      </c>
      <c r="H116" s="3">
        <v>0.90492171049117998</v>
      </c>
      <c r="I116" s="2" t="s">
        <v>887</v>
      </c>
      <c r="J116" s="7" t="s">
        <v>888</v>
      </c>
      <c r="K116" s="7">
        <v>0.91681874110068096</v>
      </c>
      <c r="L116" s="7">
        <v>0.84310209195191599</v>
      </c>
      <c r="N116" s="1" t="s">
        <v>1505</v>
      </c>
      <c r="O116" s="10" t="s">
        <v>1635</v>
      </c>
      <c r="P116" s="1">
        <v>1</v>
      </c>
      <c r="Q116" s="1">
        <v>1</v>
      </c>
      <c r="R116" s="1">
        <v>6</v>
      </c>
      <c r="S116" s="1">
        <v>0</v>
      </c>
      <c r="T116" s="1">
        <v>11</v>
      </c>
      <c r="U116" s="10" t="s">
        <v>887</v>
      </c>
      <c r="V116" s="10" t="s">
        <v>888</v>
      </c>
      <c r="W116" s="1">
        <v>0.91681874110068096</v>
      </c>
      <c r="X116" s="1">
        <v>0.84310209195191599</v>
      </c>
      <c r="Y116" s="1">
        <v>0.90492171049117998</v>
      </c>
    </row>
    <row r="117" spans="1:25" x14ac:dyDescent="0.45">
      <c r="A117" s="2" t="s">
        <v>276</v>
      </c>
      <c r="B117" s="2" t="str">
        <f>IF(OR(A117="0529_model11", A117="0529_model12",A117="0529_model13",A117="0529_model14",A117="0529_model15",A117="0529_model16",A117="0529_model5",A117="0529_model6",A117="0529_model7",A117="0529_model8",A117="0529_model9", A117="0529_model10"),"X","O")</f>
        <v>O</v>
      </c>
      <c r="C117" s="2" t="str">
        <f>IF(OR(A117="0529_model17", A117="0529_model18",A117="0529_model19",A117="0529_model20",A117="0529_model21",A117="0529_model22",A117="0529_model5",A117="0529_model6",A117="0529_model7",A117="0529_model8",A117="0529_model9", A117="0529_model10"),"X","O")</f>
        <v>O</v>
      </c>
      <c r="D117" s="2">
        <f>IF(OR(A117="0529_model5",A117="0529_model11",A117="0529_model17",A117="0529_model23"),1,IF(OR(A117="0529_model6",A117="0529_model12",A117="0529_model18",A117="0529_model24"),2,IF(OR(A117="0529_model7",A117="0529_model13",A117="0529_model19",A117="0529_model25"),3,IF(OR(A117="0529_model8",A117="0529_model14",A117="0529_model20",A117="0529_model26"),4,IF(OR(A117="0529_model9",A117="0529_model15",A117="0529_model21",A117="0529_model27"),5,IF(OR(A117="0529_model10",A117="0529_model16",A117="0529_model22",A117="0529_model28"),6,))))))</f>
        <v>5</v>
      </c>
      <c r="E117" s="2" t="s">
        <v>35</v>
      </c>
      <c r="F117" s="2">
        <v>3</v>
      </c>
      <c r="G117" s="3">
        <v>0.48540688900000001</v>
      </c>
      <c r="H117" s="3">
        <v>0.93999999761581399</v>
      </c>
      <c r="I117" s="2" t="s">
        <v>889</v>
      </c>
      <c r="J117" s="7" t="s">
        <v>890</v>
      </c>
      <c r="K117" s="7">
        <v>0.90416967844844198</v>
      </c>
      <c r="L117" s="7" t="s">
        <v>891</v>
      </c>
      <c r="N117" s="1" t="s">
        <v>1556</v>
      </c>
      <c r="O117" s="1">
        <v>0.48540688919057201</v>
      </c>
      <c r="P117" s="1">
        <v>0</v>
      </c>
      <c r="Q117" s="1">
        <v>1</v>
      </c>
      <c r="R117" s="1">
        <v>5</v>
      </c>
      <c r="S117" s="1">
        <v>1</v>
      </c>
      <c r="T117" s="1">
        <v>7</v>
      </c>
      <c r="U117" s="10" t="s">
        <v>889</v>
      </c>
      <c r="V117" s="10" t="s">
        <v>890</v>
      </c>
      <c r="W117" s="1">
        <v>0.90416967844844198</v>
      </c>
      <c r="X117" s="10" t="s">
        <v>891</v>
      </c>
      <c r="Y117" s="1">
        <v>0.93999999761581399</v>
      </c>
    </row>
    <row r="118" spans="1:25" x14ac:dyDescent="0.45">
      <c r="A118" s="2" t="s">
        <v>249</v>
      </c>
      <c r="B118" s="2" t="str">
        <f>IF(OR(A118="0529_model11", A118="0529_model12",A118="0529_model13",A118="0529_model14",A118="0529_model15",A118="0529_model16",A118="0529_model5",A118="0529_model6",A118="0529_model7",A118="0529_model8",A118="0529_model9", A118="0529_model10"),"X","O")</f>
        <v>O</v>
      </c>
      <c r="C118" s="2" t="str">
        <f>IF(OR(A118="0529_model17", A118="0529_model18",A118="0529_model19",A118="0529_model20",A118="0529_model21",A118="0529_model22",A118="0529_model5",A118="0529_model6",A118="0529_model7",A118="0529_model8",A118="0529_model9", A118="0529_model10"),"X","O")</f>
        <v>O</v>
      </c>
      <c r="D118" s="2">
        <f>IF(OR(A118="0529_model5",A118="0529_model11",A118="0529_model17",A118="0529_model23"),1,IF(OR(A118="0529_model6",A118="0529_model12",A118="0529_model18",A118="0529_model24"),2,IF(OR(A118="0529_model7",A118="0529_model13",A118="0529_model19",A118="0529_model25"),3,IF(OR(A118="0529_model8",A118="0529_model14",A118="0529_model20",A118="0529_model26"),4,IF(OR(A118="0529_model9",A118="0529_model15",A118="0529_model21",A118="0529_model27"),5,IF(OR(A118="0529_model10",A118="0529_model16",A118="0529_model22",A118="0529_model28"),6,))))))</f>
        <v>2</v>
      </c>
      <c r="E118" s="2" t="s">
        <v>35</v>
      </c>
      <c r="F118" s="2">
        <v>3</v>
      </c>
      <c r="G118" s="3">
        <v>0.485678253</v>
      </c>
      <c r="H118" s="3">
        <v>0.93303573131561202</v>
      </c>
      <c r="I118" s="2" t="s">
        <v>892</v>
      </c>
      <c r="J118" s="7" t="s">
        <v>893</v>
      </c>
      <c r="K118" s="7">
        <v>0.93000044057416797</v>
      </c>
      <c r="L118" s="7" t="s">
        <v>894</v>
      </c>
      <c r="N118" s="1" t="s">
        <v>1505</v>
      </c>
      <c r="O118" s="10" t="s">
        <v>1636</v>
      </c>
      <c r="P118" s="1">
        <v>1</v>
      </c>
      <c r="Q118" s="1">
        <v>1</v>
      </c>
      <c r="R118" s="1">
        <v>6</v>
      </c>
      <c r="S118" s="1">
        <v>1</v>
      </c>
      <c r="T118" s="1">
        <v>5</v>
      </c>
      <c r="U118" s="10" t="s">
        <v>892</v>
      </c>
      <c r="V118" s="10" t="s">
        <v>893</v>
      </c>
      <c r="W118" s="1">
        <v>0.93000044057416797</v>
      </c>
      <c r="X118" s="10" t="s">
        <v>894</v>
      </c>
      <c r="Y118" s="1">
        <v>0.93303573131561202</v>
      </c>
    </row>
    <row r="119" spans="1:25" x14ac:dyDescent="0.45">
      <c r="A119" s="2" t="s">
        <v>137</v>
      </c>
      <c r="B119" s="2" t="str">
        <f>IF(OR(A119="0529_model11", A119="0529_model12",A119="0529_model13",A119="0529_model14",A119="0529_model15",A119="0529_model16",A119="0529_model5",A119="0529_model6",A119="0529_model7",A119="0529_model8",A119="0529_model9", A119="0529_model10"),"X","O")</f>
        <v>X</v>
      </c>
      <c r="C119" s="2" t="str">
        <f>IF(OR(A119="0529_model17", A119="0529_model18",A119="0529_model19",A119="0529_model20",A119="0529_model21",A119="0529_model22",A119="0529_model5",A119="0529_model6",A119="0529_model7",A119="0529_model8",A119="0529_model9", A119="0529_model10"),"X","O")</f>
        <v>O</v>
      </c>
      <c r="D119" s="2">
        <f>IF(OR(A119="0529_model5",A119="0529_model11",A119="0529_model17",A119="0529_model23"),1,IF(OR(A119="0529_model6",A119="0529_model12",A119="0529_model18",A119="0529_model24"),2,IF(OR(A119="0529_model7",A119="0529_model13",A119="0529_model19",A119="0529_model25"),3,IF(OR(A119="0529_model8",A119="0529_model14",A119="0529_model20",A119="0529_model26"),4,IF(OR(A119="0529_model9",A119="0529_model15",A119="0529_model21",A119="0529_model27"),5,IF(OR(A119="0529_model10",A119="0529_model16",A119="0529_model22",A119="0529_model28"),6,))))))</f>
        <v>3</v>
      </c>
      <c r="E119" s="2" t="s">
        <v>39</v>
      </c>
      <c r="F119" s="2">
        <v>7</v>
      </c>
      <c r="G119" s="3">
        <v>0.48628015499999999</v>
      </c>
      <c r="H119" s="3">
        <v>0.90919280052185003</v>
      </c>
      <c r="I119" s="2" t="s">
        <v>895</v>
      </c>
      <c r="J119" s="7" t="s">
        <v>896</v>
      </c>
      <c r="K119" s="7" t="s">
        <v>897</v>
      </c>
      <c r="L119" s="7" t="s">
        <v>898</v>
      </c>
      <c r="N119" s="1" t="s">
        <v>1540</v>
      </c>
      <c r="O119" s="1">
        <v>0.48628015477166098</v>
      </c>
      <c r="P119" s="1">
        <v>1</v>
      </c>
      <c r="Q119" s="1">
        <v>1</v>
      </c>
      <c r="R119" s="1">
        <v>2</v>
      </c>
      <c r="S119" s="1">
        <v>1</v>
      </c>
      <c r="T119" s="1">
        <v>9</v>
      </c>
      <c r="U119" s="10" t="s">
        <v>895</v>
      </c>
      <c r="V119" s="10" t="s">
        <v>896</v>
      </c>
      <c r="W119" s="10" t="s">
        <v>897</v>
      </c>
      <c r="X119" s="10" t="s">
        <v>898</v>
      </c>
      <c r="Y119" s="1">
        <v>0.90919280052185003</v>
      </c>
    </row>
    <row r="120" spans="1:25" x14ac:dyDescent="0.45">
      <c r="A120" s="2" t="s">
        <v>65</v>
      </c>
      <c r="B120" s="2" t="str">
        <f>IF(OR(A120="0529_model11", A120="0529_model12",A120="0529_model13",A120="0529_model14",A120="0529_model15",A120="0529_model16",A120="0529_model5",A120="0529_model6",A120="0529_model7",A120="0529_model8",A120="0529_model9", A120="0529_model10"),"X","O")</f>
        <v>X</v>
      </c>
      <c r="C120" s="2" t="str">
        <f>IF(OR(A120="0529_model17", A120="0529_model18",A120="0529_model19",A120="0529_model20",A120="0529_model21",A120="0529_model22",A120="0529_model5",A120="0529_model6",A120="0529_model7",A120="0529_model8",A120="0529_model9", A120="0529_model10"),"X","O")</f>
        <v>X</v>
      </c>
      <c r="D120" s="2">
        <f>IF(OR(A120="0529_model5",A120="0529_model11",A120="0529_model17",A120="0529_model23"),1,IF(OR(A120="0529_model6",A120="0529_model12",A120="0529_model18",A120="0529_model24"),2,IF(OR(A120="0529_model7",A120="0529_model13",A120="0529_model19",A120="0529_model25"),3,IF(OR(A120="0529_model8",A120="0529_model14",A120="0529_model20",A120="0529_model26"),4,IF(OR(A120="0529_model9",A120="0529_model15",A120="0529_model21",A120="0529_model27"),5,IF(OR(A120="0529_model10",A120="0529_model16",A120="0529_model22",A120="0529_model28"),6,))))))</f>
        <v>2</v>
      </c>
      <c r="E120" s="2" t="s">
        <v>39</v>
      </c>
      <c r="F120" s="2">
        <v>3</v>
      </c>
      <c r="G120" s="3">
        <v>0.48641528699999997</v>
      </c>
      <c r="H120" s="3">
        <v>0.94543427228927601</v>
      </c>
      <c r="I120" s="2" t="s">
        <v>899</v>
      </c>
      <c r="J120" s="7" t="s">
        <v>900</v>
      </c>
      <c r="K120" s="7" t="s">
        <v>901</v>
      </c>
      <c r="L120" s="7" t="s">
        <v>902</v>
      </c>
      <c r="N120" s="1" t="s">
        <v>1526</v>
      </c>
      <c r="O120" s="10" t="s">
        <v>1637</v>
      </c>
      <c r="P120" s="1">
        <v>0</v>
      </c>
      <c r="Q120" s="1">
        <v>0</v>
      </c>
      <c r="R120" s="1">
        <v>5</v>
      </c>
      <c r="S120" s="1">
        <v>1</v>
      </c>
      <c r="T120" s="1">
        <v>3</v>
      </c>
      <c r="U120" s="10" t="s">
        <v>899</v>
      </c>
      <c r="V120" s="10" t="s">
        <v>900</v>
      </c>
      <c r="W120" s="10" t="s">
        <v>901</v>
      </c>
      <c r="X120" s="10" t="s">
        <v>902</v>
      </c>
      <c r="Y120" s="1">
        <v>0.94543427228927601</v>
      </c>
    </row>
    <row r="121" spans="1:25" x14ac:dyDescent="0.45">
      <c r="A121" s="2" t="s">
        <v>249</v>
      </c>
      <c r="B121" s="2" t="str">
        <f>IF(OR(A121="0529_model11", A121="0529_model12",A121="0529_model13",A121="0529_model14",A121="0529_model15",A121="0529_model16",A121="0529_model5",A121="0529_model6",A121="0529_model7",A121="0529_model8",A121="0529_model9", A121="0529_model10"),"X","O")</f>
        <v>O</v>
      </c>
      <c r="C121" s="2" t="str">
        <f>IF(OR(A121="0529_model17", A121="0529_model18",A121="0529_model19",A121="0529_model20",A121="0529_model21",A121="0529_model22",A121="0529_model5",A121="0529_model6",A121="0529_model7",A121="0529_model8",A121="0529_model9", A121="0529_model10"),"X","O")</f>
        <v>O</v>
      </c>
      <c r="D121" s="2">
        <f>IF(OR(A121="0529_model5",A121="0529_model11",A121="0529_model17",A121="0529_model23"),1,IF(OR(A121="0529_model6",A121="0529_model12",A121="0529_model18",A121="0529_model24"),2,IF(OR(A121="0529_model7",A121="0529_model13",A121="0529_model19",A121="0529_model25"),3,IF(OR(A121="0529_model8",A121="0529_model14",A121="0529_model20",A121="0529_model26"),4,IF(OR(A121="0529_model9",A121="0529_model15",A121="0529_model21",A121="0529_model27"),5,IF(OR(A121="0529_model10",A121="0529_model16",A121="0529_model22",A121="0529_model28"),6,))))))</f>
        <v>2</v>
      </c>
      <c r="E121" s="2" t="s">
        <v>35</v>
      </c>
      <c r="F121" s="2">
        <v>11</v>
      </c>
      <c r="G121" s="3">
        <v>0.486905647</v>
      </c>
      <c r="H121" s="2">
        <v>0.93303573131561202</v>
      </c>
      <c r="I121" s="2" t="s">
        <v>903</v>
      </c>
      <c r="J121" s="7" t="s">
        <v>904</v>
      </c>
      <c r="K121" s="7" t="s">
        <v>905</v>
      </c>
      <c r="L121" s="7" t="s">
        <v>906</v>
      </c>
      <c r="N121" s="1" t="s">
        <v>1620</v>
      </c>
      <c r="O121" s="10" t="s">
        <v>1638</v>
      </c>
      <c r="P121" s="1">
        <v>1</v>
      </c>
      <c r="Q121" s="1">
        <v>0</v>
      </c>
      <c r="R121" s="1">
        <v>2</v>
      </c>
      <c r="S121" s="1">
        <v>0</v>
      </c>
      <c r="T121" s="1">
        <v>5</v>
      </c>
      <c r="U121" s="10" t="s">
        <v>903</v>
      </c>
      <c r="V121" s="10" t="s">
        <v>904</v>
      </c>
      <c r="W121" s="10" t="s">
        <v>905</v>
      </c>
      <c r="X121" s="10" t="s">
        <v>906</v>
      </c>
      <c r="Y121" s="1">
        <v>0.93303573131561202</v>
      </c>
    </row>
    <row r="122" spans="1:25" x14ac:dyDescent="0.45">
      <c r="A122" s="2" t="s">
        <v>159</v>
      </c>
      <c r="B122" s="2" t="str">
        <f>IF(OR(A122="0529_model11", A122="0529_model12",A122="0529_model13",A122="0529_model14",A122="0529_model15",A122="0529_model16",A122="0529_model5",A122="0529_model6",A122="0529_model7",A122="0529_model8",A122="0529_model9", A122="0529_model10"),"X","O")</f>
        <v>X</v>
      </c>
      <c r="C122" s="2" t="str">
        <f>IF(OR(A122="0529_model17", A122="0529_model18",A122="0529_model19",A122="0529_model20",A122="0529_model21",A122="0529_model22",A122="0529_model5",A122="0529_model6",A122="0529_model7",A122="0529_model8",A122="0529_model9", A122="0529_model10"),"X","O")</f>
        <v>O</v>
      </c>
      <c r="D122" s="2">
        <f>IF(OR(A122="0529_model5",A122="0529_model11",A122="0529_model17",A122="0529_model23"),1,IF(OR(A122="0529_model6",A122="0529_model12",A122="0529_model18",A122="0529_model24"),2,IF(OR(A122="0529_model7",A122="0529_model13",A122="0529_model19",A122="0529_model25"),3,IF(OR(A122="0529_model8",A122="0529_model14",A122="0529_model20",A122="0529_model26"),4,IF(OR(A122="0529_model9",A122="0529_model15",A122="0529_model21",A122="0529_model27"),5,IF(OR(A122="0529_model10",A122="0529_model16",A122="0529_model22",A122="0529_model28"),6,))))))</f>
        <v>5</v>
      </c>
      <c r="E122" s="2" t="s">
        <v>35</v>
      </c>
      <c r="F122" s="2">
        <v>5</v>
      </c>
      <c r="G122" s="3">
        <v>0.48747479500000002</v>
      </c>
      <c r="H122" s="3">
        <v>0.9140625</v>
      </c>
      <c r="I122" s="2" t="s">
        <v>907</v>
      </c>
      <c r="J122" s="7" t="s">
        <v>908</v>
      </c>
      <c r="K122" s="7" t="s">
        <v>909</v>
      </c>
      <c r="L122" s="7" t="s">
        <v>910</v>
      </c>
      <c r="N122" s="1" t="s">
        <v>1590</v>
      </c>
      <c r="O122" s="10" t="s">
        <v>1639</v>
      </c>
      <c r="P122" s="1">
        <v>1</v>
      </c>
      <c r="Q122" s="1">
        <v>1</v>
      </c>
      <c r="R122" s="1">
        <v>4</v>
      </c>
      <c r="S122" s="1">
        <v>1</v>
      </c>
      <c r="T122" s="1">
        <v>5</v>
      </c>
      <c r="U122" s="10" t="s">
        <v>907</v>
      </c>
      <c r="V122" s="10" t="s">
        <v>908</v>
      </c>
      <c r="W122" s="10" t="s">
        <v>909</v>
      </c>
      <c r="X122" s="10" t="s">
        <v>910</v>
      </c>
      <c r="Y122" s="1">
        <v>0.9140625</v>
      </c>
    </row>
    <row r="123" spans="1:25" x14ac:dyDescent="0.45">
      <c r="A123" s="2" t="s">
        <v>181</v>
      </c>
      <c r="B123" s="2" t="str">
        <f>IF(OR(A123="0529_model11", A123="0529_model12",A123="0529_model13",A123="0529_model14",A123="0529_model15",A123="0529_model16",A123="0529_model5",A123="0529_model6",A123="0529_model7",A123="0529_model8",A123="0529_model9", A123="0529_model10"),"X","O")</f>
        <v>O</v>
      </c>
      <c r="C123" s="2" t="str">
        <f>IF(OR(A123="0529_model17", A123="0529_model18",A123="0529_model19",A123="0529_model20",A123="0529_model21",A123="0529_model22",A123="0529_model5",A123="0529_model6",A123="0529_model7",A123="0529_model8",A123="0529_model9", A123="0529_model10"),"X","O")</f>
        <v>X</v>
      </c>
      <c r="D123" s="2">
        <f>IF(OR(A123="0529_model5",A123="0529_model11",A123="0529_model17",A123="0529_model23"),1,IF(OR(A123="0529_model6",A123="0529_model12",A123="0529_model18",A123="0529_model24"),2,IF(OR(A123="0529_model7",A123="0529_model13",A123="0529_model19",A123="0529_model25"),3,IF(OR(A123="0529_model8",A123="0529_model14",A123="0529_model20",A123="0529_model26"),4,IF(OR(A123="0529_model9",A123="0529_model15",A123="0529_model21",A123="0529_model27"),5,IF(OR(A123="0529_model10",A123="0529_model16",A123="0529_model22",A123="0529_model28"),6,))))))</f>
        <v>1</v>
      </c>
      <c r="E123" s="2" t="s">
        <v>39</v>
      </c>
      <c r="F123" s="2">
        <v>1</v>
      </c>
      <c r="G123" s="3">
        <v>0.48781844600000002</v>
      </c>
      <c r="H123" s="3">
        <v>0.92075890302658003</v>
      </c>
      <c r="I123" s="2" t="s">
        <v>911</v>
      </c>
      <c r="J123" s="7" t="s">
        <v>912</v>
      </c>
      <c r="K123" s="7" t="s">
        <v>913</v>
      </c>
      <c r="L123" s="7" t="s">
        <v>914</v>
      </c>
      <c r="N123" s="1" t="s">
        <v>1563</v>
      </c>
      <c r="O123" s="10" t="s">
        <v>1640</v>
      </c>
      <c r="P123" s="1">
        <v>1</v>
      </c>
      <c r="Q123" s="1">
        <v>0</v>
      </c>
      <c r="R123" s="1">
        <v>5</v>
      </c>
      <c r="S123" s="1">
        <v>1</v>
      </c>
      <c r="T123" s="1">
        <v>5</v>
      </c>
      <c r="U123" s="10" t="s">
        <v>911</v>
      </c>
      <c r="V123" s="10" t="s">
        <v>912</v>
      </c>
      <c r="W123" s="10" t="s">
        <v>913</v>
      </c>
      <c r="X123" s="10" t="s">
        <v>914</v>
      </c>
      <c r="Y123" s="1">
        <v>0.92075890302658003</v>
      </c>
    </row>
    <row r="124" spans="1:25" x14ac:dyDescent="0.45">
      <c r="A124" s="2" t="s">
        <v>99</v>
      </c>
      <c r="B124" s="2" t="str">
        <f>IF(OR(A124="0529_model11", A124="0529_model12",A124="0529_model13",A124="0529_model14",A124="0529_model15",A124="0529_model16",A124="0529_model5",A124="0529_model6",A124="0529_model7",A124="0529_model8",A124="0529_model9", A124="0529_model10"),"X","O")</f>
        <v>X</v>
      </c>
      <c r="C124" s="2" t="str">
        <f>IF(OR(A124="0529_model17", A124="0529_model18",A124="0529_model19",A124="0529_model20",A124="0529_model21",A124="0529_model22",A124="0529_model5",A124="0529_model6",A124="0529_model7",A124="0529_model8",A124="0529_model9", A124="0529_model10"),"X","O")</f>
        <v>X</v>
      </c>
      <c r="D124" s="2">
        <f>IF(OR(A124="0529_model5",A124="0529_model11",A124="0529_model17",A124="0529_model23"),1,IF(OR(A124="0529_model6",A124="0529_model12",A124="0529_model18",A124="0529_model24"),2,IF(OR(A124="0529_model7",A124="0529_model13",A124="0529_model19",A124="0529_model25"),3,IF(OR(A124="0529_model8",A124="0529_model14",A124="0529_model20",A124="0529_model26"),4,IF(OR(A124="0529_model9",A124="0529_model15",A124="0529_model21",A124="0529_model27"),5,IF(OR(A124="0529_model10",A124="0529_model16",A124="0529_model22",A124="0529_model28"),6,))))))</f>
        <v>5</v>
      </c>
      <c r="E124" s="2" t="s">
        <v>39</v>
      </c>
      <c r="F124" s="2">
        <v>11</v>
      </c>
      <c r="G124" s="3">
        <v>0.48895248800000002</v>
      </c>
      <c r="H124" s="3">
        <v>0.95434296131134</v>
      </c>
      <c r="I124" s="2" t="s">
        <v>915</v>
      </c>
      <c r="J124" s="7" t="s">
        <v>916</v>
      </c>
      <c r="K124" s="7" t="s">
        <v>917</v>
      </c>
      <c r="L124" s="7">
        <v>0.95197656904849504</v>
      </c>
      <c r="N124" s="1" t="s">
        <v>1513</v>
      </c>
      <c r="O124" s="10" t="s">
        <v>1641</v>
      </c>
      <c r="P124" s="1">
        <v>1</v>
      </c>
      <c r="Q124" s="1">
        <v>1</v>
      </c>
      <c r="R124" s="1">
        <v>1</v>
      </c>
      <c r="S124" s="1">
        <v>1</v>
      </c>
      <c r="T124" s="1">
        <v>3</v>
      </c>
      <c r="U124" s="10" t="s">
        <v>915</v>
      </c>
      <c r="V124" s="10" t="s">
        <v>916</v>
      </c>
      <c r="W124" s="10" t="s">
        <v>917</v>
      </c>
      <c r="X124" s="1">
        <v>0.95197656904849504</v>
      </c>
      <c r="Y124" s="1">
        <v>0.95434296131134</v>
      </c>
    </row>
    <row r="125" spans="1:25" x14ac:dyDescent="0.45">
      <c r="A125" s="2" t="s">
        <v>211</v>
      </c>
      <c r="B125" s="2" t="str">
        <f>IF(OR(A125="0529_model11", A125="0529_model12",A125="0529_model13",A125="0529_model14",A125="0529_model15",A125="0529_model16",A125="0529_model5",A125="0529_model6",A125="0529_model7",A125="0529_model8",A125="0529_model9", A125="0529_model10"),"X","O")</f>
        <v>O</v>
      </c>
      <c r="C125" s="2" t="str">
        <f>IF(OR(A125="0529_model17", A125="0529_model18",A125="0529_model19",A125="0529_model20",A125="0529_model21",A125="0529_model22",A125="0529_model5",A125="0529_model6",A125="0529_model7",A125="0529_model8",A125="0529_model9", A125="0529_model10"),"X","O")</f>
        <v>X</v>
      </c>
      <c r="D125" s="2">
        <f>IF(OR(A125="0529_model5",A125="0529_model11",A125="0529_model17",A125="0529_model23"),1,IF(OR(A125="0529_model6",A125="0529_model12",A125="0529_model18",A125="0529_model24"),2,IF(OR(A125="0529_model7",A125="0529_model13",A125="0529_model19",A125="0529_model25"),3,IF(OR(A125="0529_model8",A125="0529_model14",A125="0529_model20",A125="0529_model26"),4,IF(OR(A125="0529_model9",A125="0529_model15",A125="0529_model21",A125="0529_model27"),5,IF(OR(A125="0529_model10",A125="0529_model16",A125="0529_model22",A125="0529_model28"),6,))))))</f>
        <v>4</v>
      </c>
      <c r="E125" s="2" t="s">
        <v>35</v>
      </c>
      <c r="F125" s="2">
        <v>7</v>
      </c>
      <c r="G125" s="3">
        <v>0.48912406600000002</v>
      </c>
      <c r="H125" s="3">
        <v>0.924887895584106</v>
      </c>
      <c r="I125" s="2" t="s">
        <v>918</v>
      </c>
      <c r="J125" s="7" t="s">
        <v>919</v>
      </c>
      <c r="K125" s="7" t="s">
        <v>920</v>
      </c>
      <c r="L125" s="7" t="s">
        <v>921</v>
      </c>
      <c r="N125" s="1" t="s">
        <v>1545</v>
      </c>
      <c r="O125" s="10" t="s">
        <v>1642</v>
      </c>
      <c r="P125" s="1">
        <v>0</v>
      </c>
      <c r="Q125" s="1">
        <v>0</v>
      </c>
      <c r="R125" s="1">
        <v>3</v>
      </c>
      <c r="S125" s="1">
        <v>0</v>
      </c>
      <c r="T125" s="1">
        <v>9</v>
      </c>
      <c r="U125" s="10" t="s">
        <v>918</v>
      </c>
      <c r="V125" s="10" t="s">
        <v>919</v>
      </c>
      <c r="W125" s="10" t="s">
        <v>920</v>
      </c>
      <c r="X125" s="10" t="s">
        <v>921</v>
      </c>
      <c r="Y125" s="1">
        <v>0.924887895584106</v>
      </c>
    </row>
    <row r="126" spans="1:25" x14ac:dyDescent="0.45">
      <c r="A126" s="2" t="s">
        <v>190</v>
      </c>
      <c r="B126" s="2" t="str">
        <f>IF(OR(A126="0529_model11", A126="0529_model12",A126="0529_model13",A126="0529_model14",A126="0529_model15",A126="0529_model16",A126="0529_model5",A126="0529_model6",A126="0529_model7",A126="0529_model8",A126="0529_model9", A126="0529_model10"),"X","O")</f>
        <v>O</v>
      </c>
      <c r="C126" s="2" t="str">
        <f>IF(OR(A126="0529_model17", A126="0529_model18",A126="0529_model19",A126="0529_model20",A126="0529_model21",A126="0529_model22",A126="0529_model5",A126="0529_model6",A126="0529_model7",A126="0529_model8",A126="0529_model9", A126="0529_model10"),"X","O")</f>
        <v>X</v>
      </c>
      <c r="D126" s="2">
        <f>IF(OR(A126="0529_model5",A126="0529_model11",A126="0529_model17",A126="0529_model23"),1,IF(OR(A126="0529_model6",A126="0529_model12",A126="0529_model18",A126="0529_model24"),2,IF(OR(A126="0529_model7",A126="0529_model13",A126="0529_model19",A126="0529_model25"),3,IF(OR(A126="0529_model8",A126="0529_model14",A126="0529_model20",A126="0529_model26"),4,IF(OR(A126="0529_model9",A126="0529_model15",A126="0529_model21",A126="0529_model27"),5,IF(OR(A126="0529_model10",A126="0529_model16",A126="0529_model22",A126="0529_model28"),6,))))))</f>
        <v>2</v>
      </c>
      <c r="E126" s="2" t="s">
        <v>39</v>
      </c>
      <c r="F126" s="2">
        <v>3</v>
      </c>
      <c r="G126" s="2">
        <v>0.48928052300000002</v>
      </c>
      <c r="H126" s="2">
        <v>0.92239469289779596</v>
      </c>
      <c r="I126" s="2">
        <v>0.92384108865815395</v>
      </c>
      <c r="J126" s="7" t="s">
        <v>922</v>
      </c>
      <c r="K126" s="7" t="s">
        <v>923</v>
      </c>
      <c r="L126" s="7" t="s">
        <v>924</v>
      </c>
      <c r="N126" s="1" t="s">
        <v>1556</v>
      </c>
      <c r="O126" s="1">
        <v>0.48928052292245</v>
      </c>
      <c r="P126" s="1">
        <v>0</v>
      </c>
      <c r="Q126" s="1">
        <v>1</v>
      </c>
      <c r="R126" s="1">
        <v>5</v>
      </c>
      <c r="S126" s="1">
        <v>1</v>
      </c>
      <c r="T126" s="1">
        <v>1</v>
      </c>
      <c r="U126" s="1">
        <v>0.92384108865815395</v>
      </c>
      <c r="V126" s="10" t="s">
        <v>922</v>
      </c>
      <c r="W126" s="10" t="s">
        <v>923</v>
      </c>
      <c r="X126" s="10" t="s">
        <v>924</v>
      </c>
      <c r="Y126" s="1">
        <v>0.92239469289779596</v>
      </c>
    </row>
    <row r="127" spans="1:25" x14ac:dyDescent="0.45">
      <c r="A127" s="2" t="s">
        <v>268</v>
      </c>
      <c r="B127" s="2" t="str">
        <f>IF(OR(A127="0529_model11", A127="0529_model12",A127="0529_model13",A127="0529_model14",A127="0529_model15",A127="0529_model16",A127="0529_model5",A127="0529_model6",A127="0529_model7",A127="0529_model8",A127="0529_model9", A127="0529_model10"),"X","O")</f>
        <v>O</v>
      </c>
      <c r="C127" s="2" t="str">
        <f>IF(OR(A127="0529_model17", A127="0529_model18",A127="0529_model19",A127="0529_model20",A127="0529_model21",A127="0529_model22",A127="0529_model5",A127="0529_model6",A127="0529_model7",A127="0529_model8",A127="0529_model9", A127="0529_model10"),"X","O")</f>
        <v>O</v>
      </c>
      <c r="D127" s="2">
        <f>IF(OR(A127="0529_model5",A127="0529_model11",A127="0529_model17",A127="0529_model23"),1,IF(OR(A127="0529_model6",A127="0529_model12",A127="0529_model18",A127="0529_model24"),2,IF(OR(A127="0529_model7",A127="0529_model13",A127="0529_model19",A127="0529_model25"),3,IF(OR(A127="0529_model8",A127="0529_model14",A127="0529_model20",A127="0529_model26"),4,IF(OR(A127="0529_model9",A127="0529_model15",A127="0529_model21",A127="0529_model27"),5,IF(OR(A127="0529_model10",A127="0529_model16",A127="0529_model22",A127="0529_model28"),6,))))))</f>
        <v>4</v>
      </c>
      <c r="E127" s="2" t="s">
        <v>35</v>
      </c>
      <c r="F127" s="2">
        <v>11</v>
      </c>
      <c r="G127" s="3">
        <v>0.48944200900000001</v>
      </c>
      <c r="H127" s="2">
        <v>0.93763917684554998</v>
      </c>
      <c r="I127" s="2">
        <v>0.96007615109434796</v>
      </c>
      <c r="J127" s="7" t="s">
        <v>925</v>
      </c>
      <c r="K127" s="7" t="s">
        <v>926</v>
      </c>
      <c r="L127" s="7" t="s">
        <v>927</v>
      </c>
      <c r="N127" s="1" t="s">
        <v>1501</v>
      </c>
      <c r="O127" s="10" t="s">
        <v>1643</v>
      </c>
      <c r="P127" s="1">
        <v>1</v>
      </c>
      <c r="Q127" s="1">
        <v>1</v>
      </c>
      <c r="R127" s="1">
        <v>5</v>
      </c>
      <c r="S127" s="1">
        <v>0</v>
      </c>
      <c r="T127" s="1">
        <v>3</v>
      </c>
      <c r="U127" s="1">
        <v>0.96007615109434796</v>
      </c>
      <c r="V127" s="10" t="s">
        <v>925</v>
      </c>
      <c r="W127" s="10" t="s">
        <v>926</v>
      </c>
      <c r="X127" s="10" t="s">
        <v>927</v>
      </c>
      <c r="Y127" s="1">
        <v>0.93763917684554998</v>
      </c>
    </row>
    <row r="128" spans="1:25" x14ac:dyDescent="0.45">
      <c r="A128" s="2" t="s">
        <v>268</v>
      </c>
      <c r="B128" s="2" t="str">
        <f>IF(OR(A128="0529_model11", A128="0529_model12",A128="0529_model13",A128="0529_model14",A128="0529_model15",A128="0529_model16",A128="0529_model5",A128="0529_model6",A128="0529_model7",A128="0529_model8",A128="0529_model9", A128="0529_model10"),"X","O")</f>
        <v>O</v>
      </c>
      <c r="C128" s="2" t="str">
        <f>IF(OR(A128="0529_model17", A128="0529_model18",A128="0529_model19",A128="0529_model20",A128="0529_model21",A128="0529_model22",A128="0529_model5",A128="0529_model6",A128="0529_model7",A128="0529_model8",A128="0529_model9", A128="0529_model10"),"X","O")</f>
        <v>O</v>
      </c>
      <c r="D128" s="2">
        <f>IF(OR(A128="0529_model5",A128="0529_model11",A128="0529_model17",A128="0529_model23"),1,IF(OR(A128="0529_model6",A128="0529_model12",A128="0529_model18",A128="0529_model24"),2,IF(OR(A128="0529_model7",A128="0529_model13",A128="0529_model19",A128="0529_model25"),3,IF(OR(A128="0529_model8",A128="0529_model14",A128="0529_model20",A128="0529_model26"),4,IF(OR(A128="0529_model9",A128="0529_model15",A128="0529_model21",A128="0529_model27"),5,IF(OR(A128="0529_model10",A128="0529_model16",A128="0529_model22",A128="0529_model28"),6,))))))</f>
        <v>4</v>
      </c>
      <c r="E128" s="2" t="s">
        <v>35</v>
      </c>
      <c r="F128" s="2">
        <v>5</v>
      </c>
      <c r="G128" s="2">
        <v>0.48944363899999999</v>
      </c>
      <c r="H128" s="3">
        <v>0.93791574239730802</v>
      </c>
      <c r="I128" s="2" t="s">
        <v>928</v>
      </c>
      <c r="J128" s="7" t="s">
        <v>929</v>
      </c>
      <c r="K128" s="7" t="s">
        <v>930</v>
      </c>
      <c r="L128" s="7" t="s">
        <v>931</v>
      </c>
      <c r="N128" s="1" t="s">
        <v>1532</v>
      </c>
      <c r="O128" s="10" t="s">
        <v>1644</v>
      </c>
      <c r="P128" s="1">
        <v>0</v>
      </c>
      <c r="Q128" s="1">
        <v>1</v>
      </c>
      <c r="R128" s="1">
        <v>2</v>
      </c>
      <c r="S128" s="1">
        <v>0</v>
      </c>
      <c r="T128" s="1">
        <v>1</v>
      </c>
      <c r="U128" s="10" t="s">
        <v>928</v>
      </c>
      <c r="V128" s="10" t="s">
        <v>929</v>
      </c>
      <c r="W128" s="10" t="s">
        <v>930</v>
      </c>
      <c r="X128" s="10" t="s">
        <v>931</v>
      </c>
      <c r="Y128" s="1">
        <v>0.93791574239730802</v>
      </c>
    </row>
    <row r="129" spans="1:25" x14ac:dyDescent="0.45">
      <c r="A129" s="2" t="s">
        <v>284</v>
      </c>
      <c r="B129" s="2" t="str">
        <f>IF(OR(A129="0529_model11", A129="0529_model12",A129="0529_model13",A129="0529_model14",A129="0529_model15",A129="0529_model16",A129="0529_model5",A129="0529_model6",A129="0529_model7",A129="0529_model8",A129="0529_model9", A129="0529_model10"),"X","O")</f>
        <v>O</v>
      </c>
      <c r="C129" s="2" t="str">
        <f>IF(OR(A129="0529_model17", A129="0529_model18",A129="0529_model19",A129="0529_model20",A129="0529_model21",A129="0529_model22",A129="0529_model5",A129="0529_model6",A129="0529_model7",A129="0529_model8",A129="0529_model9", A129="0529_model10"),"X","O")</f>
        <v>O</v>
      </c>
      <c r="D129" s="2">
        <f>IF(OR(A129="0529_model5",A129="0529_model11",A129="0529_model17",A129="0529_model23"),1,IF(OR(A129="0529_model6",A129="0529_model12",A129="0529_model18",A129="0529_model24"),2,IF(OR(A129="0529_model7",A129="0529_model13",A129="0529_model19",A129="0529_model25"),3,IF(OR(A129="0529_model8",A129="0529_model14",A129="0529_model20",A129="0529_model26"),4,IF(OR(A129="0529_model9",A129="0529_model15",A129="0529_model21",A129="0529_model27"),5,IF(OR(A129="0529_model10",A129="0529_model16",A129="0529_model22",A129="0529_model28"),6,))))))</f>
        <v>6</v>
      </c>
      <c r="E129" s="2" t="s">
        <v>39</v>
      </c>
      <c r="F129" s="2">
        <v>3</v>
      </c>
      <c r="G129" s="3">
        <v>0.48962571999999999</v>
      </c>
      <c r="H129" s="3">
        <v>0.94222223758697499</v>
      </c>
      <c r="I129" s="2">
        <v>0.95869058269410201</v>
      </c>
      <c r="J129" s="7" t="s">
        <v>932</v>
      </c>
      <c r="K129" s="7" t="s">
        <v>933</v>
      </c>
      <c r="L129" s="7" t="s">
        <v>934</v>
      </c>
      <c r="N129" s="1" t="s">
        <v>1526</v>
      </c>
      <c r="O129" s="10" t="s">
        <v>1645</v>
      </c>
      <c r="P129" s="1">
        <v>0</v>
      </c>
      <c r="Q129" s="1">
        <v>0</v>
      </c>
      <c r="R129" s="1">
        <v>5</v>
      </c>
      <c r="S129" s="1">
        <v>1</v>
      </c>
      <c r="T129" s="1">
        <v>7</v>
      </c>
      <c r="U129" s="1">
        <v>0.95869058269410201</v>
      </c>
      <c r="V129" s="10" t="s">
        <v>932</v>
      </c>
      <c r="W129" s="10" t="s">
        <v>933</v>
      </c>
      <c r="X129" s="10" t="s">
        <v>934</v>
      </c>
      <c r="Y129" s="1">
        <v>0.94222223758697499</v>
      </c>
    </row>
    <row r="130" spans="1:25" x14ac:dyDescent="0.45">
      <c r="A130" s="2" t="s">
        <v>249</v>
      </c>
      <c r="B130" s="2" t="str">
        <f>IF(OR(A130="0529_model11", A130="0529_model12",A130="0529_model13",A130="0529_model14",A130="0529_model15",A130="0529_model16",A130="0529_model5",A130="0529_model6",A130="0529_model7",A130="0529_model8",A130="0529_model9", A130="0529_model10"),"X","O")</f>
        <v>O</v>
      </c>
      <c r="C130" s="2" t="str">
        <f>IF(OR(A130="0529_model17", A130="0529_model18",A130="0529_model19",A130="0529_model20",A130="0529_model21",A130="0529_model22",A130="0529_model5",A130="0529_model6",A130="0529_model7",A130="0529_model8",A130="0529_model9", A130="0529_model10"),"X","O")</f>
        <v>O</v>
      </c>
      <c r="D130" s="2">
        <f>IF(OR(A130="0529_model5",A130="0529_model11",A130="0529_model17",A130="0529_model23"),1,IF(OR(A130="0529_model6",A130="0529_model12",A130="0529_model18",A130="0529_model24"),2,IF(OR(A130="0529_model7",A130="0529_model13",A130="0529_model19",A130="0529_model25"),3,IF(OR(A130="0529_model8",A130="0529_model14",A130="0529_model20",A130="0529_model26"),4,IF(OR(A130="0529_model9",A130="0529_model15",A130="0529_model21",A130="0529_model27"),5,IF(OR(A130="0529_model10",A130="0529_model16",A130="0529_model22",A130="0529_model28"),6,))))))</f>
        <v>2</v>
      </c>
      <c r="E130" s="2" t="s">
        <v>39</v>
      </c>
      <c r="F130" s="2">
        <v>1</v>
      </c>
      <c r="G130" s="3">
        <v>0.489798964</v>
      </c>
      <c r="H130" s="3">
        <v>0.93541204929351796</v>
      </c>
      <c r="I130" s="2" t="s">
        <v>935</v>
      </c>
      <c r="J130" s="7" t="s">
        <v>936</v>
      </c>
      <c r="K130" s="7" t="s">
        <v>937</v>
      </c>
      <c r="L130" s="7" t="s">
        <v>938</v>
      </c>
      <c r="N130" s="1" t="s">
        <v>1515</v>
      </c>
      <c r="O130" s="10" t="s">
        <v>1646</v>
      </c>
      <c r="P130" s="1">
        <v>1</v>
      </c>
      <c r="Q130" s="1">
        <v>0</v>
      </c>
      <c r="R130" s="1">
        <v>1</v>
      </c>
      <c r="S130" s="1">
        <v>0</v>
      </c>
      <c r="T130" s="1">
        <v>3</v>
      </c>
      <c r="U130" s="10" t="s">
        <v>935</v>
      </c>
      <c r="V130" s="10" t="s">
        <v>936</v>
      </c>
      <c r="W130" s="10" t="s">
        <v>937</v>
      </c>
      <c r="X130" s="10" t="s">
        <v>938</v>
      </c>
      <c r="Y130" s="1">
        <v>0.93541204929351796</v>
      </c>
    </row>
    <row r="131" spans="1:25" x14ac:dyDescent="0.45">
      <c r="A131" s="2" t="s">
        <v>159</v>
      </c>
      <c r="B131" s="2" t="str">
        <f>IF(OR(A131="0529_model11", A131="0529_model12",A131="0529_model13",A131="0529_model14",A131="0529_model15",A131="0529_model16",A131="0529_model5",A131="0529_model6",A131="0529_model7",A131="0529_model8",A131="0529_model9", A131="0529_model10"),"X","O")</f>
        <v>X</v>
      </c>
      <c r="C131" s="2" t="str">
        <f>IF(OR(A131="0529_model17", A131="0529_model18",A131="0529_model19",A131="0529_model20",A131="0529_model21",A131="0529_model22",A131="0529_model5",A131="0529_model6",A131="0529_model7",A131="0529_model8",A131="0529_model9", A131="0529_model10"),"X","O")</f>
        <v>O</v>
      </c>
      <c r="D131" s="2">
        <f>IF(OR(A131="0529_model5",A131="0529_model11",A131="0529_model17",A131="0529_model23"),1,IF(OR(A131="0529_model6",A131="0529_model12",A131="0529_model18",A131="0529_model24"),2,IF(OR(A131="0529_model7",A131="0529_model13",A131="0529_model19",A131="0529_model25"),3,IF(OR(A131="0529_model8",A131="0529_model14",A131="0529_model20",A131="0529_model26"),4,IF(OR(A131="0529_model9",A131="0529_model15",A131="0529_model21",A131="0529_model27"),5,IF(OR(A131="0529_model10",A131="0529_model16",A131="0529_model22",A131="0529_model28"),6,))))))</f>
        <v>5</v>
      </c>
      <c r="E131" s="2" t="s">
        <v>39</v>
      </c>
      <c r="F131" s="2">
        <v>3</v>
      </c>
      <c r="G131" s="3">
        <v>0.48999246000000002</v>
      </c>
      <c r="H131" s="3">
        <v>0.91629463434219305</v>
      </c>
      <c r="I131" s="2">
        <v>0.97126962390323002</v>
      </c>
      <c r="J131" s="7" t="s">
        <v>939</v>
      </c>
      <c r="K131" s="7" t="s">
        <v>940</v>
      </c>
      <c r="L131" s="7" t="s">
        <v>941</v>
      </c>
      <c r="N131" s="1" t="s">
        <v>1556</v>
      </c>
      <c r="O131" s="10" t="s">
        <v>1647</v>
      </c>
      <c r="P131" s="1">
        <v>0</v>
      </c>
      <c r="Q131" s="1">
        <v>1</v>
      </c>
      <c r="R131" s="1">
        <v>5</v>
      </c>
      <c r="S131" s="1">
        <v>0</v>
      </c>
      <c r="T131" s="1">
        <v>5</v>
      </c>
      <c r="U131" s="1">
        <v>0.97126962390323002</v>
      </c>
      <c r="V131" s="10" t="s">
        <v>939</v>
      </c>
      <c r="W131" s="10" t="s">
        <v>940</v>
      </c>
      <c r="X131" s="10" t="s">
        <v>941</v>
      </c>
      <c r="Y131" s="1">
        <v>0.91629463434219305</v>
      </c>
    </row>
    <row r="132" spans="1:25" x14ac:dyDescent="0.45">
      <c r="A132" s="2" t="s">
        <v>75</v>
      </c>
      <c r="B132" s="2" t="str">
        <f>IF(OR(A132="0529_model11", A132="0529_model12",A132="0529_model13",A132="0529_model14",A132="0529_model15",A132="0529_model16",A132="0529_model5",A132="0529_model6",A132="0529_model7",A132="0529_model8",A132="0529_model9", A132="0529_model10"),"X","O")</f>
        <v>X</v>
      </c>
      <c r="C132" s="2" t="str">
        <f>IF(OR(A132="0529_model17", A132="0529_model18",A132="0529_model19",A132="0529_model20",A132="0529_model21",A132="0529_model22",A132="0529_model5",A132="0529_model6",A132="0529_model7",A132="0529_model8",A132="0529_model9", A132="0529_model10"),"X","O")</f>
        <v>X</v>
      </c>
      <c r="D132" s="2">
        <f>IF(OR(A132="0529_model5",A132="0529_model11",A132="0529_model17",A132="0529_model23"),1,IF(OR(A132="0529_model6",A132="0529_model12",A132="0529_model18",A132="0529_model24"),2,IF(OR(A132="0529_model7",A132="0529_model13",A132="0529_model19",A132="0529_model25"),3,IF(OR(A132="0529_model8",A132="0529_model14",A132="0529_model20",A132="0529_model26"),4,IF(OR(A132="0529_model9",A132="0529_model15",A132="0529_model21",A132="0529_model27"),5,IF(OR(A132="0529_model10",A132="0529_model16",A132="0529_model22",A132="0529_model28"),6,))))))</f>
        <v>3</v>
      </c>
      <c r="E132" s="2" t="s">
        <v>35</v>
      </c>
      <c r="F132" s="2">
        <v>7</v>
      </c>
      <c r="G132" s="3">
        <v>0.49024798000000003</v>
      </c>
      <c r="H132" s="3">
        <v>0.94678491353988603</v>
      </c>
      <c r="I132" s="2">
        <v>0.94091559502604805</v>
      </c>
      <c r="J132" s="7">
        <v>0.96601615986711897</v>
      </c>
      <c r="K132" s="7" t="s">
        <v>942</v>
      </c>
      <c r="L132" s="7" t="s">
        <v>943</v>
      </c>
      <c r="N132" s="1" t="s">
        <v>1532</v>
      </c>
      <c r="O132" s="10" t="s">
        <v>1648</v>
      </c>
      <c r="P132" s="1">
        <v>0</v>
      </c>
      <c r="Q132" s="1">
        <v>1</v>
      </c>
      <c r="R132" s="1">
        <v>2</v>
      </c>
      <c r="S132" s="1">
        <v>1</v>
      </c>
      <c r="T132" s="1">
        <v>1</v>
      </c>
      <c r="U132" s="1">
        <v>0.94091559502604805</v>
      </c>
      <c r="V132" s="1">
        <v>0.96601615986711897</v>
      </c>
      <c r="W132" s="10" t="s">
        <v>942</v>
      </c>
      <c r="X132" s="10" t="s">
        <v>943</v>
      </c>
      <c r="Y132" s="1">
        <v>0.94678491353988603</v>
      </c>
    </row>
    <row r="133" spans="1:25" x14ac:dyDescent="0.45">
      <c r="A133" s="2" t="s">
        <v>249</v>
      </c>
      <c r="B133" s="2" t="str">
        <f>IF(OR(A133="0529_model11", A133="0529_model12",A133="0529_model13",A133="0529_model14",A133="0529_model15",A133="0529_model16",A133="0529_model5",A133="0529_model6",A133="0529_model7",A133="0529_model8",A133="0529_model9", A133="0529_model10"),"X","O")</f>
        <v>O</v>
      </c>
      <c r="C133" s="2" t="str">
        <f>IF(OR(A133="0529_model17", A133="0529_model18",A133="0529_model19",A133="0529_model20",A133="0529_model21",A133="0529_model22",A133="0529_model5",A133="0529_model6",A133="0529_model7",A133="0529_model8",A133="0529_model9", A133="0529_model10"),"X","O")</f>
        <v>O</v>
      </c>
      <c r="D133" s="2">
        <f>IF(OR(A133="0529_model5",A133="0529_model11",A133="0529_model17",A133="0529_model23"),1,IF(OR(A133="0529_model6",A133="0529_model12",A133="0529_model18",A133="0529_model24"),2,IF(OR(A133="0529_model7",A133="0529_model13",A133="0529_model19",A133="0529_model25"),3,IF(OR(A133="0529_model8",A133="0529_model14",A133="0529_model20",A133="0529_model26"),4,IF(OR(A133="0529_model9",A133="0529_model15",A133="0529_model21",A133="0529_model27"),5,IF(OR(A133="0529_model10",A133="0529_model16",A133="0529_model22",A133="0529_model28"),6,))))))</f>
        <v>2</v>
      </c>
      <c r="E133" s="2" t="s">
        <v>39</v>
      </c>
      <c r="F133" s="2">
        <v>5</v>
      </c>
      <c r="G133" s="3">
        <v>0.49041115899999999</v>
      </c>
      <c r="H133" s="2">
        <v>0.93541204929351796</v>
      </c>
      <c r="I133" s="2" t="s">
        <v>944</v>
      </c>
      <c r="J133" s="7" t="s">
        <v>945</v>
      </c>
      <c r="K133" s="7" t="s">
        <v>946</v>
      </c>
      <c r="L133" s="7" t="s">
        <v>947</v>
      </c>
      <c r="N133" s="1" t="s">
        <v>1519</v>
      </c>
      <c r="O133" s="1">
        <v>0.49041115917047201</v>
      </c>
      <c r="P133" s="1">
        <v>1</v>
      </c>
      <c r="Q133" s="1">
        <v>1</v>
      </c>
      <c r="R133" s="1">
        <v>3</v>
      </c>
      <c r="S133" s="1">
        <v>0</v>
      </c>
      <c r="T133" s="1">
        <v>3</v>
      </c>
      <c r="U133" s="10" t="s">
        <v>944</v>
      </c>
      <c r="V133" s="10" t="s">
        <v>945</v>
      </c>
      <c r="W133" s="10" t="s">
        <v>946</v>
      </c>
      <c r="X133" s="10" t="s">
        <v>947</v>
      </c>
      <c r="Y133" s="1">
        <v>0.93541204929351796</v>
      </c>
    </row>
    <row r="134" spans="1:25" x14ac:dyDescent="0.45">
      <c r="A134" s="2" t="s">
        <v>88</v>
      </c>
      <c r="B134" s="2" t="str">
        <f>IF(OR(A134="0529_model11", A134="0529_model12",A134="0529_model13",A134="0529_model14",A134="0529_model15",A134="0529_model16",A134="0529_model5",A134="0529_model6",A134="0529_model7",A134="0529_model8",A134="0529_model9", A134="0529_model10"),"X","O")</f>
        <v>X</v>
      </c>
      <c r="C134" s="2" t="str">
        <f>IF(OR(A134="0529_model17", A134="0529_model18",A134="0529_model19",A134="0529_model20",A134="0529_model21",A134="0529_model22",A134="0529_model5",A134="0529_model6",A134="0529_model7",A134="0529_model8",A134="0529_model9", A134="0529_model10"),"X","O")</f>
        <v>X</v>
      </c>
      <c r="D134" s="2">
        <f>IF(OR(A134="0529_model5",A134="0529_model11",A134="0529_model17",A134="0529_model23"),1,IF(OR(A134="0529_model6",A134="0529_model12",A134="0529_model18",A134="0529_model24"),2,IF(OR(A134="0529_model7",A134="0529_model13",A134="0529_model19",A134="0529_model25"),3,IF(OR(A134="0529_model8",A134="0529_model14",A134="0529_model20",A134="0529_model26"),4,IF(OR(A134="0529_model9",A134="0529_model15",A134="0529_model21",A134="0529_model27"),5,IF(OR(A134="0529_model10",A134="0529_model16",A134="0529_model22",A134="0529_model28"),6,))))))</f>
        <v>4</v>
      </c>
      <c r="E134" s="2" t="s">
        <v>39</v>
      </c>
      <c r="F134" s="2">
        <v>9</v>
      </c>
      <c r="G134" s="3">
        <v>0.490563268</v>
      </c>
      <c r="H134" s="2">
        <v>0.94999998807907104</v>
      </c>
      <c r="I134" s="2" t="s">
        <v>948</v>
      </c>
      <c r="J134" s="7">
        <v>0.98539546732977801</v>
      </c>
      <c r="K134" s="7" t="s">
        <v>949</v>
      </c>
      <c r="L134" s="7" t="s">
        <v>950</v>
      </c>
      <c r="N134" s="1" t="s">
        <v>1501</v>
      </c>
      <c r="O134" s="10" t="s">
        <v>1649</v>
      </c>
      <c r="P134" s="1">
        <v>1</v>
      </c>
      <c r="Q134" s="1">
        <v>1</v>
      </c>
      <c r="R134" s="1">
        <v>5</v>
      </c>
      <c r="S134" s="1">
        <v>1</v>
      </c>
      <c r="T134" s="1">
        <v>7</v>
      </c>
      <c r="U134" s="10" t="s">
        <v>948</v>
      </c>
      <c r="V134" s="1">
        <v>0.98539546732977801</v>
      </c>
      <c r="W134" s="10" t="s">
        <v>949</v>
      </c>
      <c r="X134" s="10" t="s">
        <v>950</v>
      </c>
      <c r="Y134" s="1">
        <v>0.94999998807907104</v>
      </c>
    </row>
    <row r="135" spans="1:25" x14ac:dyDescent="0.45">
      <c r="A135" s="2" t="s">
        <v>284</v>
      </c>
      <c r="B135" s="2" t="str">
        <f>IF(OR(A135="0529_model11", A135="0529_model12",A135="0529_model13",A135="0529_model14",A135="0529_model15",A135="0529_model16",A135="0529_model5",A135="0529_model6",A135="0529_model7",A135="0529_model8",A135="0529_model9", A135="0529_model10"),"X","O")</f>
        <v>O</v>
      </c>
      <c r="C135" s="2" t="str">
        <f>IF(OR(A135="0529_model17", A135="0529_model18",A135="0529_model19",A135="0529_model20",A135="0529_model21",A135="0529_model22",A135="0529_model5",A135="0529_model6",A135="0529_model7",A135="0529_model8",A135="0529_model9", A135="0529_model10"),"X","O")</f>
        <v>O</v>
      </c>
      <c r="D135" s="2">
        <f>IF(OR(A135="0529_model5",A135="0529_model11",A135="0529_model17",A135="0529_model23"),1,IF(OR(A135="0529_model6",A135="0529_model12",A135="0529_model18",A135="0529_model24"),2,IF(OR(A135="0529_model7",A135="0529_model13",A135="0529_model19",A135="0529_model25"),3,IF(OR(A135="0529_model8",A135="0529_model14",A135="0529_model20",A135="0529_model26"),4,IF(OR(A135="0529_model9",A135="0529_model15",A135="0529_model21",A135="0529_model27"),5,IF(OR(A135="0529_model10",A135="0529_model16",A135="0529_model22",A135="0529_model28"),6,))))))</f>
        <v>6</v>
      </c>
      <c r="E135" s="2" t="s">
        <v>35</v>
      </c>
      <c r="F135" s="2">
        <v>5</v>
      </c>
      <c r="G135" s="3">
        <v>0.49083793100000001</v>
      </c>
      <c r="H135" s="3">
        <v>0.94209355115890503</v>
      </c>
      <c r="I135" s="2" t="s">
        <v>951</v>
      </c>
      <c r="J135" s="7" t="s">
        <v>952</v>
      </c>
      <c r="K135" s="7">
        <v>0.96627734315159897</v>
      </c>
      <c r="L135" s="7" t="s">
        <v>953</v>
      </c>
      <c r="N135" s="1" t="s">
        <v>1556</v>
      </c>
      <c r="O135" s="10" t="s">
        <v>1650</v>
      </c>
      <c r="P135" s="1">
        <v>0</v>
      </c>
      <c r="Q135" s="1">
        <v>1</v>
      </c>
      <c r="R135" s="1">
        <v>5</v>
      </c>
      <c r="S135" s="1">
        <v>0</v>
      </c>
      <c r="T135" s="1">
        <v>3</v>
      </c>
      <c r="U135" s="10" t="s">
        <v>951</v>
      </c>
      <c r="V135" s="10" t="s">
        <v>952</v>
      </c>
      <c r="W135" s="1">
        <v>0.96627734315159897</v>
      </c>
      <c r="X135" s="10" t="s">
        <v>953</v>
      </c>
      <c r="Y135" s="1">
        <v>0.94209355115890503</v>
      </c>
    </row>
    <row r="136" spans="1:25" x14ac:dyDescent="0.45">
      <c r="A136" s="2" t="s">
        <v>284</v>
      </c>
      <c r="B136" s="2" t="str">
        <f>IF(OR(A136="0529_model11", A136="0529_model12",A136="0529_model13",A136="0529_model14",A136="0529_model15",A136="0529_model16",A136="0529_model5",A136="0529_model6",A136="0529_model7",A136="0529_model8",A136="0529_model9", A136="0529_model10"),"X","O")</f>
        <v>O</v>
      </c>
      <c r="C136" s="2" t="str">
        <f>IF(OR(A136="0529_model17", A136="0529_model18",A136="0529_model19",A136="0529_model20",A136="0529_model21",A136="0529_model22",A136="0529_model5",A136="0529_model6",A136="0529_model7",A136="0529_model8",A136="0529_model9", A136="0529_model10"),"X","O")</f>
        <v>O</v>
      </c>
      <c r="D136" s="2">
        <f>IF(OR(A136="0529_model5",A136="0529_model11",A136="0529_model17",A136="0529_model23"),1,IF(OR(A136="0529_model6",A136="0529_model12",A136="0529_model18",A136="0529_model24"),2,IF(OR(A136="0529_model7",A136="0529_model13",A136="0529_model19",A136="0529_model25"),3,IF(OR(A136="0529_model8",A136="0529_model14",A136="0529_model20",A136="0529_model26"),4,IF(OR(A136="0529_model9",A136="0529_model15",A136="0529_model21",A136="0529_model27"),5,IF(OR(A136="0529_model10",A136="0529_model16",A136="0529_model22",A136="0529_model28"),6,))))))</f>
        <v>6</v>
      </c>
      <c r="E136" s="2" t="s">
        <v>39</v>
      </c>
      <c r="F136" s="2">
        <v>11</v>
      </c>
      <c r="G136" s="3">
        <v>0.49127594099999999</v>
      </c>
      <c r="H136" s="3">
        <v>0.94222223758697499</v>
      </c>
      <c r="I136" s="2" t="s">
        <v>954</v>
      </c>
      <c r="J136" s="7" t="s">
        <v>955</v>
      </c>
      <c r="K136" s="7" t="s">
        <v>956</v>
      </c>
      <c r="L136" s="7" t="s">
        <v>957</v>
      </c>
      <c r="N136" s="1" t="s">
        <v>1534</v>
      </c>
      <c r="O136" s="10" t="s">
        <v>1651</v>
      </c>
      <c r="P136" s="1">
        <v>0</v>
      </c>
      <c r="Q136" s="1">
        <v>0</v>
      </c>
      <c r="R136" s="1">
        <v>2</v>
      </c>
      <c r="S136" s="1">
        <v>0</v>
      </c>
      <c r="T136" s="1">
        <v>7</v>
      </c>
      <c r="U136" s="10" t="s">
        <v>954</v>
      </c>
      <c r="V136" s="10" t="s">
        <v>955</v>
      </c>
      <c r="W136" s="10" t="s">
        <v>956</v>
      </c>
      <c r="X136" s="10" t="s">
        <v>957</v>
      </c>
      <c r="Y136" s="1">
        <v>0.94222223758697499</v>
      </c>
    </row>
    <row r="137" spans="1:25" x14ac:dyDescent="0.45">
      <c r="A137" s="2" t="s">
        <v>276</v>
      </c>
      <c r="B137" s="2" t="str">
        <f>IF(OR(A137="0529_model11", A137="0529_model12",A137="0529_model13",A137="0529_model14",A137="0529_model15",A137="0529_model16",A137="0529_model5",A137="0529_model6",A137="0529_model7",A137="0529_model8",A137="0529_model9", A137="0529_model10"),"X","O")</f>
        <v>O</v>
      </c>
      <c r="C137" s="2" t="str">
        <f>IF(OR(A137="0529_model17", A137="0529_model18",A137="0529_model19",A137="0529_model20",A137="0529_model21",A137="0529_model22",A137="0529_model5",A137="0529_model6",A137="0529_model7",A137="0529_model8",A137="0529_model9", A137="0529_model10"),"X","O")</f>
        <v>O</v>
      </c>
      <c r="D137" s="2">
        <f>IF(OR(A137="0529_model5",A137="0529_model11",A137="0529_model17",A137="0529_model23"),1,IF(OR(A137="0529_model6",A137="0529_model12",A137="0529_model18",A137="0529_model24"),2,IF(OR(A137="0529_model7",A137="0529_model13",A137="0529_model19",A137="0529_model25"),3,IF(OR(A137="0529_model8",A137="0529_model14",A137="0529_model20",A137="0529_model26"),4,IF(OR(A137="0529_model9",A137="0529_model15",A137="0529_model21",A137="0529_model27"),5,IF(OR(A137="0529_model10",A137="0529_model16",A137="0529_model22",A137="0529_model28"),6,))))))</f>
        <v>5</v>
      </c>
      <c r="E137" s="2" t="s">
        <v>39</v>
      </c>
      <c r="F137" s="2">
        <v>5</v>
      </c>
      <c r="G137" s="3">
        <v>0.49136146400000003</v>
      </c>
      <c r="H137" s="3">
        <v>0.94111108779907204</v>
      </c>
      <c r="I137" s="2" t="s">
        <v>958</v>
      </c>
      <c r="J137" s="7" t="s">
        <v>959</v>
      </c>
      <c r="K137" s="7" t="s">
        <v>960</v>
      </c>
      <c r="L137" s="7" t="s">
        <v>961</v>
      </c>
      <c r="N137" s="1" t="s">
        <v>1505</v>
      </c>
      <c r="O137" s="10" t="s">
        <v>1652</v>
      </c>
      <c r="P137" s="1">
        <v>1</v>
      </c>
      <c r="Q137" s="1">
        <v>1</v>
      </c>
      <c r="R137" s="1">
        <v>6</v>
      </c>
      <c r="S137" s="1">
        <v>1</v>
      </c>
      <c r="T137" s="1">
        <v>7</v>
      </c>
      <c r="U137" s="10" t="s">
        <v>958</v>
      </c>
      <c r="V137" s="10" t="s">
        <v>959</v>
      </c>
      <c r="W137" s="10" t="s">
        <v>960</v>
      </c>
      <c r="X137" s="10" t="s">
        <v>961</v>
      </c>
      <c r="Y137" s="1">
        <v>0.94111108779907204</v>
      </c>
    </row>
    <row r="138" spans="1:25" x14ac:dyDescent="0.45">
      <c r="A138" s="2" t="s">
        <v>268</v>
      </c>
      <c r="B138" s="2" t="str">
        <f>IF(OR(A138="0529_model11", A138="0529_model12",A138="0529_model13",A138="0529_model14",A138="0529_model15",A138="0529_model16",A138="0529_model5",A138="0529_model6",A138="0529_model7",A138="0529_model8",A138="0529_model9", A138="0529_model10"),"X","O")</f>
        <v>O</v>
      </c>
      <c r="C138" s="2" t="str">
        <f>IF(OR(A138="0529_model17", A138="0529_model18",A138="0529_model19",A138="0529_model20",A138="0529_model21",A138="0529_model22",A138="0529_model5",A138="0529_model6",A138="0529_model7",A138="0529_model8",A138="0529_model9", A138="0529_model10"),"X","O")</f>
        <v>O</v>
      </c>
      <c r="D138" s="2">
        <f>IF(OR(A138="0529_model5",A138="0529_model11",A138="0529_model17",A138="0529_model23"),1,IF(OR(A138="0529_model6",A138="0529_model12",A138="0529_model18",A138="0529_model24"),2,IF(OR(A138="0529_model7",A138="0529_model13",A138="0529_model19",A138="0529_model25"),3,IF(OR(A138="0529_model8",A138="0529_model14",A138="0529_model20",A138="0529_model26"),4,IF(OR(A138="0529_model9",A138="0529_model15",A138="0529_model21",A138="0529_model27"),5,IF(OR(A138="0529_model10",A138="0529_model16",A138="0529_model22",A138="0529_model28"),6,))))))</f>
        <v>4</v>
      </c>
      <c r="E138" s="2" t="s">
        <v>39</v>
      </c>
      <c r="F138" s="2">
        <v>1</v>
      </c>
      <c r="G138" s="2">
        <v>0.49155133600000001</v>
      </c>
      <c r="H138" s="3">
        <v>0.93986636400222701</v>
      </c>
      <c r="I138" s="2" t="s">
        <v>962</v>
      </c>
      <c r="J138" s="7" t="s">
        <v>963</v>
      </c>
      <c r="K138" s="7" t="s">
        <v>964</v>
      </c>
      <c r="L138" s="7" t="s">
        <v>965</v>
      </c>
      <c r="N138" s="1" t="s">
        <v>1540</v>
      </c>
      <c r="O138" s="10" t="s">
        <v>1653</v>
      </c>
      <c r="P138" s="1">
        <v>1</v>
      </c>
      <c r="Q138" s="1">
        <v>1</v>
      </c>
      <c r="R138" s="1">
        <v>2</v>
      </c>
      <c r="S138" s="1">
        <v>1</v>
      </c>
      <c r="T138" s="1">
        <v>3</v>
      </c>
      <c r="U138" s="10" t="s">
        <v>962</v>
      </c>
      <c r="V138" s="10" t="s">
        <v>963</v>
      </c>
      <c r="W138" s="10" t="s">
        <v>964</v>
      </c>
      <c r="X138" s="10" t="s">
        <v>965</v>
      </c>
      <c r="Y138" s="1">
        <v>0.93986636400222701</v>
      </c>
    </row>
    <row r="139" spans="1:25" x14ac:dyDescent="0.45">
      <c r="A139" s="2" t="s">
        <v>99</v>
      </c>
      <c r="B139" s="2" t="str">
        <f>IF(OR(A139="0529_model11", A139="0529_model12",A139="0529_model13",A139="0529_model14",A139="0529_model15",A139="0529_model16",A139="0529_model5",A139="0529_model6",A139="0529_model7",A139="0529_model8",A139="0529_model9", A139="0529_model10"),"X","O")</f>
        <v>X</v>
      </c>
      <c r="C139" s="2" t="str">
        <f>IF(OR(A139="0529_model17", A139="0529_model18",A139="0529_model19",A139="0529_model20",A139="0529_model21",A139="0529_model22",A139="0529_model5",A139="0529_model6",A139="0529_model7",A139="0529_model8",A139="0529_model9", A139="0529_model10"),"X","O")</f>
        <v>X</v>
      </c>
      <c r="D139" s="2">
        <f>IF(OR(A139="0529_model5",A139="0529_model11",A139="0529_model17",A139="0529_model23"),1,IF(OR(A139="0529_model6",A139="0529_model12",A139="0529_model18",A139="0529_model24"),2,IF(OR(A139="0529_model7",A139="0529_model13",A139="0529_model19",A139="0529_model25"),3,IF(OR(A139="0529_model8",A139="0529_model14",A139="0529_model20",A139="0529_model26"),4,IF(OR(A139="0529_model9",A139="0529_model15",A139="0529_model21",A139="0529_model27"),5,IF(OR(A139="0529_model10",A139="0529_model16",A139="0529_model22",A139="0529_model28"),6,))))))</f>
        <v>5</v>
      </c>
      <c r="E139" s="2" t="s">
        <v>35</v>
      </c>
      <c r="F139" s="2">
        <v>3</v>
      </c>
      <c r="G139" s="3">
        <v>0.49237013400000001</v>
      </c>
      <c r="H139" s="3">
        <v>0.95222222805023204</v>
      </c>
      <c r="I139" s="2" t="s">
        <v>966</v>
      </c>
      <c r="J139" s="7" t="s">
        <v>967</v>
      </c>
      <c r="K139" s="7">
        <v>0.96297284865330202</v>
      </c>
      <c r="L139" s="7">
        <v>0.96177285465450502</v>
      </c>
      <c r="N139" s="1" t="s">
        <v>1532</v>
      </c>
      <c r="O139" s="10" t="s">
        <v>1654</v>
      </c>
      <c r="P139" s="1">
        <v>0</v>
      </c>
      <c r="Q139" s="1">
        <v>1</v>
      </c>
      <c r="R139" s="1">
        <v>2</v>
      </c>
      <c r="S139" s="1">
        <v>0</v>
      </c>
      <c r="T139" s="1">
        <v>7</v>
      </c>
      <c r="U139" s="10" t="s">
        <v>966</v>
      </c>
      <c r="V139" s="10" t="s">
        <v>967</v>
      </c>
      <c r="W139" s="1">
        <v>0.96297284865330202</v>
      </c>
      <c r="X139" s="1">
        <v>0.96177285465450502</v>
      </c>
      <c r="Y139" s="1">
        <v>0.95222222805023204</v>
      </c>
    </row>
    <row r="140" spans="1:25" x14ac:dyDescent="0.45">
      <c r="A140" s="2" t="s">
        <v>65</v>
      </c>
      <c r="B140" s="2" t="str">
        <f>IF(OR(A140="0529_model11", A140="0529_model12",A140="0529_model13",A140="0529_model14",A140="0529_model15",A140="0529_model16",A140="0529_model5",A140="0529_model6",A140="0529_model7",A140="0529_model8",A140="0529_model9", A140="0529_model10"),"X","O")</f>
        <v>X</v>
      </c>
      <c r="C140" s="2" t="str">
        <f>IF(OR(A140="0529_model17", A140="0529_model18",A140="0529_model19",A140="0529_model20",A140="0529_model21",A140="0529_model22",A140="0529_model5",A140="0529_model6",A140="0529_model7",A140="0529_model8",A140="0529_model9", A140="0529_model10"),"X","O")</f>
        <v>X</v>
      </c>
      <c r="D140" s="2">
        <f>IF(OR(A140="0529_model5",A140="0529_model11",A140="0529_model17",A140="0529_model23"),1,IF(OR(A140="0529_model6",A140="0529_model12",A140="0529_model18",A140="0529_model24"),2,IF(OR(A140="0529_model7",A140="0529_model13",A140="0529_model19",A140="0529_model25"),3,IF(OR(A140="0529_model8",A140="0529_model14",A140="0529_model20",A140="0529_model26"),4,IF(OR(A140="0529_model9",A140="0529_model15",A140="0529_model21",A140="0529_model27"),5,IF(OR(A140="0529_model10",A140="0529_model16",A140="0529_model22",A140="0529_model28"),6,))))))</f>
        <v>2</v>
      </c>
      <c r="E140" s="2" t="s">
        <v>39</v>
      </c>
      <c r="F140" s="2">
        <v>11</v>
      </c>
      <c r="G140" s="3">
        <v>0.49263496400000001</v>
      </c>
      <c r="H140" s="3">
        <v>0.94543427228927601</v>
      </c>
      <c r="I140" s="2" t="s">
        <v>968</v>
      </c>
      <c r="J140" s="7" t="s">
        <v>969</v>
      </c>
      <c r="K140" s="7" t="s">
        <v>970</v>
      </c>
      <c r="L140" s="7" t="s">
        <v>971</v>
      </c>
      <c r="N140" s="1" t="s">
        <v>1507</v>
      </c>
      <c r="O140" s="10" t="s">
        <v>1655</v>
      </c>
      <c r="P140" s="1">
        <v>0</v>
      </c>
      <c r="Q140" s="1">
        <v>1</v>
      </c>
      <c r="R140" s="1">
        <v>6</v>
      </c>
      <c r="S140" s="1">
        <v>1</v>
      </c>
      <c r="T140" s="1">
        <v>3</v>
      </c>
      <c r="U140" s="10" t="s">
        <v>968</v>
      </c>
      <c r="V140" s="10" t="s">
        <v>969</v>
      </c>
      <c r="W140" s="10" t="s">
        <v>970</v>
      </c>
      <c r="X140" s="10" t="s">
        <v>971</v>
      </c>
      <c r="Y140" s="1">
        <v>0.94543427228927601</v>
      </c>
    </row>
    <row r="141" spans="1:25" x14ac:dyDescent="0.45">
      <c r="A141" s="2" t="s">
        <v>51</v>
      </c>
      <c r="B141" s="2" t="str">
        <f>IF(OR(A141="0529_model11", A141="0529_model12",A141="0529_model13",A141="0529_model14",A141="0529_model15",A141="0529_model16",A141="0529_model5",A141="0529_model6",A141="0529_model7",A141="0529_model8",A141="0529_model9", A141="0529_model10"),"X","O")</f>
        <v>X</v>
      </c>
      <c r="C141" s="2" t="str">
        <f>IF(OR(A141="0529_model17", A141="0529_model18",A141="0529_model19",A141="0529_model20",A141="0529_model21",A141="0529_model22",A141="0529_model5",A141="0529_model6",A141="0529_model7",A141="0529_model8",A141="0529_model9", A141="0529_model10"),"X","O")</f>
        <v>X</v>
      </c>
      <c r="D141" s="2">
        <f>IF(OR(A141="0529_model5",A141="0529_model11",A141="0529_model17",A141="0529_model23"),1,IF(OR(A141="0529_model6",A141="0529_model12",A141="0529_model18",A141="0529_model24"),2,IF(OR(A141="0529_model7",A141="0529_model13",A141="0529_model19",A141="0529_model25"),3,IF(OR(A141="0529_model8",A141="0529_model14",A141="0529_model20",A141="0529_model26"),4,IF(OR(A141="0529_model9",A141="0529_model15",A141="0529_model21",A141="0529_model27"),5,IF(OR(A141="0529_model10",A141="0529_model16",A141="0529_model22",A141="0529_model28"),6,))))))</f>
        <v>1</v>
      </c>
      <c r="E141" s="2" t="s">
        <v>39</v>
      </c>
      <c r="F141" s="2">
        <v>1</v>
      </c>
      <c r="G141" s="3">
        <v>0.49264333799999999</v>
      </c>
      <c r="H141" s="3">
        <v>0.94444441795349099</v>
      </c>
      <c r="I141" s="2" t="s">
        <v>972</v>
      </c>
      <c r="J141" s="7" t="s">
        <v>973</v>
      </c>
      <c r="K141" s="7" t="s">
        <v>974</v>
      </c>
      <c r="L141" s="7" t="s">
        <v>975</v>
      </c>
      <c r="N141" s="1" t="s">
        <v>1515</v>
      </c>
      <c r="O141" s="10" t="s">
        <v>1656</v>
      </c>
      <c r="P141" s="1">
        <v>1</v>
      </c>
      <c r="Q141" s="1">
        <v>0</v>
      </c>
      <c r="R141" s="1">
        <v>1</v>
      </c>
      <c r="S141" s="1">
        <v>1</v>
      </c>
      <c r="T141" s="1">
        <v>7</v>
      </c>
      <c r="U141" s="10" t="s">
        <v>972</v>
      </c>
      <c r="V141" s="10" t="s">
        <v>973</v>
      </c>
      <c r="W141" s="10" t="s">
        <v>974</v>
      </c>
      <c r="X141" s="10" t="s">
        <v>975</v>
      </c>
      <c r="Y141" s="1">
        <v>0.94444441795349099</v>
      </c>
    </row>
    <row r="142" spans="1:25" x14ac:dyDescent="0.45">
      <c r="A142" s="2" t="s">
        <v>190</v>
      </c>
      <c r="B142" s="2" t="str">
        <f>IF(OR(A142="0529_model11", A142="0529_model12",A142="0529_model13",A142="0529_model14",A142="0529_model15",A142="0529_model16",A142="0529_model5",A142="0529_model6",A142="0529_model7",A142="0529_model8",A142="0529_model9", A142="0529_model10"),"X","O")</f>
        <v>O</v>
      </c>
      <c r="C142" s="2" t="str">
        <f>IF(OR(A142="0529_model17", A142="0529_model18",A142="0529_model19",A142="0529_model20",A142="0529_model21",A142="0529_model22",A142="0529_model5",A142="0529_model6",A142="0529_model7",A142="0529_model8",A142="0529_model9", A142="0529_model10"),"X","O")</f>
        <v>X</v>
      </c>
      <c r="D142" s="2">
        <f>IF(OR(A142="0529_model5",A142="0529_model11",A142="0529_model17",A142="0529_model23"),1,IF(OR(A142="0529_model6",A142="0529_model12",A142="0529_model18",A142="0529_model24"),2,IF(OR(A142="0529_model7",A142="0529_model13",A142="0529_model19",A142="0529_model25"),3,IF(OR(A142="0529_model8",A142="0529_model14",A142="0529_model20",A142="0529_model26"),4,IF(OR(A142="0529_model9",A142="0529_model15",A142="0529_model21",A142="0529_model27"),5,IF(OR(A142="0529_model10",A142="0529_model16",A142="0529_model22",A142="0529_model28"),6,))))))</f>
        <v>2</v>
      </c>
      <c r="E142" s="2" t="s">
        <v>39</v>
      </c>
      <c r="F142" s="2">
        <v>11</v>
      </c>
      <c r="G142" s="3">
        <v>0.493784059</v>
      </c>
      <c r="H142" s="3">
        <v>0.92239469289779596</v>
      </c>
      <c r="I142" s="2">
        <v>0.92892325122314601</v>
      </c>
      <c r="J142" s="7" t="s">
        <v>976</v>
      </c>
      <c r="K142" s="7" t="s">
        <v>977</v>
      </c>
      <c r="L142" s="7" t="s">
        <v>978</v>
      </c>
      <c r="N142" s="1" t="s">
        <v>1517</v>
      </c>
      <c r="O142" s="10" t="s">
        <v>1657</v>
      </c>
      <c r="P142" s="1">
        <v>1</v>
      </c>
      <c r="Q142" s="1">
        <v>0</v>
      </c>
      <c r="R142" s="1">
        <v>4</v>
      </c>
      <c r="S142" s="1">
        <v>1</v>
      </c>
      <c r="T142" s="1">
        <v>1</v>
      </c>
      <c r="U142" s="1">
        <v>0.92892325122314601</v>
      </c>
      <c r="V142" s="10" t="s">
        <v>976</v>
      </c>
      <c r="W142" s="10" t="s">
        <v>977</v>
      </c>
      <c r="X142" s="10" t="s">
        <v>978</v>
      </c>
      <c r="Y142" s="1">
        <v>0.92239469289779596</v>
      </c>
    </row>
    <row r="143" spans="1:25" x14ac:dyDescent="0.45">
      <c r="A143" s="2" t="s">
        <v>240</v>
      </c>
      <c r="B143" s="2" t="str">
        <f>IF(OR(A143="0529_model11", A143="0529_model12",A143="0529_model13",A143="0529_model14",A143="0529_model15",A143="0529_model16",A143="0529_model5",A143="0529_model6",A143="0529_model7",A143="0529_model8",A143="0529_model9", A143="0529_model10"),"X","O")</f>
        <v>O</v>
      </c>
      <c r="C143" s="2" t="str">
        <f>IF(OR(A143="0529_model17", A143="0529_model18",A143="0529_model19",A143="0529_model20",A143="0529_model21",A143="0529_model22",A143="0529_model5",A143="0529_model6",A143="0529_model7",A143="0529_model8",A143="0529_model9", A143="0529_model10"),"X","O")</f>
        <v>O</v>
      </c>
      <c r="D143" s="2">
        <f>IF(OR(A143="0529_model5",A143="0529_model11",A143="0529_model17",A143="0529_model23"),1,IF(OR(A143="0529_model6",A143="0529_model12",A143="0529_model18",A143="0529_model24"),2,IF(OR(A143="0529_model7",A143="0529_model13",A143="0529_model19",A143="0529_model25"),3,IF(OR(A143="0529_model8",A143="0529_model14",A143="0529_model20",A143="0529_model26"),4,IF(OR(A143="0529_model9",A143="0529_model15",A143="0529_model21",A143="0529_model27"),5,IF(OR(A143="0529_model10",A143="0529_model16",A143="0529_model22",A143="0529_model28"),6,))))))</f>
        <v>1</v>
      </c>
      <c r="E143" s="2" t="s">
        <v>39</v>
      </c>
      <c r="F143" s="2">
        <v>3</v>
      </c>
      <c r="G143" s="3">
        <v>0.493844746</v>
      </c>
      <c r="H143" s="3">
        <v>0.93176734447479204</v>
      </c>
      <c r="I143" s="2" t="s">
        <v>979</v>
      </c>
      <c r="J143" s="7" t="s">
        <v>980</v>
      </c>
      <c r="K143" s="7" t="s">
        <v>981</v>
      </c>
      <c r="L143" s="7" t="s">
        <v>982</v>
      </c>
      <c r="N143" s="1" t="s">
        <v>1556</v>
      </c>
      <c r="O143" s="10" t="s">
        <v>1658</v>
      </c>
      <c r="P143" s="1">
        <v>0</v>
      </c>
      <c r="Q143" s="1">
        <v>1</v>
      </c>
      <c r="R143" s="1">
        <v>5</v>
      </c>
      <c r="S143" s="1">
        <v>0</v>
      </c>
      <c r="T143" s="1">
        <v>11</v>
      </c>
      <c r="U143" s="10" t="s">
        <v>979</v>
      </c>
      <c r="V143" s="10" t="s">
        <v>980</v>
      </c>
      <c r="W143" s="10" t="s">
        <v>981</v>
      </c>
      <c r="X143" s="10" t="s">
        <v>982</v>
      </c>
      <c r="Y143" s="1">
        <v>0.93176734447479204</v>
      </c>
    </row>
    <row r="144" spans="1:25" x14ac:dyDescent="0.45">
      <c r="A144" s="2" t="s">
        <v>149</v>
      </c>
      <c r="B144" s="2" t="str">
        <f>IF(OR(A144="0529_model11", A144="0529_model12",A144="0529_model13",A144="0529_model14",A144="0529_model15",A144="0529_model16",A144="0529_model5",A144="0529_model6",A144="0529_model7",A144="0529_model8",A144="0529_model9", A144="0529_model10"),"X","O")</f>
        <v>X</v>
      </c>
      <c r="C144" s="2" t="str">
        <f>IF(OR(A144="0529_model17", A144="0529_model18",A144="0529_model19",A144="0529_model20",A144="0529_model21",A144="0529_model22",A144="0529_model5",A144="0529_model6",A144="0529_model7",A144="0529_model8",A144="0529_model9", A144="0529_model10"),"X","O")</f>
        <v>O</v>
      </c>
      <c r="D144" s="2">
        <f>IF(OR(A144="0529_model5",A144="0529_model11",A144="0529_model17",A144="0529_model23"),1,IF(OR(A144="0529_model6",A144="0529_model12",A144="0529_model18",A144="0529_model24"),2,IF(OR(A144="0529_model7",A144="0529_model13",A144="0529_model19",A144="0529_model25"),3,IF(OR(A144="0529_model8",A144="0529_model14",A144="0529_model20",A144="0529_model26"),4,IF(OR(A144="0529_model9",A144="0529_model15",A144="0529_model21",A144="0529_model27"),5,IF(OR(A144="0529_model10",A144="0529_model16",A144="0529_model22",A144="0529_model28"),6,))))))</f>
        <v>4</v>
      </c>
      <c r="E144" s="2" t="s">
        <v>39</v>
      </c>
      <c r="F144" s="2">
        <v>7</v>
      </c>
      <c r="G144" s="3">
        <v>0.49390877100000002</v>
      </c>
      <c r="H144" s="3">
        <v>0.91294640302658003</v>
      </c>
      <c r="I144" s="2" t="s">
        <v>983</v>
      </c>
      <c r="J144" s="7">
        <v>0.98719931734678501</v>
      </c>
      <c r="K144" s="7" t="s">
        <v>984</v>
      </c>
      <c r="L144" s="7" t="s">
        <v>985</v>
      </c>
      <c r="N144" s="1" t="s">
        <v>1519</v>
      </c>
      <c r="O144" s="10" t="s">
        <v>1659</v>
      </c>
      <c r="P144" s="1">
        <v>1</v>
      </c>
      <c r="Q144" s="1">
        <v>1</v>
      </c>
      <c r="R144" s="1">
        <v>3</v>
      </c>
      <c r="S144" s="1">
        <v>1</v>
      </c>
      <c r="T144" s="1">
        <v>5</v>
      </c>
      <c r="U144" s="10" t="s">
        <v>983</v>
      </c>
      <c r="V144" s="1">
        <v>0.98719931734678501</v>
      </c>
      <c r="W144" s="10" t="s">
        <v>984</v>
      </c>
      <c r="X144" s="10" t="s">
        <v>985</v>
      </c>
      <c r="Y144" s="1">
        <v>0.91294640302658003</v>
      </c>
    </row>
    <row r="145" spans="1:25" x14ac:dyDescent="0.45">
      <c r="A145" s="2" t="s">
        <v>198</v>
      </c>
      <c r="B145" s="2" t="str">
        <f>IF(OR(A145="0529_model11", A145="0529_model12",A145="0529_model13",A145="0529_model14",A145="0529_model15",A145="0529_model16",A145="0529_model5",A145="0529_model6",A145="0529_model7",A145="0529_model8",A145="0529_model9", A145="0529_model10"),"X","O")</f>
        <v>O</v>
      </c>
      <c r="C145" s="2" t="str">
        <f>IF(OR(A145="0529_model17", A145="0529_model18",A145="0529_model19",A145="0529_model20",A145="0529_model21",A145="0529_model22",A145="0529_model5",A145="0529_model6",A145="0529_model7",A145="0529_model8",A145="0529_model9", A145="0529_model10"),"X","O")</f>
        <v>X</v>
      </c>
      <c r="D145" s="2">
        <f>IF(OR(A145="0529_model5",A145="0529_model11",A145="0529_model17",A145="0529_model23"),1,IF(OR(A145="0529_model6",A145="0529_model12",A145="0529_model18",A145="0529_model24"),2,IF(OR(A145="0529_model7",A145="0529_model13",A145="0529_model19",A145="0529_model25"),3,IF(OR(A145="0529_model8",A145="0529_model14",A145="0529_model20",A145="0529_model26"),4,IF(OR(A145="0529_model9",A145="0529_model15",A145="0529_model21",A145="0529_model27"),5,IF(OR(A145="0529_model10",A145="0529_model16",A145="0529_model22",A145="0529_model28"),6,))))))</f>
        <v>3</v>
      </c>
      <c r="E145" s="2" t="s">
        <v>39</v>
      </c>
      <c r="F145" s="2">
        <v>7</v>
      </c>
      <c r="G145" s="3">
        <v>0.49433328999999998</v>
      </c>
      <c r="H145" s="3">
        <v>0.92376679182052601</v>
      </c>
      <c r="I145" s="2" t="s">
        <v>986</v>
      </c>
      <c r="J145" s="7" t="s">
        <v>987</v>
      </c>
      <c r="K145" s="7" t="s">
        <v>988</v>
      </c>
      <c r="L145" s="7" t="s">
        <v>989</v>
      </c>
      <c r="N145" s="1" t="s">
        <v>1503</v>
      </c>
      <c r="O145" s="10" t="s">
        <v>1660</v>
      </c>
      <c r="P145" s="1">
        <v>0</v>
      </c>
      <c r="Q145" s="1">
        <v>0</v>
      </c>
      <c r="R145" s="1">
        <v>1</v>
      </c>
      <c r="S145" s="1">
        <v>1</v>
      </c>
      <c r="T145" s="1">
        <v>9</v>
      </c>
      <c r="U145" s="10" t="s">
        <v>986</v>
      </c>
      <c r="V145" s="10" t="s">
        <v>987</v>
      </c>
      <c r="W145" s="10" t="s">
        <v>988</v>
      </c>
      <c r="X145" s="10" t="s">
        <v>989</v>
      </c>
      <c r="Y145" s="1">
        <v>0.92376679182052601</v>
      </c>
    </row>
    <row r="146" spans="1:25" x14ac:dyDescent="0.45">
      <c r="A146" s="2" t="s">
        <v>159</v>
      </c>
      <c r="B146" s="2" t="str">
        <f>IF(OR(A146="0529_model11", A146="0529_model12",A146="0529_model13",A146="0529_model14",A146="0529_model15",A146="0529_model16",A146="0529_model5",A146="0529_model6",A146="0529_model7",A146="0529_model8",A146="0529_model9", A146="0529_model10"),"X","O")</f>
        <v>X</v>
      </c>
      <c r="C146" s="2" t="str">
        <f>IF(OR(A146="0529_model17", A146="0529_model18",A146="0529_model19",A146="0529_model20",A146="0529_model21",A146="0529_model22",A146="0529_model5",A146="0529_model6",A146="0529_model7",A146="0529_model8",A146="0529_model9", A146="0529_model10"),"X","O")</f>
        <v>O</v>
      </c>
      <c r="D146" s="2">
        <f>IF(OR(A146="0529_model5",A146="0529_model11",A146="0529_model17",A146="0529_model23"),1,IF(OR(A146="0529_model6",A146="0529_model12",A146="0529_model18",A146="0529_model24"),2,IF(OR(A146="0529_model7",A146="0529_model13",A146="0529_model19",A146="0529_model25"),3,IF(OR(A146="0529_model8",A146="0529_model14",A146="0529_model20",A146="0529_model26"),4,IF(OR(A146="0529_model9",A146="0529_model15",A146="0529_model21",A146="0529_model27"),5,IF(OR(A146="0529_model10",A146="0529_model16",A146="0529_model22",A146="0529_model28"),6,))))))</f>
        <v>5</v>
      </c>
      <c r="E146" s="2" t="s">
        <v>39</v>
      </c>
      <c r="F146" s="2">
        <v>1</v>
      </c>
      <c r="G146" s="3">
        <v>0.494397107</v>
      </c>
      <c r="H146" s="3">
        <v>0.91722595691680897</v>
      </c>
      <c r="I146" s="2" t="s">
        <v>990</v>
      </c>
      <c r="J146" s="7" t="s">
        <v>991</v>
      </c>
      <c r="K146" s="7" t="s">
        <v>992</v>
      </c>
      <c r="L146" s="7" t="s">
        <v>993</v>
      </c>
      <c r="N146" s="1" t="s">
        <v>1526</v>
      </c>
      <c r="O146" s="10" t="s">
        <v>1661</v>
      </c>
      <c r="P146" s="1">
        <v>0</v>
      </c>
      <c r="Q146" s="1">
        <v>0</v>
      </c>
      <c r="R146" s="1">
        <v>5</v>
      </c>
      <c r="S146" s="1">
        <v>1</v>
      </c>
      <c r="T146" s="1">
        <v>11</v>
      </c>
      <c r="U146" s="10" t="s">
        <v>990</v>
      </c>
      <c r="V146" s="10" t="s">
        <v>991</v>
      </c>
      <c r="W146" s="10" t="s">
        <v>992</v>
      </c>
      <c r="X146" s="10" t="s">
        <v>993</v>
      </c>
      <c r="Y146" s="1">
        <v>0.91722595691680897</v>
      </c>
    </row>
    <row r="147" spans="1:25" x14ac:dyDescent="0.45">
      <c r="A147" s="2" t="s">
        <v>276</v>
      </c>
      <c r="B147" s="2" t="str">
        <f>IF(OR(A147="0529_model11", A147="0529_model12",A147="0529_model13",A147="0529_model14",A147="0529_model15",A147="0529_model16",A147="0529_model5",A147="0529_model6",A147="0529_model7",A147="0529_model8",A147="0529_model9", A147="0529_model10"),"X","O")</f>
        <v>O</v>
      </c>
      <c r="C147" s="2" t="str">
        <f>IF(OR(A147="0529_model17", A147="0529_model18",A147="0529_model19",A147="0529_model20",A147="0529_model21",A147="0529_model22",A147="0529_model5",A147="0529_model6",A147="0529_model7",A147="0529_model8",A147="0529_model9", A147="0529_model10"),"X","O")</f>
        <v>O</v>
      </c>
      <c r="D147" s="2">
        <f>IF(OR(A147="0529_model5",A147="0529_model11",A147="0529_model17",A147="0529_model23"),1,IF(OR(A147="0529_model6",A147="0529_model12",A147="0529_model18",A147="0529_model24"),2,IF(OR(A147="0529_model7",A147="0529_model13",A147="0529_model19",A147="0529_model25"),3,IF(OR(A147="0529_model8",A147="0529_model14",A147="0529_model20",A147="0529_model26"),4,IF(OR(A147="0529_model9",A147="0529_model15",A147="0529_model21",A147="0529_model27"),5,IF(OR(A147="0529_model10",A147="0529_model16",A147="0529_model22",A147="0529_model28"),6,))))))</f>
        <v>5</v>
      </c>
      <c r="E147" s="2" t="s">
        <v>35</v>
      </c>
      <c r="F147" s="2">
        <v>1</v>
      </c>
      <c r="G147" s="3">
        <v>0.49442757999999998</v>
      </c>
      <c r="H147" s="3">
        <v>0.94097995758056596</v>
      </c>
      <c r="I147" s="2" t="s">
        <v>994</v>
      </c>
      <c r="J147" s="7" t="s">
        <v>995</v>
      </c>
      <c r="K147" s="7" t="s">
        <v>996</v>
      </c>
      <c r="L147" s="7" t="s">
        <v>997</v>
      </c>
      <c r="N147" s="1" t="s">
        <v>1585</v>
      </c>
      <c r="O147" s="10" t="s">
        <v>1662</v>
      </c>
      <c r="P147" s="1">
        <v>1</v>
      </c>
      <c r="Q147" s="1">
        <v>0</v>
      </c>
      <c r="R147" s="1">
        <v>6</v>
      </c>
      <c r="S147" s="1">
        <v>1</v>
      </c>
      <c r="T147" s="1">
        <v>3</v>
      </c>
      <c r="U147" s="10" t="s">
        <v>994</v>
      </c>
      <c r="V147" s="10" t="s">
        <v>995</v>
      </c>
      <c r="W147" s="10" t="s">
        <v>996</v>
      </c>
      <c r="X147" s="10" t="s">
        <v>997</v>
      </c>
      <c r="Y147" s="1">
        <v>0.94097995758056596</v>
      </c>
    </row>
    <row r="148" spans="1:25" x14ac:dyDescent="0.45">
      <c r="A148" s="2" t="s">
        <v>117</v>
      </c>
      <c r="B148" s="2" t="str">
        <f>IF(OR(A148="0529_model11", A148="0529_model12",A148="0529_model13",A148="0529_model14",A148="0529_model15",A148="0529_model16",A148="0529_model5",A148="0529_model6",A148="0529_model7",A148="0529_model8",A148="0529_model9", A148="0529_model10"),"X","O")</f>
        <v>X</v>
      </c>
      <c r="C148" s="2" t="str">
        <f>IF(OR(A148="0529_model17", A148="0529_model18",A148="0529_model19",A148="0529_model20",A148="0529_model21",A148="0529_model22",A148="0529_model5",A148="0529_model6",A148="0529_model7",A148="0529_model8",A148="0529_model9", A148="0529_model10"),"X","O")</f>
        <v>O</v>
      </c>
      <c r="D148" s="2">
        <f>IF(OR(A148="0529_model5",A148="0529_model11",A148="0529_model17",A148="0529_model23"),1,IF(OR(A148="0529_model6",A148="0529_model12",A148="0529_model18",A148="0529_model24"),2,IF(OR(A148="0529_model7",A148="0529_model13",A148="0529_model19",A148="0529_model25"),3,IF(OR(A148="0529_model8",A148="0529_model14",A148="0529_model20",A148="0529_model26"),4,IF(OR(A148="0529_model9",A148="0529_model15",A148="0529_model21",A148="0529_model27"),5,IF(OR(A148="0529_model10",A148="0529_model16",A148="0529_model22",A148="0529_model28"),6,))))))</f>
        <v>1</v>
      </c>
      <c r="E148" s="2" t="s">
        <v>39</v>
      </c>
      <c r="F148" s="2">
        <v>9</v>
      </c>
      <c r="G148" s="3">
        <v>0.49456288900000001</v>
      </c>
      <c r="H148" s="3">
        <v>0.887892365455627</v>
      </c>
      <c r="I148" s="2" t="s">
        <v>998</v>
      </c>
      <c r="J148" s="7" t="s">
        <v>999</v>
      </c>
      <c r="K148" s="7" t="s">
        <v>1000</v>
      </c>
      <c r="L148" s="7" t="s">
        <v>1001</v>
      </c>
      <c r="N148" s="1" t="s">
        <v>1519</v>
      </c>
      <c r="O148" s="10" t="s">
        <v>1663</v>
      </c>
      <c r="P148" s="1">
        <v>1</v>
      </c>
      <c r="Q148" s="1">
        <v>1</v>
      </c>
      <c r="R148" s="1">
        <v>3</v>
      </c>
      <c r="S148" s="1">
        <v>0</v>
      </c>
      <c r="T148" s="1">
        <v>9</v>
      </c>
      <c r="U148" s="10" t="s">
        <v>998</v>
      </c>
      <c r="V148" s="10" t="s">
        <v>999</v>
      </c>
      <c r="W148" s="10" t="s">
        <v>1000</v>
      </c>
      <c r="X148" s="10" t="s">
        <v>1001</v>
      </c>
      <c r="Y148" s="1">
        <v>0.887892365455627</v>
      </c>
    </row>
    <row r="149" spans="1:25" x14ac:dyDescent="0.45">
      <c r="A149" s="2" t="s">
        <v>284</v>
      </c>
      <c r="B149" s="2" t="str">
        <f>IF(OR(A149="0529_model11", A149="0529_model12",A149="0529_model13",A149="0529_model14",A149="0529_model15",A149="0529_model16",A149="0529_model5",A149="0529_model6",A149="0529_model7",A149="0529_model8",A149="0529_model9", A149="0529_model10"),"X","O")</f>
        <v>O</v>
      </c>
      <c r="C149" s="2" t="str">
        <f>IF(OR(A149="0529_model17", A149="0529_model18",A149="0529_model19",A149="0529_model20",A149="0529_model21",A149="0529_model22",A149="0529_model5",A149="0529_model6",A149="0529_model7",A149="0529_model8",A149="0529_model9", A149="0529_model10"),"X","O")</f>
        <v>O</v>
      </c>
      <c r="D149" s="2">
        <f>IF(OR(A149="0529_model5",A149="0529_model11",A149="0529_model17",A149="0529_model23"),1,IF(OR(A149="0529_model6",A149="0529_model12",A149="0529_model18",A149="0529_model24"),2,IF(OR(A149="0529_model7",A149="0529_model13",A149="0529_model19",A149="0529_model25"),3,IF(OR(A149="0529_model8",A149="0529_model14",A149="0529_model20",A149="0529_model26"),4,IF(OR(A149="0529_model9",A149="0529_model15",A149="0529_model21",A149="0529_model27"),5,IF(OR(A149="0529_model10",A149="0529_model16",A149="0529_model22",A149="0529_model28"),6,))))))</f>
        <v>6</v>
      </c>
      <c r="E149" s="2" t="s">
        <v>39</v>
      </c>
      <c r="F149" s="2">
        <v>9</v>
      </c>
      <c r="G149" s="3">
        <v>0.49477384899999999</v>
      </c>
      <c r="H149" s="2">
        <v>0.94222223758697499</v>
      </c>
      <c r="I149" s="2" t="s">
        <v>1002</v>
      </c>
      <c r="J149" s="7" t="s">
        <v>1003</v>
      </c>
      <c r="K149" s="7" t="s">
        <v>1004</v>
      </c>
      <c r="L149" s="7">
        <v>0.91613726711766197</v>
      </c>
      <c r="N149" s="1" t="s">
        <v>1505</v>
      </c>
      <c r="O149" s="10" t="s">
        <v>1664</v>
      </c>
      <c r="P149" s="1">
        <v>1</v>
      </c>
      <c r="Q149" s="1">
        <v>1</v>
      </c>
      <c r="R149" s="1">
        <v>6</v>
      </c>
      <c r="S149" s="1">
        <v>0</v>
      </c>
      <c r="T149" s="1">
        <v>7</v>
      </c>
      <c r="U149" s="10" t="s">
        <v>1002</v>
      </c>
      <c r="V149" s="10" t="s">
        <v>1003</v>
      </c>
      <c r="W149" s="10" t="s">
        <v>1004</v>
      </c>
      <c r="X149" s="1">
        <v>0.91613726711766197</v>
      </c>
      <c r="Y149" s="1">
        <v>0.94222223758697499</v>
      </c>
    </row>
    <row r="150" spans="1:25" x14ac:dyDescent="0.45">
      <c r="A150" s="2" t="s">
        <v>149</v>
      </c>
      <c r="B150" s="2" t="str">
        <f>IF(OR(A150="0529_model11", A150="0529_model12",A150="0529_model13",A150="0529_model14",A150="0529_model15",A150="0529_model16",A150="0529_model5",A150="0529_model6",A150="0529_model7",A150="0529_model8",A150="0529_model9", A150="0529_model10"),"X","O")</f>
        <v>X</v>
      </c>
      <c r="C150" s="2" t="str">
        <f>IF(OR(A150="0529_model17", A150="0529_model18",A150="0529_model19",A150="0529_model20",A150="0529_model21",A150="0529_model22",A150="0529_model5",A150="0529_model6",A150="0529_model7",A150="0529_model8",A150="0529_model9", A150="0529_model10"),"X","O")</f>
        <v>O</v>
      </c>
      <c r="D150" s="2">
        <f>IF(OR(A150="0529_model5",A150="0529_model11",A150="0529_model17",A150="0529_model23"),1,IF(OR(A150="0529_model6",A150="0529_model12",A150="0529_model18",A150="0529_model24"),2,IF(OR(A150="0529_model7",A150="0529_model13",A150="0529_model19",A150="0529_model25"),3,IF(OR(A150="0529_model8",A150="0529_model14",A150="0529_model20",A150="0529_model26"),4,IF(OR(A150="0529_model9",A150="0529_model15",A150="0529_model21",A150="0529_model27"),5,IF(OR(A150="0529_model10",A150="0529_model16",A150="0529_model22",A150="0529_model28"),6,))))))</f>
        <v>4</v>
      </c>
      <c r="E150" s="2" t="s">
        <v>39</v>
      </c>
      <c r="F150" s="2">
        <v>9</v>
      </c>
      <c r="G150" s="3">
        <v>0.49544210799999999</v>
      </c>
      <c r="H150" s="3">
        <v>0.912556052207946</v>
      </c>
      <c r="I150" s="2" t="s">
        <v>1005</v>
      </c>
      <c r="J150" s="7" t="s">
        <v>1006</v>
      </c>
      <c r="K150" s="7" t="s">
        <v>1007</v>
      </c>
      <c r="L150" s="7" t="s">
        <v>1008</v>
      </c>
      <c r="N150" s="1" t="s">
        <v>1540</v>
      </c>
      <c r="O150" s="10" t="s">
        <v>1665</v>
      </c>
      <c r="P150" s="1">
        <v>1</v>
      </c>
      <c r="Q150" s="1">
        <v>1</v>
      </c>
      <c r="R150" s="1">
        <v>2</v>
      </c>
      <c r="S150" s="1">
        <v>0</v>
      </c>
      <c r="T150" s="1">
        <v>9</v>
      </c>
      <c r="U150" s="10" t="s">
        <v>1005</v>
      </c>
      <c r="V150" s="10" t="s">
        <v>1006</v>
      </c>
      <c r="W150" s="10" t="s">
        <v>1007</v>
      </c>
      <c r="X150" s="10" t="s">
        <v>1008</v>
      </c>
      <c r="Y150" s="1">
        <v>0.912556052207946</v>
      </c>
    </row>
    <row r="151" spans="1:25" x14ac:dyDescent="0.45">
      <c r="A151" s="2" t="s">
        <v>229</v>
      </c>
      <c r="B151" s="2" t="str">
        <f>IF(OR(A151="0529_model11", A151="0529_model12",A151="0529_model13",A151="0529_model14",A151="0529_model15",A151="0529_model16",A151="0529_model5",A151="0529_model6",A151="0529_model7",A151="0529_model8",A151="0529_model9", A151="0529_model10"),"X","O")</f>
        <v>O</v>
      </c>
      <c r="C151" s="2" t="str">
        <f>IF(OR(A151="0529_model17", A151="0529_model18",A151="0529_model19",A151="0529_model20",A151="0529_model21",A151="0529_model22",A151="0529_model5",A151="0529_model6",A151="0529_model7",A151="0529_model8",A151="0529_model9", A151="0529_model10"),"X","O")</f>
        <v>X</v>
      </c>
      <c r="D151" s="2">
        <f>IF(OR(A151="0529_model5",A151="0529_model11",A151="0529_model17",A151="0529_model23"),1,IF(OR(A151="0529_model6",A151="0529_model12",A151="0529_model18",A151="0529_model24"),2,IF(OR(A151="0529_model7",A151="0529_model13",A151="0529_model19",A151="0529_model25"),3,IF(OR(A151="0529_model8",A151="0529_model14",A151="0529_model20",A151="0529_model26"),4,IF(OR(A151="0529_model9",A151="0529_model15",A151="0529_model21",A151="0529_model27"),5,IF(OR(A151="0529_model10",A151="0529_model16",A151="0529_model22",A151="0529_model28"),6,))))))</f>
        <v>6</v>
      </c>
      <c r="E151" s="2" t="s">
        <v>35</v>
      </c>
      <c r="F151" s="2">
        <v>1</v>
      </c>
      <c r="G151" s="2">
        <v>0.49559515399999998</v>
      </c>
      <c r="H151" s="3">
        <v>0.92904657125473</v>
      </c>
      <c r="I151" s="2" t="s">
        <v>1009</v>
      </c>
      <c r="J151" s="7" t="s">
        <v>1010</v>
      </c>
      <c r="K151" s="7" t="s">
        <v>1011</v>
      </c>
      <c r="L151" s="7" t="s">
        <v>1012</v>
      </c>
      <c r="N151" s="1" t="s">
        <v>1523</v>
      </c>
      <c r="O151" s="10" t="s">
        <v>1666</v>
      </c>
      <c r="P151" s="1">
        <v>1</v>
      </c>
      <c r="Q151" s="1">
        <v>0</v>
      </c>
      <c r="R151" s="1">
        <v>3</v>
      </c>
      <c r="S151" s="1">
        <v>0</v>
      </c>
      <c r="T151" s="1">
        <v>1</v>
      </c>
      <c r="U151" s="10" t="s">
        <v>1009</v>
      </c>
      <c r="V151" s="10" t="s">
        <v>1010</v>
      </c>
      <c r="W151" s="10" t="s">
        <v>1011</v>
      </c>
      <c r="X151" s="10" t="s">
        <v>1012</v>
      </c>
      <c r="Y151" s="1">
        <v>0.92904657125473</v>
      </c>
    </row>
    <row r="152" spans="1:25" x14ac:dyDescent="0.45">
      <c r="A152" s="2" t="s">
        <v>127</v>
      </c>
      <c r="B152" s="2" t="str">
        <f>IF(OR(A152="0529_model11", A152="0529_model12",A152="0529_model13",A152="0529_model14",A152="0529_model15",A152="0529_model16",A152="0529_model5",A152="0529_model6",A152="0529_model7",A152="0529_model8",A152="0529_model9", A152="0529_model10"),"X","O")</f>
        <v>X</v>
      </c>
      <c r="C152" s="2" t="str">
        <f>IF(OR(A152="0529_model17", A152="0529_model18",A152="0529_model19",A152="0529_model20",A152="0529_model21",A152="0529_model22",A152="0529_model5",A152="0529_model6",A152="0529_model7",A152="0529_model8",A152="0529_model9", A152="0529_model10"),"X","O")</f>
        <v>O</v>
      </c>
      <c r="D152" s="2">
        <f>IF(OR(A152="0529_model5",A152="0529_model11",A152="0529_model17",A152="0529_model23"),1,IF(OR(A152="0529_model6",A152="0529_model12",A152="0529_model18",A152="0529_model24"),2,IF(OR(A152="0529_model7",A152="0529_model13",A152="0529_model19",A152="0529_model25"),3,IF(OR(A152="0529_model8",A152="0529_model14",A152="0529_model20",A152="0529_model26"),4,IF(OR(A152="0529_model9",A152="0529_model15",A152="0529_model21",A152="0529_model27"),5,IF(OR(A152="0529_model10",A152="0529_model16",A152="0529_model22",A152="0529_model28"),6,))))))</f>
        <v>2</v>
      </c>
      <c r="E152" s="2" t="s">
        <v>39</v>
      </c>
      <c r="F152" s="2">
        <v>9</v>
      </c>
      <c r="G152" s="2">
        <v>0.49593520600000002</v>
      </c>
      <c r="H152" s="3">
        <v>0.90222221612930298</v>
      </c>
      <c r="I152" s="2" t="s">
        <v>1013</v>
      </c>
      <c r="J152" s="7">
        <v>0.97891219000077001</v>
      </c>
      <c r="K152" s="7">
        <v>0.92665355709470398</v>
      </c>
      <c r="L152" s="7" t="s">
        <v>1014</v>
      </c>
      <c r="N152" s="1" t="s">
        <v>1590</v>
      </c>
      <c r="O152" s="10" t="s">
        <v>1667</v>
      </c>
      <c r="P152" s="1">
        <v>1</v>
      </c>
      <c r="Q152" s="1">
        <v>1</v>
      </c>
      <c r="R152" s="1">
        <v>4</v>
      </c>
      <c r="S152" s="1">
        <v>0</v>
      </c>
      <c r="T152" s="1">
        <v>7</v>
      </c>
      <c r="U152" s="10" t="s">
        <v>1013</v>
      </c>
      <c r="V152" s="1">
        <v>0.97891219000077001</v>
      </c>
      <c r="W152" s="1">
        <v>0.92665355709470398</v>
      </c>
      <c r="X152" s="10" t="s">
        <v>1014</v>
      </c>
      <c r="Y152" s="1">
        <v>0.90222221612930298</v>
      </c>
    </row>
    <row r="153" spans="1:25" x14ac:dyDescent="0.45">
      <c r="A153" s="2" t="s">
        <v>99</v>
      </c>
      <c r="B153" s="2" t="str">
        <f>IF(OR(A153="0529_model11", A153="0529_model12",A153="0529_model13",A153="0529_model14",A153="0529_model15",A153="0529_model16",A153="0529_model5",A153="0529_model6",A153="0529_model7",A153="0529_model8",A153="0529_model9", A153="0529_model10"),"X","O")</f>
        <v>X</v>
      </c>
      <c r="C153" s="2" t="str">
        <f>IF(OR(A153="0529_model17", A153="0529_model18",A153="0529_model19",A153="0529_model20",A153="0529_model21",A153="0529_model22",A153="0529_model5",A153="0529_model6",A153="0529_model7",A153="0529_model8",A153="0529_model9", A153="0529_model10"),"X","O")</f>
        <v>X</v>
      </c>
      <c r="D153" s="2">
        <f>IF(OR(A153="0529_model5",A153="0529_model11",A153="0529_model17",A153="0529_model23"),1,IF(OR(A153="0529_model6",A153="0529_model12",A153="0529_model18",A153="0529_model24"),2,IF(OR(A153="0529_model7",A153="0529_model13",A153="0529_model19",A153="0529_model25"),3,IF(OR(A153="0529_model8",A153="0529_model14",A153="0529_model20",A153="0529_model26"),4,IF(OR(A153="0529_model9",A153="0529_model15",A153="0529_model21",A153="0529_model27"),5,IF(OR(A153="0529_model10",A153="0529_model16",A153="0529_model22",A153="0529_model28"),6,))))))</f>
        <v>5</v>
      </c>
      <c r="E153" s="2" t="s">
        <v>35</v>
      </c>
      <c r="F153" s="2">
        <v>9</v>
      </c>
      <c r="G153" s="3">
        <v>0.496364745</v>
      </c>
      <c r="H153" s="3">
        <v>0.95100224018096902</v>
      </c>
      <c r="I153" s="2" t="s">
        <v>1015</v>
      </c>
      <c r="J153" s="7" t="s">
        <v>1016</v>
      </c>
      <c r="K153" s="7" t="s">
        <v>1017</v>
      </c>
      <c r="L153" s="7" t="s">
        <v>1018</v>
      </c>
      <c r="N153" s="1" t="s">
        <v>1521</v>
      </c>
      <c r="O153" s="10" t="s">
        <v>1668</v>
      </c>
      <c r="P153" s="1">
        <v>0</v>
      </c>
      <c r="Q153" s="1">
        <v>1</v>
      </c>
      <c r="R153" s="1">
        <v>3</v>
      </c>
      <c r="S153" s="1">
        <v>0</v>
      </c>
      <c r="T153" s="1">
        <v>3</v>
      </c>
      <c r="U153" s="10" t="s">
        <v>1015</v>
      </c>
      <c r="V153" s="10" t="s">
        <v>1016</v>
      </c>
      <c r="W153" s="10" t="s">
        <v>1017</v>
      </c>
      <c r="X153" s="10" t="s">
        <v>1018</v>
      </c>
      <c r="Y153" s="1">
        <v>0.95100224018096902</v>
      </c>
    </row>
    <row r="154" spans="1:25" x14ac:dyDescent="0.45">
      <c r="A154" s="2" t="s">
        <v>249</v>
      </c>
      <c r="B154" s="2" t="str">
        <f>IF(OR(A154="0529_model11", A154="0529_model12",A154="0529_model13",A154="0529_model14",A154="0529_model15",A154="0529_model16",A154="0529_model5",A154="0529_model6",A154="0529_model7",A154="0529_model8",A154="0529_model9", A154="0529_model10"),"X","O")</f>
        <v>O</v>
      </c>
      <c r="C154" s="2" t="str">
        <f>IF(OR(A154="0529_model17", A154="0529_model18",A154="0529_model19",A154="0529_model20",A154="0529_model21",A154="0529_model22",A154="0529_model5",A154="0529_model6",A154="0529_model7",A154="0529_model8",A154="0529_model9", A154="0529_model10"),"X","O")</f>
        <v>O</v>
      </c>
      <c r="D154" s="2">
        <f>IF(OR(A154="0529_model5",A154="0529_model11",A154="0529_model17",A154="0529_model23"),1,IF(OR(A154="0529_model6",A154="0529_model12",A154="0529_model18",A154="0529_model24"),2,IF(OR(A154="0529_model7",A154="0529_model13",A154="0529_model19",A154="0529_model25"),3,IF(OR(A154="0529_model8",A154="0529_model14",A154="0529_model20",A154="0529_model26"),4,IF(OR(A154="0529_model9",A154="0529_model15",A154="0529_model21",A154="0529_model27"),5,IF(OR(A154="0529_model10",A154="0529_model16",A154="0529_model22",A154="0529_model28"),6,))))))</f>
        <v>2</v>
      </c>
      <c r="E154" s="2" t="s">
        <v>39</v>
      </c>
      <c r="F154" s="2">
        <v>11</v>
      </c>
      <c r="G154" s="3">
        <v>0.49683960399999999</v>
      </c>
      <c r="H154" s="3">
        <v>0.93400448560714699</v>
      </c>
      <c r="I154" s="2" t="s">
        <v>1019</v>
      </c>
      <c r="J154" s="7" t="s">
        <v>1020</v>
      </c>
      <c r="K154" s="7" t="s">
        <v>1021</v>
      </c>
      <c r="L154" s="7" t="s">
        <v>1022</v>
      </c>
      <c r="N154" s="1" t="s">
        <v>1532</v>
      </c>
      <c r="O154" s="10" t="s">
        <v>1669</v>
      </c>
      <c r="P154" s="1">
        <v>0</v>
      </c>
      <c r="Q154" s="1">
        <v>1</v>
      </c>
      <c r="R154" s="1">
        <v>2</v>
      </c>
      <c r="S154" s="1">
        <v>1</v>
      </c>
      <c r="T154" s="1">
        <v>11</v>
      </c>
      <c r="U154" s="10" t="s">
        <v>1019</v>
      </c>
      <c r="V154" s="10" t="s">
        <v>1020</v>
      </c>
      <c r="W154" s="10" t="s">
        <v>1021</v>
      </c>
      <c r="X154" s="10" t="s">
        <v>1022</v>
      </c>
      <c r="Y154" s="1">
        <v>0.93400448560714699</v>
      </c>
    </row>
    <row r="155" spans="1:25" x14ac:dyDescent="0.45">
      <c r="A155" s="2" t="s">
        <v>75</v>
      </c>
      <c r="B155" s="2" t="str">
        <f>IF(OR(A155="0529_model11", A155="0529_model12",A155="0529_model13",A155="0529_model14",A155="0529_model15",A155="0529_model16",A155="0529_model5",A155="0529_model6",A155="0529_model7",A155="0529_model8",A155="0529_model9", A155="0529_model10"),"X","O")</f>
        <v>X</v>
      </c>
      <c r="C155" s="2" t="str">
        <f>IF(OR(A155="0529_model17", A155="0529_model18",A155="0529_model19",A155="0529_model20",A155="0529_model21",A155="0529_model22",A155="0529_model5",A155="0529_model6",A155="0529_model7",A155="0529_model8",A155="0529_model9", A155="0529_model10"),"X","O")</f>
        <v>X</v>
      </c>
      <c r="D155" s="2">
        <f>IF(OR(A155="0529_model5",A155="0529_model11",A155="0529_model17",A155="0529_model23"),1,IF(OR(A155="0529_model6",A155="0529_model12",A155="0529_model18",A155="0529_model24"),2,IF(OR(A155="0529_model7",A155="0529_model13",A155="0529_model19",A155="0529_model25"),3,IF(OR(A155="0529_model8",A155="0529_model14",A155="0529_model20",A155="0529_model26"),4,IF(OR(A155="0529_model9",A155="0529_model15",A155="0529_model21",A155="0529_model27"),5,IF(OR(A155="0529_model10",A155="0529_model16",A155="0529_model22",A155="0529_model28"),6,))))))</f>
        <v>3</v>
      </c>
      <c r="E155" s="2" t="s">
        <v>39</v>
      </c>
      <c r="F155" s="2">
        <v>11</v>
      </c>
      <c r="G155" s="3">
        <v>0.49743848000000002</v>
      </c>
      <c r="H155" s="2">
        <v>0.94877505302429199</v>
      </c>
      <c r="I155" s="2" t="s">
        <v>1023</v>
      </c>
      <c r="J155" s="7" t="s">
        <v>1024</v>
      </c>
      <c r="K155" s="7" t="s">
        <v>1025</v>
      </c>
      <c r="L155" s="7" t="s">
        <v>1026</v>
      </c>
      <c r="N155" s="1" t="s">
        <v>1540</v>
      </c>
      <c r="O155" s="10" t="s">
        <v>1670</v>
      </c>
      <c r="P155" s="1">
        <v>1</v>
      </c>
      <c r="Q155" s="1">
        <v>1</v>
      </c>
      <c r="R155" s="1">
        <v>2</v>
      </c>
      <c r="S155" s="1">
        <v>0</v>
      </c>
      <c r="T155" s="1">
        <v>3</v>
      </c>
      <c r="U155" s="10" t="s">
        <v>1023</v>
      </c>
      <c r="V155" s="10" t="s">
        <v>1024</v>
      </c>
      <c r="W155" s="10" t="s">
        <v>1025</v>
      </c>
      <c r="X155" s="10" t="s">
        <v>1026</v>
      </c>
      <c r="Y155" s="1">
        <v>0.94877505302429199</v>
      </c>
    </row>
    <row r="156" spans="1:25" x14ac:dyDescent="0.45">
      <c r="A156" s="2" t="s">
        <v>198</v>
      </c>
      <c r="B156" s="2" t="str">
        <f>IF(OR(A156="0529_model11", A156="0529_model12",A156="0529_model13",A156="0529_model14",A156="0529_model15",A156="0529_model16",A156="0529_model5",A156="0529_model6",A156="0529_model7",A156="0529_model8",A156="0529_model9", A156="0529_model10"),"X","O")</f>
        <v>O</v>
      </c>
      <c r="C156" s="2" t="str">
        <f>IF(OR(A156="0529_model17", A156="0529_model18",A156="0529_model19",A156="0529_model20",A156="0529_model21",A156="0529_model22",A156="0529_model5",A156="0529_model6",A156="0529_model7",A156="0529_model8",A156="0529_model9", A156="0529_model10"),"X","O")</f>
        <v>X</v>
      </c>
      <c r="D156" s="2">
        <f>IF(OR(A156="0529_model5",A156="0529_model11",A156="0529_model17",A156="0529_model23"),1,IF(OR(A156="0529_model6",A156="0529_model12",A156="0529_model18",A156="0529_model24"),2,IF(OR(A156="0529_model7",A156="0529_model13",A156="0529_model19",A156="0529_model25"),3,IF(OR(A156="0529_model8",A156="0529_model14",A156="0529_model20",A156="0529_model26"),4,IF(OR(A156="0529_model9",A156="0529_model15",A156="0529_model21",A156="0529_model27"),5,IF(OR(A156="0529_model10",A156="0529_model16",A156="0529_model22",A156="0529_model28"),6,))))))</f>
        <v>3</v>
      </c>
      <c r="E156" s="2" t="s">
        <v>39</v>
      </c>
      <c r="F156" s="2">
        <v>3</v>
      </c>
      <c r="G156" s="3">
        <v>0.497759444</v>
      </c>
      <c r="H156" s="2">
        <v>0.92376679182052601</v>
      </c>
      <c r="I156" s="2" t="s">
        <v>1027</v>
      </c>
      <c r="J156" s="7" t="s">
        <v>1028</v>
      </c>
      <c r="K156" s="7" t="s">
        <v>1029</v>
      </c>
      <c r="L156" s="7" t="s">
        <v>1030</v>
      </c>
      <c r="N156" s="1" t="s">
        <v>1501</v>
      </c>
      <c r="O156" s="10" t="s">
        <v>1671</v>
      </c>
      <c r="P156" s="1">
        <v>1</v>
      </c>
      <c r="Q156" s="1">
        <v>1</v>
      </c>
      <c r="R156" s="1">
        <v>5</v>
      </c>
      <c r="S156" s="1">
        <v>0</v>
      </c>
      <c r="T156" s="1">
        <v>9</v>
      </c>
      <c r="U156" s="10" t="s">
        <v>1027</v>
      </c>
      <c r="V156" s="10" t="s">
        <v>1028</v>
      </c>
      <c r="W156" s="10" t="s">
        <v>1029</v>
      </c>
      <c r="X156" s="10" t="s">
        <v>1030</v>
      </c>
      <c r="Y156" s="1">
        <v>0.92376679182052601</v>
      </c>
    </row>
    <row r="157" spans="1:25" x14ac:dyDescent="0.45">
      <c r="A157" s="2" t="s">
        <v>159</v>
      </c>
      <c r="B157" s="2" t="str">
        <f>IF(OR(A157="0529_model11", A157="0529_model12",A157="0529_model13",A157="0529_model14",A157="0529_model15",A157="0529_model16",A157="0529_model5",A157="0529_model6",A157="0529_model7",A157="0529_model8",A157="0529_model9", A157="0529_model10"),"X","O")</f>
        <v>X</v>
      </c>
      <c r="C157" s="2" t="str">
        <f>IF(OR(A157="0529_model17", A157="0529_model18",A157="0529_model19",A157="0529_model20",A157="0529_model21",A157="0529_model22",A157="0529_model5",A157="0529_model6",A157="0529_model7",A157="0529_model8",A157="0529_model9", A157="0529_model10"),"X","O")</f>
        <v>O</v>
      </c>
      <c r="D157" s="2">
        <f>IF(OR(A157="0529_model5",A157="0529_model11",A157="0529_model17",A157="0529_model23"),1,IF(OR(A157="0529_model6",A157="0529_model12",A157="0529_model18",A157="0529_model24"),2,IF(OR(A157="0529_model7",A157="0529_model13",A157="0529_model19",A157="0529_model25"),3,IF(OR(A157="0529_model8",A157="0529_model14",A157="0529_model20",A157="0529_model26"),4,IF(OR(A157="0529_model9",A157="0529_model15",A157="0529_model21",A157="0529_model27"),5,IF(OR(A157="0529_model10",A157="0529_model16",A157="0529_model22",A157="0529_model28"),6,))))))</f>
        <v>5</v>
      </c>
      <c r="E157" s="2" t="s">
        <v>39</v>
      </c>
      <c r="F157" s="2">
        <v>11</v>
      </c>
      <c r="G157" s="3">
        <v>0.498356254</v>
      </c>
      <c r="H157" s="3">
        <v>0.91591930389404297</v>
      </c>
      <c r="I157" s="2" t="s">
        <v>1031</v>
      </c>
      <c r="J157" s="7" t="s">
        <v>1032</v>
      </c>
      <c r="K157" s="7" t="s">
        <v>1033</v>
      </c>
      <c r="L157" s="7" t="s">
        <v>1034</v>
      </c>
      <c r="N157" s="1" t="s">
        <v>1507</v>
      </c>
      <c r="O157" s="10" t="s">
        <v>1672</v>
      </c>
      <c r="P157" s="1">
        <v>0</v>
      </c>
      <c r="Q157" s="1">
        <v>1</v>
      </c>
      <c r="R157" s="1">
        <v>6</v>
      </c>
      <c r="S157" s="1">
        <v>1</v>
      </c>
      <c r="T157" s="1">
        <v>9</v>
      </c>
      <c r="U157" s="10" t="s">
        <v>1031</v>
      </c>
      <c r="V157" s="10" t="s">
        <v>1032</v>
      </c>
      <c r="W157" s="10" t="s">
        <v>1033</v>
      </c>
      <c r="X157" s="10" t="s">
        <v>1034</v>
      </c>
      <c r="Y157" s="1">
        <v>0.91591930389404297</v>
      </c>
    </row>
    <row r="158" spans="1:25" x14ac:dyDescent="0.45">
      <c r="A158" s="2" t="s">
        <v>276</v>
      </c>
      <c r="B158" s="2" t="str">
        <f>IF(OR(A158="0529_model11", A158="0529_model12",A158="0529_model13",A158="0529_model14",A158="0529_model15",A158="0529_model16",A158="0529_model5",A158="0529_model6",A158="0529_model7",A158="0529_model8",A158="0529_model9", A158="0529_model10"),"X","O")</f>
        <v>O</v>
      </c>
      <c r="C158" s="2" t="str">
        <f>IF(OR(A158="0529_model17", A158="0529_model18",A158="0529_model19",A158="0529_model20",A158="0529_model21",A158="0529_model22",A158="0529_model5",A158="0529_model6",A158="0529_model7",A158="0529_model8",A158="0529_model9", A158="0529_model10"),"X","O")</f>
        <v>O</v>
      </c>
      <c r="D158" s="2">
        <f>IF(OR(A158="0529_model5",A158="0529_model11",A158="0529_model17",A158="0529_model23"),1,IF(OR(A158="0529_model6",A158="0529_model12",A158="0529_model18",A158="0529_model24"),2,IF(OR(A158="0529_model7",A158="0529_model13",A158="0529_model19",A158="0529_model25"),3,IF(OR(A158="0529_model8",A158="0529_model14",A158="0529_model20",A158="0529_model26"),4,IF(OR(A158="0529_model9",A158="0529_model15",A158="0529_model21",A158="0529_model27"),5,IF(OR(A158="0529_model10",A158="0529_model16",A158="0529_model22",A158="0529_model28"),6,))))))</f>
        <v>5</v>
      </c>
      <c r="E158" s="2" t="s">
        <v>35</v>
      </c>
      <c r="F158" s="2">
        <v>11</v>
      </c>
      <c r="G158" s="3">
        <v>0.49841745500000001</v>
      </c>
      <c r="H158" s="3">
        <v>0.93999999761581399</v>
      </c>
      <c r="I158" s="2" t="s">
        <v>1035</v>
      </c>
      <c r="J158" s="7" t="s">
        <v>1036</v>
      </c>
      <c r="K158" s="7" t="s">
        <v>1037</v>
      </c>
      <c r="L158" s="7" t="s">
        <v>1038</v>
      </c>
      <c r="N158" s="1" t="s">
        <v>1523</v>
      </c>
      <c r="O158" s="10" t="s">
        <v>1673</v>
      </c>
      <c r="P158" s="1">
        <v>1</v>
      </c>
      <c r="Q158" s="1">
        <v>0</v>
      </c>
      <c r="R158" s="1">
        <v>3</v>
      </c>
      <c r="S158" s="1">
        <v>1</v>
      </c>
      <c r="T158" s="1">
        <v>7</v>
      </c>
      <c r="U158" s="10" t="s">
        <v>1035</v>
      </c>
      <c r="V158" s="10" t="s">
        <v>1036</v>
      </c>
      <c r="W158" s="10" t="s">
        <v>1037</v>
      </c>
      <c r="X158" s="10" t="s">
        <v>1038</v>
      </c>
      <c r="Y158" s="1">
        <v>0.93999999761581399</v>
      </c>
    </row>
    <row r="159" spans="1:25" x14ac:dyDescent="0.45">
      <c r="A159" s="2" t="s">
        <v>268</v>
      </c>
      <c r="B159" s="2" t="str">
        <f>IF(OR(A159="0529_model11", A159="0529_model12",A159="0529_model13",A159="0529_model14",A159="0529_model15",A159="0529_model16",A159="0529_model5",A159="0529_model6",A159="0529_model7",A159="0529_model8",A159="0529_model9", A159="0529_model10"),"X","O")</f>
        <v>O</v>
      </c>
      <c r="C159" s="2" t="str">
        <f>IF(OR(A159="0529_model17", A159="0529_model18",A159="0529_model19",A159="0529_model20",A159="0529_model21",A159="0529_model22",A159="0529_model5",A159="0529_model6",A159="0529_model7",A159="0529_model8",A159="0529_model9", A159="0529_model10"),"X","O")</f>
        <v>O</v>
      </c>
      <c r="D159" s="2">
        <f>IF(OR(A159="0529_model5",A159="0529_model11",A159="0529_model17",A159="0529_model23"),1,IF(OR(A159="0529_model6",A159="0529_model12",A159="0529_model18",A159="0529_model24"),2,IF(OR(A159="0529_model7",A159="0529_model13",A159="0529_model19",A159="0529_model25"),3,IF(OR(A159="0529_model8",A159="0529_model14",A159="0529_model20",A159="0529_model26"),4,IF(OR(A159="0529_model9",A159="0529_model15",A159="0529_model21",A159="0529_model27"),5,IF(OR(A159="0529_model10",A159="0529_model16",A159="0529_model22",A159="0529_model28"),6,))))))</f>
        <v>4</v>
      </c>
      <c r="E159" s="2" t="s">
        <v>35</v>
      </c>
      <c r="F159" s="2">
        <v>9</v>
      </c>
      <c r="G159" s="3">
        <v>0.49848387799999999</v>
      </c>
      <c r="H159" s="3">
        <v>0.93763917684554998</v>
      </c>
      <c r="I159" s="2">
        <v>0.96352343510265204</v>
      </c>
      <c r="J159" s="7" t="s">
        <v>1039</v>
      </c>
      <c r="K159" s="7" t="s">
        <v>1040</v>
      </c>
      <c r="L159" s="7">
        <v>0.96316820316072005</v>
      </c>
      <c r="N159" s="1" t="s">
        <v>1521</v>
      </c>
      <c r="O159" s="10" t="s">
        <v>1674</v>
      </c>
      <c r="P159" s="1">
        <v>0</v>
      </c>
      <c r="Q159" s="1">
        <v>1</v>
      </c>
      <c r="R159" s="1">
        <v>3</v>
      </c>
      <c r="S159" s="1">
        <v>1</v>
      </c>
      <c r="T159" s="1">
        <v>3</v>
      </c>
      <c r="U159" s="1">
        <v>0.96352343510265204</v>
      </c>
      <c r="V159" s="10" t="s">
        <v>1039</v>
      </c>
      <c r="W159" s="10" t="s">
        <v>1040</v>
      </c>
      <c r="X159" s="1">
        <v>0.96316820316072005</v>
      </c>
      <c r="Y159" s="1">
        <v>0.93763917684554998</v>
      </c>
    </row>
    <row r="160" spans="1:25" x14ac:dyDescent="0.45">
      <c r="A160" s="2" t="s">
        <v>159</v>
      </c>
      <c r="B160" s="2" t="str">
        <f>IF(OR(A160="0529_model11", A160="0529_model12",A160="0529_model13",A160="0529_model14",A160="0529_model15",A160="0529_model16",A160="0529_model5",A160="0529_model6",A160="0529_model7",A160="0529_model8",A160="0529_model9", A160="0529_model10"),"X","O")</f>
        <v>X</v>
      </c>
      <c r="C160" s="2" t="str">
        <f>IF(OR(A160="0529_model17", A160="0529_model18",A160="0529_model19",A160="0529_model20",A160="0529_model21",A160="0529_model22",A160="0529_model5",A160="0529_model6",A160="0529_model7",A160="0529_model8",A160="0529_model9", A160="0529_model10"),"X","O")</f>
        <v>O</v>
      </c>
      <c r="D160" s="2">
        <f>IF(OR(A160="0529_model5",A160="0529_model11",A160="0529_model17",A160="0529_model23"),1,IF(OR(A160="0529_model6",A160="0529_model12",A160="0529_model18",A160="0529_model24"),2,IF(OR(A160="0529_model7",A160="0529_model13",A160="0529_model19",A160="0529_model25"),3,IF(OR(A160="0529_model8",A160="0529_model14",A160="0529_model20",A160="0529_model26"),4,IF(OR(A160="0529_model9",A160="0529_model15",A160="0529_model21",A160="0529_model27"),5,IF(OR(A160="0529_model10",A160="0529_model16",A160="0529_model22",A160="0529_model28"),6,))))))</f>
        <v>5</v>
      </c>
      <c r="E160" s="2" t="s">
        <v>39</v>
      </c>
      <c r="F160" s="2">
        <v>9</v>
      </c>
      <c r="G160" s="3">
        <v>0.498519885</v>
      </c>
      <c r="H160" s="3">
        <v>0.91591930389404297</v>
      </c>
      <c r="I160" s="2" t="s">
        <v>1041</v>
      </c>
      <c r="J160" s="7" t="s">
        <v>1042</v>
      </c>
      <c r="K160" s="7" t="s">
        <v>1043</v>
      </c>
      <c r="L160" s="7" t="s">
        <v>1044</v>
      </c>
      <c r="N160" s="1" t="s">
        <v>1505</v>
      </c>
      <c r="O160" s="10" t="s">
        <v>1675</v>
      </c>
      <c r="P160" s="1">
        <v>1</v>
      </c>
      <c r="Q160" s="1">
        <v>1</v>
      </c>
      <c r="R160" s="1">
        <v>6</v>
      </c>
      <c r="S160" s="1">
        <v>0</v>
      </c>
      <c r="T160" s="1">
        <v>9</v>
      </c>
      <c r="U160" s="10" t="s">
        <v>1041</v>
      </c>
      <c r="V160" s="10" t="s">
        <v>1042</v>
      </c>
      <c r="W160" s="10" t="s">
        <v>1043</v>
      </c>
      <c r="X160" s="10" t="s">
        <v>1044</v>
      </c>
      <c r="Y160" s="1">
        <v>0.91591930389404297</v>
      </c>
    </row>
    <row r="161" spans="1:25" x14ac:dyDescent="0.45">
      <c r="A161" s="2" t="s">
        <v>258</v>
      </c>
      <c r="B161" s="2" t="str">
        <f>IF(OR(A161="0529_model11", A161="0529_model12",A161="0529_model13",A161="0529_model14",A161="0529_model15",A161="0529_model16",A161="0529_model5",A161="0529_model6",A161="0529_model7",A161="0529_model8",A161="0529_model9", A161="0529_model10"),"X","O")</f>
        <v>O</v>
      </c>
      <c r="C161" s="2" t="str">
        <f>IF(OR(A161="0529_model17", A161="0529_model18",A161="0529_model19",A161="0529_model20",A161="0529_model21",A161="0529_model22",A161="0529_model5",A161="0529_model6",A161="0529_model7",A161="0529_model8",A161="0529_model9", A161="0529_model10"),"X","O")</f>
        <v>O</v>
      </c>
      <c r="D161" s="2">
        <f>IF(OR(A161="0529_model5",A161="0529_model11",A161="0529_model17",A161="0529_model23"),1,IF(OR(A161="0529_model6",A161="0529_model12",A161="0529_model18",A161="0529_model24"),2,IF(OR(A161="0529_model7",A161="0529_model13",A161="0529_model19",A161="0529_model25"),3,IF(OR(A161="0529_model8",A161="0529_model14",A161="0529_model20",A161="0529_model26"),4,IF(OR(A161="0529_model9",A161="0529_model15",A161="0529_model21",A161="0529_model27"),5,IF(OR(A161="0529_model10",A161="0529_model16",A161="0529_model22",A161="0529_model28"),6,))))))</f>
        <v>3</v>
      </c>
      <c r="E161" s="2" t="s">
        <v>39</v>
      </c>
      <c r="F161" s="2">
        <v>3</v>
      </c>
      <c r="G161" s="3">
        <v>0.498916676</v>
      </c>
      <c r="H161" s="3">
        <v>0.93666666746139504</v>
      </c>
      <c r="I161" s="2" t="s">
        <v>1045</v>
      </c>
      <c r="J161" s="7" t="s">
        <v>1046</v>
      </c>
      <c r="K161" s="7" t="s">
        <v>1047</v>
      </c>
      <c r="L161" s="7">
        <v>0.88622751723225102</v>
      </c>
      <c r="N161" s="1" t="s">
        <v>1540</v>
      </c>
      <c r="O161" s="10" t="s">
        <v>1676</v>
      </c>
      <c r="P161" s="1">
        <v>1</v>
      </c>
      <c r="Q161" s="1">
        <v>1</v>
      </c>
      <c r="R161" s="1">
        <v>2</v>
      </c>
      <c r="S161" s="1">
        <v>0</v>
      </c>
      <c r="T161" s="1">
        <v>7</v>
      </c>
      <c r="U161" s="10" t="s">
        <v>1045</v>
      </c>
      <c r="V161" s="10" t="s">
        <v>1046</v>
      </c>
      <c r="W161" s="10" t="s">
        <v>1047</v>
      </c>
      <c r="X161" s="1">
        <v>0.88622751723225102</v>
      </c>
      <c r="Y161" s="1">
        <v>0.93666666746139504</v>
      </c>
    </row>
    <row r="162" spans="1:25" x14ac:dyDescent="0.45">
      <c r="A162" s="2" t="s">
        <v>159</v>
      </c>
      <c r="B162" s="2" t="str">
        <f>IF(OR(A162="0529_model11", A162="0529_model12",A162="0529_model13",A162="0529_model14",A162="0529_model15",A162="0529_model16",A162="0529_model5",A162="0529_model6",A162="0529_model7",A162="0529_model8",A162="0529_model9", A162="0529_model10"),"X","O")</f>
        <v>X</v>
      </c>
      <c r="C162" s="2" t="str">
        <f>IF(OR(A162="0529_model17", A162="0529_model18",A162="0529_model19",A162="0529_model20",A162="0529_model21",A162="0529_model22",A162="0529_model5",A162="0529_model6",A162="0529_model7",A162="0529_model8",A162="0529_model9", A162="0529_model10"),"X","O")</f>
        <v>O</v>
      </c>
      <c r="D162" s="2">
        <f>IF(OR(A162="0529_model5",A162="0529_model11",A162="0529_model17",A162="0529_model23"),1,IF(OR(A162="0529_model6",A162="0529_model12",A162="0529_model18",A162="0529_model24"),2,IF(OR(A162="0529_model7",A162="0529_model13",A162="0529_model19",A162="0529_model25"),3,IF(OR(A162="0529_model8",A162="0529_model14",A162="0529_model20",A162="0529_model26"),4,IF(OR(A162="0529_model9",A162="0529_model15",A162="0529_model21",A162="0529_model27"),5,IF(OR(A162="0529_model10",A162="0529_model16",A162="0529_model22",A162="0529_model28"),6,))))))</f>
        <v>5</v>
      </c>
      <c r="E162" s="2" t="s">
        <v>39</v>
      </c>
      <c r="F162" s="2">
        <v>5</v>
      </c>
      <c r="G162" s="3">
        <v>0.49915482900000002</v>
      </c>
      <c r="H162" s="2">
        <v>0.91722595691680897</v>
      </c>
      <c r="I162" s="2">
        <v>0.91770559759606296</v>
      </c>
      <c r="J162" s="7" t="s">
        <v>1048</v>
      </c>
      <c r="K162" s="7" t="s">
        <v>1049</v>
      </c>
      <c r="L162" s="7" t="s">
        <v>1050</v>
      </c>
      <c r="N162" s="1" t="s">
        <v>1540</v>
      </c>
      <c r="O162" s="10" t="s">
        <v>1677</v>
      </c>
      <c r="P162" s="1">
        <v>1</v>
      </c>
      <c r="Q162" s="1">
        <v>1</v>
      </c>
      <c r="R162" s="1">
        <v>2</v>
      </c>
      <c r="S162" s="1">
        <v>0</v>
      </c>
      <c r="T162" s="1">
        <v>11</v>
      </c>
      <c r="U162" s="1">
        <v>0.91770559759606296</v>
      </c>
      <c r="V162" s="10" t="s">
        <v>1048</v>
      </c>
      <c r="W162" s="10" t="s">
        <v>1049</v>
      </c>
      <c r="X162" s="10" t="s">
        <v>1050</v>
      </c>
      <c r="Y162" s="1">
        <v>0.91722595691680897</v>
      </c>
    </row>
    <row r="163" spans="1:25" x14ac:dyDescent="0.45">
      <c r="A163" s="2" t="s">
        <v>51</v>
      </c>
      <c r="B163" s="2" t="str">
        <f>IF(OR(A163="0529_model11", A163="0529_model12",A163="0529_model13",A163="0529_model14",A163="0529_model15",A163="0529_model16",A163="0529_model5",A163="0529_model6",A163="0529_model7",A163="0529_model8",A163="0529_model9", A163="0529_model10"),"X","O")</f>
        <v>X</v>
      </c>
      <c r="C163" s="2" t="str">
        <f>IF(OR(A163="0529_model17", A163="0529_model18",A163="0529_model19",A163="0529_model20",A163="0529_model21",A163="0529_model22",A163="0529_model5",A163="0529_model6",A163="0529_model7",A163="0529_model8",A163="0529_model9", A163="0529_model10"),"X","O")</f>
        <v>X</v>
      </c>
      <c r="D163" s="2">
        <f>IF(OR(A163="0529_model5",A163="0529_model11",A163="0529_model17",A163="0529_model23"),1,IF(OR(A163="0529_model6",A163="0529_model12",A163="0529_model18",A163="0529_model24"),2,IF(OR(A163="0529_model7",A163="0529_model13",A163="0529_model19",A163="0529_model25"),3,IF(OR(A163="0529_model8",A163="0529_model14",A163="0529_model20",A163="0529_model26"),4,IF(OR(A163="0529_model9",A163="0529_model15",A163="0529_model21",A163="0529_model27"),5,IF(OR(A163="0529_model10",A163="0529_model16",A163="0529_model22",A163="0529_model28"),6,))))))</f>
        <v>1</v>
      </c>
      <c r="E163" s="2" t="s">
        <v>39</v>
      </c>
      <c r="F163" s="2">
        <v>5</v>
      </c>
      <c r="G163" s="3">
        <v>0.49993023399999997</v>
      </c>
      <c r="H163" s="2">
        <v>0.94444441795349099</v>
      </c>
      <c r="I163" s="2" t="s">
        <v>1051</v>
      </c>
      <c r="J163" s="7">
        <v>0.96760063134538299</v>
      </c>
      <c r="K163" s="7" t="s">
        <v>1052</v>
      </c>
      <c r="L163" s="7" t="s">
        <v>1053</v>
      </c>
      <c r="N163" s="1" t="s">
        <v>1563</v>
      </c>
      <c r="O163" s="10" t="s">
        <v>1678</v>
      </c>
      <c r="P163" s="1">
        <v>1</v>
      </c>
      <c r="Q163" s="1">
        <v>0</v>
      </c>
      <c r="R163" s="1">
        <v>5</v>
      </c>
      <c r="S163" s="1">
        <v>0</v>
      </c>
      <c r="T163" s="1">
        <v>7</v>
      </c>
      <c r="U163" s="10" t="s">
        <v>1051</v>
      </c>
      <c r="V163" s="1">
        <v>0.96760063134538299</v>
      </c>
      <c r="W163" s="10" t="s">
        <v>1052</v>
      </c>
      <c r="X163" s="10" t="s">
        <v>1053</v>
      </c>
      <c r="Y163" s="1">
        <v>0.94444441795349099</v>
      </c>
    </row>
    <row r="164" spans="1:25" x14ac:dyDescent="0.45">
      <c r="A164" s="2" t="s">
        <v>127</v>
      </c>
      <c r="B164" s="2" t="str">
        <f>IF(OR(A164="0529_model11", A164="0529_model12",A164="0529_model13",A164="0529_model14",A164="0529_model15",A164="0529_model16",A164="0529_model5",A164="0529_model6",A164="0529_model7",A164="0529_model8",A164="0529_model9", A164="0529_model10"),"X","O")</f>
        <v>X</v>
      </c>
      <c r="C164" s="2" t="str">
        <f>IF(OR(A164="0529_model17", A164="0529_model18",A164="0529_model19",A164="0529_model20",A164="0529_model21",A164="0529_model22",A164="0529_model5",A164="0529_model6",A164="0529_model7",A164="0529_model8",A164="0529_model9", A164="0529_model10"),"X","O")</f>
        <v>O</v>
      </c>
      <c r="D164" s="2">
        <f>IF(OR(A164="0529_model5",A164="0529_model11",A164="0529_model17",A164="0529_model23"),1,IF(OR(A164="0529_model6",A164="0529_model12",A164="0529_model18",A164="0529_model24"),2,IF(OR(A164="0529_model7",A164="0529_model13",A164="0529_model19",A164="0529_model25"),3,IF(OR(A164="0529_model8",A164="0529_model14",A164="0529_model20",A164="0529_model26"),4,IF(OR(A164="0529_model9",A164="0529_model15",A164="0529_model21",A164="0529_model27"),5,IF(OR(A164="0529_model10",A164="0529_model16",A164="0529_model22",A164="0529_model28"),6,))))))</f>
        <v>2</v>
      </c>
      <c r="E164" s="2" t="s">
        <v>39</v>
      </c>
      <c r="F164" s="2">
        <v>1</v>
      </c>
      <c r="G164" s="3">
        <v>0.50004197399999994</v>
      </c>
      <c r="H164" s="3">
        <v>0.90358746051788297</v>
      </c>
      <c r="I164" s="2" t="s">
        <v>1054</v>
      </c>
      <c r="J164" s="7" t="s">
        <v>1055</v>
      </c>
      <c r="K164" s="7" t="s">
        <v>1056</v>
      </c>
      <c r="L164" s="7" t="s">
        <v>1057</v>
      </c>
      <c r="N164" s="1" t="s">
        <v>1517</v>
      </c>
      <c r="O164" s="10" t="s">
        <v>1679</v>
      </c>
      <c r="P164" s="1">
        <v>1</v>
      </c>
      <c r="Q164" s="1">
        <v>0</v>
      </c>
      <c r="R164" s="1">
        <v>4</v>
      </c>
      <c r="S164" s="1">
        <v>0</v>
      </c>
      <c r="T164" s="1">
        <v>9</v>
      </c>
      <c r="U164" s="10" t="s">
        <v>1054</v>
      </c>
      <c r="V164" s="10" t="s">
        <v>1055</v>
      </c>
      <c r="W164" s="10" t="s">
        <v>1056</v>
      </c>
      <c r="X164" s="10" t="s">
        <v>1057</v>
      </c>
      <c r="Y164" s="1">
        <v>0.90358746051788297</v>
      </c>
    </row>
    <row r="165" spans="1:25" x14ac:dyDescent="0.45">
      <c r="A165" s="2" t="s">
        <v>51</v>
      </c>
      <c r="B165" s="2" t="str">
        <f>IF(OR(A165="0529_model11", A165="0529_model12",A165="0529_model13",A165="0529_model14",A165="0529_model15",A165="0529_model16",A165="0529_model5",A165="0529_model6",A165="0529_model7",A165="0529_model8",A165="0529_model9", A165="0529_model10"),"X","O")</f>
        <v>X</v>
      </c>
      <c r="C165" s="2" t="str">
        <f>IF(OR(A165="0529_model17", A165="0529_model18",A165="0529_model19",A165="0529_model20",A165="0529_model21",A165="0529_model22",A165="0529_model5",A165="0529_model6",A165="0529_model7",A165="0529_model8",A165="0529_model9", A165="0529_model10"),"X","O")</f>
        <v>X</v>
      </c>
      <c r="D165" s="2">
        <f>IF(OR(A165="0529_model5",A165="0529_model11",A165="0529_model17",A165="0529_model23"),1,IF(OR(A165="0529_model6",A165="0529_model12",A165="0529_model18",A165="0529_model24"),2,IF(OR(A165="0529_model7",A165="0529_model13",A165="0529_model19",A165="0529_model25"),3,IF(OR(A165="0529_model8",A165="0529_model14",A165="0529_model20",A165="0529_model26"),4,IF(OR(A165="0529_model9",A165="0529_model15",A165="0529_model21",A165="0529_model27"),5,IF(OR(A165="0529_model10",A165="0529_model16",A165="0529_model22",A165="0529_model28"),6,))))))</f>
        <v>1</v>
      </c>
      <c r="E165" s="2" t="s">
        <v>39</v>
      </c>
      <c r="F165" s="2">
        <v>3</v>
      </c>
      <c r="G165" s="3">
        <v>0.50161681700000005</v>
      </c>
      <c r="H165" s="3">
        <v>0.94432073831558205</v>
      </c>
      <c r="I165" s="2" t="s">
        <v>1058</v>
      </c>
      <c r="J165" s="7" t="s">
        <v>1059</v>
      </c>
      <c r="K165" s="7" t="s">
        <v>1060</v>
      </c>
      <c r="L165" s="7" t="s">
        <v>1061</v>
      </c>
      <c r="N165" s="1" t="s">
        <v>1620</v>
      </c>
      <c r="O165" s="10" t="s">
        <v>1680</v>
      </c>
      <c r="P165" s="1">
        <v>1</v>
      </c>
      <c r="Q165" s="1">
        <v>0</v>
      </c>
      <c r="R165" s="1">
        <v>2</v>
      </c>
      <c r="S165" s="1">
        <v>0</v>
      </c>
      <c r="T165" s="1">
        <v>3</v>
      </c>
      <c r="U165" s="10" t="s">
        <v>1058</v>
      </c>
      <c r="V165" s="10" t="s">
        <v>1059</v>
      </c>
      <c r="W165" s="10" t="s">
        <v>1060</v>
      </c>
      <c r="X165" s="10" t="s">
        <v>1061</v>
      </c>
      <c r="Y165" s="1">
        <v>0.94432073831558205</v>
      </c>
    </row>
    <row r="166" spans="1:25" x14ac:dyDescent="0.45">
      <c r="A166" s="2" t="s">
        <v>117</v>
      </c>
      <c r="B166" s="2" t="str">
        <f>IF(OR(A166="0529_model11", A166="0529_model12",A166="0529_model13",A166="0529_model14",A166="0529_model15",A166="0529_model16",A166="0529_model5",A166="0529_model6",A166="0529_model7",A166="0529_model8",A166="0529_model9", A166="0529_model10"),"X","O")</f>
        <v>X</v>
      </c>
      <c r="C166" s="2" t="str">
        <f>IF(OR(A166="0529_model17", A166="0529_model18",A166="0529_model19",A166="0529_model20",A166="0529_model21",A166="0529_model22",A166="0529_model5",A166="0529_model6",A166="0529_model7",A166="0529_model8",A166="0529_model9", A166="0529_model10"),"X","O")</f>
        <v>O</v>
      </c>
      <c r="D166" s="2">
        <f>IF(OR(A166="0529_model5",A166="0529_model11",A166="0529_model17",A166="0529_model23"),1,IF(OR(A166="0529_model6",A166="0529_model12",A166="0529_model18",A166="0529_model24"),2,IF(OR(A166="0529_model7",A166="0529_model13",A166="0529_model19",A166="0529_model25"),3,IF(OR(A166="0529_model8",A166="0529_model14",A166="0529_model20",A166="0529_model26"),4,IF(OR(A166="0529_model9",A166="0529_model15",A166="0529_model21",A166="0529_model27"),5,IF(OR(A166="0529_model10",A166="0529_model16",A166="0529_model22",A166="0529_model28"),6,))))))</f>
        <v>1</v>
      </c>
      <c r="E166" s="2" t="s">
        <v>39</v>
      </c>
      <c r="F166" s="2">
        <v>5</v>
      </c>
      <c r="G166" s="3">
        <v>0.50167959900000003</v>
      </c>
      <c r="H166" s="3">
        <v>0.89573991298675504</v>
      </c>
      <c r="I166" s="2" t="s">
        <v>1062</v>
      </c>
      <c r="J166" s="7" t="s">
        <v>1063</v>
      </c>
      <c r="K166" s="7" t="s">
        <v>1064</v>
      </c>
      <c r="L166" s="7" t="s">
        <v>1065</v>
      </c>
      <c r="N166" s="1" t="s">
        <v>1503</v>
      </c>
      <c r="O166" s="10" t="s">
        <v>1681</v>
      </c>
      <c r="P166" s="1">
        <v>0</v>
      </c>
      <c r="Q166" s="1">
        <v>0</v>
      </c>
      <c r="R166" s="1">
        <v>1</v>
      </c>
      <c r="S166" s="1">
        <v>0</v>
      </c>
      <c r="T166" s="1">
        <v>9</v>
      </c>
      <c r="U166" s="10" t="s">
        <v>1062</v>
      </c>
      <c r="V166" s="10" t="s">
        <v>1063</v>
      </c>
      <c r="W166" s="10" t="s">
        <v>1064</v>
      </c>
      <c r="X166" s="10" t="s">
        <v>1065</v>
      </c>
      <c r="Y166" s="1">
        <v>0.89573991298675504</v>
      </c>
    </row>
    <row r="167" spans="1:25" x14ac:dyDescent="0.45">
      <c r="A167" s="2" t="s">
        <v>88</v>
      </c>
      <c r="B167" s="2" t="str">
        <f>IF(OR(A167="0529_model11", A167="0529_model12",A167="0529_model13",A167="0529_model14",A167="0529_model15",A167="0529_model16",A167="0529_model5",A167="0529_model6",A167="0529_model7",A167="0529_model8",A167="0529_model9", A167="0529_model10"),"X","O")</f>
        <v>X</v>
      </c>
      <c r="C167" s="2" t="str">
        <f>IF(OR(A167="0529_model17", A167="0529_model18",A167="0529_model19",A167="0529_model20",A167="0529_model21",A167="0529_model22",A167="0529_model5",A167="0529_model6",A167="0529_model7",A167="0529_model8",A167="0529_model9", A167="0529_model10"),"X","O")</f>
        <v>X</v>
      </c>
      <c r="D167" s="2">
        <f>IF(OR(A167="0529_model5",A167="0529_model11",A167="0529_model17",A167="0529_model23"),1,IF(OR(A167="0529_model6",A167="0529_model12",A167="0529_model18",A167="0529_model24"),2,IF(OR(A167="0529_model7",A167="0529_model13",A167="0529_model19",A167="0529_model25"),3,IF(OR(A167="0529_model8",A167="0529_model14",A167="0529_model20",A167="0529_model26"),4,IF(OR(A167="0529_model9",A167="0529_model15",A167="0529_model21",A167="0529_model27"),5,IF(OR(A167="0529_model10",A167="0529_model16",A167="0529_model22",A167="0529_model28"),6,))))))</f>
        <v>4</v>
      </c>
      <c r="E167" s="2" t="s">
        <v>35</v>
      </c>
      <c r="F167" s="2">
        <v>5</v>
      </c>
      <c r="G167" s="3">
        <v>0.50211256500000001</v>
      </c>
      <c r="H167" s="3">
        <v>0.94988864660262995</v>
      </c>
      <c r="I167" s="2" t="s">
        <v>1066</v>
      </c>
      <c r="J167" s="7" t="s">
        <v>1067</v>
      </c>
      <c r="K167" s="7" t="s">
        <v>1068</v>
      </c>
      <c r="L167" s="7" t="s">
        <v>1069</v>
      </c>
      <c r="N167" s="1" t="s">
        <v>1501</v>
      </c>
      <c r="O167" s="10" t="s">
        <v>1682</v>
      </c>
      <c r="P167" s="1">
        <v>1</v>
      </c>
      <c r="Q167" s="1">
        <v>1</v>
      </c>
      <c r="R167" s="1">
        <v>5</v>
      </c>
      <c r="S167" s="1">
        <v>1</v>
      </c>
      <c r="T167" s="1">
        <v>3</v>
      </c>
      <c r="U167" s="10" t="s">
        <v>1066</v>
      </c>
      <c r="V167" s="10" t="s">
        <v>1067</v>
      </c>
      <c r="W167" s="10" t="s">
        <v>1068</v>
      </c>
      <c r="X167" s="10" t="s">
        <v>1069</v>
      </c>
      <c r="Y167" s="1">
        <v>0.94988864660262995</v>
      </c>
    </row>
    <row r="168" spans="1:25" x14ac:dyDescent="0.45">
      <c r="A168" s="2" t="s">
        <v>75</v>
      </c>
      <c r="B168" s="2" t="str">
        <f>IF(OR(A168="0529_model11", A168="0529_model12",A168="0529_model13",A168="0529_model14",A168="0529_model15",A168="0529_model16",A168="0529_model5",A168="0529_model6",A168="0529_model7",A168="0529_model8",A168="0529_model9", A168="0529_model10"),"X","O")</f>
        <v>X</v>
      </c>
      <c r="C168" s="2" t="str">
        <f>IF(OR(A168="0529_model17", A168="0529_model18",A168="0529_model19",A168="0529_model20",A168="0529_model21",A168="0529_model22",A168="0529_model5",A168="0529_model6",A168="0529_model7",A168="0529_model8",A168="0529_model9", A168="0529_model10"),"X","O")</f>
        <v>X</v>
      </c>
      <c r="D168" s="2">
        <f>IF(OR(A168="0529_model5",A168="0529_model11",A168="0529_model17",A168="0529_model23"),1,IF(OR(A168="0529_model6",A168="0529_model12",A168="0529_model18",A168="0529_model24"),2,IF(OR(A168="0529_model7",A168="0529_model13",A168="0529_model19",A168="0529_model25"),3,IF(OR(A168="0529_model8",A168="0529_model14",A168="0529_model20",A168="0529_model26"),4,IF(OR(A168="0529_model9",A168="0529_model15",A168="0529_model21",A168="0529_model27"),5,IF(OR(A168="0529_model10",A168="0529_model16",A168="0529_model22",A168="0529_model28"),6,))))))</f>
        <v>3</v>
      </c>
      <c r="E168" s="2" t="s">
        <v>35</v>
      </c>
      <c r="F168" s="2">
        <v>3</v>
      </c>
      <c r="G168" s="3">
        <v>0.50289586900000005</v>
      </c>
      <c r="H168" s="3">
        <v>0.94666665792465199</v>
      </c>
      <c r="I168" s="2" t="s">
        <v>1070</v>
      </c>
      <c r="J168" s="7" t="s">
        <v>1071</v>
      </c>
      <c r="K168" s="7" t="s">
        <v>1072</v>
      </c>
      <c r="L168" s="7" t="s">
        <v>1073</v>
      </c>
      <c r="N168" s="1" t="s">
        <v>1511</v>
      </c>
      <c r="O168" s="10" t="s">
        <v>1683</v>
      </c>
      <c r="P168" s="1">
        <v>0</v>
      </c>
      <c r="Q168" s="1">
        <v>1</v>
      </c>
      <c r="R168" s="1">
        <v>4</v>
      </c>
      <c r="S168" s="1">
        <v>1</v>
      </c>
      <c r="T168" s="1">
        <v>7</v>
      </c>
      <c r="U168" s="10" t="s">
        <v>1070</v>
      </c>
      <c r="V168" s="10" t="s">
        <v>1071</v>
      </c>
      <c r="W168" s="10" t="s">
        <v>1072</v>
      </c>
      <c r="X168" s="10" t="s">
        <v>1073</v>
      </c>
      <c r="Y168" s="1">
        <v>0.94666665792465199</v>
      </c>
    </row>
    <row r="169" spans="1:25" x14ac:dyDescent="0.45">
      <c r="A169" s="2" t="s">
        <v>88</v>
      </c>
      <c r="B169" s="2" t="str">
        <f>IF(OR(A169="0529_model11", A169="0529_model12",A169="0529_model13",A169="0529_model14",A169="0529_model15",A169="0529_model16",A169="0529_model5",A169="0529_model6",A169="0529_model7",A169="0529_model8",A169="0529_model9", A169="0529_model10"),"X","O")</f>
        <v>X</v>
      </c>
      <c r="C169" s="2" t="str">
        <f>IF(OR(A169="0529_model17", A169="0529_model18",A169="0529_model19",A169="0529_model20",A169="0529_model21",A169="0529_model22",A169="0529_model5",A169="0529_model6",A169="0529_model7",A169="0529_model8",A169="0529_model9", A169="0529_model10"),"X","O")</f>
        <v>X</v>
      </c>
      <c r="D169" s="2">
        <f>IF(OR(A169="0529_model5",A169="0529_model11",A169="0529_model17",A169="0529_model23"),1,IF(OR(A169="0529_model6",A169="0529_model12",A169="0529_model18",A169="0529_model24"),2,IF(OR(A169="0529_model7",A169="0529_model13",A169="0529_model19",A169="0529_model25"),3,IF(OR(A169="0529_model8",A169="0529_model14",A169="0529_model20",A169="0529_model26"),4,IF(OR(A169="0529_model9",A169="0529_model15",A169="0529_model21",A169="0529_model27"),5,IF(OR(A169="0529_model10",A169="0529_model16",A169="0529_model22",A169="0529_model28"),6,))))))</f>
        <v>4</v>
      </c>
      <c r="E169" s="2" t="s">
        <v>35</v>
      </c>
      <c r="F169" s="2">
        <v>7</v>
      </c>
      <c r="G169" s="3">
        <v>0.50291873600000003</v>
      </c>
      <c r="H169" s="3">
        <v>0.94988864660262995</v>
      </c>
      <c r="I169" s="2" t="s">
        <v>1074</v>
      </c>
      <c r="J169" s="7" t="s">
        <v>1075</v>
      </c>
      <c r="K169" s="7" t="s">
        <v>1076</v>
      </c>
      <c r="L169" s="7" t="s">
        <v>1077</v>
      </c>
      <c r="N169" s="1" t="s">
        <v>1556</v>
      </c>
      <c r="O169" s="10" t="s">
        <v>1684</v>
      </c>
      <c r="P169" s="1">
        <v>0</v>
      </c>
      <c r="Q169" s="1">
        <v>1</v>
      </c>
      <c r="R169" s="1">
        <v>5</v>
      </c>
      <c r="S169" s="1">
        <v>1</v>
      </c>
      <c r="T169" s="1">
        <v>3</v>
      </c>
      <c r="U169" s="10" t="s">
        <v>1074</v>
      </c>
      <c r="V169" s="10" t="s">
        <v>1075</v>
      </c>
      <c r="W169" s="10" t="s">
        <v>1076</v>
      </c>
      <c r="X169" s="10" t="s">
        <v>1077</v>
      </c>
      <c r="Y169" s="1">
        <v>0.94988864660262995</v>
      </c>
    </row>
    <row r="170" spans="1:25" x14ac:dyDescent="0.45">
      <c r="A170" s="2" t="s">
        <v>88</v>
      </c>
      <c r="B170" s="2" t="str">
        <f>IF(OR(A170="0529_model11", A170="0529_model12",A170="0529_model13",A170="0529_model14",A170="0529_model15",A170="0529_model16",A170="0529_model5",A170="0529_model6",A170="0529_model7",A170="0529_model8",A170="0529_model9", A170="0529_model10"),"X","O")</f>
        <v>X</v>
      </c>
      <c r="C170" s="2" t="str">
        <f>IF(OR(A170="0529_model17", A170="0529_model18",A170="0529_model19",A170="0529_model20",A170="0529_model21",A170="0529_model22",A170="0529_model5",A170="0529_model6",A170="0529_model7",A170="0529_model8",A170="0529_model9", A170="0529_model10"),"X","O")</f>
        <v>X</v>
      </c>
      <c r="D170" s="2">
        <f>IF(OR(A170="0529_model5",A170="0529_model11",A170="0529_model17",A170="0529_model23"),1,IF(OR(A170="0529_model6",A170="0529_model12",A170="0529_model18",A170="0529_model24"),2,IF(OR(A170="0529_model7",A170="0529_model13",A170="0529_model19",A170="0529_model25"),3,IF(OR(A170="0529_model8",A170="0529_model14",A170="0529_model20",A170="0529_model26"),4,IF(OR(A170="0529_model9",A170="0529_model15",A170="0529_model21",A170="0529_model27"),5,IF(OR(A170="0529_model10",A170="0529_model16",A170="0529_model22",A170="0529_model28"),6,))))))</f>
        <v>4</v>
      </c>
      <c r="E170" s="2" t="s">
        <v>39</v>
      </c>
      <c r="F170" s="2">
        <v>1</v>
      </c>
      <c r="G170" s="2">
        <v>0.50335406500000002</v>
      </c>
      <c r="H170" s="3">
        <v>0.95100224018096902</v>
      </c>
      <c r="I170" s="2" t="s">
        <v>1078</v>
      </c>
      <c r="J170" s="7">
        <v>0.98905109435745198</v>
      </c>
      <c r="K170" s="7">
        <v>0.96400926965429901</v>
      </c>
      <c r="L170" s="7" t="s">
        <v>1079</v>
      </c>
      <c r="N170" s="1" t="s">
        <v>1511</v>
      </c>
      <c r="O170" s="10" t="s">
        <v>1685</v>
      </c>
      <c r="P170" s="1">
        <v>0</v>
      </c>
      <c r="Q170" s="1">
        <v>1</v>
      </c>
      <c r="R170" s="1">
        <v>4</v>
      </c>
      <c r="S170" s="1">
        <v>0</v>
      </c>
      <c r="T170" s="1">
        <v>3</v>
      </c>
      <c r="U170" s="10" t="s">
        <v>1078</v>
      </c>
      <c r="V170" s="1">
        <v>0.98905109435745198</v>
      </c>
      <c r="W170" s="1">
        <v>0.96400926965429901</v>
      </c>
      <c r="X170" s="10" t="s">
        <v>1079</v>
      </c>
      <c r="Y170" s="1">
        <v>0.95100224018096902</v>
      </c>
    </row>
    <row r="171" spans="1:25" x14ac:dyDescent="0.45">
      <c r="A171" s="2" t="s">
        <v>51</v>
      </c>
      <c r="B171" s="2" t="str">
        <f>IF(OR(A171="0529_model11", A171="0529_model12",A171="0529_model13",A171="0529_model14",A171="0529_model15",A171="0529_model16",A171="0529_model5",A171="0529_model6",A171="0529_model7",A171="0529_model8",A171="0529_model9", A171="0529_model10"),"X","O")</f>
        <v>X</v>
      </c>
      <c r="C171" s="2" t="str">
        <f>IF(OR(A171="0529_model17", A171="0529_model18",A171="0529_model19",A171="0529_model20",A171="0529_model21",A171="0529_model22",A171="0529_model5",A171="0529_model6",A171="0529_model7",A171="0529_model8",A171="0529_model9", A171="0529_model10"),"X","O")</f>
        <v>X</v>
      </c>
      <c r="D171" s="2">
        <f>IF(OR(A171="0529_model5",A171="0529_model11",A171="0529_model17",A171="0529_model23"),1,IF(OR(A171="0529_model6",A171="0529_model12",A171="0529_model18",A171="0529_model24"),2,IF(OR(A171="0529_model7",A171="0529_model13",A171="0529_model19",A171="0529_model25"),3,IF(OR(A171="0529_model8",A171="0529_model14",A171="0529_model20",A171="0529_model26"),4,IF(OR(A171="0529_model9",A171="0529_model15",A171="0529_model21",A171="0529_model27"),5,IF(OR(A171="0529_model10",A171="0529_model16",A171="0529_model22",A171="0529_model28"),6,))))))</f>
        <v>1</v>
      </c>
      <c r="E171" s="2" t="s">
        <v>39</v>
      </c>
      <c r="F171" s="2">
        <v>7</v>
      </c>
      <c r="G171" s="3">
        <v>0.50342810100000002</v>
      </c>
      <c r="H171" s="2">
        <v>0.94444441795349099</v>
      </c>
      <c r="I171" s="2" t="s">
        <v>1080</v>
      </c>
      <c r="J171" s="7">
        <v>0.97272435310908201</v>
      </c>
      <c r="K171" s="7" t="s">
        <v>1081</v>
      </c>
      <c r="L171" s="7" t="s">
        <v>1082</v>
      </c>
      <c r="N171" s="1" t="s">
        <v>1620</v>
      </c>
      <c r="O171" s="10" t="s">
        <v>1686</v>
      </c>
      <c r="P171" s="1">
        <v>1</v>
      </c>
      <c r="Q171" s="1">
        <v>0</v>
      </c>
      <c r="R171" s="1">
        <v>2</v>
      </c>
      <c r="S171" s="1">
        <v>1</v>
      </c>
      <c r="T171" s="1">
        <v>7</v>
      </c>
      <c r="U171" s="10" t="s">
        <v>1080</v>
      </c>
      <c r="V171" s="1">
        <v>0.97272435310908201</v>
      </c>
      <c r="W171" s="10" t="s">
        <v>1081</v>
      </c>
      <c r="X171" s="10" t="s">
        <v>1082</v>
      </c>
      <c r="Y171" s="1">
        <v>0.94444441795349099</v>
      </c>
    </row>
    <row r="172" spans="1:25" x14ac:dyDescent="0.45">
      <c r="A172" s="2" t="s">
        <v>190</v>
      </c>
      <c r="B172" s="2" t="str">
        <f>IF(OR(A172="0529_model11", A172="0529_model12",A172="0529_model13",A172="0529_model14",A172="0529_model15",A172="0529_model16",A172="0529_model5",A172="0529_model6",A172="0529_model7",A172="0529_model8",A172="0529_model9", A172="0529_model10"),"X","O")</f>
        <v>O</v>
      </c>
      <c r="C172" s="2" t="str">
        <f>IF(OR(A172="0529_model17", A172="0529_model18",A172="0529_model19",A172="0529_model20",A172="0529_model21",A172="0529_model22",A172="0529_model5",A172="0529_model6",A172="0529_model7",A172="0529_model8",A172="0529_model9", A172="0529_model10"),"X","O")</f>
        <v>X</v>
      </c>
      <c r="D172" s="2">
        <f>IF(OR(A172="0529_model5",A172="0529_model11",A172="0529_model17",A172="0529_model23"),1,IF(OR(A172="0529_model6",A172="0529_model12",A172="0529_model18",A172="0529_model24"),2,IF(OR(A172="0529_model7",A172="0529_model13",A172="0529_model19",A172="0529_model25"),3,IF(OR(A172="0529_model8",A172="0529_model14",A172="0529_model20",A172="0529_model26"),4,IF(OR(A172="0529_model9",A172="0529_model15",A172="0529_model21",A172="0529_model27"),5,IF(OR(A172="0529_model10",A172="0529_model16",A172="0529_model22",A172="0529_model28"),6,))))))</f>
        <v>2</v>
      </c>
      <c r="E172" s="2" t="s">
        <v>35</v>
      </c>
      <c r="F172" s="2">
        <v>7</v>
      </c>
      <c r="G172" s="3">
        <v>0.50342830800000005</v>
      </c>
      <c r="H172" s="3">
        <v>0.921700239181518</v>
      </c>
      <c r="I172" s="2" t="s">
        <v>1083</v>
      </c>
      <c r="J172" s="7" t="s">
        <v>1084</v>
      </c>
      <c r="K172" s="7">
        <v>0.92573293940602197</v>
      </c>
      <c r="L172" s="7">
        <v>0.86935694126707797</v>
      </c>
      <c r="N172" s="1" t="s">
        <v>1511</v>
      </c>
      <c r="O172" s="10" t="s">
        <v>1687</v>
      </c>
      <c r="P172" s="1">
        <v>0</v>
      </c>
      <c r="Q172" s="1">
        <v>1</v>
      </c>
      <c r="R172" s="1">
        <v>4</v>
      </c>
      <c r="S172" s="1">
        <v>1</v>
      </c>
      <c r="T172" s="1">
        <v>11</v>
      </c>
      <c r="U172" s="10" t="s">
        <v>1083</v>
      </c>
      <c r="V172" s="10" t="s">
        <v>1084</v>
      </c>
      <c r="W172" s="1">
        <v>0.92573293940602197</v>
      </c>
      <c r="X172" s="1">
        <v>0.86935694126707797</v>
      </c>
      <c r="Y172" s="1">
        <v>0.921700239181518</v>
      </c>
    </row>
    <row r="173" spans="1:25" x14ac:dyDescent="0.45">
      <c r="A173" s="2" t="s">
        <v>117</v>
      </c>
      <c r="B173" s="2" t="str">
        <f>IF(OR(A173="0529_model11", A173="0529_model12",A173="0529_model13",A173="0529_model14",A173="0529_model15",A173="0529_model16",A173="0529_model5",A173="0529_model6",A173="0529_model7",A173="0529_model8",A173="0529_model9", A173="0529_model10"),"X","O")</f>
        <v>X</v>
      </c>
      <c r="C173" s="2" t="str">
        <f>IF(OR(A173="0529_model17", A173="0529_model18",A173="0529_model19",A173="0529_model20",A173="0529_model21",A173="0529_model22",A173="0529_model5",A173="0529_model6",A173="0529_model7",A173="0529_model8",A173="0529_model9", A173="0529_model10"),"X","O")</f>
        <v>O</v>
      </c>
      <c r="D173" s="2">
        <f>IF(OR(A173="0529_model5",A173="0529_model11",A173="0529_model17",A173="0529_model23"),1,IF(OR(A173="0529_model6",A173="0529_model12",A173="0529_model18",A173="0529_model24"),2,IF(OR(A173="0529_model7",A173="0529_model13",A173="0529_model19",A173="0529_model25"),3,IF(OR(A173="0529_model8",A173="0529_model14",A173="0529_model20",A173="0529_model26"),4,IF(OR(A173="0529_model9",A173="0529_model15",A173="0529_model21",A173="0529_model27"),5,IF(OR(A173="0529_model10",A173="0529_model16",A173="0529_model22",A173="0529_model28"),6,))))))</f>
        <v>1</v>
      </c>
      <c r="E173" s="2" t="s">
        <v>39</v>
      </c>
      <c r="F173" s="2">
        <v>1</v>
      </c>
      <c r="G173" s="3">
        <v>0.50350503700000004</v>
      </c>
      <c r="H173" s="3">
        <v>0.89910316467285101</v>
      </c>
      <c r="I173" s="2" t="s">
        <v>1085</v>
      </c>
      <c r="J173" s="7" t="s">
        <v>1086</v>
      </c>
      <c r="K173" s="7" t="s">
        <v>1087</v>
      </c>
      <c r="L173" s="7" t="s">
        <v>1088</v>
      </c>
      <c r="N173" s="1" t="s">
        <v>1519</v>
      </c>
      <c r="O173" s="10" t="s">
        <v>1688</v>
      </c>
      <c r="P173" s="1">
        <v>1</v>
      </c>
      <c r="Q173" s="1">
        <v>1</v>
      </c>
      <c r="R173" s="1">
        <v>3</v>
      </c>
      <c r="S173" s="1">
        <v>1</v>
      </c>
      <c r="T173" s="1">
        <v>9</v>
      </c>
      <c r="U173" s="10" t="s">
        <v>1085</v>
      </c>
      <c r="V173" s="10" t="s">
        <v>1086</v>
      </c>
      <c r="W173" s="10" t="s">
        <v>1087</v>
      </c>
      <c r="X173" s="10" t="s">
        <v>1088</v>
      </c>
      <c r="Y173" s="1">
        <v>0.89910316467285101</v>
      </c>
    </row>
    <row r="174" spans="1:25" x14ac:dyDescent="0.45">
      <c r="A174" s="2" t="s">
        <v>190</v>
      </c>
      <c r="B174" s="2" t="str">
        <f>IF(OR(A174="0529_model11", A174="0529_model12",A174="0529_model13",A174="0529_model14",A174="0529_model15",A174="0529_model16",A174="0529_model5",A174="0529_model6",A174="0529_model7",A174="0529_model8",A174="0529_model9", A174="0529_model10"),"X","O")</f>
        <v>O</v>
      </c>
      <c r="C174" s="2" t="str">
        <f>IF(OR(A174="0529_model17", A174="0529_model18",A174="0529_model19",A174="0529_model20",A174="0529_model21",A174="0529_model22",A174="0529_model5",A174="0529_model6",A174="0529_model7",A174="0529_model8",A174="0529_model9", A174="0529_model10"),"X","O")</f>
        <v>X</v>
      </c>
      <c r="D174" s="2">
        <f>IF(OR(A174="0529_model5",A174="0529_model11",A174="0529_model17",A174="0529_model23"),1,IF(OR(A174="0529_model6",A174="0529_model12",A174="0529_model18",A174="0529_model24"),2,IF(OR(A174="0529_model7",A174="0529_model13",A174="0529_model19",A174="0529_model25"),3,IF(OR(A174="0529_model8",A174="0529_model14",A174="0529_model20",A174="0529_model26"),4,IF(OR(A174="0529_model9",A174="0529_model15",A174="0529_model21",A174="0529_model27"),5,IF(OR(A174="0529_model10",A174="0529_model16",A174="0529_model22",A174="0529_model28"),6,))))))</f>
        <v>2</v>
      </c>
      <c r="E174" s="2" t="s">
        <v>39</v>
      </c>
      <c r="F174" s="2">
        <v>5</v>
      </c>
      <c r="G174" s="3">
        <v>0.50388968999999995</v>
      </c>
      <c r="H174" s="3">
        <v>0.92264574766159002</v>
      </c>
      <c r="I174" s="2" t="s">
        <v>1089</v>
      </c>
      <c r="J174" s="7" t="s">
        <v>1090</v>
      </c>
      <c r="K174" s="7" t="s">
        <v>1091</v>
      </c>
      <c r="L174" s="7">
        <v>0.86192240549319499</v>
      </c>
      <c r="N174" s="1" t="s">
        <v>1620</v>
      </c>
      <c r="O174" s="10" t="s">
        <v>1689</v>
      </c>
      <c r="P174" s="1">
        <v>1</v>
      </c>
      <c r="Q174" s="1">
        <v>0</v>
      </c>
      <c r="R174" s="1">
        <v>2</v>
      </c>
      <c r="S174" s="1">
        <v>1</v>
      </c>
      <c r="T174" s="1">
        <v>9</v>
      </c>
      <c r="U174" s="10" t="s">
        <v>1089</v>
      </c>
      <c r="V174" s="10" t="s">
        <v>1090</v>
      </c>
      <c r="W174" s="10" t="s">
        <v>1091</v>
      </c>
      <c r="X174" s="1">
        <v>0.86192240549319499</v>
      </c>
      <c r="Y174" s="1">
        <v>0.92264574766159002</v>
      </c>
    </row>
    <row r="175" spans="1:25" x14ac:dyDescent="0.45">
      <c r="A175" s="2" t="s">
        <v>149</v>
      </c>
      <c r="B175" s="2" t="str">
        <f>IF(OR(A175="0529_model11", A175="0529_model12",A175="0529_model13",A175="0529_model14",A175="0529_model15",A175="0529_model16",A175="0529_model5",A175="0529_model6",A175="0529_model7",A175="0529_model8",A175="0529_model9", A175="0529_model10"),"X","O")</f>
        <v>X</v>
      </c>
      <c r="C175" s="2" t="str">
        <f>IF(OR(A175="0529_model17", A175="0529_model18",A175="0529_model19",A175="0529_model20",A175="0529_model21",A175="0529_model22",A175="0529_model5",A175="0529_model6",A175="0529_model7",A175="0529_model8",A175="0529_model9", A175="0529_model10"),"X","O")</f>
        <v>O</v>
      </c>
      <c r="D175" s="2">
        <f>IF(OR(A175="0529_model5",A175="0529_model11",A175="0529_model17",A175="0529_model23"),1,IF(OR(A175="0529_model6",A175="0529_model12",A175="0529_model18",A175="0529_model24"),2,IF(OR(A175="0529_model7",A175="0529_model13",A175="0529_model19",A175="0529_model25"),3,IF(OR(A175="0529_model8",A175="0529_model14",A175="0529_model20",A175="0529_model26"),4,IF(OR(A175="0529_model9",A175="0529_model15",A175="0529_model21",A175="0529_model27"),5,IF(OR(A175="0529_model10",A175="0529_model16",A175="0529_model22",A175="0529_model28"),6,))))))</f>
        <v>4</v>
      </c>
      <c r="E175" s="2" t="s">
        <v>35</v>
      </c>
      <c r="F175" s="2">
        <v>5</v>
      </c>
      <c r="G175" s="2">
        <v>0.50481537700000001</v>
      </c>
      <c r="H175" s="3">
        <v>0.91222220659255904</v>
      </c>
      <c r="I175" s="2" t="s">
        <v>1092</v>
      </c>
      <c r="J175" s="7" t="s">
        <v>1093</v>
      </c>
      <c r="K175" s="7" t="s">
        <v>1094</v>
      </c>
      <c r="L175" s="7" t="s">
        <v>1095</v>
      </c>
      <c r="N175" s="1" t="s">
        <v>1590</v>
      </c>
      <c r="O175" s="10" t="s">
        <v>1690</v>
      </c>
      <c r="P175" s="1">
        <v>1</v>
      </c>
      <c r="Q175" s="1">
        <v>1</v>
      </c>
      <c r="R175" s="1">
        <v>4</v>
      </c>
      <c r="S175" s="1">
        <v>1</v>
      </c>
      <c r="T175" s="1">
        <v>7</v>
      </c>
      <c r="U175" s="10" t="s">
        <v>1092</v>
      </c>
      <c r="V175" s="10" t="s">
        <v>1093</v>
      </c>
      <c r="W175" s="10" t="s">
        <v>1094</v>
      </c>
      <c r="X175" s="10" t="s">
        <v>1095</v>
      </c>
      <c r="Y175" s="1">
        <v>0.91222220659255904</v>
      </c>
    </row>
    <row r="176" spans="1:25" x14ac:dyDescent="0.45">
      <c r="A176" s="2" t="s">
        <v>88</v>
      </c>
      <c r="B176" s="2" t="str">
        <f>IF(OR(A176="0529_model11", A176="0529_model12",A176="0529_model13",A176="0529_model14",A176="0529_model15",A176="0529_model16",A176="0529_model5",A176="0529_model6",A176="0529_model7",A176="0529_model8",A176="0529_model9", A176="0529_model10"),"X","O")</f>
        <v>X</v>
      </c>
      <c r="C176" s="2" t="str">
        <f>IF(OR(A176="0529_model17", A176="0529_model18",A176="0529_model19",A176="0529_model20",A176="0529_model21",A176="0529_model22",A176="0529_model5",A176="0529_model6",A176="0529_model7",A176="0529_model8",A176="0529_model9", A176="0529_model10"),"X","O")</f>
        <v>X</v>
      </c>
      <c r="D176" s="2">
        <f>IF(OR(A176="0529_model5",A176="0529_model11",A176="0529_model17",A176="0529_model23"),1,IF(OR(A176="0529_model6",A176="0529_model12",A176="0529_model18",A176="0529_model24"),2,IF(OR(A176="0529_model7",A176="0529_model13",A176="0529_model19",A176="0529_model25"),3,IF(OR(A176="0529_model8",A176="0529_model14",A176="0529_model20",A176="0529_model26"),4,IF(OR(A176="0529_model9",A176="0529_model15",A176="0529_model21",A176="0529_model27"),5,IF(OR(A176="0529_model10",A176="0529_model16",A176="0529_model22",A176="0529_model28"),6,))))))</f>
        <v>4</v>
      </c>
      <c r="E176" s="2" t="s">
        <v>39</v>
      </c>
      <c r="F176" s="2">
        <v>5</v>
      </c>
      <c r="G176" s="3">
        <v>0.50492052499999995</v>
      </c>
      <c r="H176" s="2">
        <v>0.95100224018096902</v>
      </c>
      <c r="I176" s="2" t="s">
        <v>1096</v>
      </c>
      <c r="J176" s="7" t="s">
        <v>1097</v>
      </c>
      <c r="K176" s="7">
        <v>0.92217761060201298</v>
      </c>
      <c r="L176" s="7" t="s">
        <v>1098</v>
      </c>
      <c r="N176" s="1" t="s">
        <v>1511</v>
      </c>
      <c r="O176" s="10" t="s">
        <v>1691</v>
      </c>
      <c r="P176" s="1">
        <v>0</v>
      </c>
      <c r="Q176" s="1">
        <v>1</v>
      </c>
      <c r="R176" s="1">
        <v>4</v>
      </c>
      <c r="S176" s="1">
        <v>1</v>
      </c>
      <c r="T176" s="1">
        <v>3</v>
      </c>
      <c r="U176" s="10" t="s">
        <v>1096</v>
      </c>
      <c r="V176" s="10" t="s">
        <v>1097</v>
      </c>
      <c r="W176" s="1">
        <v>0.92217761060201298</v>
      </c>
      <c r="X176" s="10" t="s">
        <v>1098</v>
      </c>
      <c r="Y176" s="1">
        <v>0.95100224018096902</v>
      </c>
    </row>
    <row r="177" spans="1:25" x14ac:dyDescent="0.45">
      <c r="A177" s="2" t="s">
        <v>229</v>
      </c>
      <c r="B177" s="2" t="str">
        <f>IF(OR(A177="0529_model11", A177="0529_model12",A177="0529_model13",A177="0529_model14",A177="0529_model15",A177="0529_model16",A177="0529_model5",A177="0529_model6",A177="0529_model7",A177="0529_model8",A177="0529_model9", A177="0529_model10"),"X","O")</f>
        <v>O</v>
      </c>
      <c r="C177" s="2" t="str">
        <f>IF(OR(A177="0529_model17", A177="0529_model18",A177="0529_model19",A177="0529_model20",A177="0529_model21",A177="0529_model22",A177="0529_model5",A177="0529_model6",A177="0529_model7",A177="0529_model8",A177="0529_model9", A177="0529_model10"),"X","O")</f>
        <v>X</v>
      </c>
      <c r="D177" s="2">
        <f>IF(OR(A177="0529_model5",A177="0529_model11",A177="0529_model17",A177="0529_model23"),1,IF(OR(A177="0529_model6",A177="0529_model12",A177="0529_model18",A177="0529_model24"),2,IF(OR(A177="0529_model7",A177="0529_model13",A177="0529_model19",A177="0529_model25"),3,IF(OR(A177="0529_model8",A177="0529_model14",A177="0529_model20",A177="0529_model26"),4,IF(OR(A177="0529_model9",A177="0529_model15",A177="0529_model21",A177="0529_model27"),5,IF(OR(A177="0529_model10",A177="0529_model16",A177="0529_model22",A177="0529_model28"),6,))))))</f>
        <v>6</v>
      </c>
      <c r="E177" s="2" t="s">
        <v>39</v>
      </c>
      <c r="F177" s="2">
        <v>11</v>
      </c>
      <c r="G177" s="2">
        <v>0.50539918900000003</v>
      </c>
      <c r="H177" s="3">
        <v>0.92953020334243697</v>
      </c>
      <c r="I177" s="2" t="s">
        <v>1099</v>
      </c>
      <c r="J177" s="7">
        <v>0.959422909949042</v>
      </c>
      <c r="K177" s="7" t="s">
        <v>1100</v>
      </c>
      <c r="L177" s="7" t="s">
        <v>1101</v>
      </c>
      <c r="N177" s="1" t="s">
        <v>1523</v>
      </c>
      <c r="O177" s="10" t="s">
        <v>1692</v>
      </c>
      <c r="P177" s="1">
        <v>1</v>
      </c>
      <c r="Q177" s="1">
        <v>0</v>
      </c>
      <c r="R177" s="1">
        <v>3</v>
      </c>
      <c r="S177" s="1">
        <v>1</v>
      </c>
      <c r="T177" s="1">
        <v>11</v>
      </c>
      <c r="U177" s="10" t="s">
        <v>1099</v>
      </c>
      <c r="V177" s="1">
        <v>0.959422909949042</v>
      </c>
      <c r="W177" s="10" t="s">
        <v>1100</v>
      </c>
      <c r="X177" s="10" t="s">
        <v>1101</v>
      </c>
      <c r="Y177" s="1">
        <v>0.92953020334243697</v>
      </c>
    </row>
    <row r="178" spans="1:25" x14ac:dyDescent="0.45">
      <c r="A178" s="2" t="s">
        <v>127</v>
      </c>
      <c r="B178" s="2" t="str">
        <f>IF(OR(A178="0529_model11", A178="0529_model12",A178="0529_model13",A178="0529_model14",A178="0529_model15",A178="0529_model16",A178="0529_model5",A178="0529_model6",A178="0529_model7",A178="0529_model8",A178="0529_model9", A178="0529_model10"),"X","O")</f>
        <v>X</v>
      </c>
      <c r="C178" s="2" t="str">
        <f>IF(OR(A178="0529_model17", A178="0529_model18",A178="0529_model19",A178="0529_model20",A178="0529_model21",A178="0529_model22",A178="0529_model5",A178="0529_model6",A178="0529_model7",A178="0529_model8",A178="0529_model9", A178="0529_model10"),"X","O")</f>
        <v>O</v>
      </c>
      <c r="D178" s="2">
        <f>IF(OR(A178="0529_model5",A178="0529_model11",A178="0529_model17",A178="0529_model23"),1,IF(OR(A178="0529_model6",A178="0529_model12",A178="0529_model18",A178="0529_model24"),2,IF(OR(A178="0529_model7",A178="0529_model13",A178="0529_model19",A178="0529_model25"),3,IF(OR(A178="0529_model8",A178="0529_model14",A178="0529_model20",A178="0529_model26"),4,IF(OR(A178="0529_model9",A178="0529_model15",A178="0529_model21",A178="0529_model27"),5,IF(OR(A178="0529_model10",A178="0529_model16",A178="0529_model22",A178="0529_model28"),6,))))))</f>
        <v>2</v>
      </c>
      <c r="E178" s="2" t="s">
        <v>39</v>
      </c>
      <c r="F178" s="2">
        <v>3</v>
      </c>
      <c r="G178" s="3">
        <v>0.50608810699999995</v>
      </c>
      <c r="H178" s="2">
        <v>0.90268456935882502</v>
      </c>
      <c r="I178" s="2">
        <v>0.91164862452695095</v>
      </c>
      <c r="J178" s="7" t="s">
        <v>1102</v>
      </c>
      <c r="K178" s="7" t="s">
        <v>1103</v>
      </c>
      <c r="L178" s="7" t="s">
        <v>1104</v>
      </c>
      <c r="N178" s="1" t="s">
        <v>1501</v>
      </c>
      <c r="O178" s="10" t="s">
        <v>1693</v>
      </c>
      <c r="P178" s="1">
        <v>1</v>
      </c>
      <c r="Q178" s="1">
        <v>1</v>
      </c>
      <c r="R178" s="1">
        <v>5</v>
      </c>
      <c r="S178" s="1">
        <v>0</v>
      </c>
      <c r="T178" s="1">
        <v>11</v>
      </c>
      <c r="U178" s="1">
        <v>0.91164862452695095</v>
      </c>
      <c r="V178" s="10" t="s">
        <v>1102</v>
      </c>
      <c r="W178" s="10" t="s">
        <v>1103</v>
      </c>
      <c r="X178" s="10" t="s">
        <v>1104</v>
      </c>
      <c r="Y178" s="1">
        <v>0.90268456935882502</v>
      </c>
    </row>
    <row r="179" spans="1:25" x14ac:dyDescent="0.45">
      <c r="A179" s="2" t="s">
        <v>51</v>
      </c>
      <c r="B179" s="2" t="str">
        <f>IF(OR(A179="0529_model11", A179="0529_model12",A179="0529_model13",A179="0529_model14",A179="0529_model15",A179="0529_model16",A179="0529_model5",A179="0529_model6",A179="0529_model7",A179="0529_model8",A179="0529_model9", A179="0529_model10"),"X","O")</f>
        <v>X</v>
      </c>
      <c r="C179" s="2" t="str">
        <f>IF(OR(A179="0529_model17", A179="0529_model18",A179="0529_model19",A179="0529_model20",A179="0529_model21",A179="0529_model22",A179="0529_model5",A179="0529_model6",A179="0529_model7",A179="0529_model8",A179="0529_model9", A179="0529_model10"),"X","O")</f>
        <v>X</v>
      </c>
      <c r="D179" s="2">
        <f>IF(OR(A179="0529_model5",A179="0529_model11",A179="0529_model17",A179="0529_model23"),1,IF(OR(A179="0529_model6",A179="0529_model12",A179="0529_model18",A179="0529_model24"),2,IF(OR(A179="0529_model7",A179="0529_model13",A179="0529_model19",A179="0529_model25"),3,IF(OR(A179="0529_model8",A179="0529_model14",A179="0529_model20",A179="0529_model26"),4,IF(OR(A179="0529_model9",A179="0529_model15",A179="0529_model21",A179="0529_model27"),5,IF(OR(A179="0529_model10",A179="0529_model16",A179="0529_model22",A179="0529_model28"),6,))))))</f>
        <v>1</v>
      </c>
      <c r="E179" s="2" t="s">
        <v>35</v>
      </c>
      <c r="F179" s="2">
        <v>5</v>
      </c>
      <c r="G179" s="3">
        <v>0.50616963500000001</v>
      </c>
      <c r="H179" s="3">
        <v>0.94320714473724299</v>
      </c>
      <c r="I179" s="2" t="s">
        <v>1105</v>
      </c>
      <c r="J179" s="7" t="s">
        <v>1106</v>
      </c>
      <c r="K179" s="7" t="s">
        <v>1107</v>
      </c>
      <c r="L179" s="7">
        <v>0.94234339747166596</v>
      </c>
      <c r="N179" s="1" t="s">
        <v>1532</v>
      </c>
      <c r="O179" s="10" t="s">
        <v>1694</v>
      </c>
      <c r="P179" s="1">
        <v>0</v>
      </c>
      <c r="Q179" s="1">
        <v>1</v>
      </c>
      <c r="R179" s="1">
        <v>2</v>
      </c>
      <c r="S179" s="1">
        <v>1</v>
      </c>
      <c r="T179" s="1">
        <v>3</v>
      </c>
      <c r="U179" s="10" t="s">
        <v>1105</v>
      </c>
      <c r="V179" s="10" t="s">
        <v>1106</v>
      </c>
      <c r="W179" s="10" t="s">
        <v>1107</v>
      </c>
      <c r="X179" s="1">
        <v>0.94234339747166596</v>
      </c>
      <c r="Y179" s="1">
        <v>0.94320714473724299</v>
      </c>
    </row>
    <row r="180" spans="1:25" x14ac:dyDescent="0.45">
      <c r="A180" s="2" t="s">
        <v>190</v>
      </c>
      <c r="B180" s="2" t="str">
        <f>IF(OR(A180="0529_model11", A180="0529_model12",A180="0529_model13",A180="0529_model14",A180="0529_model15",A180="0529_model16",A180="0529_model5",A180="0529_model6",A180="0529_model7",A180="0529_model8",A180="0529_model9", A180="0529_model10"),"X","O")</f>
        <v>O</v>
      </c>
      <c r="C180" s="2" t="str">
        <f>IF(OR(A180="0529_model17", A180="0529_model18",A180="0529_model19",A180="0529_model20",A180="0529_model21",A180="0529_model22",A180="0529_model5",A180="0529_model6",A180="0529_model7",A180="0529_model8",A180="0529_model9", A180="0529_model10"),"X","O")</f>
        <v>X</v>
      </c>
      <c r="D180" s="2">
        <f>IF(OR(A180="0529_model5",A180="0529_model11",A180="0529_model17",A180="0529_model23"),1,IF(OR(A180="0529_model6",A180="0529_model12",A180="0529_model18",A180="0529_model24"),2,IF(OR(A180="0529_model7",A180="0529_model13",A180="0529_model19",A180="0529_model25"),3,IF(OR(A180="0529_model8",A180="0529_model14",A180="0529_model20",A180="0529_model26"),4,IF(OR(A180="0529_model9",A180="0529_model15",A180="0529_model21",A180="0529_model27"),5,IF(OR(A180="0529_model10",A180="0529_model16",A180="0529_model22",A180="0529_model28"),6,))))))</f>
        <v>2</v>
      </c>
      <c r="E180" s="2" t="s">
        <v>35</v>
      </c>
      <c r="F180" s="2">
        <v>3</v>
      </c>
      <c r="G180" s="3">
        <v>0.50646707300000005</v>
      </c>
      <c r="H180" s="3">
        <v>0.921700239181518</v>
      </c>
      <c r="I180" s="2" t="s">
        <v>1108</v>
      </c>
      <c r="J180" s="7" t="s">
        <v>1109</v>
      </c>
      <c r="K180" s="7" t="s">
        <v>1110</v>
      </c>
      <c r="L180" s="7" t="s">
        <v>1111</v>
      </c>
      <c r="N180" s="1" t="s">
        <v>1501</v>
      </c>
      <c r="O180" s="10" t="s">
        <v>1695</v>
      </c>
      <c r="P180" s="1">
        <v>1</v>
      </c>
      <c r="Q180" s="1">
        <v>1</v>
      </c>
      <c r="R180" s="1">
        <v>5</v>
      </c>
      <c r="S180" s="1">
        <v>1</v>
      </c>
      <c r="T180" s="1">
        <v>11</v>
      </c>
      <c r="U180" s="10" t="s">
        <v>1108</v>
      </c>
      <c r="V180" s="10" t="s">
        <v>1109</v>
      </c>
      <c r="W180" s="10" t="s">
        <v>1110</v>
      </c>
      <c r="X180" s="10" t="s">
        <v>1111</v>
      </c>
      <c r="Y180" s="1">
        <v>0.921700239181518</v>
      </c>
    </row>
    <row r="181" spans="1:25" x14ac:dyDescent="0.45">
      <c r="A181" s="2" t="s">
        <v>117</v>
      </c>
      <c r="B181" s="2" t="str">
        <f>IF(OR(A181="0529_model11", A181="0529_model12",A181="0529_model13",A181="0529_model14",A181="0529_model15",A181="0529_model16",A181="0529_model5",A181="0529_model6",A181="0529_model7",A181="0529_model8",A181="0529_model9", A181="0529_model10"),"X","O")</f>
        <v>X</v>
      </c>
      <c r="C181" s="2" t="str">
        <f>IF(OR(A181="0529_model17", A181="0529_model18",A181="0529_model19",A181="0529_model20",A181="0529_model21",A181="0529_model22",A181="0529_model5",A181="0529_model6",A181="0529_model7",A181="0529_model8",A181="0529_model9", A181="0529_model10"),"X","O")</f>
        <v>O</v>
      </c>
      <c r="D181" s="2">
        <f>IF(OR(A181="0529_model5",A181="0529_model11",A181="0529_model17",A181="0529_model23"),1,IF(OR(A181="0529_model6",A181="0529_model12",A181="0529_model18",A181="0529_model24"),2,IF(OR(A181="0529_model7",A181="0529_model13",A181="0529_model19",A181="0529_model25"),3,IF(OR(A181="0529_model8",A181="0529_model14",A181="0529_model20",A181="0529_model26"),4,IF(OR(A181="0529_model9",A181="0529_model15",A181="0529_model21",A181="0529_model27"),5,IF(OR(A181="0529_model10",A181="0529_model16",A181="0529_model22",A181="0529_model28"),6,))))))</f>
        <v>1</v>
      </c>
      <c r="E181" s="2" t="s">
        <v>35</v>
      </c>
      <c r="F181" s="2">
        <v>11</v>
      </c>
      <c r="G181" s="2">
        <v>0.50663398599999998</v>
      </c>
      <c r="H181" s="3">
        <v>0.88116592168807895</v>
      </c>
      <c r="I181" s="2" t="s">
        <v>1112</v>
      </c>
      <c r="J181" s="7" t="s">
        <v>1113</v>
      </c>
      <c r="K181" s="7" t="s">
        <v>1114</v>
      </c>
      <c r="L181" s="7" t="s">
        <v>1115</v>
      </c>
      <c r="N181" s="1" t="s">
        <v>1556</v>
      </c>
      <c r="O181" s="1">
        <v>0.50663398560050799</v>
      </c>
      <c r="P181" s="1">
        <v>0</v>
      </c>
      <c r="Q181" s="1">
        <v>1</v>
      </c>
      <c r="R181" s="1">
        <v>5</v>
      </c>
      <c r="S181" s="1">
        <v>0</v>
      </c>
      <c r="T181" s="1">
        <v>9</v>
      </c>
      <c r="U181" s="10" t="s">
        <v>1112</v>
      </c>
      <c r="V181" s="10" t="s">
        <v>1113</v>
      </c>
      <c r="W181" s="10" t="s">
        <v>1114</v>
      </c>
      <c r="X181" s="10" t="s">
        <v>1115</v>
      </c>
      <c r="Y181" s="1">
        <v>0.88116592168807895</v>
      </c>
    </row>
    <row r="182" spans="1:25" x14ac:dyDescent="0.45">
      <c r="A182" s="2" t="s">
        <v>276</v>
      </c>
      <c r="B182" s="2" t="str">
        <f>IF(OR(A182="0529_model11", A182="0529_model12",A182="0529_model13",A182="0529_model14",A182="0529_model15",A182="0529_model16",A182="0529_model5",A182="0529_model6",A182="0529_model7",A182="0529_model8",A182="0529_model9", A182="0529_model10"),"X","O")</f>
        <v>O</v>
      </c>
      <c r="C182" s="2" t="str">
        <f>IF(OR(A182="0529_model17", A182="0529_model18",A182="0529_model19",A182="0529_model20",A182="0529_model21",A182="0529_model22",A182="0529_model5",A182="0529_model6",A182="0529_model7",A182="0529_model8",A182="0529_model9", A182="0529_model10"),"X","O")</f>
        <v>O</v>
      </c>
      <c r="D182" s="2">
        <f>IF(OR(A182="0529_model5",A182="0529_model11",A182="0529_model17",A182="0529_model23"),1,IF(OR(A182="0529_model6",A182="0529_model12",A182="0529_model18",A182="0529_model24"),2,IF(OR(A182="0529_model7",A182="0529_model13",A182="0529_model19",A182="0529_model25"),3,IF(OR(A182="0529_model8",A182="0529_model14",A182="0529_model20",A182="0529_model26"),4,IF(OR(A182="0529_model9",A182="0529_model15",A182="0529_model21",A182="0529_model27"),5,IF(OR(A182="0529_model10",A182="0529_model16",A182="0529_model22",A182="0529_model28"),6,))))))</f>
        <v>5</v>
      </c>
      <c r="E182" s="2" t="s">
        <v>35</v>
      </c>
      <c r="F182" s="2">
        <v>9</v>
      </c>
      <c r="G182" s="3">
        <v>0.50677599299999998</v>
      </c>
      <c r="H182" s="3">
        <v>0.93999999761581399</v>
      </c>
      <c r="I182" s="2" t="s">
        <v>1116</v>
      </c>
      <c r="J182" s="7" t="s">
        <v>1117</v>
      </c>
      <c r="K182" s="7" t="s">
        <v>1118</v>
      </c>
      <c r="L182" s="7" t="s">
        <v>1119</v>
      </c>
      <c r="N182" s="1" t="s">
        <v>1501</v>
      </c>
      <c r="O182" s="10" t="s">
        <v>1696</v>
      </c>
      <c r="P182" s="1">
        <v>1</v>
      </c>
      <c r="Q182" s="1">
        <v>1</v>
      </c>
      <c r="R182" s="1">
        <v>5</v>
      </c>
      <c r="S182" s="1">
        <v>0</v>
      </c>
      <c r="T182" s="1">
        <v>7</v>
      </c>
      <c r="U182" s="10" t="s">
        <v>1116</v>
      </c>
      <c r="V182" s="10" t="s">
        <v>1117</v>
      </c>
      <c r="W182" s="10" t="s">
        <v>1118</v>
      </c>
      <c r="X182" s="10" t="s">
        <v>1119</v>
      </c>
      <c r="Y182" s="1">
        <v>0.93999999761581399</v>
      </c>
    </row>
    <row r="183" spans="1:25" x14ac:dyDescent="0.45">
      <c r="A183" s="2" t="s">
        <v>51</v>
      </c>
      <c r="B183" s="2" t="str">
        <f>IF(OR(A183="0529_model11", A183="0529_model12",A183="0529_model13",A183="0529_model14",A183="0529_model15",A183="0529_model16",A183="0529_model5",A183="0529_model6",A183="0529_model7",A183="0529_model8",A183="0529_model9", A183="0529_model10"),"X","O")</f>
        <v>X</v>
      </c>
      <c r="C183" s="2" t="str">
        <f>IF(OR(A183="0529_model17", A183="0529_model18",A183="0529_model19",A183="0529_model20",A183="0529_model21",A183="0529_model22",A183="0529_model5",A183="0529_model6",A183="0529_model7",A183="0529_model8",A183="0529_model9", A183="0529_model10"),"X","O")</f>
        <v>X</v>
      </c>
      <c r="D183" s="2">
        <f>IF(OR(A183="0529_model5",A183="0529_model11",A183="0529_model17",A183="0529_model23"),1,IF(OR(A183="0529_model6",A183="0529_model12",A183="0529_model18",A183="0529_model24"),2,IF(OR(A183="0529_model7",A183="0529_model13",A183="0529_model19",A183="0529_model25"),3,IF(OR(A183="0529_model8",A183="0529_model14",A183="0529_model20",A183="0529_model26"),4,IF(OR(A183="0529_model9",A183="0529_model15",A183="0529_model21",A183="0529_model27"),5,IF(OR(A183="0529_model10",A183="0529_model16",A183="0529_model22",A183="0529_model28"),6,))))))</f>
        <v>1</v>
      </c>
      <c r="E183" s="2" t="s">
        <v>35</v>
      </c>
      <c r="F183" s="2">
        <v>7</v>
      </c>
      <c r="G183" s="3">
        <v>0.50690690999999999</v>
      </c>
      <c r="H183" s="3">
        <v>0.94320714473724299</v>
      </c>
      <c r="I183" s="2" t="s">
        <v>1120</v>
      </c>
      <c r="J183" s="7" t="s">
        <v>1121</v>
      </c>
      <c r="K183" s="7" t="s">
        <v>1122</v>
      </c>
      <c r="L183" s="7" t="s">
        <v>1123</v>
      </c>
      <c r="N183" s="1" t="s">
        <v>1537</v>
      </c>
      <c r="O183" s="10" t="s">
        <v>1697</v>
      </c>
      <c r="P183" s="1">
        <v>0</v>
      </c>
      <c r="Q183" s="1">
        <v>0</v>
      </c>
      <c r="R183" s="1">
        <v>4</v>
      </c>
      <c r="S183" s="1">
        <v>1</v>
      </c>
      <c r="T183" s="1">
        <v>3</v>
      </c>
      <c r="U183" s="10" t="s">
        <v>1120</v>
      </c>
      <c r="V183" s="10" t="s">
        <v>1121</v>
      </c>
      <c r="W183" s="10" t="s">
        <v>1122</v>
      </c>
      <c r="X183" s="10" t="s">
        <v>1123</v>
      </c>
      <c r="Y183" s="1">
        <v>0.94320714473724299</v>
      </c>
    </row>
    <row r="184" spans="1:25" x14ac:dyDescent="0.45">
      <c r="A184" s="2" t="s">
        <v>284</v>
      </c>
      <c r="B184" s="2" t="str">
        <f>IF(OR(A184="0529_model11", A184="0529_model12",A184="0529_model13",A184="0529_model14",A184="0529_model15",A184="0529_model16",A184="0529_model5",A184="0529_model6",A184="0529_model7",A184="0529_model8",A184="0529_model9", A184="0529_model10"),"X","O")</f>
        <v>O</v>
      </c>
      <c r="C184" s="2" t="str">
        <f>IF(OR(A184="0529_model17", A184="0529_model18",A184="0529_model19",A184="0529_model20",A184="0529_model21",A184="0529_model22",A184="0529_model5",A184="0529_model6",A184="0529_model7",A184="0529_model8",A184="0529_model9", A184="0529_model10"),"X","O")</f>
        <v>O</v>
      </c>
      <c r="D184" s="2">
        <f>IF(OR(A184="0529_model5",A184="0529_model11",A184="0529_model17",A184="0529_model23"),1,IF(OR(A184="0529_model6",A184="0529_model12",A184="0529_model18",A184="0529_model24"),2,IF(OR(A184="0529_model7",A184="0529_model13",A184="0529_model19",A184="0529_model25"),3,IF(OR(A184="0529_model8",A184="0529_model14",A184="0529_model20",A184="0529_model26"),4,IF(OR(A184="0529_model9",A184="0529_model15",A184="0529_model21",A184="0529_model27"),5,IF(OR(A184="0529_model10",A184="0529_model16",A184="0529_model22",A184="0529_model28"),6,))))))</f>
        <v>6</v>
      </c>
      <c r="E184" s="2" t="s">
        <v>35</v>
      </c>
      <c r="F184" s="2">
        <v>1</v>
      </c>
      <c r="G184" s="3">
        <v>0.50694892499999999</v>
      </c>
      <c r="H184" s="3">
        <v>0.94222223758697499</v>
      </c>
      <c r="I184" s="2" t="s">
        <v>1124</v>
      </c>
      <c r="J184" s="7">
        <v>0.97858127504075199</v>
      </c>
      <c r="K184" s="7" t="s">
        <v>1125</v>
      </c>
      <c r="L184" s="7" t="s">
        <v>1126</v>
      </c>
      <c r="N184" s="1" t="s">
        <v>1523</v>
      </c>
      <c r="O184" s="10" t="s">
        <v>1698</v>
      </c>
      <c r="P184" s="1">
        <v>1</v>
      </c>
      <c r="Q184" s="1">
        <v>0</v>
      </c>
      <c r="R184" s="1">
        <v>3</v>
      </c>
      <c r="S184" s="1">
        <v>0</v>
      </c>
      <c r="T184" s="1">
        <v>7</v>
      </c>
      <c r="U184" s="10" t="s">
        <v>1124</v>
      </c>
      <c r="V184" s="1">
        <v>0.97858127504075199</v>
      </c>
      <c r="W184" s="10" t="s">
        <v>1125</v>
      </c>
      <c r="X184" s="10" t="s">
        <v>1126</v>
      </c>
      <c r="Y184" s="1">
        <v>0.94222223758697499</v>
      </c>
    </row>
    <row r="185" spans="1:25" x14ac:dyDescent="0.45">
      <c r="A185" s="2" t="s">
        <v>137</v>
      </c>
      <c r="B185" s="2" t="str">
        <f>IF(OR(A185="0529_model11", A185="0529_model12",A185="0529_model13",A185="0529_model14",A185="0529_model15",A185="0529_model16",A185="0529_model5",A185="0529_model6",A185="0529_model7",A185="0529_model8",A185="0529_model9", A185="0529_model10"),"X","O")</f>
        <v>X</v>
      </c>
      <c r="C185" s="2" t="str">
        <f>IF(OR(A185="0529_model17", A185="0529_model18",A185="0529_model19",A185="0529_model20",A185="0529_model21",A185="0529_model22",A185="0529_model5",A185="0529_model6",A185="0529_model7",A185="0529_model8",A185="0529_model9", A185="0529_model10"),"X","O")</f>
        <v>O</v>
      </c>
      <c r="D185" s="2">
        <f>IF(OR(A185="0529_model5",A185="0529_model11",A185="0529_model17",A185="0529_model23"),1,IF(OR(A185="0529_model6",A185="0529_model12",A185="0529_model18",A185="0529_model24"),2,IF(OR(A185="0529_model7",A185="0529_model13",A185="0529_model19",A185="0529_model25"),3,IF(OR(A185="0529_model8",A185="0529_model14",A185="0529_model20",A185="0529_model26"),4,IF(OR(A185="0529_model9",A185="0529_model15",A185="0529_model21",A185="0529_model27"),5,IF(OR(A185="0529_model10",A185="0529_model16",A185="0529_model22",A185="0529_model28"),6,))))))</f>
        <v>3</v>
      </c>
      <c r="E185" s="2" t="s">
        <v>35</v>
      </c>
      <c r="F185" s="2">
        <v>1</v>
      </c>
      <c r="G185" s="3">
        <v>0.507067771</v>
      </c>
      <c r="H185" s="3">
        <v>0.90604025125503496</v>
      </c>
      <c r="I185" s="2" t="s">
        <v>1127</v>
      </c>
      <c r="J185" s="7" t="s">
        <v>1128</v>
      </c>
      <c r="K185" s="7" t="s">
        <v>1129</v>
      </c>
      <c r="L185" s="7" t="s">
        <v>1130</v>
      </c>
      <c r="N185" s="1" t="s">
        <v>1556</v>
      </c>
      <c r="O185" s="10" t="s">
        <v>1699</v>
      </c>
      <c r="P185" s="1">
        <v>0</v>
      </c>
      <c r="Q185" s="1">
        <v>1</v>
      </c>
      <c r="R185" s="1">
        <v>5</v>
      </c>
      <c r="S185" s="1">
        <v>1</v>
      </c>
      <c r="T185" s="1">
        <v>11</v>
      </c>
      <c r="U185" s="10" t="s">
        <v>1127</v>
      </c>
      <c r="V185" s="10" t="s">
        <v>1128</v>
      </c>
      <c r="W185" s="10" t="s">
        <v>1129</v>
      </c>
      <c r="X185" s="10" t="s">
        <v>1130</v>
      </c>
      <c r="Y185" s="1">
        <v>0.90604025125503496</v>
      </c>
    </row>
    <row r="186" spans="1:25" x14ac:dyDescent="0.45">
      <c r="A186" s="2" t="s">
        <v>276</v>
      </c>
      <c r="B186" s="2" t="str">
        <f>IF(OR(A186="0529_model11", A186="0529_model12",A186="0529_model13",A186="0529_model14",A186="0529_model15",A186="0529_model16",A186="0529_model5",A186="0529_model6",A186="0529_model7",A186="0529_model8",A186="0529_model9", A186="0529_model10"),"X","O")</f>
        <v>O</v>
      </c>
      <c r="C186" s="2" t="str">
        <f>IF(OR(A186="0529_model17", A186="0529_model18",A186="0529_model19",A186="0529_model20",A186="0529_model21",A186="0529_model22",A186="0529_model5",A186="0529_model6",A186="0529_model7",A186="0529_model8",A186="0529_model9", A186="0529_model10"),"X","O")</f>
        <v>O</v>
      </c>
      <c r="D186" s="2">
        <f>IF(OR(A186="0529_model5",A186="0529_model11",A186="0529_model17",A186="0529_model23"),1,IF(OR(A186="0529_model6",A186="0529_model12",A186="0529_model18",A186="0529_model24"),2,IF(OR(A186="0529_model7",A186="0529_model13",A186="0529_model19",A186="0529_model25"),3,IF(OR(A186="0529_model8",A186="0529_model14",A186="0529_model20",A186="0529_model26"),4,IF(OR(A186="0529_model9",A186="0529_model15",A186="0529_model21",A186="0529_model27"),5,IF(OR(A186="0529_model10",A186="0529_model16",A186="0529_model22",A186="0529_model28"),6,))))))</f>
        <v>5</v>
      </c>
      <c r="E186" s="2" t="s">
        <v>39</v>
      </c>
      <c r="F186" s="2">
        <v>7</v>
      </c>
      <c r="G186" s="3">
        <v>0.50707650800000004</v>
      </c>
      <c r="H186" s="2">
        <v>0.94111108779907204</v>
      </c>
      <c r="I186" s="2" t="s">
        <v>1131</v>
      </c>
      <c r="J186" s="7" t="s">
        <v>1132</v>
      </c>
      <c r="K186" s="7" t="s">
        <v>1133</v>
      </c>
      <c r="L186" s="7" t="s">
        <v>1134</v>
      </c>
      <c r="N186" s="1" t="s">
        <v>1585</v>
      </c>
      <c r="O186" s="10" t="s">
        <v>1700</v>
      </c>
      <c r="P186" s="1">
        <v>1</v>
      </c>
      <c r="Q186" s="1">
        <v>0</v>
      </c>
      <c r="R186" s="1">
        <v>6</v>
      </c>
      <c r="S186" s="1">
        <v>0</v>
      </c>
      <c r="T186" s="1">
        <v>7</v>
      </c>
      <c r="U186" s="10" t="s">
        <v>1131</v>
      </c>
      <c r="V186" s="10" t="s">
        <v>1132</v>
      </c>
      <c r="W186" s="10" t="s">
        <v>1133</v>
      </c>
      <c r="X186" s="10" t="s">
        <v>1134</v>
      </c>
      <c r="Y186" s="1">
        <v>0.94111108779907204</v>
      </c>
    </row>
    <row r="187" spans="1:25" x14ac:dyDescent="0.45">
      <c r="A187" s="2" t="s">
        <v>99</v>
      </c>
      <c r="B187" s="2" t="str">
        <f>IF(OR(A187="0529_model11", A187="0529_model12",A187="0529_model13",A187="0529_model14",A187="0529_model15",A187="0529_model16",A187="0529_model5",A187="0529_model6",A187="0529_model7",A187="0529_model8",A187="0529_model9", A187="0529_model10"),"X","O")</f>
        <v>X</v>
      </c>
      <c r="C187" s="2" t="str">
        <f>IF(OR(A187="0529_model17", A187="0529_model18",A187="0529_model19",A187="0529_model20",A187="0529_model21",A187="0529_model22",A187="0529_model5",A187="0529_model6",A187="0529_model7",A187="0529_model8",A187="0529_model9", A187="0529_model10"),"X","O")</f>
        <v>X</v>
      </c>
      <c r="D187" s="2">
        <f>IF(OR(A187="0529_model5",A187="0529_model11",A187="0529_model17",A187="0529_model23"),1,IF(OR(A187="0529_model6",A187="0529_model12",A187="0529_model18",A187="0529_model24"),2,IF(OR(A187="0529_model7",A187="0529_model13",A187="0529_model19",A187="0529_model25"),3,IF(OR(A187="0529_model8",A187="0529_model14",A187="0529_model20",A187="0529_model26"),4,IF(OR(A187="0529_model9",A187="0529_model15",A187="0529_model21",A187="0529_model27"),5,IF(OR(A187="0529_model10",A187="0529_model16",A187="0529_model22",A187="0529_model28"),6,))))))</f>
        <v>5</v>
      </c>
      <c r="E187" s="2" t="s">
        <v>35</v>
      </c>
      <c r="F187" s="2">
        <v>5</v>
      </c>
      <c r="G187" s="3">
        <v>0.50742496000000004</v>
      </c>
      <c r="H187" s="3">
        <v>0.95232814550399703</v>
      </c>
      <c r="I187" s="2" t="s">
        <v>1135</v>
      </c>
      <c r="J187" s="7">
        <v>0.96255394479631395</v>
      </c>
      <c r="K187" s="7">
        <v>0.91448767455086899</v>
      </c>
      <c r="L187" s="7">
        <v>0.89328734736391902</v>
      </c>
      <c r="N187" s="1" t="s">
        <v>1528</v>
      </c>
      <c r="O187" s="10" t="s">
        <v>1701</v>
      </c>
      <c r="P187" s="1">
        <v>0</v>
      </c>
      <c r="Q187" s="1">
        <v>1</v>
      </c>
      <c r="R187" s="1">
        <v>1</v>
      </c>
      <c r="S187" s="1">
        <v>1</v>
      </c>
      <c r="T187" s="1">
        <v>1</v>
      </c>
      <c r="U187" s="10" t="s">
        <v>1135</v>
      </c>
      <c r="V187" s="1">
        <v>0.96255394479631395</v>
      </c>
      <c r="W187" s="1">
        <v>0.91448767455086899</v>
      </c>
      <c r="X187" s="1">
        <v>0.89328734736391902</v>
      </c>
      <c r="Y187" s="1">
        <v>0.95232814550399703</v>
      </c>
    </row>
    <row r="188" spans="1:25" x14ac:dyDescent="0.45">
      <c r="A188" s="2" t="s">
        <v>65</v>
      </c>
      <c r="B188" s="2" t="str">
        <f>IF(OR(A188="0529_model11", A188="0529_model12",A188="0529_model13",A188="0529_model14",A188="0529_model15",A188="0529_model16",A188="0529_model5",A188="0529_model6",A188="0529_model7",A188="0529_model8",A188="0529_model9", A188="0529_model10"),"X","O")</f>
        <v>X</v>
      </c>
      <c r="C188" s="2" t="str">
        <f>IF(OR(A188="0529_model17", A188="0529_model18",A188="0529_model19",A188="0529_model20",A188="0529_model21",A188="0529_model22",A188="0529_model5",A188="0529_model6",A188="0529_model7",A188="0529_model8",A188="0529_model9", A188="0529_model10"),"X","O")</f>
        <v>X</v>
      </c>
      <c r="D188" s="2">
        <f>IF(OR(A188="0529_model5",A188="0529_model11",A188="0529_model17",A188="0529_model23"),1,IF(OR(A188="0529_model6",A188="0529_model12",A188="0529_model18",A188="0529_model24"),2,IF(OR(A188="0529_model7",A188="0529_model13",A188="0529_model19",A188="0529_model25"),3,IF(OR(A188="0529_model8",A188="0529_model14",A188="0529_model20",A188="0529_model26"),4,IF(OR(A188="0529_model9",A188="0529_model15",A188="0529_model21",A188="0529_model27"),5,IF(OR(A188="0529_model10",A188="0529_model16",A188="0529_model22",A188="0529_model28"),6,))))))</f>
        <v>2</v>
      </c>
      <c r="E188" s="2" t="s">
        <v>39</v>
      </c>
      <c r="F188" s="2">
        <v>9</v>
      </c>
      <c r="G188" s="3">
        <v>0.50772000900000003</v>
      </c>
      <c r="H188" s="3">
        <v>0.94543427228927601</v>
      </c>
      <c r="I188" s="2">
        <v>0.93297112104866597</v>
      </c>
      <c r="J188" s="7" t="s">
        <v>1136</v>
      </c>
      <c r="K188" s="7" t="s">
        <v>1137</v>
      </c>
      <c r="L188" s="7" t="s">
        <v>1138</v>
      </c>
      <c r="N188" s="1" t="s">
        <v>1545</v>
      </c>
      <c r="O188" s="10" t="s">
        <v>1702</v>
      </c>
      <c r="P188" s="1">
        <v>0</v>
      </c>
      <c r="Q188" s="1">
        <v>0</v>
      </c>
      <c r="R188" s="1">
        <v>3</v>
      </c>
      <c r="S188" s="1">
        <v>1</v>
      </c>
      <c r="T188" s="1">
        <v>3</v>
      </c>
      <c r="U188" s="1">
        <v>0.93297112104866597</v>
      </c>
      <c r="V188" s="10" t="s">
        <v>1136</v>
      </c>
      <c r="W188" s="10" t="s">
        <v>1137</v>
      </c>
      <c r="X188" s="10" t="s">
        <v>1138</v>
      </c>
      <c r="Y188" s="1">
        <v>0.94543427228927601</v>
      </c>
    </row>
    <row r="189" spans="1:25" x14ac:dyDescent="0.45">
      <c r="A189" s="2" t="s">
        <v>159</v>
      </c>
      <c r="B189" s="2" t="str">
        <f>IF(OR(A189="0529_model11", A189="0529_model12",A189="0529_model13",A189="0529_model14",A189="0529_model15",A189="0529_model16",A189="0529_model5",A189="0529_model6",A189="0529_model7",A189="0529_model8",A189="0529_model9", A189="0529_model10"),"X","O")</f>
        <v>X</v>
      </c>
      <c r="C189" s="2" t="str">
        <f>IF(OR(A189="0529_model17", A189="0529_model18",A189="0529_model19",A189="0529_model20",A189="0529_model21",A189="0529_model22",A189="0529_model5",A189="0529_model6",A189="0529_model7",A189="0529_model8",A189="0529_model9", A189="0529_model10"),"X","O")</f>
        <v>O</v>
      </c>
      <c r="D189" s="2">
        <f>IF(OR(A189="0529_model5",A189="0529_model11",A189="0529_model17",A189="0529_model23"),1,IF(OR(A189="0529_model6",A189="0529_model12",A189="0529_model18",A189="0529_model24"),2,IF(OR(A189="0529_model7",A189="0529_model13",A189="0529_model19",A189="0529_model25"),3,IF(OR(A189="0529_model8",A189="0529_model14",A189="0529_model20",A189="0529_model26"),4,IF(OR(A189="0529_model9",A189="0529_model15",A189="0529_model21",A189="0529_model27"),5,IF(OR(A189="0529_model10",A189="0529_model16",A189="0529_model22",A189="0529_model28"),6,))))))</f>
        <v>5</v>
      </c>
      <c r="E189" s="2" t="s">
        <v>35</v>
      </c>
      <c r="F189" s="2">
        <v>3</v>
      </c>
      <c r="G189" s="3">
        <v>0.50790263199999997</v>
      </c>
      <c r="H189" s="3">
        <v>0.91367715597152699</v>
      </c>
      <c r="I189" s="2" t="s">
        <v>1139</v>
      </c>
      <c r="J189" s="7" t="s">
        <v>1140</v>
      </c>
      <c r="K189" s="7" t="s">
        <v>1141</v>
      </c>
      <c r="L189" s="7" t="s">
        <v>1142</v>
      </c>
      <c r="N189" s="1" t="s">
        <v>1523</v>
      </c>
      <c r="O189" s="10" t="s">
        <v>1703</v>
      </c>
      <c r="P189" s="1">
        <v>1</v>
      </c>
      <c r="Q189" s="1">
        <v>0</v>
      </c>
      <c r="R189" s="1">
        <v>3</v>
      </c>
      <c r="S189" s="1">
        <v>0</v>
      </c>
      <c r="T189" s="1">
        <v>9</v>
      </c>
      <c r="U189" s="10" t="s">
        <v>1139</v>
      </c>
      <c r="V189" s="10" t="s">
        <v>1140</v>
      </c>
      <c r="W189" s="10" t="s">
        <v>1141</v>
      </c>
      <c r="X189" s="10" t="s">
        <v>1142</v>
      </c>
      <c r="Y189" s="1">
        <v>0.91367715597152699</v>
      </c>
    </row>
    <row r="190" spans="1:25" x14ac:dyDescent="0.45">
      <c r="A190" s="2" t="s">
        <v>127</v>
      </c>
      <c r="B190" s="2" t="str">
        <f>IF(OR(A190="0529_model11", A190="0529_model12",A190="0529_model13",A190="0529_model14",A190="0529_model15",A190="0529_model16",A190="0529_model5",A190="0529_model6",A190="0529_model7",A190="0529_model8",A190="0529_model9", A190="0529_model10"),"X","O")</f>
        <v>X</v>
      </c>
      <c r="C190" s="2" t="str">
        <f>IF(OR(A190="0529_model17", A190="0529_model18",A190="0529_model19",A190="0529_model20",A190="0529_model21",A190="0529_model22",A190="0529_model5",A190="0529_model6",A190="0529_model7",A190="0529_model8",A190="0529_model9", A190="0529_model10"),"X","O")</f>
        <v>O</v>
      </c>
      <c r="D190" s="2">
        <f>IF(OR(A190="0529_model5",A190="0529_model11",A190="0529_model17",A190="0529_model23"),1,IF(OR(A190="0529_model6",A190="0529_model12",A190="0529_model18",A190="0529_model24"),2,IF(OR(A190="0529_model7",A190="0529_model13",A190="0529_model19",A190="0529_model25"),3,IF(OR(A190="0529_model8",A190="0529_model14",A190="0529_model20",A190="0529_model26"),4,IF(OR(A190="0529_model9",A190="0529_model15",A190="0529_model21",A190="0529_model27"),5,IF(OR(A190="0529_model10",A190="0529_model16",A190="0529_model22",A190="0529_model28"),6,))))))</f>
        <v>2</v>
      </c>
      <c r="E190" s="2" t="s">
        <v>35</v>
      </c>
      <c r="F190" s="2">
        <v>1</v>
      </c>
      <c r="G190" s="3">
        <v>0.50851378300000005</v>
      </c>
      <c r="H190" s="3">
        <v>0.90156596899032604</v>
      </c>
      <c r="I190" s="2" t="s">
        <v>1143</v>
      </c>
      <c r="J190" s="7" t="s">
        <v>1144</v>
      </c>
      <c r="K190" s="7" t="s">
        <v>1145</v>
      </c>
      <c r="L190" s="7" t="s">
        <v>1146</v>
      </c>
      <c r="N190" s="1" t="s">
        <v>1545</v>
      </c>
      <c r="O190" s="1">
        <v>0.50851378331640495</v>
      </c>
      <c r="P190" s="1">
        <v>0</v>
      </c>
      <c r="Q190" s="1">
        <v>0</v>
      </c>
      <c r="R190" s="1">
        <v>3</v>
      </c>
      <c r="S190" s="1">
        <v>1</v>
      </c>
      <c r="T190" s="1">
        <v>11</v>
      </c>
      <c r="U190" s="10" t="s">
        <v>1143</v>
      </c>
      <c r="V190" s="10" t="s">
        <v>1144</v>
      </c>
      <c r="W190" s="10" t="s">
        <v>1145</v>
      </c>
      <c r="X190" s="10" t="s">
        <v>1146</v>
      </c>
      <c r="Y190" s="1">
        <v>0.90156596899032604</v>
      </c>
    </row>
    <row r="191" spans="1:25" x14ac:dyDescent="0.45">
      <c r="A191" s="2" t="s">
        <v>75</v>
      </c>
      <c r="B191" s="2" t="str">
        <f>IF(OR(A191="0529_model11", A191="0529_model12",A191="0529_model13",A191="0529_model14",A191="0529_model15",A191="0529_model16",A191="0529_model5",A191="0529_model6",A191="0529_model7",A191="0529_model8",A191="0529_model9", A191="0529_model10"),"X","O")</f>
        <v>X</v>
      </c>
      <c r="C191" s="2" t="str">
        <f>IF(OR(A191="0529_model17", A191="0529_model18",A191="0529_model19",A191="0529_model20",A191="0529_model21",A191="0529_model22",A191="0529_model5",A191="0529_model6",A191="0529_model7",A191="0529_model8",A191="0529_model9", A191="0529_model10"),"X","O")</f>
        <v>X</v>
      </c>
      <c r="D191" s="2">
        <f>IF(OR(A191="0529_model5",A191="0529_model11",A191="0529_model17",A191="0529_model23"),1,IF(OR(A191="0529_model6",A191="0529_model12",A191="0529_model18",A191="0529_model24"),2,IF(OR(A191="0529_model7",A191="0529_model13",A191="0529_model19",A191="0529_model25"),3,IF(OR(A191="0529_model8",A191="0529_model14",A191="0529_model20",A191="0529_model26"),4,IF(OR(A191="0529_model9",A191="0529_model15",A191="0529_model21",A191="0529_model27"),5,IF(OR(A191="0529_model10",A191="0529_model16",A191="0529_model22",A191="0529_model28"),6,))))))</f>
        <v>3</v>
      </c>
      <c r="E191" s="2" t="s">
        <v>35</v>
      </c>
      <c r="F191" s="2">
        <v>11</v>
      </c>
      <c r="G191" s="2">
        <v>0.50862181799999995</v>
      </c>
      <c r="H191" s="3">
        <v>0.94666665792465199</v>
      </c>
      <c r="I191" s="2" t="s">
        <v>1147</v>
      </c>
      <c r="J191" s="7" t="s">
        <v>1148</v>
      </c>
      <c r="K191" s="7" t="s">
        <v>1149</v>
      </c>
      <c r="L191" s="7">
        <v>0.95409900858229302</v>
      </c>
      <c r="N191" s="1" t="s">
        <v>1503</v>
      </c>
      <c r="O191" s="10" t="s">
        <v>1704</v>
      </c>
      <c r="P191" s="1">
        <v>0</v>
      </c>
      <c r="Q191" s="1">
        <v>0</v>
      </c>
      <c r="R191" s="1">
        <v>1</v>
      </c>
      <c r="S191" s="1">
        <v>0</v>
      </c>
      <c r="T191" s="1">
        <v>7</v>
      </c>
      <c r="U191" s="10" t="s">
        <v>1147</v>
      </c>
      <c r="V191" s="10" t="s">
        <v>1148</v>
      </c>
      <c r="W191" s="10" t="s">
        <v>1149</v>
      </c>
      <c r="X191" s="1">
        <v>0.95409900858229302</v>
      </c>
      <c r="Y191" s="1">
        <v>0.94666665792465199</v>
      </c>
    </row>
    <row r="192" spans="1:25" x14ac:dyDescent="0.45">
      <c r="A192" s="2" t="s">
        <v>88</v>
      </c>
      <c r="B192" s="2" t="str">
        <f>IF(OR(A192="0529_model11", A192="0529_model12",A192="0529_model13",A192="0529_model14",A192="0529_model15",A192="0529_model16",A192="0529_model5",A192="0529_model6",A192="0529_model7",A192="0529_model8",A192="0529_model9", A192="0529_model10"),"X","O")</f>
        <v>X</v>
      </c>
      <c r="C192" s="2" t="str">
        <f>IF(OR(A192="0529_model17", A192="0529_model18",A192="0529_model19",A192="0529_model20",A192="0529_model21",A192="0529_model22",A192="0529_model5",A192="0529_model6",A192="0529_model7",A192="0529_model8",A192="0529_model9", A192="0529_model10"),"X","O")</f>
        <v>X</v>
      </c>
      <c r="D192" s="2">
        <f>IF(OR(A192="0529_model5",A192="0529_model11",A192="0529_model17",A192="0529_model23"),1,IF(OR(A192="0529_model6",A192="0529_model12",A192="0529_model18",A192="0529_model24"),2,IF(OR(A192="0529_model7",A192="0529_model13",A192="0529_model19",A192="0529_model25"),3,IF(OR(A192="0529_model8",A192="0529_model14",A192="0529_model20",A192="0529_model26"),4,IF(OR(A192="0529_model9",A192="0529_model15",A192="0529_model21",A192="0529_model27"),5,IF(OR(A192="0529_model10",A192="0529_model16",A192="0529_model22",A192="0529_model28"),6,))))))</f>
        <v>4</v>
      </c>
      <c r="E192" s="2" t="s">
        <v>39</v>
      </c>
      <c r="F192" s="2">
        <v>7</v>
      </c>
      <c r="G192" s="2">
        <v>0.50867867200000005</v>
      </c>
      <c r="H192" s="2">
        <v>0.95100224018096902</v>
      </c>
      <c r="I192" s="2" t="s">
        <v>1150</v>
      </c>
      <c r="J192" s="7" t="s">
        <v>1151</v>
      </c>
      <c r="K192" s="7" t="s">
        <v>1152</v>
      </c>
      <c r="L192" s="7" t="s">
        <v>1153</v>
      </c>
      <c r="N192" s="1" t="s">
        <v>1513</v>
      </c>
      <c r="O192" s="10" t="s">
        <v>1705</v>
      </c>
      <c r="P192" s="1">
        <v>1</v>
      </c>
      <c r="Q192" s="1">
        <v>1</v>
      </c>
      <c r="R192" s="1">
        <v>1</v>
      </c>
      <c r="S192" s="1">
        <v>0</v>
      </c>
      <c r="T192" s="1">
        <v>3</v>
      </c>
      <c r="U192" s="10" t="s">
        <v>1150</v>
      </c>
      <c r="V192" s="10" t="s">
        <v>1151</v>
      </c>
      <c r="W192" s="10" t="s">
        <v>1152</v>
      </c>
      <c r="X192" s="10" t="s">
        <v>1153</v>
      </c>
      <c r="Y192" s="1">
        <v>0.95100224018096902</v>
      </c>
    </row>
    <row r="193" spans="1:25" x14ac:dyDescent="0.45">
      <c r="A193" s="2" t="s">
        <v>268</v>
      </c>
      <c r="B193" s="2" t="str">
        <f>IF(OR(A193="0529_model11", A193="0529_model12",A193="0529_model13",A193="0529_model14",A193="0529_model15",A193="0529_model16",A193="0529_model5",A193="0529_model6",A193="0529_model7",A193="0529_model8",A193="0529_model9", A193="0529_model10"),"X","O")</f>
        <v>O</v>
      </c>
      <c r="C193" s="2" t="str">
        <f>IF(OR(A193="0529_model17", A193="0529_model18",A193="0529_model19",A193="0529_model20",A193="0529_model21",A193="0529_model22",A193="0529_model5",A193="0529_model6",A193="0529_model7",A193="0529_model8",A193="0529_model9", A193="0529_model10"),"X","O")</f>
        <v>O</v>
      </c>
      <c r="D193" s="2">
        <f>IF(OR(A193="0529_model5",A193="0529_model11",A193="0529_model17",A193="0529_model23"),1,IF(OR(A193="0529_model6",A193="0529_model12",A193="0529_model18",A193="0529_model24"),2,IF(OR(A193="0529_model7",A193="0529_model13",A193="0529_model19",A193="0529_model25"),3,IF(OR(A193="0529_model8",A193="0529_model14",A193="0529_model20",A193="0529_model26"),4,IF(OR(A193="0529_model9",A193="0529_model15",A193="0529_model21",A193="0529_model27"),5,IF(OR(A193="0529_model10",A193="0529_model16",A193="0529_model22",A193="0529_model28"),6,))))))</f>
        <v>4</v>
      </c>
      <c r="E193" s="2" t="s">
        <v>35</v>
      </c>
      <c r="F193" s="2">
        <v>7</v>
      </c>
      <c r="G193" s="3">
        <v>0.50870328099999995</v>
      </c>
      <c r="H193" s="3">
        <v>0.93777775764465299</v>
      </c>
      <c r="I193" s="2" t="s">
        <v>1154</v>
      </c>
      <c r="J193" s="7">
        <v>0.97322953097966702</v>
      </c>
      <c r="K193" s="7">
        <v>0.89448817960022797</v>
      </c>
      <c r="L193" s="7" t="s">
        <v>1155</v>
      </c>
      <c r="N193" s="1" t="s">
        <v>1519</v>
      </c>
      <c r="O193" s="1">
        <v>0.50870328144272903</v>
      </c>
      <c r="P193" s="1">
        <v>1</v>
      </c>
      <c r="Q193" s="1">
        <v>1</v>
      </c>
      <c r="R193" s="1">
        <v>3</v>
      </c>
      <c r="S193" s="1">
        <v>1</v>
      </c>
      <c r="T193" s="1">
        <v>7</v>
      </c>
      <c r="U193" s="10" t="s">
        <v>1154</v>
      </c>
      <c r="V193" s="1">
        <v>0.97322953097966702</v>
      </c>
      <c r="W193" s="1">
        <v>0.89448817960022797</v>
      </c>
      <c r="X193" s="10" t="s">
        <v>1155</v>
      </c>
      <c r="Y193" s="1">
        <v>0.93777775764465299</v>
      </c>
    </row>
    <row r="194" spans="1:25" x14ac:dyDescent="0.45">
      <c r="A194" s="2" t="s">
        <v>65</v>
      </c>
      <c r="B194" s="2" t="str">
        <f>IF(OR(A194="0529_model11", A194="0529_model12",A194="0529_model13",A194="0529_model14",A194="0529_model15",A194="0529_model16",A194="0529_model5",A194="0529_model6",A194="0529_model7",A194="0529_model8",A194="0529_model9", A194="0529_model10"),"X","O")</f>
        <v>X</v>
      </c>
      <c r="C194" s="2" t="str">
        <f>IF(OR(A194="0529_model17", A194="0529_model18",A194="0529_model19",A194="0529_model20",A194="0529_model21",A194="0529_model22",A194="0529_model5",A194="0529_model6",A194="0529_model7",A194="0529_model8",A194="0529_model9", A194="0529_model10"),"X","O")</f>
        <v>X</v>
      </c>
      <c r="D194" s="2">
        <f>IF(OR(A194="0529_model5",A194="0529_model11",A194="0529_model17",A194="0529_model23"),1,IF(OR(A194="0529_model6",A194="0529_model12",A194="0529_model18",A194="0529_model24"),2,IF(OR(A194="0529_model7",A194="0529_model13",A194="0529_model19",A194="0529_model25"),3,IF(OR(A194="0529_model8",A194="0529_model14",A194="0529_model20",A194="0529_model26"),4,IF(OR(A194="0529_model9",A194="0529_model15",A194="0529_model21",A194="0529_model27"),5,IF(OR(A194="0529_model10",A194="0529_model16",A194="0529_model22",A194="0529_model28"),6,))))))</f>
        <v>2</v>
      </c>
      <c r="E194" s="2" t="s">
        <v>35</v>
      </c>
      <c r="F194" s="2">
        <v>1</v>
      </c>
      <c r="G194" s="2">
        <v>0.50912522299999996</v>
      </c>
      <c r="H194" s="3">
        <v>0.94543427228927601</v>
      </c>
      <c r="I194" s="2">
        <v>0.96860598426685396</v>
      </c>
      <c r="J194" s="7" t="s">
        <v>1156</v>
      </c>
      <c r="K194" s="7" t="s">
        <v>1157</v>
      </c>
      <c r="L194" s="7" t="s">
        <v>1158</v>
      </c>
      <c r="N194" s="1" t="s">
        <v>1534</v>
      </c>
      <c r="O194" s="10" t="s">
        <v>1706</v>
      </c>
      <c r="P194" s="1">
        <v>0</v>
      </c>
      <c r="Q194" s="1">
        <v>0</v>
      </c>
      <c r="R194" s="1">
        <v>2</v>
      </c>
      <c r="S194" s="1">
        <v>1</v>
      </c>
      <c r="T194" s="1">
        <v>3</v>
      </c>
      <c r="U194" s="1">
        <v>0.96860598426685396</v>
      </c>
      <c r="V194" s="10" t="s">
        <v>1156</v>
      </c>
      <c r="W194" s="10" t="s">
        <v>1157</v>
      </c>
      <c r="X194" s="10" t="s">
        <v>1158</v>
      </c>
      <c r="Y194" s="1">
        <v>0.94543427228927601</v>
      </c>
    </row>
    <row r="195" spans="1:25" x14ac:dyDescent="0.45">
      <c r="A195" s="2" t="s">
        <v>211</v>
      </c>
      <c r="B195" s="2" t="str">
        <f>IF(OR(A195="0529_model11", A195="0529_model12",A195="0529_model13",A195="0529_model14",A195="0529_model15",A195="0529_model16",A195="0529_model5",A195="0529_model6",A195="0529_model7",A195="0529_model8",A195="0529_model9", A195="0529_model10"),"X","O")</f>
        <v>O</v>
      </c>
      <c r="C195" s="2" t="str">
        <f>IF(OR(A195="0529_model17", A195="0529_model18",A195="0529_model19",A195="0529_model20",A195="0529_model21",A195="0529_model22",A195="0529_model5",A195="0529_model6",A195="0529_model7",A195="0529_model8",A195="0529_model9", A195="0529_model10"),"X","O")</f>
        <v>X</v>
      </c>
      <c r="D195" s="2">
        <f>IF(OR(A195="0529_model5",A195="0529_model11",A195="0529_model17",A195="0529_model23"),1,IF(OR(A195="0529_model6",A195="0529_model12",A195="0529_model18",A195="0529_model24"),2,IF(OR(A195="0529_model7",A195="0529_model13",A195="0529_model19",A195="0529_model25"),3,IF(OR(A195="0529_model8",A195="0529_model14",A195="0529_model20",A195="0529_model26"),4,IF(OR(A195="0529_model9",A195="0529_model15",A195="0529_model21",A195="0529_model27"),5,IF(OR(A195="0529_model10",A195="0529_model16",A195="0529_model22",A195="0529_model28"),6,))))))</f>
        <v>4</v>
      </c>
      <c r="E195" s="2" t="s">
        <v>39</v>
      </c>
      <c r="F195" s="2">
        <v>1</v>
      </c>
      <c r="G195" s="3">
        <v>0.50929951299999998</v>
      </c>
      <c r="H195" s="3">
        <v>0.92617452144622803</v>
      </c>
      <c r="I195" s="2" t="s">
        <v>1159</v>
      </c>
      <c r="J195" s="7" t="s">
        <v>1160</v>
      </c>
      <c r="K195" s="7" t="s">
        <v>1161</v>
      </c>
      <c r="L195" s="7" t="s">
        <v>1162</v>
      </c>
      <c r="N195" s="1" t="s">
        <v>1620</v>
      </c>
      <c r="O195" s="10" t="s">
        <v>1707</v>
      </c>
      <c r="P195" s="1">
        <v>1</v>
      </c>
      <c r="Q195" s="1">
        <v>0</v>
      </c>
      <c r="R195" s="1">
        <v>2</v>
      </c>
      <c r="S195" s="1">
        <v>1</v>
      </c>
      <c r="T195" s="1">
        <v>11</v>
      </c>
      <c r="U195" s="10" t="s">
        <v>1159</v>
      </c>
      <c r="V195" s="10" t="s">
        <v>1160</v>
      </c>
      <c r="W195" s="10" t="s">
        <v>1161</v>
      </c>
      <c r="X195" s="10" t="s">
        <v>1162</v>
      </c>
      <c r="Y195" s="1">
        <v>0.92617452144622803</v>
      </c>
    </row>
    <row r="196" spans="1:25" x14ac:dyDescent="0.45">
      <c r="A196" s="2" t="s">
        <v>181</v>
      </c>
      <c r="B196" s="2" t="str">
        <f>IF(OR(A196="0529_model11", A196="0529_model12",A196="0529_model13",A196="0529_model14",A196="0529_model15",A196="0529_model16",A196="0529_model5",A196="0529_model6",A196="0529_model7",A196="0529_model8",A196="0529_model9", A196="0529_model10"),"X","O")</f>
        <v>O</v>
      </c>
      <c r="C196" s="2" t="str">
        <f>IF(OR(A196="0529_model17", A196="0529_model18",A196="0529_model19",A196="0529_model20",A196="0529_model21",A196="0529_model22",A196="0529_model5",A196="0529_model6",A196="0529_model7",A196="0529_model8",A196="0529_model9", A196="0529_model10"),"X","O")</f>
        <v>X</v>
      </c>
      <c r="D196" s="2">
        <f>IF(OR(A196="0529_model5",A196="0529_model11",A196="0529_model17",A196="0529_model23"),1,IF(OR(A196="0529_model6",A196="0529_model12",A196="0529_model18",A196="0529_model24"),2,IF(OR(A196="0529_model7",A196="0529_model13",A196="0529_model19",A196="0529_model25"),3,IF(OR(A196="0529_model8",A196="0529_model14",A196="0529_model20",A196="0529_model26"),4,IF(OR(A196="0529_model9",A196="0529_model15",A196="0529_model21",A196="0529_model27"),5,IF(OR(A196="0529_model10",A196="0529_model16",A196="0529_model22",A196="0529_model28"),6,))))))</f>
        <v>1</v>
      </c>
      <c r="E196" s="2" t="s">
        <v>39</v>
      </c>
      <c r="F196" s="2">
        <v>3</v>
      </c>
      <c r="G196" s="2">
        <v>0.50964300100000004</v>
      </c>
      <c r="H196" s="2">
        <v>0.92040359973907404</v>
      </c>
      <c r="I196" s="2" t="s">
        <v>1163</v>
      </c>
      <c r="J196" s="7">
        <v>0.97727666046537998</v>
      </c>
      <c r="K196" s="7" t="s">
        <v>1164</v>
      </c>
      <c r="L196" s="7" t="s">
        <v>1165</v>
      </c>
      <c r="N196" s="1" t="s">
        <v>1563</v>
      </c>
      <c r="O196" s="10" t="s">
        <v>1708</v>
      </c>
      <c r="P196" s="1">
        <v>1</v>
      </c>
      <c r="Q196" s="1">
        <v>0</v>
      </c>
      <c r="R196" s="1">
        <v>5</v>
      </c>
      <c r="S196" s="1">
        <v>0</v>
      </c>
      <c r="T196" s="1">
        <v>9</v>
      </c>
      <c r="U196" s="10" t="s">
        <v>1163</v>
      </c>
      <c r="V196" s="1">
        <v>0.97727666046537998</v>
      </c>
      <c r="W196" s="10" t="s">
        <v>1164</v>
      </c>
      <c r="X196" s="10" t="s">
        <v>1165</v>
      </c>
      <c r="Y196" s="1">
        <v>0.92040359973907404</v>
      </c>
    </row>
    <row r="197" spans="1:25" x14ac:dyDescent="0.45">
      <c r="A197" s="2" t="s">
        <v>88</v>
      </c>
      <c r="B197" s="2" t="str">
        <f>IF(OR(A197="0529_model11", A197="0529_model12",A197="0529_model13",A197="0529_model14",A197="0529_model15",A197="0529_model16",A197="0529_model5",A197="0529_model6",A197="0529_model7",A197="0529_model8",A197="0529_model9", A197="0529_model10"),"X","O")</f>
        <v>X</v>
      </c>
      <c r="C197" s="2" t="str">
        <f>IF(OR(A197="0529_model17", A197="0529_model18",A197="0529_model19",A197="0529_model20",A197="0529_model21",A197="0529_model22",A197="0529_model5",A197="0529_model6",A197="0529_model7",A197="0529_model8",A197="0529_model9", A197="0529_model10"),"X","O")</f>
        <v>X</v>
      </c>
      <c r="D197" s="2">
        <f>IF(OR(A197="0529_model5",A197="0529_model11",A197="0529_model17",A197="0529_model23"),1,IF(OR(A197="0529_model6",A197="0529_model12",A197="0529_model18",A197="0529_model24"),2,IF(OR(A197="0529_model7",A197="0529_model13",A197="0529_model19",A197="0529_model25"),3,IF(OR(A197="0529_model8",A197="0529_model14",A197="0529_model20",A197="0529_model26"),4,IF(OR(A197="0529_model9",A197="0529_model15",A197="0529_model21",A197="0529_model27"),5,IF(OR(A197="0529_model10",A197="0529_model16",A197="0529_model22",A197="0529_model28"),6,))))))</f>
        <v>4</v>
      </c>
      <c r="E197" s="2" t="s">
        <v>35</v>
      </c>
      <c r="F197" s="2">
        <v>1</v>
      </c>
      <c r="G197" s="3">
        <v>0.50966440499999999</v>
      </c>
      <c r="H197" s="3">
        <v>0.94999998807907104</v>
      </c>
      <c r="I197" s="2" t="s">
        <v>1166</v>
      </c>
      <c r="J197" s="7" t="s">
        <v>1167</v>
      </c>
      <c r="K197" s="7" t="s">
        <v>1168</v>
      </c>
      <c r="L197" s="7" t="s">
        <v>1169</v>
      </c>
      <c r="N197" s="1" t="s">
        <v>1585</v>
      </c>
      <c r="O197" s="10" t="s">
        <v>1709</v>
      </c>
      <c r="P197" s="1">
        <v>1</v>
      </c>
      <c r="Q197" s="1">
        <v>0</v>
      </c>
      <c r="R197" s="1">
        <v>6</v>
      </c>
      <c r="S197" s="1">
        <v>1</v>
      </c>
      <c r="T197" s="1">
        <v>7</v>
      </c>
      <c r="U197" s="10" t="s">
        <v>1166</v>
      </c>
      <c r="V197" s="10" t="s">
        <v>1167</v>
      </c>
      <c r="W197" s="10" t="s">
        <v>1168</v>
      </c>
      <c r="X197" s="10" t="s">
        <v>1169</v>
      </c>
      <c r="Y197" s="1">
        <v>0.94999998807907104</v>
      </c>
    </row>
    <row r="198" spans="1:25" x14ac:dyDescent="0.45">
      <c r="A198" s="2" t="s">
        <v>127</v>
      </c>
      <c r="B198" s="2" t="str">
        <f>IF(OR(A198="0529_model11", A198="0529_model12",A198="0529_model13",A198="0529_model14",A198="0529_model15",A198="0529_model16",A198="0529_model5",A198="0529_model6",A198="0529_model7",A198="0529_model8",A198="0529_model9", A198="0529_model10"),"X","O")</f>
        <v>X</v>
      </c>
      <c r="C198" s="2" t="str">
        <f>IF(OR(A198="0529_model17", A198="0529_model18",A198="0529_model19",A198="0529_model20",A198="0529_model21",A198="0529_model22",A198="0529_model5",A198="0529_model6",A198="0529_model7",A198="0529_model8",A198="0529_model9", A198="0529_model10"),"X","O")</f>
        <v>O</v>
      </c>
      <c r="D198" s="2">
        <f>IF(OR(A198="0529_model5",A198="0529_model11",A198="0529_model17",A198="0529_model23"),1,IF(OR(A198="0529_model6",A198="0529_model12",A198="0529_model18",A198="0529_model24"),2,IF(OR(A198="0529_model7",A198="0529_model13",A198="0529_model19",A198="0529_model25"),3,IF(OR(A198="0529_model8",A198="0529_model14",A198="0529_model20",A198="0529_model26"),4,IF(OR(A198="0529_model9",A198="0529_model15",A198="0529_model21",A198="0529_model27"),5,IF(OR(A198="0529_model10",A198="0529_model16",A198="0529_model22",A198="0529_model28"),6,))))))</f>
        <v>2</v>
      </c>
      <c r="E198" s="2" t="s">
        <v>35</v>
      </c>
      <c r="F198" s="2">
        <v>7</v>
      </c>
      <c r="G198" s="3">
        <v>0.50979481999999998</v>
      </c>
      <c r="H198" s="3">
        <v>0.90134531259536699</v>
      </c>
      <c r="I198" s="2" t="s">
        <v>1170</v>
      </c>
      <c r="J198" s="7" t="s">
        <v>1171</v>
      </c>
      <c r="K198" s="7" t="s">
        <v>1172</v>
      </c>
      <c r="L198" s="7" t="s">
        <v>1173</v>
      </c>
      <c r="N198" s="1" t="s">
        <v>1505</v>
      </c>
      <c r="O198" s="10" t="s">
        <v>1710</v>
      </c>
      <c r="P198" s="1">
        <v>1</v>
      </c>
      <c r="Q198" s="1">
        <v>1</v>
      </c>
      <c r="R198" s="1">
        <v>6</v>
      </c>
      <c r="S198" s="1">
        <v>1</v>
      </c>
      <c r="T198" s="1">
        <v>9</v>
      </c>
      <c r="U198" s="10" t="s">
        <v>1170</v>
      </c>
      <c r="V198" s="10" t="s">
        <v>1171</v>
      </c>
      <c r="W198" s="10" t="s">
        <v>1172</v>
      </c>
      <c r="X198" s="10" t="s">
        <v>1173</v>
      </c>
      <c r="Y198" s="1">
        <v>0.90134531259536699</v>
      </c>
    </row>
    <row r="199" spans="1:25" x14ac:dyDescent="0.45">
      <c r="A199" s="2" t="s">
        <v>75</v>
      </c>
      <c r="B199" s="2" t="str">
        <f>IF(OR(A199="0529_model11", A199="0529_model12",A199="0529_model13",A199="0529_model14",A199="0529_model15",A199="0529_model16",A199="0529_model5",A199="0529_model6",A199="0529_model7",A199="0529_model8",A199="0529_model9", A199="0529_model10"),"X","O")</f>
        <v>X</v>
      </c>
      <c r="C199" s="2" t="str">
        <f>IF(OR(A199="0529_model17", A199="0529_model18",A199="0529_model19",A199="0529_model20",A199="0529_model21",A199="0529_model22",A199="0529_model5",A199="0529_model6",A199="0529_model7",A199="0529_model8",A199="0529_model9", A199="0529_model10"),"X","O")</f>
        <v>X</v>
      </c>
      <c r="D199" s="2">
        <f>IF(OR(A199="0529_model5",A199="0529_model11",A199="0529_model17",A199="0529_model23"),1,IF(OR(A199="0529_model6",A199="0529_model12",A199="0529_model18",A199="0529_model24"),2,IF(OR(A199="0529_model7",A199="0529_model13",A199="0529_model19",A199="0529_model25"),3,IF(OR(A199="0529_model8",A199="0529_model14",A199="0529_model20",A199="0529_model26"),4,IF(OR(A199="0529_model9",A199="0529_model15",A199="0529_model21",A199="0529_model27"),5,IF(OR(A199="0529_model10",A199="0529_model16",A199="0529_model22",A199="0529_model28"),6,))))))</f>
        <v>3</v>
      </c>
      <c r="E199" s="2" t="s">
        <v>35</v>
      </c>
      <c r="F199" s="2">
        <v>5</v>
      </c>
      <c r="G199" s="2">
        <v>0.50979935499999995</v>
      </c>
      <c r="H199" s="3">
        <v>0.94777774810791005</v>
      </c>
      <c r="I199" s="2" t="s">
        <v>1174</v>
      </c>
      <c r="J199" s="7" t="s">
        <v>1175</v>
      </c>
      <c r="K199" s="7" t="s">
        <v>1176</v>
      </c>
      <c r="L199" s="7">
        <v>0.91450958755507195</v>
      </c>
      <c r="N199" s="1" t="s">
        <v>1620</v>
      </c>
      <c r="O199" s="10" t="s">
        <v>1711</v>
      </c>
      <c r="P199" s="1">
        <v>1</v>
      </c>
      <c r="Q199" s="1">
        <v>0</v>
      </c>
      <c r="R199" s="1">
        <v>2</v>
      </c>
      <c r="S199" s="1">
        <v>0</v>
      </c>
      <c r="T199" s="1">
        <v>7</v>
      </c>
      <c r="U199" s="10" t="s">
        <v>1174</v>
      </c>
      <c r="V199" s="10" t="s">
        <v>1175</v>
      </c>
      <c r="W199" s="10" t="s">
        <v>1176</v>
      </c>
      <c r="X199" s="1">
        <v>0.91450958755507195</v>
      </c>
      <c r="Y199" s="1">
        <v>0.94777774810791005</v>
      </c>
    </row>
    <row r="200" spans="1:25" x14ac:dyDescent="0.45">
      <c r="A200" s="2" t="s">
        <v>169</v>
      </c>
      <c r="B200" s="2" t="str">
        <f>IF(OR(A200="0529_model11", A200="0529_model12",A200="0529_model13",A200="0529_model14",A200="0529_model15",A200="0529_model16",A200="0529_model5",A200="0529_model6",A200="0529_model7",A200="0529_model8",A200="0529_model9", A200="0529_model10"),"X","O")</f>
        <v>X</v>
      </c>
      <c r="C200" s="2" t="str">
        <f>IF(OR(A200="0529_model17", A200="0529_model18",A200="0529_model19",A200="0529_model20",A200="0529_model21",A200="0529_model22",A200="0529_model5",A200="0529_model6",A200="0529_model7",A200="0529_model8",A200="0529_model9", A200="0529_model10"),"X","O")</f>
        <v>O</v>
      </c>
      <c r="D200" s="2">
        <f>IF(OR(A200="0529_model5",A200="0529_model11",A200="0529_model17",A200="0529_model23"),1,IF(OR(A200="0529_model6",A200="0529_model12",A200="0529_model18",A200="0529_model24"),2,IF(OR(A200="0529_model7",A200="0529_model13",A200="0529_model19",A200="0529_model25"),3,IF(OR(A200="0529_model8",A200="0529_model14",A200="0529_model20",A200="0529_model26"),4,IF(OR(A200="0529_model9",A200="0529_model15",A200="0529_model21",A200="0529_model27"),5,IF(OR(A200="0529_model10",A200="0529_model16",A200="0529_model22",A200="0529_model28"),6,))))))</f>
        <v>6</v>
      </c>
      <c r="E200" s="2" t="s">
        <v>39</v>
      </c>
      <c r="F200" s="2">
        <v>9</v>
      </c>
      <c r="G200" s="3">
        <v>0.51048452700000002</v>
      </c>
      <c r="H200" s="2">
        <v>0.91834449768066395</v>
      </c>
      <c r="I200" s="2" t="s">
        <v>1177</v>
      </c>
      <c r="J200" s="7" t="s">
        <v>1178</v>
      </c>
      <c r="K200" s="7" t="s">
        <v>1179</v>
      </c>
      <c r="L200" s="7" t="s">
        <v>1180</v>
      </c>
      <c r="N200" s="1" t="s">
        <v>1545</v>
      </c>
      <c r="O200" s="10" t="s">
        <v>1712</v>
      </c>
      <c r="P200" s="1">
        <v>0</v>
      </c>
      <c r="Q200" s="1">
        <v>0</v>
      </c>
      <c r="R200" s="1">
        <v>3</v>
      </c>
      <c r="S200" s="1">
        <v>0</v>
      </c>
      <c r="T200" s="1">
        <v>11</v>
      </c>
      <c r="U200" s="10" t="s">
        <v>1177</v>
      </c>
      <c r="V200" s="10" t="s">
        <v>1178</v>
      </c>
      <c r="W200" s="10" t="s">
        <v>1179</v>
      </c>
      <c r="X200" s="10" t="s">
        <v>1180</v>
      </c>
      <c r="Y200" s="1">
        <v>0.91834449768066395</v>
      </c>
    </row>
    <row r="201" spans="1:25" x14ac:dyDescent="0.45">
      <c r="A201" s="2" t="s">
        <v>229</v>
      </c>
      <c r="B201" s="2" t="str">
        <f>IF(OR(A201="0529_model11", A201="0529_model12",A201="0529_model13",A201="0529_model14",A201="0529_model15",A201="0529_model16",A201="0529_model5",A201="0529_model6",A201="0529_model7",A201="0529_model8",A201="0529_model9", A201="0529_model10"),"X","O")</f>
        <v>O</v>
      </c>
      <c r="C201" s="2" t="str">
        <f>IF(OR(A201="0529_model17", A201="0529_model18",A201="0529_model19",A201="0529_model20",A201="0529_model21",A201="0529_model22",A201="0529_model5",A201="0529_model6",A201="0529_model7",A201="0529_model8",A201="0529_model9", A201="0529_model10"),"X","O")</f>
        <v>X</v>
      </c>
      <c r="D201" s="2">
        <f>IF(OR(A201="0529_model5",A201="0529_model11",A201="0529_model17",A201="0529_model23"),1,IF(OR(A201="0529_model6",A201="0529_model12",A201="0529_model18",A201="0529_model24"),2,IF(OR(A201="0529_model7",A201="0529_model13",A201="0529_model19",A201="0529_model25"),3,IF(OR(A201="0529_model8",A201="0529_model14",A201="0529_model20",A201="0529_model26"),4,IF(OR(A201="0529_model9",A201="0529_model15",A201="0529_model21",A201="0529_model27"),5,IF(OR(A201="0529_model10",A201="0529_model16",A201="0529_model22",A201="0529_model28"),6,))))))</f>
        <v>6</v>
      </c>
      <c r="E201" s="2" t="s">
        <v>35</v>
      </c>
      <c r="F201" s="2">
        <v>5</v>
      </c>
      <c r="G201" s="3">
        <v>0.51060260599999996</v>
      </c>
      <c r="H201" s="3">
        <v>0.928730487823486</v>
      </c>
      <c r="I201" s="2">
        <v>0.96663740548254895</v>
      </c>
      <c r="J201" s="7" t="s">
        <v>1181</v>
      </c>
      <c r="K201" s="7" t="s">
        <v>1182</v>
      </c>
      <c r="L201" s="7">
        <v>0.96656648163551295</v>
      </c>
      <c r="N201" s="1" t="s">
        <v>1509</v>
      </c>
      <c r="O201" s="10" t="s">
        <v>1713</v>
      </c>
      <c r="P201" s="1">
        <v>0</v>
      </c>
      <c r="Q201" s="1">
        <v>0</v>
      </c>
      <c r="R201" s="1">
        <v>6</v>
      </c>
      <c r="S201" s="1">
        <v>0</v>
      </c>
      <c r="T201" s="1">
        <v>3</v>
      </c>
      <c r="U201" s="1">
        <v>0.96663740548254895</v>
      </c>
      <c r="V201" s="10" t="s">
        <v>1181</v>
      </c>
      <c r="W201" s="10" t="s">
        <v>1182</v>
      </c>
      <c r="X201" s="1">
        <v>0.96656648163551295</v>
      </c>
      <c r="Y201" s="1">
        <v>0.928730487823486</v>
      </c>
    </row>
    <row r="202" spans="1:25" x14ac:dyDescent="0.45">
      <c r="A202" s="2" t="s">
        <v>181</v>
      </c>
      <c r="B202" s="2" t="str">
        <f>IF(OR(A202="0529_model11", A202="0529_model12",A202="0529_model13",A202="0529_model14",A202="0529_model15",A202="0529_model16",A202="0529_model5",A202="0529_model6",A202="0529_model7",A202="0529_model8",A202="0529_model9", A202="0529_model10"),"X","O")</f>
        <v>O</v>
      </c>
      <c r="C202" s="2" t="str">
        <f>IF(OR(A202="0529_model17", A202="0529_model18",A202="0529_model19",A202="0529_model20",A202="0529_model21",A202="0529_model22",A202="0529_model5",A202="0529_model6",A202="0529_model7",A202="0529_model8",A202="0529_model9", A202="0529_model10"),"X","O")</f>
        <v>X</v>
      </c>
      <c r="D202" s="2">
        <f>IF(OR(A202="0529_model5",A202="0529_model11",A202="0529_model17",A202="0529_model23"),1,IF(OR(A202="0529_model6",A202="0529_model12",A202="0529_model18",A202="0529_model24"),2,IF(OR(A202="0529_model7",A202="0529_model13",A202="0529_model19",A202="0529_model25"),3,IF(OR(A202="0529_model8",A202="0529_model14",A202="0529_model20",A202="0529_model26"),4,IF(OR(A202="0529_model9",A202="0529_model15",A202="0529_model21",A202="0529_model27"),5,IF(OR(A202="0529_model10",A202="0529_model16",A202="0529_model22",A202="0529_model28"),6,))))))</f>
        <v>1</v>
      </c>
      <c r="E202" s="2" t="s">
        <v>35</v>
      </c>
      <c r="F202" s="2">
        <v>1</v>
      </c>
      <c r="G202" s="3">
        <v>0.51077228799999996</v>
      </c>
      <c r="H202" s="2">
        <v>0.91946309804916304</v>
      </c>
      <c r="I202" s="2" t="s">
        <v>1183</v>
      </c>
      <c r="J202" s="7" t="s">
        <v>1184</v>
      </c>
      <c r="K202" s="7" t="s">
        <v>1185</v>
      </c>
      <c r="L202" s="7" t="s">
        <v>1186</v>
      </c>
      <c r="N202" s="1" t="s">
        <v>1517</v>
      </c>
      <c r="O202" s="10" t="s">
        <v>1714</v>
      </c>
      <c r="P202" s="1">
        <v>1</v>
      </c>
      <c r="Q202" s="1">
        <v>0</v>
      </c>
      <c r="R202" s="1">
        <v>4</v>
      </c>
      <c r="S202" s="1">
        <v>1</v>
      </c>
      <c r="T202" s="1">
        <v>11</v>
      </c>
      <c r="U202" s="10" t="s">
        <v>1183</v>
      </c>
      <c r="V202" s="10" t="s">
        <v>1184</v>
      </c>
      <c r="W202" s="10" t="s">
        <v>1185</v>
      </c>
      <c r="X202" s="10" t="s">
        <v>1186</v>
      </c>
      <c r="Y202" s="1">
        <v>0.91946309804916304</v>
      </c>
    </row>
    <row r="203" spans="1:25" x14ac:dyDescent="0.45">
      <c r="A203" s="2" t="s">
        <v>181</v>
      </c>
      <c r="B203" s="2" t="str">
        <f>IF(OR(A203="0529_model11", A203="0529_model12",A203="0529_model13",A203="0529_model14",A203="0529_model15",A203="0529_model16",A203="0529_model5",A203="0529_model6",A203="0529_model7",A203="0529_model8",A203="0529_model9", A203="0529_model10"),"X","O")</f>
        <v>O</v>
      </c>
      <c r="C203" s="2" t="str">
        <f>IF(OR(A203="0529_model17", A203="0529_model18",A203="0529_model19",A203="0529_model20",A203="0529_model21",A203="0529_model22",A203="0529_model5",A203="0529_model6",A203="0529_model7",A203="0529_model8",A203="0529_model9", A203="0529_model10"),"X","O")</f>
        <v>X</v>
      </c>
      <c r="D203" s="2">
        <f>IF(OR(A203="0529_model5",A203="0529_model11",A203="0529_model17",A203="0529_model23"),1,IF(OR(A203="0529_model6",A203="0529_model12",A203="0529_model18",A203="0529_model24"),2,IF(OR(A203="0529_model7",A203="0529_model13",A203="0529_model19",A203="0529_model25"),3,IF(OR(A203="0529_model8",A203="0529_model14",A203="0529_model20",A203="0529_model26"),4,IF(OR(A203="0529_model9",A203="0529_model15",A203="0529_model21",A203="0529_model27"),5,IF(OR(A203="0529_model10",A203="0529_model16",A203="0529_model22",A203="0529_model28"),6,))))))</f>
        <v>1</v>
      </c>
      <c r="E203" s="2" t="s">
        <v>39</v>
      </c>
      <c r="F203" s="2">
        <v>11</v>
      </c>
      <c r="G203" s="3">
        <v>0.51110297199999999</v>
      </c>
      <c r="H203" s="3">
        <v>0.92040359973907404</v>
      </c>
      <c r="I203" s="2" t="s">
        <v>1187</v>
      </c>
      <c r="J203" s="7" t="s">
        <v>1188</v>
      </c>
      <c r="K203" s="7" t="s">
        <v>1189</v>
      </c>
      <c r="L203" s="7" t="s">
        <v>1190</v>
      </c>
      <c r="N203" s="1" t="s">
        <v>1563</v>
      </c>
      <c r="O203" s="10" t="s">
        <v>1715</v>
      </c>
      <c r="P203" s="1">
        <v>1</v>
      </c>
      <c r="Q203" s="1">
        <v>0</v>
      </c>
      <c r="R203" s="1">
        <v>5</v>
      </c>
      <c r="S203" s="1">
        <v>1</v>
      </c>
      <c r="T203" s="1">
        <v>9</v>
      </c>
      <c r="U203" s="10" t="s">
        <v>1187</v>
      </c>
      <c r="V203" s="10" t="s">
        <v>1188</v>
      </c>
      <c r="W203" s="10" t="s">
        <v>1189</v>
      </c>
      <c r="X203" s="10" t="s">
        <v>1190</v>
      </c>
      <c r="Y203" s="1">
        <v>0.92040359973907404</v>
      </c>
    </row>
    <row r="204" spans="1:25" x14ac:dyDescent="0.45">
      <c r="A204" s="2" t="s">
        <v>221</v>
      </c>
      <c r="B204" s="2" t="str">
        <f>IF(OR(A204="0529_model11", A204="0529_model12",A204="0529_model13",A204="0529_model14",A204="0529_model15",A204="0529_model16",A204="0529_model5",A204="0529_model6",A204="0529_model7",A204="0529_model8",A204="0529_model9", A204="0529_model10"),"X","O")</f>
        <v>O</v>
      </c>
      <c r="C204" s="2" t="str">
        <f>IF(OR(A204="0529_model17", A204="0529_model18",A204="0529_model19",A204="0529_model20",A204="0529_model21",A204="0529_model22",A204="0529_model5",A204="0529_model6",A204="0529_model7",A204="0529_model8",A204="0529_model9", A204="0529_model10"),"X","O")</f>
        <v>X</v>
      </c>
      <c r="D204" s="2">
        <f>IF(OR(A204="0529_model5",A204="0529_model11",A204="0529_model17",A204="0529_model23"),1,IF(OR(A204="0529_model6",A204="0529_model12",A204="0529_model18",A204="0529_model24"),2,IF(OR(A204="0529_model7",A204="0529_model13",A204="0529_model19",A204="0529_model25"),3,IF(OR(A204="0529_model8",A204="0529_model14",A204="0529_model20",A204="0529_model26"),4,IF(OR(A204="0529_model9",A204="0529_model15",A204="0529_model21",A204="0529_model27"),5,IF(OR(A204="0529_model10",A204="0529_model16",A204="0529_model22",A204="0529_model28"),6,))))))</f>
        <v>5</v>
      </c>
      <c r="E204" s="2" t="s">
        <v>39</v>
      </c>
      <c r="F204" s="2">
        <v>3</v>
      </c>
      <c r="G204" s="3">
        <v>0.511545366</v>
      </c>
      <c r="H204" s="3">
        <v>0.92729306221008301</v>
      </c>
      <c r="I204" s="2" t="s">
        <v>1191</v>
      </c>
      <c r="J204" s="7" t="s">
        <v>1192</v>
      </c>
      <c r="K204" s="7" t="s">
        <v>1193</v>
      </c>
      <c r="L204" s="7">
        <v>0.84827259462000704</v>
      </c>
      <c r="N204" s="1" t="s">
        <v>1517</v>
      </c>
      <c r="O204" s="10" t="s">
        <v>1716</v>
      </c>
      <c r="P204" s="1">
        <v>1</v>
      </c>
      <c r="Q204" s="1">
        <v>0</v>
      </c>
      <c r="R204" s="1">
        <v>4</v>
      </c>
      <c r="S204" s="1">
        <v>0</v>
      </c>
      <c r="T204" s="1">
        <v>11</v>
      </c>
      <c r="U204" s="10" t="s">
        <v>1191</v>
      </c>
      <c r="V204" s="10" t="s">
        <v>1192</v>
      </c>
      <c r="W204" s="10" t="s">
        <v>1193</v>
      </c>
      <c r="X204" s="1">
        <v>0.84827259462000704</v>
      </c>
      <c r="Y204" s="1">
        <v>0.92729306221008301</v>
      </c>
    </row>
    <row r="205" spans="1:25" x14ac:dyDescent="0.45">
      <c r="A205" s="2" t="s">
        <v>65</v>
      </c>
      <c r="B205" s="2" t="str">
        <f>IF(OR(A205="0529_model11", A205="0529_model12",A205="0529_model13",A205="0529_model14",A205="0529_model15",A205="0529_model16",A205="0529_model5",A205="0529_model6",A205="0529_model7",A205="0529_model8",A205="0529_model9", A205="0529_model10"),"X","O")</f>
        <v>X</v>
      </c>
      <c r="C205" s="2" t="str">
        <f>IF(OR(A205="0529_model17", A205="0529_model18",A205="0529_model19",A205="0529_model20",A205="0529_model21",A205="0529_model22",A205="0529_model5",A205="0529_model6",A205="0529_model7",A205="0529_model8",A205="0529_model9", A205="0529_model10"),"X","O")</f>
        <v>X</v>
      </c>
      <c r="D205" s="2">
        <f>IF(OR(A205="0529_model5",A205="0529_model11",A205="0529_model17",A205="0529_model23"),1,IF(OR(A205="0529_model6",A205="0529_model12",A205="0529_model18",A205="0529_model24"),2,IF(OR(A205="0529_model7",A205="0529_model13",A205="0529_model19",A205="0529_model25"),3,IF(OR(A205="0529_model8",A205="0529_model14",A205="0529_model20",A205="0529_model26"),4,IF(OR(A205="0529_model9",A205="0529_model15",A205="0529_model21",A205="0529_model27"),5,IF(OR(A205="0529_model10",A205="0529_model16",A205="0529_model22",A205="0529_model28"),6,))))))</f>
        <v>2</v>
      </c>
      <c r="E205" s="2" t="s">
        <v>35</v>
      </c>
      <c r="F205" s="2">
        <v>5</v>
      </c>
      <c r="G205" s="3">
        <v>0.51182732900000005</v>
      </c>
      <c r="H205" s="2">
        <v>0.94543427228927601</v>
      </c>
      <c r="I205" s="2" t="s">
        <v>1194</v>
      </c>
      <c r="J205" s="7">
        <v>0.97740288001156805</v>
      </c>
      <c r="K205" s="7" t="s">
        <v>1195</v>
      </c>
      <c r="L205" s="7" t="s">
        <v>1196</v>
      </c>
      <c r="N205" s="1" t="s">
        <v>1523</v>
      </c>
      <c r="O205" s="10" t="s">
        <v>1717</v>
      </c>
      <c r="P205" s="1">
        <v>1</v>
      </c>
      <c r="Q205" s="1">
        <v>0</v>
      </c>
      <c r="R205" s="1">
        <v>3</v>
      </c>
      <c r="S205" s="1">
        <v>1</v>
      </c>
      <c r="T205" s="1">
        <v>3</v>
      </c>
      <c r="U205" s="10" t="s">
        <v>1194</v>
      </c>
      <c r="V205" s="1">
        <v>0.97740288001156805</v>
      </c>
      <c r="W205" s="10" t="s">
        <v>1195</v>
      </c>
      <c r="X205" s="10" t="s">
        <v>1196</v>
      </c>
      <c r="Y205" s="1">
        <v>0.94543427228927601</v>
      </c>
    </row>
    <row r="206" spans="1:25" x14ac:dyDescent="0.45">
      <c r="A206" s="2" t="s">
        <v>99</v>
      </c>
      <c r="B206" s="2" t="str">
        <f>IF(OR(A206="0529_model11", A206="0529_model12",A206="0529_model13",A206="0529_model14",A206="0529_model15",A206="0529_model16",A206="0529_model5",A206="0529_model6",A206="0529_model7",A206="0529_model8",A206="0529_model9", A206="0529_model10"),"X","O")</f>
        <v>X</v>
      </c>
      <c r="C206" s="2" t="str">
        <f>IF(OR(A206="0529_model17", A206="0529_model18",A206="0529_model19",A206="0529_model20",A206="0529_model21",A206="0529_model22",A206="0529_model5",A206="0529_model6",A206="0529_model7",A206="0529_model8",A206="0529_model9", A206="0529_model10"),"X","O")</f>
        <v>X</v>
      </c>
      <c r="D206" s="2">
        <f>IF(OR(A206="0529_model5",A206="0529_model11",A206="0529_model17",A206="0529_model23"),1,IF(OR(A206="0529_model6",A206="0529_model12",A206="0529_model18",A206="0529_model24"),2,IF(OR(A206="0529_model7",A206="0529_model13",A206="0529_model19",A206="0529_model25"),3,IF(OR(A206="0529_model8",A206="0529_model14",A206="0529_model20",A206="0529_model26"),4,IF(OR(A206="0529_model9",A206="0529_model15",A206="0529_model21",A206="0529_model27"),5,IF(OR(A206="0529_model10",A206="0529_model16",A206="0529_model22",A206="0529_model28"),6,))))))</f>
        <v>5</v>
      </c>
      <c r="E206" s="2" t="s">
        <v>39</v>
      </c>
      <c r="F206" s="2">
        <v>1</v>
      </c>
      <c r="G206" s="2">
        <v>0.51209657099999994</v>
      </c>
      <c r="H206" s="3">
        <v>0.95555555820464999</v>
      </c>
      <c r="I206" s="2" t="s">
        <v>1197</v>
      </c>
      <c r="J206" s="7" t="s">
        <v>1198</v>
      </c>
      <c r="K206" s="7" t="s">
        <v>1199</v>
      </c>
      <c r="L206" s="7" t="s">
        <v>1200</v>
      </c>
      <c r="N206" s="1" t="s">
        <v>1556</v>
      </c>
      <c r="O206" s="10" t="s">
        <v>1718</v>
      </c>
      <c r="P206" s="1">
        <v>0</v>
      </c>
      <c r="Q206" s="1">
        <v>1</v>
      </c>
      <c r="R206" s="1">
        <v>5</v>
      </c>
      <c r="S206" s="1">
        <v>0</v>
      </c>
      <c r="T206" s="1">
        <v>7</v>
      </c>
      <c r="U206" s="10" t="s">
        <v>1197</v>
      </c>
      <c r="V206" s="10" t="s">
        <v>1198</v>
      </c>
      <c r="W206" s="10" t="s">
        <v>1199</v>
      </c>
      <c r="X206" s="10" t="s">
        <v>1200</v>
      </c>
      <c r="Y206" s="1">
        <v>0.95555555820464999</v>
      </c>
    </row>
    <row r="207" spans="1:25" x14ac:dyDescent="0.45">
      <c r="A207" s="2" t="s">
        <v>221</v>
      </c>
      <c r="B207" s="2" t="str">
        <f>IF(OR(A207="0529_model11", A207="0529_model12",A207="0529_model13",A207="0529_model14",A207="0529_model15",A207="0529_model16",A207="0529_model5",A207="0529_model6",A207="0529_model7",A207="0529_model8",A207="0529_model9", A207="0529_model10"),"X","O")</f>
        <v>O</v>
      </c>
      <c r="C207" s="2" t="str">
        <f>IF(OR(A207="0529_model17", A207="0529_model18",A207="0529_model19",A207="0529_model20",A207="0529_model21",A207="0529_model22",A207="0529_model5",A207="0529_model6",A207="0529_model7",A207="0529_model8",A207="0529_model9", A207="0529_model10"),"X","O")</f>
        <v>X</v>
      </c>
      <c r="D207" s="2">
        <f>IF(OR(A207="0529_model5",A207="0529_model11",A207="0529_model17",A207="0529_model23"),1,IF(OR(A207="0529_model6",A207="0529_model12",A207="0529_model18",A207="0529_model24"),2,IF(OR(A207="0529_model7",A207="0529_model13",A207="0529_model19",A207="0529_model25"),3,IF(OR(A207="0529_model8",A207="0529_model14",A207="0529_model20",A207="0529_model26"),4,IF(OR(A207="0529_model9",A207="0529_model15",A207="0529_model21",A207="0529_model27"),5,IF(OR(A207="0529_model10",A207="0529_model16",A207="0529_model22",A207="0529_model28"),6,))))))</f>
        <v>5</v>
      </c>
      <c r="E207" s="2" t="s">
        <v>39</v>
      </c>
      <c r="F207" s="2">
        <v>1</v>
      </c>
      <c r="G207" s="3">
        <v>0.512261827</v>
      </c>
      <c r="H207" s="3">
        <v>0.92825114727020197</v>
      </c>
      <c r="I207" s="2" t="s">
        <v>1201</v>
      </c>
      <c r="J207" s="7" t="s">
        <v>1202</v>
      </c>
      <c r="K207" s="7" t="s">
        <v>1203</v>
      </c>
      <c r="L207" s="7" t="s">
        <v>1204</v>
      </c>
      <c r="N207" s="1" t="s">
        <v>1585</v>
      </c>
      <c r="O207" s="10" t="s">
        <v>1719</v>
      </c>
      <c r="P207" s="1">
        <v>1</v>
      </c>
      <c r="Q207" s="1">
        <v>0</v>
      </c>
      <c r="R207" s="1">
        <v>6</v>
      </c>
      <c r="S207" s="1">
        <v>0</v>
      </c>
      <c r="T207" s="1">
        <v>9</v>
      </c>
      <c r="U207" s="10" t="s">
        <v>1201</v>
      </c>
      <c r="V207" s="10" t="s">
        <v>1202</v>
      </c>
      <c r="W207" s="10" t="s">
        <v>1203</v>
      </c>
      <c r="X207" s="10" t="s">
        <v>1204</v>
      </c>
      <c r="Y207" s="1">
        <v>0.92825114727020197</v>
      </c>
    </row>
    <row r="208" spans="1:25" x14ac:dyDescent="0.45">
      <c r="A208" s="2" t="s">
        <v>65</v>
      </c>
      <c r="B208" s="2" t="str">
        <f>IF(OR(A208="0529_model11", A208="0529_model12",A208="0529_model13",A208="0529_model14",A208="0529_model15",A208="0529_model16",A208="0529_model5",A208="0529_model6",A208="0529_model7",A208="0529_model8",A208="0529_model9", A208="0529_model10"),"X","O")</f>
        <v>X</v>
      </c>
      <c r="C208" s="2" t="str">
        <f>IF(OR(A208="0529_model17", A208="0529_model18",A208="0529_model19",A208="0529_model20",A208="0529_model21",A208="0529_model22",A208="0529_model5",A208="0529_model6",A208="0529_model7",A208="0529_model8",A208="0529_model9", A208="0529_model10"),"X","O")</f>
        <v>X</v>
      </c>
      <c r="D208" s="2">
        <f>IF(OR(A208="0529_model5",A208="0529_model11",A208="0529_model17",A208="0529_model23"),1,IF(OR(A208="0529_model6",A208="0529_model12",A208="0529_model18",A208="0529_model24"),2,IF(OR(A208="0529_model7",A208="0529_model13",A208="0529_model19",A208="0529_model25"),3,IF(OR(A208="0529_model8",A208="0529_model14",A208="0529_model20",A208="0529_model26"),4,IF(OR(A208="0529_model9",A208="0529_model15",A208="0529_model21",A208="0529_model27"),5,IF(OR(A208="0529_model10",A208="0529_model16",A208="0529_model22",A208="0529_model28"),6,))))))</f>
        <v>2</v>
      </c>
      <c r="E208" s="2" t="s">
        <v>39</v>
      </c>
      <c r="F208" s="2">
        <v>1</v>
      </c>
      <c r="G208" s="3">
        <v>0.51265054600000004</v>
      </c>
      <c r="H208" s="3">
        <v>0.94654786586761397</v>
      </c>
      <c r="I208" s="2" t="s">
        <v>1205</v>
      </c>
      <c r="J208" s="7" t="s">
        <v>1206</v>
      </c>
      <c r="K208" s="7" t="s">
        <v>1207</v>
      </c>
      <c r="L208" s="7" t="s">
        <v>1208</v>
      </c>
      <c r="N208" s="1" t="s">
        <v>1620</v>
      </c>
      <c r="O208" s="10" t="s">
        <v>1720</v>
      </c>
      <c r="P208" s="1">
        <v>1</v>
      </c>
      <c r="Q208" s="1">
        <v>0</v>
      </c>
      <c r="R208" s="1">
        <v>2</v>
      </c>
      <c r="S208" s="1">
        <v>1</v>
      </c>
      <c r="T208" s="1">
        <v>3</v>
      </c>
      <c r="U208" s="10" t="s">
        <v>1205</v>
      </c>
      <c r="V208" s="10" t="s">
        <v>1206</v>
      </c>
      <c r="W208" s="10" t="s">
        <v>1207</v>
      </c>
      <c r="X208" s="10" t="s">
        <v>1208</v>
      </c>
      <c r="Y208" s="1">
        <v>0.94654786586761397</v>
      </c>
    </row>
    <row r="209" spans="1:25" x14ac:dyDescent="0.45">
      <c r="A209" s="2" t="s">
        <v>284</v>
      </c>
      <c r="B209" s="2" t="str">
        <f>IF(OR(A209="0529_model11", A209="0529_model12",A209="0529_model13",A209="0529_model14",A209="0529_model15",A209="0529_model16",A209="0529_model5",A209="0529_model6",A209="0529_model7",A209="0529_model8",A209="0529_model9", A209="0529_model10"),"X","O")</f>
        <v>O</v>
      </c>
      <c r="C209" s="2" t="str">
        <f>IF(OR(A209="0529_model17", A209="0529_model18",A209="0529_model19",A209="0529_model20",A209="0529_model21",A209="0529_model22",A209="0529_model5",A209="0529_model6",A209="0529_model7",A209="0529_model8",A209="0529_model9", A209="0529_model10"),"X","O")</f>
        <v>O</v>
      </c>
      <c r="D209" s="2">
        <f>IF(OR(A209="0529_model5",A209="0529_model11",A209="0529_model17",A209="0529_model23"),1,IF(OR(A209="0529_model6",A209="0529_model12",A209="0529_model18",A209="0529_model24"),2,IF(OR(A209="0529_model7",A209="0529_model13",A209="0529_model19",A209="0529_model25"),3,IF(OR(A209="0529_model8",A209="0529_model14",A209="0529_model20",A209="0529_model26"),4,IF(OR(A209="0529_model9",A209="0529_model15",A209="0529_model21",A209="0529_model27"),5,IF(OR(A209="0529_model10",A209="0529_model16",A209="0529_model22",A209="0529_model28"),6,))))))</f>
        <v>6</v>
      </c>
      <c r="E209" s="2" t="s">
        <v>35</v>
      </c>
      <c r="F209" s="2">
        <v>9</v>
      </c>
      <c r="G209" s="3">
        <v>0.51299599900000004</v>
      </c>
      <c r="H209" s="2">
        <v>0.94124168157577504</v>
      </c>
      <c r="I209" s="2" t="s">
        <v>1209</v>
      </c>
      <c r="J209" s="7" t="s">
        <v>1210</v>
      </c>
      <c r="K209" s="7" t="s">
        <v>1211</v>
      </c>
      <c r="L209" s="7">
        <v>0.87872173913649998</v>
      </c>
      <c r="N209" s="1" t="s">
        <v>1590</v>
      </c>
      <c r="O209" s="10" t="s">
        <v>1721</v>
      </c>
      <c r="P209" s="1">
        <v>1</v>
      </c>
      <c r="Q209" s="1">
        <v>1</v>
      </c>
      <c r="R209" s="1">
        <v>4</v>
      </c>
      <c r="S209" s="1">
        <v>1</v>
      </c>
      <c r="T209" s="1">
        <v>1</v>
      </c>
      <c r="U209" s="10" t="s">
        <v>1209</v>
      </c>
      <c r="V209" s="10" t="s">
        <v>1210</v>
      </c>
      <c r="W209" s="10" t="s">
        <v>1211</v>
      </c>
      <c r="X209" s="1">
        <v>0.87872173913649998</v>
      </c>
      <c r="Y209" s="1">
        <v>0.94124168157577504</v>
      </c>
    </row>
    <row r="210" spans="1:25" x14ac:dyDescent="0.45">
      <c r="A210" s="2" t="s">
        <v>169</v>
      </c>
      <c r="B210" s="2" t="str">
        <f>IF(OR(A210="0529_model11", A210="0529_model12",A210="0529_model13",A210="0529_model14",A210="0529_model15",A210="0529_model16",A210="0529_model5",A210="0529_model6",A210="0529_model7",A210="0529_model8",A210="0529_model9", A210="0529_model10"),"X","O")</f>
        <v>X</v>
      </c>
      <c r="C210" s="2" t="str">
        <f>IF(OR(A210="0529_model17", A210="0529_model18",A210="0529_model19",A210="0529_model20",A210="0529_model21",A210="0529_model22",A210="0529_model5",A210="0529_model6",A210="0529_model7",A210="0529_model8",A210="0529_model9", A210="0529_model10"),"X","O")</f>
        <v>O</v>
      </c>
      <c r="D210" s="2">
        <f>IF(OR(A210="0529_model5",A210="0529_model11",A210="0529_model17",A210="0529_model23"),1,IF(OR(A210="0529_model6",A210="0529_model12",A210="0529_model18",A210="0529_model24"),2,IF(OR(A210="0529_model7",A210="0529_model13",A210="0529_model19",A210="0529_model25"),3,IF(OR(A210="0529_model8",A210="0529_model14",A210="0529_model20",A210="0529_model26"),4,IF(OR(A210="0529_model9",A210="0529_model15",A210="0529_model21",A210="0529_model27"),5,IF(OR(A210="0529_model10",A210="0529_model16",A210="0529_model22",A210="0529_model28"),6,))))))</f>
        <v>6</v>
      </c>
      <c r="E210" s="2" t="s">
        <v>35</v>
      </c>
      <c r="F210" s="2">
        <v>1</v>
      </c>
      <c r="G210" s="3">
        <v>0.51501364299999997</v>
      </c>
      <c r="H210" s="3">
        <v>0.91834449768066395</v>
      </c>
      <c r="I210" s="2" t="s">
        <v>1212</v>
      </c>
      <c r="J210" s="7" t="s">
        <v>1213</v>
      </c>
      <c r="K210" s="7" t="s">
        <v>1214</v>
      </c>
      <c r="L210" s="7" t="s">
        <v>1215</v>
      </c>
      <c r="N210" s="1" t="s">
        <v>1503</v>
      </c>
      <c r="O210" s="10" t="s">
        <v>1722</v>
      </c>
      <c r="P210" s="1">
        <v>0</v>
      </c>
      <c r="Q210" s="1">
        <v>0</v>
      </c>
      <c r="R210" s="1">
        <v>1</v>
      </c>
      <c r="S210" s="1">
        <v>0</v>
      </c>
      <c r="T210" s="1">
        <v>11</v>
      </c>
      <c r="U210" s="10" t="s">
        <v>1212</v>
      </c>
      <c r="V210" s="10" t="s">
        <v>1213</v>
      </c>
      <c r="W210" s="10" t="s">
        <v>1214</v>
      </c>
      <c r="X210" s="10" t="s">
        <v>1215</v>
      </c>
      <c r="Y210" s="1">
        <v>0.91834449768066395</v>
      </c>
    </row>
    <row r="211" spans="1:25" x14ac:dyDescent="0.45">
      <c r="A211" s="2" t="s">
        <v>268</v>
      </c>
      <c r="B211" s="2" t="str">
        <f>IF(OR(A211="0529_model11", A211="0529_model12",A211="0529_model13",A211="0529_model14",A211="0529_model15",A211="0529_model16",A211="0529_model5",A211="0529_model6",A211="0529_model7",A211="0529_model8",A211="0529_model9", A211="0529_model10"),"X","O")</f>
        <v>O</v>
      </c>
      <c r="C211" s="2" t="str">
        <f>IF(OR(A211="0529_model17", A211="0529_model18",A211="0529_model19",A211="0529_model20",A211="0529_model21",A211="0529_model22",A211="0529_model5",A211="0529_model6",A211="0529_model7",A211="0529_model8",A211="0529_model9", A211="0529_model10"),"X","O")</f>
        <v>O</v>
      </c>
      <c r="D211" s="2">
        <f>IF(OR(A211="0529_model5",A211="0529_model11",A211="0529_model17",A211="0529_model23"),1,IF(OR(A211="0529_model6",A211="0529_model12",A211="0529_model18",A211="0529_model24"),2,IF(OR(A211="0529_model7",A211="0529_model13",A211="0529_model19",A211="0529_model25"),3,IF(OR(A211="0529_model8",A211="0529_model14",A211="0529_model20",A211="0529_model26"),4,IF(OR(A211="0529_model9",A211="0529_model15",A211="0529_model21",A211="0529_model27"),5,IF(OR(A211="0529_model10",A211="0529_model16",A211="0529_model22",A211="0529_model28"),6,))))))</f>
        <v>4</v>
      </c>
      <c r="E211" s="2" t="s">
        <v>35</v>
      </c>
      <c r="F211" s="2">
        <v>1</v>
      </c>
      <c r="G211" s="3">
        <v>0.516519548</v>
      </c>
      <c r="H211" s="3">
        <v>0.93847876787185602</v>
      </c>
      <c r="I211" s="2" t="s">
        <v>1216</v>
      </c>
      <c r="J211" s="7" t="s">
        <v>1217</v>
      </c>
      <c r="K211" s="7" t="s">
        <v>1218</v>
      </c>
      <c r="L211" s="7" t="s">
        <v>1219</v>
      </c>
      <c r="N211" s="1" t="s">
        <v>1537</v>
      </c>
      <c r="O211" s="10" t="s">
        <v>1723</v>
      </c>
      <c r="P211" s="1">
        <v>0</v>
      </c>
      <c r="Q211" s="1">
        <v>0</v>
      </c>
      <c r="R211" s="1">
        <v>4</v>
      </c>
      <c r="S211" s="1">
        <v>1</v>
      </c>
      <c r="T211" s="1">
        <v>11</v>
      </c>
      <c r="U211" s="10" t="s">
        <v>1216</v>
      </c>
      <c r="V211" s="10" t="s">
        <v>1217</v>
      </c>
      <c r="W211" s="10" t="s">
        <v>1218</v>
      </c>
      <c r="X211" s="10" t="s">
        <v>1219</v>
      </c>
      <c r="Y211" s="1">
        <v>0.93847876787185602</v>
      </c>
    </row>
    <row r="212" spans="1:25" x14ac:dyDescent="0.45">
      <c r="A212" s="2" t="s">
        <v>229</v>
      </c>
      <c r="B212" s="2" t="str">
        <f>IF(OR(A212="0529_model11", A212="0529_model12",A212="0529_model13",A212="0529_model14",A212="0529_model15",A212="0529_model16",A212="0529_model5",A212="0529_model6",A212="0529_model7",A212="0529_model8",A212="0529_model9", A212="0529_model10"),"X","O")</f>
        <v>O</v>
      </c>
      <c r="C212" s="2" t="str">
        <f>IF(OR(A212="0529_model17", A212="0529_model18",A212="0529_model19",A212="0529_model20",A212="0529_model21",A212="0529_model22",A212="0529_model5",A212="0529_model6",A212="0529_model7",A212="0529_model8",A212="0529_model9", A212="0529_model10"),"X","O")</f>
        <v>X</v>
      </c>
      <c r="D212" s="2">
        <f>IF(OR(A212="0529_model5",A212="0529_model11",A212="0529_model17",A212="0529_model23"),1,IF(OR(A212="0529_model6",A212="0529_model12",A212="0529_model18",A212="0529_model24"),2,IF(OR(A212="0529_model7",A212="0529_model13",A212="0529_model19",A212="0529_model25"),3,IF(OR(A212="0529_model8",A212="0529_model14",A212="0529_model20",A212="0529_model26"),4,IF(OR(A212="0529_model9",A212="0529_model15",A212="0529_model21",A212="0529_model27"),5,IF(OR(A212="0529_model10",A212="0529_model16",A212="0529_model22",A212="0529_model28"),6,))))))</f>
        <v>6</v>
      </c>
      <c r="E212" s="2" t="s">
        <v>39</v>
      </c>
      <c r="F212" s="2">
        <v>1</v>
      </c>
      <c r="G212" s="3">
        <v>0.51670074600000004</v>
      </c>
      <c r="H212" s="2">
        <v>0.93064874410629195</v>
      </c>
      <c r="I212" s="2">
        <v>0.90034189313804402</v>
      </c>
      <c r="J212" s="7" t="s">
        <v>1220</v>
      </c>
      <c r="K212" s="7" t="s">
        <v>1221</v>
      </c>
      <c r="L212" s="7" t="s">
        <v>1222</v>
      </c>
      <c r="N212" s="1" t="s">
        <v>1620</v>
      </c>
      <c r="O212" s="10" t="s">
        <v>1724</v>
      </c>
      <c r="P212" s="1">
        <v>1</v>
      </c>
      <c r="Q212" s="1">
        <v>0</v>
      </c>
      <c r="R212" s="1">
        <v>2</v>
      </c>
      <c r="S212" s="1">
        <v>0</v>
      </c>
      <c r="T212" s="1">
        <v>11</v>
      </c>
      <c r="U212" s="1">
        <v>0.90034189313804402</v>
      </c>
      <c r="V212" s="10" t="s">
        <v>1220</v>
      </c>
      <c r="W212" s="10" t="s">
        <v>1221</v>
      </c>
      <c r="X212" s="10" t="s">
        <v>1222</v>
      </c>
      <c r="Y212" s="1">
        <v>0.93064874410629195</v>
      </c>
    </row>
    <row r="213" spans="1:25" x14ac:dyDescent="0.45">
      <c r="A213" s="2" t="s">
        <v>190</v>
      </c>
      <c r="B213" s="2" t="str">
        <f>IF(OR(A213="0529_model11", A213="0529_model12",A213="0529_model13",A213="0529_model14",A213="0529_model15",A213="0529_model16",A213="0529_model5",A213="0529_model6",A213="0529_model7",A213="0529_model8",A213="0529_model9", A213="0529_model10"),"X","O")</f>
        <v>O</v>
      </c>
      <c r="C213" s="2" t="str">
        <f>IF(OR(A213="0529_model17", A213="0529_model18",A213="0529_model19",A213="0529_model20",A213="0529_model21",A213="0529_model22",A213="0529_model5",A213="0529_model6",A213="0529_model7",A213="0529_model8",A213="0529_model9", A213="0529_model10"),"X","O")</f>
        <v>X</v>
      </c>
      <c r="D213" s="2">
        <f>IF(OR(A213="0529_model5",A213="0529_model11",A213="0529_model17",A213="0529_model23"),1,IF(OR(A213="0529_model6",A213="0529_model12",A213="0529_model18",A213="0529_model24"),2,IF(OR(A213="0529_model7",A213="0529_model13",A213="0529_model19",A213="0529_model25"),3,IF(OR(A213="0529_model8",A213="0529_model14",A213="0529_model20",A213="0529_model26"),4,IF(OR(A213="0529_model9",A213="0529_model15",A213="0529_model21",A213="0529_model27"),5,IF(OR(A213="0529_model10",A213="0529_model16",A213="0529_model22",A213="0529_model28"),6,))))))</f>
        <v>2</v>
      </c>
      <c r="E213" s="2" t="s">
        <v>35</v>
      </c>
      <c r="F213" s="2">
        <v>5</v>
      </c>
      <c r="G213" s="2">
        <v>0.51725066399999997</v>
      </c>
      <c r="H213" s="2">
        <v>0.921875</v>
      </c>
      <c r="I213" s="2" t="s">
        <v>1223</v>
      </c>
      <c r="J213" s="7" t="s">
        <v>1224</v>
      </c>
      <c r="K213" s="7" t="s">
        <v>1225</v>
      </c>
      <c r="L213" s="7" t="s">
        <v>1226</v>
      </c>
      <c r="N213" s="1" t="s">
        <v>1585</v>
      </c>
      <c r="O213" s="10" t="s">
        <v>1725</v>
      </c>
      <c r="P213" s="1">
        <v>1</v>
      </c>
      <c r="Q213" s="1">
        <v>0</v>
      </c>
      <c r="R213" s="1">
        <v>6</v>
      </c>
      <c r="S213" s="1">
        <v>1</v>
      </c>
      <c r="T213" s="1">
        <v>5</v>
      </c>
      <c r="U213" s="10" t="s">
        <v>1223</v>
      </c>
      <c r="V213" s="10" t="s">
        <v>1224</v>
      </c>
      <c r="W213" s="10" t="s">
        <v>1225</v>
      </c>
      <c r="X213" s="10" t="s">
        <v>1226</v>
      </c>
      <c r="Y213" s="1">
        <v>0.921875</v>
      </c>
    </row>
    <row r="214" spans="1:25" x14ac:dyDescent="0.45">
      <c r="A214" s="2" t="s">
        <v>198</v>
      </c>
      <c r="B214" s="2" t="str">
        <f>IF(OR(A214="0529_model11", A214="0529_model12",A214="0529_model13",A214="0529_model14",A214="0529_model15",A214="0529_model16",A214="0529_model5",A214="0529_model6",A214="0529_model7",A214="0529_model8",A214="0529_model9", A214="0529_model10"),"X","O")</f>
        <v>O</v>
      </c>
      <c r="C214" s="2" t="str">
        <f>IF(OR(A214="0529_model17", A214="0529_model18",A214="0529_model19",A214="0529_model20",A214="0529_model21",A214="0529_model22",A214="0529_model5",A214="0529_model6",A214="0529_model7",A214="0529_model8",A214="0529_model9", A214="0529_model10"),"X","O")</f>
        <v>X</v>
      </c>
      <c r="D214" s="2">
        <f>IF(OR(A214="0529_model5",A214="0529_model11",A214="0529_model17",A214="0529_model23"),1,IF(OR(A214="0529_model6",A214="0529_model12",A214="0529_model18",A214="0529_model24"),2,IF(OR(A214="0529_model7",A214="0529_model13",A214="0529_model19",A214="0529_model25"),3,IF(OR(A214="0529_model8",A214="0529_model14",A214="0529_model20",A214="0529_model26"),4,IF(OR(A214="0529_model9",A214="0529_model15",A214="0529_model21",A214="0529_model27"),5,IF(OR(A214="0529_model10",A214="0529_model16",A214="0529_model22",A214="0529_model28"),6,))))))</f>
        <v>3</v>
      </c>
      <c r="E214" s="2" t="s">
        <v>39</v>
      </c>
      <c r="F214" s="2">
        <v>5</v>
      </c>
      <c r="G214" s="3">
        <v>0.51750707100000004</v>
      </c>
      <c r="H214" s="3">
        <v>0.92393738031387296</v>
      </c>
      <c r="I214" s="2" t="s">
        <v>1227</v>
      </c>
      <c r="J214" s="7" t="s">
        <v>1228</v>
      </c>
      <c r="K214" s="7">
        <v>0.93085774924015496</v>
      </c>
      <c r="L214" s="7" t="s">
        <v>1229</v>
      </c>
      <c r="N214" s="1" t="s">
        <v>1513</v>
      </c>
      <c r="O214" s="10" t="s">
        <v>1726</v>
      </c>
      <c r="P214" s="1">
        <v>1</v>
      </c>
      <c r="Q214" s="1">
        <v>1</v>
      </c>
      <c r="R214" s="1">
        <v>1</v>
      </c>
      <c r="S214" s="1">
        <v>1</v>
      </c>
      <c r="T214" s="1">
        <v>11</v>
      </c>
      <c r="U214" s="10" t="s">
        <v>1227</v>
      </c>
      <c r="V214" s="10" t="s">
        <v>1228</v>
      </c>
      <c r="W214" s="1">
        <v>0.93085774924015496</v>
      </c>
      <c r="X214" s="10" t="s">
        <v>1229</v>
      </c>
      <c r="Y214" s="1">
        <v>0.92393738031387296</v>
      </c>
    </row>
    <row r="215" spans="1:25" x14ac:dyDescent="0.45">
      <c r="A215" s="2" t="s">
        <v>249</v>
      </c>
      <c r="B215" s="2" t="str">
        <f>IF(OR(A215="0529_model11", A215="0529_model12",A215="0529_model13",A215="0529_model14",A215="0529_model15",A215="0529_model16",A215="0529_model5",A215="0529_model6",A215="0529_model7",A215="0529_model8",A215="0529_model9", A215="0529_model10"),"X","O")</f>
        <v>O</v>
      </c>
      <c r="C215" s="2" t="str">
        <f>IF(OR(A215="0529_model17", A215="0529_model18",A215="0529_model19",A215="0529_model20",A215="0529_model21",A215="0529_model22",A215="0529_model5",A215="0529_model6",A215="0529_model7",A215="0529_model8",A215="0529_model9", A215="0529_model10"),"X","O")</f>
        <v>O</v>
      </c>
      <c r="D215" s="2">
        <f>IF(OR(A215="0529_model5",A215="0529_model11",A215="0529_model17",A215="0529_model23"),1,IF(OR(A215="0529_model6",A215="0529_model12",A215="0529_model18",A215="0529_model24"),2,IF(OR(A215="0529_model7",A215="0529_model13",A215="0529_model19",A215="0529_model25"),3,IF(OR(A215="0529_model8",A215="0529_model14",A215="0529_model20",A215="0529_model26"),4,IF(OR(A215="0529_model9",A215="0529_model15",A215="0529_model21",A215="0529_model27"),5,IF(OR(A215="0529_model10",A215="0529_model16",A215="0529_model22",A215="0529_model28"),6,))))))</f>
        <v>2</v>
      </c>
      <c r="E215" s="2" t="s">
        <v>39</v>
      </c>
      <c r="F215" s="2">
        <v>9</v>
      </c>
      <c r="G215" s="3">
        <v>0.51765783300000001</v>
      </c>
      <c r="H215" s="3">
        <v>0.93400448560714699</v>
      </c>
      <c r="I215" s="2" t="s">
        <v>1230</v>
      </c>
      <c r="J215" s="7" t="s">
        <v>1231</v>
      </c>
      <c r="K215" s="7" t="s">
        <v>1232</v>
      </c>
      <c r="L215" s="7" t="s">
        <v>1233</v>
      </c>
      <c r="N215" s="1" t="s">
        <v>1534</v>
      </c>
      <c r="O215" s="10" t="s">
        <v>1727</v>
      </c>
      <c r="P215" s="1">
        <v>0</v>
      </c>
      <c r="Q215" s="1">
        <v>0</v>
      </c>
      <c r="R215" s="1">
        <v>2</v>
      </c>
      <c r="S215" s="1">
        <v>0</v>
      </c>
      <c r="T215" s="1">
        <v>11</v>
      </c>
      <c r="U215" s="10" t="s">
        <v>1230</v>
      </c>
      <c r="V215" s="10" t="s">
        <v>1231</v>
      </c>
      <c r="W215" s="10" t="s">
        <v>1232</v>
      </c>
      <c r="X215" s="10" t="s">
        <v>1233</v>
      </c>
      <c r="Y215" s="1">
        <v>0.93400448560714699</v>
      </c>
    </row>
    <row r="216" spans="1:25" x14ac:dyDescent="0.45">
      <c r="A216" s="2" t="s">
        <v>159</v>
      </c>
      <c r="B216" s="2" t="str">
        <f>IF(OR(A216="0529_model11", A216="0529_model12",A216="0529_model13",A216="0529_model14",A216="0529_model15",A216="0529_model16",A216="0529_model5",A216="0529_model6",A216="0529_model7",A216="0529_model8",A216="0529_model9", A216="0529_model10"),"X","O")</f>
        <v>X</v>
      </c>
      <c r="C216" s="2" t="str">
        <f>IF(OR(A216="0529_model17", A216="0529_model18",A216="0529_model19",A216="0529_model20",A216="0529_model21",A216="0529_model22",A216="0529_model5",A216="0529_model6",A216="0529_model7",A216="0529_model8",A216="0529_model9", A216="0529_model10"),"X","O")</f>
        <v>O</v>
      </c>
      <c r="D216" s="2">
        <f>IF(OR(A216="0529_model5",A216="0529_model11",A216="0529_model17",A216="0529_model23"),1,IF(OR(A216="0529_model6",A216="0529_model12",A216="0529_model18",A216="0529_model24"),2,IF(OR(A216="0529_model7",A216="0529_model13",A216="0529_model19",A216="0529_model25"),3,IF(OR(A216="0529_model8",A216="0529_model14",A216="0529_model20",A216="0529_model26"),4,IF(OR(A216="0529_model9",A216="0529_model15",A216="0529_model21",A216="0529_model27"),5,IF(OR(A216="0529_model10",A216="0529_model16",A216="0529_model22",A216="0529_model28"),6,))))))</f>
        <v>5</v>
      </c>
      <c r="E216" s="2" t="s">
        <v>35</v>
      </c>
      <c r="F216" s="2">
        <v>11</v>
      </c>
      <c r="G216" s="3">
        <v>0.51772456600000005</v>
      </c>
      <c r="H216" s="3">
        <v>0.91367715597152699</v>
      </c>
      <c r="I216" s="2" t="s">
        <v>1234</v>
      </c>
      <c r="J216" s="7" t="s">
        <v>1235</v>
      </c>
      <c r="K216" s="7" t="s">
        <v>1236</v>
      </c>
      <c r="L216" s="7" t="s">
        <v>1237</v>
      </c>
      <c r="N216" s="1" t="s">
        <v>1501</v>
      </c>
      <c r="O216" s="10" t="s">
        <v>1728</v>
      </c>
      <c r="P216" s="1">
        <v>1</v>
      </c>
      <c r="Q216" s="1">
        <v>1</v>
      </c>
      <c r="R216" s="1">
        <v>5</v>
      </c>
      <c r="S216" s="1">
        <v>1</v>
      </c>
      <c r="T216" s="1">
        <v>9</v>
      </c>
      <c r="U216" s="10" t="s">
        <v>1234</v>
      </c>
      <c r="V216" s="10" t="s">
        <v>1235</v>
      </c>
      <c r="W216" s="10" t="s">
        <v>1236</v>
      </c>
      <c r="X216" s="10" t="s">
        <v>1237</v>
      </c>
      <c r="Y216" s="1">
        <v>0.91367715597152699</v>
      </c>
    </row>
    <row r="217" spans="1:25" x14ac:dyDescent="0.45">
      <c r="A217" s="2" t="s">
        <v>198</v>
      </c>
      <c r="B217" s="2" t="str">
        <f>IF(OR(A217="0529_model11", A217="0529_model12",A217="0529_model13",A217="0529_model14",A217="0529_model15",A217="0529_model16",A217="0529_model5",A217="0529_model6",A217="0529_model7",A217="0529_model8",A217="0529_model9", A217="0529_model10"),"X","O")</f>
        <v>O</v>
      </c>
      <c r="C217" s="2" t="str">
        <f>IF(OR(A217="0529_model17", A217="0529_model18",A217="0529_model19",A217="0529_model20",A217="0529_model21",A217="0529_model22",A217="0529_model5",A217="0529_model6",A217="0529_model7",A217="0529_model8",A217="0529_model9", A217="0529_model10"),"X","O")</f>
        <v>X</v>
      </c>
      <c r="D217" s="2">
        <f>IF(OR(A217="0529_model5",A217="0529_model11",A217="0529_model17",A217="0529_model23"),1,IF(OR(A217="0529_model6",A217="0529_model12",A217="0529_model18",A217="0529_model24"),2,IF(OR(A217="0529_model7",A217="0529_model13",A217="0529_model19",A217="0529_model25"),3,IF(OR(A217="0529_model8",A217="0529_model14",A217="0529_model20",A217="0529_model26"),4,IF(OR(A217="0529_model9",A217="0529_model15",A217="0529_model21",A217="0529_model27"),5,IF(OR(A217="0529_model10",A217="0529_model16",A217="0529_model22",A217="0529_model28"),6,))))))</f>
        <v>3</v>
      </c>
      <c r="E217" s="2" t="s">
        <v>35</v>
      </c>
      <c r="F217" s="2">
        <v>3</v>
      </c>
      <c r="G217" s="3">
        <v>0.51824530000000002</v>
      </c>
      <c r="H217" s="2">
        <v>0.92281877994537298</v>
      </c>
      <c r="I217" s="2" t="s">
        <v>1238</v>
      </c>
      <c r="J217" s="7" t="s">
        <v>1239</v>
      </c>
      <c r="K217" s="7" t="s">
        <v>1240</v>
      </c>
      <c r="L217" s="7" t="s">
        <v>1241</v>
      </c>
      <c r="N217" s="1" t="s">
        <v>1563</v>
      </c>
      <c r="O217" s="10" t="s">
        <v>1729</v>
      </c>
      <c r="P217" s="1">
        <v>1</v>
      </c>
      <c r="Q217" s="1">
        <v>0</v>
      </c>
      <c r="R217" s="1">
        <v>5</v>
      </c>
      <c r="S217" s="1">
        <v>1</v>
      </c>
      <c r="T217" s="1">
        <v>11</v>
      </c>
      <c r="U217" s="10" t="s">
        <v>1238</v>
      </c>
      <c r="V217" s="10" t="s">
        <v>1239</v>
      </c>
      <c r="W217" s="10" t="s">
        <v>1240</v>
      </c>
      <c r="X217" s="10" t="s">
        <v>1241</v>
      </c>
      <c r="Y217" s="1">
        <v>0.92281877994537298</v>
      </c>
    </row>
    <row r="218" spans="1:25" x14ac:dyDescent="0.45">
      <c r="A218" s="2" t="s">
        <v>117</v>
      </c>
      <c r="B218" s="2" t="str">
        <f>IF(OR(A218="0529_model11", A218="0529_model12",A218="0529_model13",A218="0529_model14",A218="0529_model15",A218="0529_model16",A218="0529_model5",A218="0529_model6",A218="0529_model7",A218="0529_model8",A218="0529_model9", A218="0529_model10"),"X","O")</f>
        <v>X</v>
      </c>
      <c r="C218" s="2" t="str">
        <f>IF(OR(A218="0529_model17", A218="0529_model18",A218="0529_model19",A218="0529_model20",A218="0529_model21",A218="0529_model22",A218="0529_model5",A218="0529_model6",A218="0529_model7",A218="0529_model8",A218="0529_model9", A218="0529_model10"),"X","O")</f>
        <v>O</v>
      </c>
      <c r="D218" s="2">
        <f>IF(OR(A218="0529_model5",A218="0529_model11",A218="0529_model17",A218="0529_model23"),1,IF(OR(A218="0529_model6",A218="0529_model12",A218="0529_model18",A218="0529_model24"),2,IF(OR(A218="0529_model7",A218="0529_model13",A218="0529_model19",A218="0529_model25"),3,IF(OR(A218="0529_model8",A218="0529_model14",A218="0529_model20",A218="0529_model26"),4,IF(OR(A218="0529_model9",A218="0529_model15",A218="0529_model21",A218="0529_model27"),5,IF(OR(A218="0529_model10",A218="0529_model16",A218="0529_model22",A218="0529_model28"),6,))))))</f>
        <v>1</v>
      </c>
      <c r="E218" s="2" t="s">
        <v>35</v>
      </c>
      <c r="F218" s="2">
        <v>7</v>
      </c>
      <c r="G218" s="3">
        <v>0.51844125200000002</v>
      </c>
      <c r="H218" s="2">
        <v>0.88677132129669101</v>
      </c>
      <c r="I218" s="2" t="s">
        <v>1242</v>
      </c>
      <c r="J218" s="7" t="s">
        <v>1243</v>
      </c>
      <c r="K218" s="7" t="s">
        <v>1244</v>
      </c>
      <c r="L218" s="7" t="s">
        <v>1245</v>
      </c>
      <c r="N218" s="1" t="s">
        <v>1515</v>
      </c>
      <c r="O218" s="10" t="s">
        <v>1730</v>
      </c>
      <c r="P218" s="1">
        <v>1</v>
      </c>
      <c r="Q218" s="1">
        <v>0</v>
      </c>
      <c r="R218" s="1">
        <v>1</v>
      </c>
      <c r="S218" s="1">
        <v>1</v>
      </c>
      <c r="T218" s="1">
        <v>9</v>
      </c>
      <c r="U218" s="10" t="s">
        <v>1242</v>
      </c>
      <c r="V218" s="10" t="s">
        <v>1243</v>
      </c>
      <c r="W218" s="10" t="s">
        <v>1244</v>
      </c>
      <c r="X218" s="10" t="s">
        <v>1245</v>
      </c>
      <c r="Y218" s="1">
        <v>0.88677132129669101</v>
      </c>
    </row>
    <row r="219" spans="1:25" x14ac:dyDescent="0.45">
      <c r="A219" s="2" t="s">
        <v>268</v>
      </c>
      <c r="B219" s="2" t="str">
        <f>IF(OR(A219="0529_model11", A219="0529_model12",A219="0529_model13",A219="0529_model14",A219="0529_model15",A219="0529_model16",A219="0529_model5",A219="0529_model6",A219="0529_model7",A219="0529_model8",A219="0529_model9", A219="0529_model10"),"X","O")</f>
        <v>O</v>
      </c>
      <c r="C219" s="2" t="str">
        <f>IF(OR(A219="0529_model17", A219="0529_model18",A219="0529_model19",A219="0529_model20",A219="0529_model21",A219="0529_model22",A219="0529_model5",A219="0529_model6",A219="0529_model7",A219="0529_model8",A219="0529_model9", A219="0529_model10"),"X","O")</f>
        <v>O</v>
      </c>
      <c r="D219" s="2">
        <f>IF(OR(A219="0529_model5",A219="0529_model11",A219="0529_model17",A219="0529_model23"),1,IF(OR(A219="0529_model6",A219="0529_model12",A219="0529_model18",A219="0529_model24"),2,IF(OR(A219="0529_model7",A219="0529_model13",A219="0529_model19",A219="0529_model25"),3,IF(OR(A219="0529_model8",A219="0529_model14",A219="0529_model20",A219="0529_model26"),4,IF(OR(A219="0529_model9",A219="0529_model15",A219="0529_model21",A219="0529_model27"),5,IF(OR(A219="0529_model10",A219="0529_model16",A219="0529_model22",A219="0529_model28"),6,))))))</f>
        <v>4</v>
      </c>
      <c r="E219" s="2" t="s">
        <v>35</v>
      </c>
      <c r="F219" s="2">
        <v>3</v>
      </c>
      <c r="G219" s="3">
        <v>0.51865116099999997</v>
      </c>
      <c r="H219" s="3">
        <v>0.93777775764465299</v>
      </c>
      <c r="I219" s="2" t="s">
        <v>1246</v>
      </c>
      <c r="J219" s="7" t="s">
        <v>1247</v>
      </c>
      <c r="K219" s="7" t="s">
        <v>1248</v>
      </c>
      <c r="L219" s="7" t="s">
        <v>1249</v>
      </c>
      <c r="N219" s="1" t="s">
        <v>1519</v>
      </c>
      <c r="O219" s="10" t="s">
        <v>1731</v>
      </c>
      <c r="P219" s="1">
        <v>1</v>
      </c>
      <c r="Q219" s="1">
        <v>1</v>
      </c>
      <c r="R219" s="1">
        <v>3</v>
      </c>
      <c r="S219" s="1">
        <v>0</v>
      </c>
      <c r="T219" s="1">
        <v>7</v>
      </c>
      <c r="U219" s="10" t="s">
        <v>1246</v>
      </c>
      <c r="V219" s="10" t="s">
        <v>1247</v>
      </c>
      <c r="W219" s="10" t="s">
        <v>1248</v>
      </c>
      <c r="X219" s="10" t="s">
        <v>1249</v>
      </c>
      <c r="Y219" s="1">
        <v>0.93777775764465299</v>
      </c>
    </row>
    <row r="220" spans="1:25" x14ac:dyDescent="0.45">
      <c r="A220" s="2" t="s">
        <v>229</v>
      </c>
      <c r="B220" s="2" t="str">
        <f>IF(OR(A220="0529_model11", A220="0529_model12",A220="0529_model13",A220="0529_model14",A220="0529_model15",A220="0529_model16",A220="0529_model5",A220="0529_model6",A220="0529_model7",A220="0529_model8",A220="0529_model9", A220="0529_model10"),"X","O")</f>
        <v>O</v>
      </c>
      <c r="C220" s="2" t="str">
        <f>IF(OR(A220="0529_model17", A220="0529_model18",A220="0529_model19",A220="0529_model20",A220="0529_model21",A220="0529_model22",A220="0529_model5",A220="0529_model6",A220="0529_model7",A220="0529_model8",A220="0529_model9", A220="0529_model10"),"X","O")</f>
        <v>X</v>
      </c>
      <c r="D220" s="2">
        <f>IF(OR(A220="0529_model5",A220="0529_model11",A220="0529_model17",A220="0529_model23"),1,IF(OR(A220="0529_model6",A220="0529_model12",A220="0529_model18",A220="0529_model24"),2,IF(OR(A220="0529_model7",A220="0529_model13",A220="0529_model19",A220="0529_model25"),3,IF(OR(A220="0529_model8",A220="0529_model14",A220="0529_model20",A220="0529_model26"),4,IF(OR(A220="0529_model9",A220="0529_model15",A220="0529_model21",A220="0529_model27"),5,IF(OR(A220="0529_model10",A220="0529_model16",A220="0529_model22",A220="0529_model28"),6,))))))</f>
        <v>6</v>
      </c>
      <c r="E220" s="2" t="s">
        <v>35</v>
      </c>
      <c r="F220" s="2">
        <v>9</v>
      </c>
      <c r="G220" s="3">
        <v>0.51889879900000002</v>
      </c>
      <c r="H220" s="3">
        <v>0.92841166257858199</v>
      </c>
      <c r="I220" s="2" t="s">
        <v>1250</v>
      </c>
      <c r="J220" s="7">
        <v>0.97787844136480295</v>
      </c>
      <c r="K220" s="7" t="s">
        <v>1251</v>
      </c>
      <c r="L220" s="7" t="s">
        <v>1252</v>
      </c>
      <c r="N220" s="1" t="s">
        <v>1590</v>
      </c>
      <c r="O220" s="10" t="s">
        <v>1732</v>
      </c>
      <c r="P220" s="1">
        <v>1</v>
      </c>
      <c r="Q220" s="1">
        <v>1</v>
      </c>
      <c r="R220" s="1">
        <v>4</v>
      </c>
      <c r="S220" s="1">
        <v>0</v>
      </c>
      <c r="T220" s="1">
        <v>11</v>
      </c>
      <c r="U220" s="10" t="s">
        <v>1250</v>
      </c>
      <c r="V220" s="1">
        <v>0.97787844136480295</v>
      </c>
      <c r="W220" s="10" t="s">
        <v>1251</v>
      </c>
      <c r="X220" s="10" t="s">
        <v>1252</v>
      </c>
      <c r="Y220" s="1">
        <v>0.92841166257858199</v>
      </c>
    </row>
    <row r="221" spans="1:25" x14ac:dyDescent="0.45">
      <c r="A221" s="2" t="s">
        <v>169</v>
      </c>
      <c r="B221" s="2" t="str">
        <f>IF(OR(A221="0529_model11", A221="0529_model12",A221="0529_model13",A221="0529_model14",A221="0529_model15",A221="0529_model16",A221="0529_model5",A221="0529_model6",A221="0529_model7",A221="0529_model8",A221="0529_model9", A221="0529_model10"),"X","O")</f>
        <v>X</v>
      </c>
      <c r="C221" s="2" t="str">
        <f>IF(OR(A221="0529_model17", A221="0529_model18",A221="0529_model19",A221="0529_model20",A221="0529_model21",A221="0529_model22",A221="0529_model5",A221="0529_model6",A221="0529_model7",A221="0529_model8",A221="0529_model9", A221="0529_model10"),"X","O")</f>
        <v>O</v>
      </c>
      <c r="D221" s="2">
        <f>IF(OR(A221="0529_model5",A221="0529_model11",A221="0529_model17",A221="0529_model23"),1,IF(OR(A221="0529_model6",A221="0529_model12",A221="0529_model18",A221="0529_model24"),2,IF(OR(A221="0529_model7",A221="0529_model13",A221="0529_model19",A221="0529_model25"),3,IF(OR(A221="0529_model8",A221="0529_model14",A221="0529_model20",A221="0529_model26"),4,IF(OR(A221="0529_model9",A221="0529_model15",A221="0529_model21",A221="0529_model27"),5,IF(OR(A221="0529_model10",A221="0529_model16",A221="0529_model22",A221="0529_model28"),6,))))))</f>
        <v>6</v>
      </c>
      <c r="E221" s="2" t="s">
        <v>39</v>
      </c>
      <c r="F221" s="2">
        <v>1</v>
      </c>
      <c r="G221" s="3">
        <v>0.52091553199999996</v>
      </c>
      <c r="H221" s="2">
        <v>0.91928249597549405</v>
      </c>
      <c r="I221" s="2" t="s">
        <v>1253</v>
      </c>
      <c r="J221" s="7" t="s">
        <v>1254</v>
      </c>
      <c r="K221" s="7" t="s">
        <v>1255</v>
      </c>
      <c r="L221" s="7" t="s">
        <v>1256</v>
      </c>
      <c r="N221" s="1" t="s">
        <v>1545</v>
      </c>
      <c r="O221" s="10" t="s">
        <v>1733</v>
      </c>
      <c r="P221" s="1">
        <v>0</v>
      </c>
      <c r="Q221" s="1">
        <v>0</v>
      </c>
      <c r="R221" s="1">
        <v>3</v>
      </c>
      <c r="S221" s="1">
        <v>1</v>
      </c>
      <c r="T221" s="1">
        <v>9</v>
      </c>
      <c r="U221" s="10" t="s">
        <v>1253</v>
      </c>
      <c r="V221" s="10" t="s">
        <v>1254</v>
      </c>
      <c r="W221" s="10" t="s">
        <v>1255</v>
      </c>
      <c r="X221" s="10" t="s">
        <v>1256</v>
      </c>
      <c r="Y221" s="1">
        <v>0.91928249597549405</v>
      </c>
    </row>
    <row r="222" spans="1:25" x14ac:dyDescent="0.45">
      <c r="A222" s="2" t="s">
        <v>181</v>
      </c>
      <c r="B222" s="2" t="str">
        <f>IF(OR(A222="0529_model11", A222="0529_model12",A222="0529_model13",A222="0529_model14",A222="0529_model15",A222="0529_model16",A222="0529_model5",A222="0529_model6",A222="0529_model7",A222="0529_model8",A222="0529_model9", A222="0529_model10"),"X","O")</f>
        <v>O</v>
      </c>
      <c r="C222" s="2" t="str">
        <f>IF(OR(A222="0529_model17", A222="0529_model18",A222="0529_model19",A222="0529_model20",A222="0529_model21",A222="0529_model22",A222="0529_model5",A222="0529_model6",A222="0529_model7",A222="0529_model8",A222="0529_model9", A222="0529_model10"),"X","O")</f>
        <v>X</v>
      </c>
      <c r="D222" s="2">
        <f>IF(OR(A222="0529_model5",A222="0529_model11",A222="0529_model17",A222="0529_model23"),1,IF(OR(A222="0529_model6",A222="0529_model12",A222="0529_model18",A222="0529_model24"),2,IF(OR(A222="0529_model7",A222="0529_model13",A222="0529_model19",A222="0529_model25"),3,IF(OR(A222="0529_model8",A222="0529_model14",A222="0529_model20",A222="0529_model26"),4,IF(OR(A222="0529_model9",A222="0529_model15",A222="0529_model21",A222="0529_model27"),5,IF(OR(A222="0529_model10",A222="0529_model16",A222="0529_model22",A222="0529_model28"),6,))))))</f>
        <v>1</v>
      </c>
      <c r="E222" s="2" t="s">
        <v>39</v>
      </c>
      <c r="F222" s="2">
        <v>9</v>
      </c>
      <c r="G222" s="3">
        <v>0.52115428900000005</v>
      </c>
      <c r="H222" s="3">
        <v>0.91964286565780595</v>
      </c>
      <c r="I222" s="2" t="s">
        <v>1257</v>
      </c>
      <c r="J222" s="7" t="s">
        <v>1258</v>
      </c>
      <c r="K222" s="7" t="s">
        <v>1259</v>
      </c>
      <c r="L222" s="7">
        <v>0.95161401413865698</v>
      </c>
      <c r="N222" s="1" t="s">
        <v>1523</v>
      </c>
      <c r="O222" s="10" t="s">
        <v>1734</v>
      </c>
      <c r="P222" s="1">
        <v>1</v>
      </c>
      <c r="Q222" s="1">
        <v>0</v>
      </c>
      <c r="R222" s="1">
        <v>3</v>
      </c>
      <c r="S222" s="1">
        <v>0</v>
      </c>
      <c r="T222" s="1">
        <v>5</v>
      </c>
      <c r="U222" s="10" t="s">
        <v>1257</v>
      </c>
      <c r="V222" s="10" t="s">
        <v>1258</v>
      </c>
      <c r="W222" s="10" t="s">
        <v>1259</v>
      </c>
      <c r="X222" s="1">
        <v>0.95161401413865698</v>
      </c>
      <c r="Y222" s="1">
        <v>0.91964286565780595</v>
      </c>
    </row>
    <row r="223" spans="1:25" x14ac:dyDescent="0.45">
      <c r="A223" s="2" t="s">
        <v>190</v>
      </c>
      <c r="B223" s="2" t="str">
        <f>IF(OR(A223="0529_model11", A223="0529_model12",A223="0529_model13",A223="0529_model14",A223="0529_model15",A223="0529_model16",A223="0529_model5",A223="0529_model6",A223="0529_model7",A223="0529_model8",A223="0529_model9", A223="0529_model10"),"X","O")</f>
        <v>O</v>
      </c>
      <c r="C223" s="2" t="str">
        <f>IF(OR(A223="0529_model17", A223="0529_model18",A223="0529_model19",A223="0529_model20",A223="0529_model21",A223="0529_model22",A223="0529_model5",A223="0529_model6",A223="0529_model7",A223="0529_model8",A223="0529_model9", A223="0529_model10"),"X","O")</f>
        <v>X</v>
      </c>
      <c r="D223" s="2">
        <f>IF(OR(A223="0529_model5",A223="0529_model11",A223="0529_model17",A223="0529_model23"),1,IF(OR(A223="0529_model6",A223="0529_model12",A223="0529_model18",A223="0529_model24"),2,IF(OR(A223="0529_model7",A223="0529_model13",A223="0529_model19",A223="0529_model25"),3,IF(OR(A223="0529_model8",A223="0529_model14",A223="0529_model20",A223="0529_model26"),4,IF(OR(A223="0529_model9",A223="0529_model15",A223="0529_model21",A223="0529_model27"),5,IF(OR(A223="0529_model10",A223="0529_model16",A223="0529_model22",A223="0529_model28"),6,))))))</f>
        <v>2</v>
      </c>
      <c r="E223" s="2" t="s">
        <v>39</v>
      </c>
      <c r="F223" s="2">
        <v>7</v>
      </c>
      <c r="G223" s="3">
        <v>0.521502189</v>
      </c>
      <c r="H223" s="3">
        <v>0.92264574766159002</v>
      </c>
      <c r="I223" s="2">
        <v>0.91385696059120203</v>
      </c>
      <c r="J223" s="7" t="s">
        <v>1260</v>
      </c>
      <c r="K223" s="7" t="s">
        <v>1261</v>
      </c>
      <c r="L223" s="7" t="s">
        <v>1262</v>
      </c>
      <c r="N223" s="1" t="s">
        <v>1517</v>
      </c>
      <c r="O223" s="10" t="s">
        <v>1735</v>
      </c>
      <c r="P223" s="1">
        <v>1</v>
      </c>
      <c r="Q223" s="1">
        <v>0</v>
      </c>
      <c r="R223" s="1">
        <v>4</v>
      </c>
      <c r="S223" s="1">
        <v>1</v>
      </c>
      <c r="T223" s="1">
        <v>9</v>
      </c>
      <c r="U223" s="1">
        <v>0.91385696059120203</v>
      </c>
      <c r="V223" s="10" t="s">
        <v>1260</v>
      </c>
      <c r="W223" s="10" t="s">
        <v>1261</v>
      </c>
      <c r="X223" s="10" t="s">
        <v>1262</v>
      </c>
      <c r="Y223" s="1">
        <v>0.92264574766159002</v>
      </c>
    </row>
    <row r="224" spans="1:25" x14ac:dyDescent="0.45">
      <c r="A224" s="2" t="s">
        <v>137</v>
      </c>
      <c r="B224" s="2" t="str">
        <f>IF(OR(A224="0529_model11", A224="0529_model12",A224="0529_model13",A224="0529_model14",A224="0529_model15",A224="0529_model16",A224="0529_model5",A224="0529_model6",A224="0529_model7",A224="0529_model8",A224="0529_model9", A224="0529_model10"),"X","O")</f>
        <v>X</v>
      </c>
      <c r="C224" s="2" t="str">
        <f>IF(OR(A224="0529_model17", A224="0529_model18",A224="0529_model19",A224="0529_model20",A224="0529_model21",A224="0529_model22",A224="0529_model5",A224="0529_model6",A224="0529_model7",A224="0529_model8",A224="0529_model9", A224="0529_model10"),"X","O")</f>
        <v>O</v>
      </c>
      <c r="D224" s="2">
        <f>IF(OR(A224="0529_model5",A224="0529_model11",A224="0529_model17",A224="0529_model23"),1,IF(OR(A224="0529_model6",A224="0529_model12",A224="0529_model18",A224="0529_model24"),2,IF(OR(A224="0529_model7",A224="0529_model13",A224="0529_model19",A224="0529_model25"),3,IF(OR(A224="0529_model8",A224="0529_model14",A224="0529_model20",A224="0529_model26"),4,IF(OR(A224="0529_model9",A224="0529_model15",A224="0529_model21",A224="0529_model27"),5,IF(OR(A224="0529_model10",A224="0529_model16",A224="0529_model22",A224="0529_model28"),6,))))))</f>
        <v>3</v>
      </c>
      <c r="E224" s="2" t="s">
        <v>35</v>
      </c>
      <c r="F224" s="2">
        <v>5</v>
      </c>
      <c r="G224" s="3">
        <v>0.52164919399999998</v>
      </c>
      <c r="H224" s="2">
        <v>0.90582960844039895</v>
      </c>
      <c r="I224" s="2" t="s">
        <v>1263</v>
      </c>
      <c r="J224" s="7" t="s">
        <v>1264</v>
      </c>
      <c r="K224" s="7" t="s">
        <v>1265</v>
      </c>
      <c r="L224" s="7" t="s">
        <v>1266</v>
      </c>
      <c r="N224" s="1" t="s">
        <v>1585</v>
      </c>
      <c r="O224" s="10" t="s">
        <v>1736</v>
      </c>
      <c r="P224" s="1">
        <v>1</v>
      </c>
      <c r="Q224" s="1">
        <v>0</v>
      </c>
      <c r="R224" s="1">
        <v>6</v>
      </c>
      <c r="S224" s="1">
        <v>1</v>
      </c>
      <c r="T224" s="1">
        <v>9</v>
      </c>
      <c r="U224" s="10" t="s">
        <v>1263</v>
      </c>
      <c r="V224" s="10" t="s">
        <v>1264</v>
      </c>
      <c r="W224" s="10" t="s">
        <v>1265</v>
      </c>
      <c r="X224" s="10" t="s">
        <v>1266</v>
      </c>
      <c r="Y224" s="1">
        <v>0.90582960844039895</v>
      </c>
    </row>
    <row r="225" spans="1:25" x14ac:dyDescent="0.45">
      <c r="A225" s="2" t="s">
        <v>169</v>
      </c>
      <c r="B225" s="2" t="str">
        <f>IF(OR(A225="0529_model11", A225="0529_model12",A225="0529_model13",A225="0529_model14",A225="0529_model15",A225="0529_model16",A225="0529_model5",A225="0529_model6",A225="0529_model7",A225="0529_model8",A225="0529_model9", A225="0529_model10"),"X","O")</f>
        <v>X</v>
      </c>
      <c r="C225" s="2" t="str">
        <f>IF(OR(A225="0529_model17", A225="0529_model18",A225="0529_model19",A225="0529_model20",A225="0529_model21",A225="0529_model22",A225="0529_model5",A225="0529_model6",A225="0529_model7",A225="0529_model8",A225="0529_model9", A225="0529_model10"),"X","O")</f>
        <v>O</v>
      </c>
      <c r="D225" s="2">
        <f>IF(OR(A225="0529_model5",A225="0529_model11",A225="0529_model17",A225="0529_model23"),1,IF(OR(A225="0529_model6",A225="0529_model12",A225="0529_model18",A225="0529_model24"),2,IF(OR(A225="0529_model7",A225="0529_model13",A225="0529_model19",A225="0529_model25"),3,IF(OR(A225="0529_model8",A225="0529_model14",A225="0529_model20",A225="0529_model26"),4,IF(OR(A225="0529_model9",A225="0529_model15",A225="0529_model21",A225="0529_model27"),5,IF(OR(A225="0529_model10",A225="0529_model16",A225="0529_model22",A225="0529_model28"),6,))))))</f>
        <v>6</v>
      </c>
      <c r="E225" s="2" t="s">
        <v>35</v>
      </c>
      <c r="F225" s="2">
        <v>5</v>
      </c>
      <c r="G225" s="3">
        <v>0.52243810599999996</v>
      </c>
      <c r="H225" s="3">
        <v>0.91834449768066395</v>
      </c>
      <c r="I225" s="2" t="s">
        <v>1267</v>
      </c>
      <c r="J225" s="7" t="s">
        <v>1268</v>
      </c>
      <c r="K225" s="7">
        <v>0.91689616111959105</v>
      </c>
      <c r="L225" s="7" t="s">
        <v>1269</v>
      </c>
      <c r="N225" s="1" t="s">
        <v>1540</v>
      </c>
      <c r="O225" s="10" t="s">
        <v>1737</v>
      </c>
      <c r="P225" s="1">
        <v>1</v>
      </c>
      <c r="Q225" s="1">
        <v>1</v>
      </c>
      <c r="R225" s="1">
        <v>2</v>
      </c>
      <c r="S225" s="1">
        <v>1</v>
      </c>
      <c r="T225" s="1">
        <v>11</v>
      </c>
      <c r="U225" s="10" t="s">
        <v>1267</v>
      </c>
      <c r="V225" s="10" t="s">
        <v>1268</v>
      </c>
      <c r="W225" s="1">
        <v>0.91689616111959105</v>
      </c>
      <c r="X225" s="10" t="s">
        <v>1269</v>
      </c>
      <c r="Y225" s="1">
        <v>0.91834449768066395</v>
      </c>
    </row>
    <row r="226" spans="1:25" x14ac:dyDescent="0.45">
      <c r="A226" s="2" t="s">
        <v>249</v>
      </c>
      <c r="B226" s="2" t="str">
        <f>IF(OR(A226="0529_model11", A226="0529_model12",A226="0529_model13",A226="0529_model14",A226="0529_model15",A226="0529_model16",A226="0529_model5",A226="0529_model6",A226="0529_model7",A226="0529_model8",A226="0529_model9", A226="0529_model10"),"X","O")</f>
        <v>O</v>
      </c>
      <c r="C226" s="2" t="str">
        <f>IF(OR(A226="0529_model17", A226="0529_model18",A226="0529_model19",A226="0529_model20",A226="0529_model21",A226="0529_model22",A226="0529_model5",A226="0529_model6",A226="0529_model7",A226="0529_model8",A226="0529_model9", A226="0529_model10"),"X","O")</f>
        <v>O</v>
      </c>
      <c r="D226" s="2">
        <f>IF(OR(A226="0529_model5",A226="0529_model11",A226="0529_model17",A226="0529_model23"),1,IF(OR(A226="0529_model6",A226="0529_model12",A226="0529_model18",A226="0529_model24"),2,IF(OR(A226="0529_model7",A226="0529_model13",A226="0529_model19",A226="0529_model25"),3,IF(OR(A226="0529_model8",A226="0529_model14",A226="0529_model20",A226="0529_model26"),4,IF(OR(A226="0529_model9",A226="0529_model15",A226="0529_model21",A226="0529_model27"),5,IF(OR(A226="0529_model10",A226="0529_model16",A226="0529_model22",A226="0529_model28"),6,))))))</f>
        <v>2</v>
      </c>
      <c r="E226" s="2" t="s">
        <v>39</v>
      </c>
      <c r="F226" s="2">
        <v>7</v>
      </c>
      <c r="G226" s="3">
        <v>0.52341660800000001</v>
      </c>
      <c r="H226" s="3">
        <v>0.93415176868438698</v>
      </c>
      <c r="I226" s="2" t="s">
        <v>1270</v>
      </c>
      <c r="J226" s="7" t="s">
        <v>1271</v>
      </c>
      <c r="K226" s="7" t="s">
        <v>1272</v>
      </c>
      <c r="L226" s="7" t="s">
        <v>1273</v>
      </c>
      <c r="N226" s="1" t="s">
        <v>1515</v>
      </c>
      <c r="O226" s="10" t="s">
        <v>1738</v>
      </c>
      <c r="P226" s="1">
        <v>1</v>
      </c>
      <c r="Q226" s="1">
        <v>0</v>
      </c>
      <c r="R226" s="1">
        <v>1</v>
      </c>
      <c r="S226" s="1">
        <v>0</v>
      </c>
      <c r="T226" s="1">
        <v>5</v>
      </c>
      <c r="U226" s="10" t="s">
        <v>1270</v>
      </c>
      <c r="V226" s="10" t="s">
        <v>1271</v>
      </c>
      <c r="W226" s="10" t="s">
        <v>1272</v>
      </c>
      <c r="X226" s="10" t="s">
        <v>1273</v>
      </c>
      <c r="Y226" s="1">
        <v>0.93415176868438698</v>
      </c>
    </row>
    <row r="227" spans="1:25" x14ac:dyDescent="0.45">
      <c r="A227" s="2" t="s">
        <v>137</v>
      </c>
      <c r="B227" s="2" t="str">
        <f>IF(OR(A227="0529_model11", A227="0529_model12",A227="0529_model13",A227="0529_model14",A227="0529_model15",A227="0529_model16",A227="0529_model5",A227="0529_model6",A227="0529_model7",A227="0529_model8",A227="0529_model9", A227="0529_model10"),"X","O")</f>
        <v>X</v>
      </c>
      <c r="C227" s="2" t="str">
        <f>IF(OR(A227="0529_model17", A227="0529_model18",A227="0529_model19",A227="0529_model20",A227="0529_model21",A227="0529_model22",A227="0529_model5",A227="0529_model6",A227="0529_model7",A227="0529_model8",A227="0529_model9", A227="0529_model10"),"X","O")</f>
        <v>O</v>
      </c>
      <c r="D227" s="2">
        <f>IF(OR(A227="0529_model5",A227="0529_model11",A227="0529_model17",A227="0529_model23"),1,IF(OR(A227="0529_model6",A227="0529_model12",A227="0529_model18",A227="0529_model24"),2,IF(OR(A227="0529_model7",A227="0529_model13",A227="0529_model19",A227="0529_model25"),3,IF(OR(A227="0529_model8",A227="0529_model14",A227="0529_model20",A227="0529_model26"),4,IF(OR(A227="0529_model9",A227="0529_model15",A227="0529_model21",A227="0529_model27"),5,IF(OR(A227="0529_model10",A227="0529_model16",A227="0529_model22",A227="0529_model28"),6,))))))</f>
        <v>3</v>
      </c>
      <c r="E227" s="2" t="s">
        <v>35</v>
      </c>
      <c r="F227" s="2">
        <v>9</v>
      </c>
      <c r="G227" s="3">
        <v>0.52503416999999997</v>
      </c>
      <c r="H227" s="3">
        <v>0.90380311012268</v>
      </c>
      <c r="I227" s="2" t="s">
        <v>1274</v>
      </c>
      <c r="J227" s="7">
        <v>0.97083428068020405</v>
      </c>
      <c r="K227" s="7" t="s">
        <v>1275</v>
      </c>
      <c r="L227" s="7" t="s">
        <v>1276</v>
      </c>
      <c r="N227" s="1" t="s">
        <v>1505</v>
      </c>
      <c r="O227" s="10" t="s">
        <v>1739</v>
      </c>
      <c r="P227" s="1">
        <v>1</v>
      </c>
      <c r="Q227" s="1">
        <v>1</v>
      </c>
      <c r="R227" s="1">
        <v>6</v>
      </c>
      <c r="S227" s="1">
        <v>1</v>
      </c>
      <c r="T227" s="1">
        <v>11</v>
      </c>
      <c r="U227" s="10" t="s">
        <v>1274</v>
      </c>
      <c r="V227" s="1">
        <v>0.97083428068020405</v>
      </c>
      <c r="W227" s="10" t="s">
        <v>1275</v>
      </c>
      <c r="X227" s="10" t="s">
        <v>1276</v>
      </c>
      <c r="Y227" s="1">
        <v>0.90380311012268</v>
      </c>
    </row>
    <row r="228" spans="1:25" x14ac:dyDescent="0.45">
      <c r="A228" s="2" t="s">
        <v>249</v>
      </c>
      <c r="B228" s="2" t="str">
        <f>IF(OR(A228="0529_model11", A228="0529_model12",A228="0529_model13",A228="0529_model14",A228="0529_model15",A228="0529_model16",A228="0529_model5",A228="0529_model6",A228="0529_model7",A228="0529_model8",A228="0529_model9", A228="0529_model10"),"X","O")</f>
        <v>O</v>
      </c>
      <c r="C228" s="2" t="str">
        <f>IF(OR(A228="0529_model17", A228="0529_model18",A228="0529_model19",A228="0529_model20",A228="0529_model21",A228="0529_model22",A228="0529_model5",A228="0529_model6",A228="0529_model7",A228="0529_model8",A228="0529_model9", A228="0529_model10"),"X","O")</f>
        <v>O</v>
      </c>
      <c r="D228" s="2">
        <f>IF(OR(A228="0529_model5",A228="0529_model11",A228="0529_model17",A228="0529_model23"),1,IF(OR(A228="0529_model6",A228="0529_model12",A228="0529_model18",A228="0529_model24"),2,IF(OR(A228="0529_model7",A228="0529_model13",A228="0529_model19",A228="0529_model25"),3,IF(OR(A228="0529_model8",A228="0529_model14",A228="0529_model20",A228="0529_model26"),4,IF(OR(A228="0529_model9",A228="0529_model15",A228="0529_model21",A228="0529_model27"),5,IF(OR(A228="0529_model10",A228="0529_model16",A228="0529_model22",A228="0529_model28"),6,))))))</f>
        <v>2</v>
      </c>
      <c r="E228" s="2" t="s">
        <v>35</v>
      </c>
      <c r="F228" s="2">
        <v>9</v>
      </c>
      <c r="G228" s="3">
        <v>0.52601182000000002</v>
      </c>
      <c r="H228" s="3">
        <v>0.93288588523864702</v>
      </c>
      <c r="I228" s="2" t="s">
        <v>1277</v>
      </c>
      <c r="J228" s="7" t="s">
        <v>1278</v>
      </c>
      <c r="K228" s="7" t="s">
        <v>1279</v>
      </c>
      <c r="L228" s="7" t="s">
        <v>1280</v>
      </c>
      <c r="N228" s="1" t="s">
        <v>1503</v>
      </c>
      <c r="O228" s="10" t="s">
        <v>1740</v>
      </c>
      <c r="P228" s="1">
        <v>0</v>
      </c>
      <c r="Q228" s="1">
        <v>0</v>
      </c>
      <c r="R228" s="1">
        <v>1</v>
      </c>
      <c r="S228" s="1">
        <v>1</v>
      </c>
      <c r="T228" s="1">
        <v>11</v>
      </c>
      <c r="U228" s="10" t="s">
        <v>1277</v>
      </c>
      <c r="V228" s="10" t="s">
        <v>1278</v>
      </c>
      <c r="W228" s="10" t="s">
        <v>1279</v>
      </c>
      <c r="X228" s="10" t="s">
        <v>1280</v>
      </c>
      <c r="Y228" s="1">
        <v>0.93288588523864702</v>
      </c>
    </row>
    <row r="229" spans="1:25" x14ac:dyDescent="0.45">
      <c r="A229" s="2" t="s">
        <v>221</v>
      </c>
      <c r="B229" s="2" t="str">
        <f>IF(OR(A229="0529_model11", A229="0529_model12",A229="0529_model13",A229="0529_model14",A229="0529_model15",A229="0529_model16",A229="0529_model5",A229="0529_model6",A229="0529_model7",A229="0529_model8",A229="0529_model9", A229="0529_model10"),"X","O")</f>
        <v>O</v>
      </c>
      <c r="C229" s="2" t="str">
        <f>IF(OR(A229="0529_model17", A229="0529_model18",A229="0529_model19",A229="0529_model20",A229="0529_model21",A229="0529_model22",A229="0529_model5",A229="0529_model6",A229="0529_model7",A229="0529_model8",A229="0529_model9", A229="0529_model10"),"X","O")</f>
        <v>X</v>
      </c>
      <c r="D229" s="2">
        <f>IF(OR(A229="0529_model5",A229="0529_model11",A229="0529_model17",A229="0529_model23"),1,IF(OR(A229="0529_model6",A229="0529_model12",A229="0529_model18",A229="0529_model24"),2,IF(OR(A229="0529_model7",A229="0529_model13",A229="0529_model19",A229="0529_model25"),3,IF(OR(A229="0529_model8",A229="0529_model14",A229="0529_model20",A229="0529_model26"),4,IF(OR(A229="0529_model9",A229="0529_model15",A229="0529_model21",A229="0529_model27"),5,IF(OR(A229="0529_model10",A229="0529_model16",A229="0529_model22",A229="0529_model28"),6,))))))</f>
        <v>5</v>
      </c>
      <c r="E229" s="2" t="s">
        <v>35</v>
      </c>
      <c r="F229" s="2">
        <v>7</v>
      </c>
      <c r="G229" s="3">
        <v>0.527457709</v>
      </c>
      <c r="H229" s="2">
        <v>0.92650336027145397</v>
      </c>
      <c r="I229" s="2" t="s">
        <v>1281</v>
      </c>
      <c r="J229" s="7" t="s">
        <v>1282</v>
      </c>
      <c r="K229" s="7" t="s">
        <v>1283</v>
      </c>
      <c r="L229" s="7" t="s">
        <v>1284</v>
      </c>
      <c r="N229" s="1" t="s">
        <v>1517</v>
      </c>
      <c r="O229" s="10" t="s">
        <v>1741</v>
      </c>
      <c r="P229" s="1">
        <v>1</v>
      </c>
      <c r="Q229" s="1">
        <v>0</v>
      </c>
      <c r="R229" s="1">
        <v>4</v>
      </c>
      <c r="S229" s="1">
        <v>1</v>
      </c>
      <c r="T229" s="1">
        <v>3</v>
      </c>
      <c r="U229" s="10" t="s">
        <v>1281</v>
      </c>
      <c r="V229" s="10" t="s">
        <v>1282</v>
      </c>
      <c r="W229" s="10" t="s">
        <v>1283</v>
      </c>
      <c r="X229" s="10" t="s">
        <v>1284</v>
      </c>
      <c r="Y229" s="1">
        <v>0.92650336027145397</v>
      </c>
    </row>
    <row r="230" spans="1:25" x14ac:dyDescent="0.45">
      <c r="A230" s="2" t="s">
        <v>75</v>
      </c>
      <c r="B230" s="2" t="str">
        <f>IF(OR(A230="0529_model11", A230="0529_model12",A230="0529_model13",A230="0529_model14",A230="0529_model15",A230="0529_model16",A230="0529_model5",A230="0529_model6",A230="0529_model7",A230="0529_model8",A230="0529_model9", A230="0529_model10"),"X","O")</f>
        <v>X</v>
      </c>
      <c r="C230" s="2" t="str">
        <f>IF(OR(A230="0529_model17", A230="0529_model18",A230="0529_model19",A230="0529_model20",A230="0529_model21",A230="0529_model22",A230="0529_model5",A230="0529_model6",A230="0529_model7",A230="0529_model8",A230="0529_model9", A230="0529_model10"),"X","O")</f>
        <v>X</v>
      </c>
      <c r="D230" s="2">
        <f>IF(OR(A230="0529_model5",A230="0529_model11",A230="0529_model17",A230="0529_model23"),1,IF(OR(A230="0529_model6",A230="0529_model12",A230="0529_model18",A230="0529_model24"),2,IF(OR(A230="0529_model7",A230="0529_model13",A230="0529_model19",A230="0529_model25"),3,IF(OR(A230="0529_model8",A230="0529_model14",A230="0529_model20",A230="0529_model26"),4,IF(OR(A230="0529_model9",A230="0529_model15",A230="0529_model21",A230="0529_model27"),5,IF(OR(A230="0529_model10",A230="0529_model16",A230="0529_model22",A230="0529_model28"),6,))))))</f>
        <v>3</v>
      </c>
      <c r="E230" s="2" t="s">
        <v>39</v>
      </c>
      <c r="F230" s="2">
        <v>5</v>
      </c>
      <c r="G230" s="3">
        <v>0.52940051700000001</v>
      </c>
      <c r="H230" s="3">
        <v>0.94888889789581299</v>
      </c>
      <c r="I230" s="2">
        <v>0.92774410501063098</v>
      </c>
      <c r="J230" s="7" t="s">
        <v>1285</v>
      </c>
      <c r="K230" s="7" t="s">
        <v>1286</v>
      </c>
      <c r="L230" s="7" t="s">
        <v>1287</v>
      </c>
      <c r="N230" s="1" t="s">
        <v>1563</v>
      </c>
      <c r="O230" s="10" t="s">
        <v>1742</v>
      </c>
      <c r="P230" s="1">
        <v>1</v>
      </c>
      <c r="Q230" s="1">
        <v>0</v>
      </c>
      <c r="R230" s="1">
        <v>5</v>
      </c>
      <c r="S230" s="1">
        <v>1</v>
      </c>
      <c r="T230" s="1">
        <v>7</v>
      </c>
      <c r="U230" s="1">
        <v>0.92774410501063098</v>
      </c>
      <c r="V230" s="10" t="s">
        <v>1285</v>
      </c>
      <c r="W230" s="10" t="s">
        <v>1286</v>
      </c>
      <c r="X230" s="10" t="s">
        <v>1287</v>
      </c>
      <c r="Y230" s="1">
        <v>0.94888889789581299</v>
      </c>
    </row>
    <row r="231" spans="1:25" x14ac:dyDescent="0.45">
      <c r="A231" s="2" t="s">
        <v>258</v>
      </c>
      <c r="B231" s="2" t="str">
        <f>IF(OR(A231="0529_model11", A231="0529_model12",A231="0529_model13",A231="0529_model14",A231="0529_model15",A231="0529_model16",A231="0529_model5",A231="0529_model6",A231="0529_model7",A231="0529_model8",A231="0529_model9", A231="0529_model10"),"X","O")</f>
        <v>O</v>
      </c>
      <c r="C231" s="2" t="str">
        <f>IF(OR(A231="0529_model17", A231="0529_model18",A231="0529_model19",A231="0529_model20",A231="0529_model21",A231="0529_model22",A231="0529_model5",A231="0529_model6",A231="0529_model7",A231="0529_model8",A231="0529_model9", A231="0529_model10"),"X","O")</f>
        <v>O</v>
      </c>
      <c r="D231" s="2">
        <f>IF(OR(A231="0529_model5",A231="0529_model11",A231="0529_model17",A231="0529_model23"),1,IF(OR(A231="0529_model6",A231="0529_model12",A231="0529_model18",A231="0529_model24"),2,IF(OR(A231="0529_model7",A231="0529_model13",A231="0529_model19",A231="0529_model25"),3,IF(OR(A231="0529_model8",A231="0529_model14",A231="0529_model20",A231="0529_model26"),4,IF(OR(A231="0529_model9",A231="0529_model15",A231="0529_model21",A231="0529_model27"),5,IF(OR(A231="0529_model10",A231="0529_model16",A231="0529_model22",A231="0529_model28"),6,))))))</f>
        <v>3</v>
      </c>
      <c r="E231" s="2" t="s">
        <v>35</v>
      </c>
      <c r="F231" s="2">
        <v>11</v>
      </c>
      <c r="G231" s="3">
        <v>0.53204231899999999</v>
      </c>
      <c r="H231" s="3">
        <v>0.93609863519668501</v>
      </c>
      <c r="I231" s="2" t="s">
        <v>1288</v>
      </c>
      <c r="J231" s="7" t="s">
        <v>1289</v>
      </c>
      <c r="K231" s="7" t="s">
        <v>1290</v>
      </c>
      <c r="L231" s="7" t="s">
        <v>1291</v>
      </c>
      <c r="N231" s="1" t="s">
        <v>1534</v>
      </c>
      <c r="O231" s="10" t="s">
        <v>1743</v>
      </c>
      <c r="P231" s="1">
        <v>0</v>
      </c>
      <c r="Q231" s="1">
        <v>0</v>
      </c>
      <c r="R231" s="1">
        <v>2</v>
      </c>
      <c r="S231" s="1">
        <v>1</v>
      </c>
      <c r="T231" s="1">
        <v>9</v>
      </c>
      <c r="U231" s="10" t="s">
        <v>1288</v>
      </c>
      <c r="V231" s="10" t="s">
        <v>1289</v>
      </c>
      <c r="W231" s="10" t="s">
        <v>1290</v>
      </c>
      <c r="X231" s="10" t="s">
        <v>1291</v>
      </c>
      <c r="Y231" s="1">
        <v>0.93609863519668501</v>
      </c>
    </row>
    <row r="232" spans="1:25" x14ac:dyDescent="0.45">
      <c r="A232" s="2" t="s">
        <v>149</v>
      </c>
      <c r="B232" s="2" t="str">
        <f>IF(OR(A232="0529_model11", A232="0529_model12",A232="0529_model13",A232="0529_model14",A232="0529_model15",A232="0529_model16",A232="0529_model5",A232="0529_model6",A232="0529_model7",A232="0529_model8",A232="0529_model9", A232="0529_model10"),"X","O")</f>
        <v>X</v>
      </c>
      <c r="C232" s="2" t="str">
        <f>IF(OR(A232="0529_model17", A232="0529_model18",A232="0529_model19",A232="0529_model20",A232="0529_model21",A232="0529_model22",A232="0529_model5",A232="0529_model6",A232="0529_model7",A232="0529_model8",A232="0529_model9", A232="0529_model10"),"X","O")</f>
        <v>O</v>
      </c>
      <c r="D232" s="2">
        <f>IF(OR(A232="0529_model5",A232="0529_model11",A232="0529_model17",A232="0529_model23"),1,IF(OR(A232="0529_model6",A232="0529_model12",A232="0529_model18",A232="0529_model24"),2,IF(OR(A232="0529_model7",A232="0529_model13",A232="0529_model19",A232="0529_model25"),3,IF(OR(A232="0529_model8",A232="0529_model14",A232="0529_model20",A232="0529_model26"),4,IF(OR(A232="0529_model9",A232="0529_model15",A232="0529_model21",A232="0529_model27"),5,IF(OR(A232="0529_model10",A232="0529_model16",A232="0529_model22",A232="0529_model28"),6,))))))</f>
        <v>4</v>
      </c>
      <c r="E232" s="2" t="s">
        <v>39</v>
      </c>
      <c r="F232" s="2">
        <v>3</v>
      </c>
      <c r="G232" s="3">
        <v>0.53226802399999995</v>
      </c>
      <c r="H232" s="2">
        <v>0.91275167465209905</v>
      </c>
      <c r="I232" s="2" t="s">
        <v>1292</v>
      </c>
      <c r="J232" s="7" t="s">
        <v>1293</v>
      </c>
      <c r="K232" s="7" t="s">
        <v>1294</v>
      </c>
      <c r="L232" s="7" t="s">
        <v>1295</v>
      </c>
      <c r="N232" s="1" t="s">
        <v>1563</v>
      </c>
      <c r="O232" s="10" t="s">
        <v>1744</v>
      </c>
      <c r="P232" s="1">
        <v>1</v>
      </c>
      <c r="Q232" s="1">
        <v>0</v>
      </c>
      <c r="R232" s="1">
        <v>5</v>
      </c>
      <c r="S232" s="1">
        <v>0</v>
      </c>
      <c r="T232" s="1">
        <v>11</v>
      </c>
      <c r="U232" s="10" t="s">
        <v>1292</v>
      </c>
      <c r="V232" s="10" t="s">
        <v>1293</v>
      </c>
      <c r="W232" s="10" t="s">
        <v>1294</v>
      </c>
      <c r="X232" s="10" t="s">
        <v>1295</v>
      </c>
      <c r="Y232" s="1">
        <v>0.91275167465209905</v>
      </c>
    </row>
    <row r="233" spans="1:25" x14ac:dyDescent="0.45">
      <c r="A233" s="2" t="s">
        <v>88</v>
      </c>
      <c r="B233" s="2" t="str">
        <f>IF(OR(A233="0529_model11", A233="0529_model12",A233="0529_model13",A233="0529_model14",A233="0529_model15",A233="0529_model16",A233="0529_model5",A233="0529_model6",A233="0529_model7",A233="0529_model8",A233="0529_model9", A233="0529_model10"),"X","O")</f>
        <v>X</v>
      </c>
      <c r="C233" s="2" t="str">
        <f>IF(OR(A233="0529_model17", A233="0529_model18",A233="0529_model19",A233="0529_model20",A233="0529_model21",A233="0529_model22",A233="0529_model5",A233="0529_model6",A233="0529_model7",A233="0529_model8",A233="0529_model9", A233="0529_model10"),"X","O")</f>
        <v>X</v>
      </c>
      <c r="D233" s="2">
        <f>IF(OR(A233="0529_model5",A233="0529_model11",A233="0529_model17",A233="0529_model23"),1,IF(OR(A233="0529_model6",A233="0529_model12",A233="0529_model18",A233="0529_model24"),2,IF(OR(A233="0529_model7",A233="0529_model13",A233="0529_model19",A233="0529_model25"),3,IF(OR(A233="0529_model8",A233="0529_model14",A233="0529_model20",A233="0529_model26"),4,IF(OR(A233="0529_model9",A233="0529_model15",A233="0529_model21",A233="0529_model27"),5,IF(OR(A233="0529_model10",A233="0529_model16",A233="0529_model22",A233="0529_model28"),6,))))))</f>
        <v>4</v>
      </c>
      <c r="E233" s="2" t="s">
        <v>35</v>
      </c>
      <c r="F233" s="2">
        <v>3</v>
      </c>
      <c r="G233" s="3">
        <v>0.53286515400000001</v>
      </c>
      <c r="H233" s="3">
        <v>0.94988864660262995</v>
      </c>
      <c r="I233" s="2" t="s">
        <v>1296</v>
      </c>
      <c r="J233" s="7" t="s">
        <v>1297</v>
      </c>
      <c r="K233" s="7" t="s">
        <v>1298</v>
      </c>
      <c r="L233" s="7" t="s">
        <v>1299</v>
      </c>
      <c r="N233" s="1" t="s">
        <v>1537</v>
      </c>
      <c r="O233" s="10" t="s">
        <v>1745</v>
      </c>
      <c r="P233" s="1">
        <v>0</v>
      </c>
      <c r="Q233" s="1">
        <v>0</v>
      </c>
      <c r="R233" s="1">
        <v>4</v>
      </c>
      <c r="S233" s="1">
        <v>0</v>
      </c>
      <c r="T233" s="1">
        <v>3</v>
      </c>
      <c r="U233" s="10" t="s">
        <v>1296</v>
      </c>
      <c r="V233" s="10" t="s">
        <v>1297</v>
      </c>
      <c r="W233" s="10" t="s">
        <v>1298</v>
      </c>
      <c r="X233" s="10" t="s">
        <v>1299</v>
      </c>
      <c r="Y233" s="1">
        <v>0.94988864660262995</v>
      </c>
    </row>
    <row r="234" spans="1:25" x14ac:dyDescent="0.45">
      <c r="A234" s="2" t="s">
        <v>169</v>
      </c>
      <c r="B234" s="2" t="str">
        <f>IF(OR(A234="0529_model11", A234="0529_model12",A234="0529_model13",A234="0529_model14",A234="0529_model15",A234="0529_model16",A234="0529_model5",A234="0529_model6",A234="0529_model7",A234="0529_model8",A234="0529_model9", A234="0529_model10"),"X","O")</f>
        <v>X</v>
      </c>
      <c r="C234" s="2" t="str">
        <f>IF(OR(A234="0529_model17", A234="0529_model18",A234="0529_model19",A234="0529_model20",A234="0529_model21",A234="0529_model22",A234="0529_model5",A234="0529_model6",A234="0529_model7",A234="0529_model8",A234="0529_model9", A234="0529_model10"),"X","O")</f>
        <v>O</v>
      </c>
      <c r="D234" s="2">
        <f>IF(OR(A234="0529_model5",A234="0529_model11",A234="0529_model17",A234="0529_model23"),1,IF(OR(A234="0529_model6",A234="0529_model12",A234="0529_model18",A234="0529_model24"),2,IF(OR(A234="0529_model7",A234="0529_model13",A234="0529_model19",A234="0529_model25"),3,IF(OR(A234="0529_model8",A234="0529_model14",A234="0529_model20",A234="0529_model26"),4,IF(OR(A234="0529_model9",A234="0529_model15",A234="0529_model21",A234="0529_model27"),5,IF(OR(A234="0529_model10",A234="0529_model16",A234="0529_model22",A234="0529_model28"),6,))))))</f>
        <v>6</v>
      </c>
      <c r="E234" s="2" t="s">
        <v>39</v>
      </c>
      <c r="F234" s="2">
        <v>5</v>
      </c>
      <c r="G234" s="3">
        <v>0.53298049800000002</v>
      </c>
      <c r="H234" s="3">
        <v>0.91906875371932895</v>
      </c>
      <c r="I234" s="2" t="s">
        <v>1300</v>
      </c>
      <c r="J234" s="7" t="s">
        <v>1301</v>
      </c>
      <c r="K234" s="7" t="s">
        <v>1302</v>
      </c>
      <c r="L234" s="7" t="s">
        <v>1303</v>
      </c>
      <c r="N234" s="1" t="s">
        <v>1620</v>
      </c>
      <c r="O234" s="10" t="s">
        <v>1746</v>
      </c>
      <c r="P234" s="1">
        <v>1</v>
      </c>
      <c r="Q234" s="1">
        <v>0</v>
      </c>
      <c r="R234" s="1">
        <v>2</v>
      </c>
      <c r="S234" s="1">
        <v>0</v>
      </c>
      <c r="T234" s="1">
        <v>1</v>
      </c>
      <c r="U234" s="10" t="s">
        <v>1300</v>
      </c>
      <c r="V234" s="10" t="s">
        <v>1301</v>
      </c>
      <c r="W234" s="10" t="s">
        <v>1302</v>
      </c>
      <c r="X234" s="10" t="s">
        <v>1303</v>
      </c>
      <c r="Y234" s="1">
        <v>0.91906875371932895</v>
      </c>
    </row>
    <row r="235" spans="1:25" x14ac:dyDescent="0.45">
      <c r="A235" s="2" t="s">
        <v>249</v>
      </c>
      <c r="B235" s="2" t="str">
        <f>IF(OR(A235="0529_model11", A235="0529_model12",A235="0529_model13",A235="0529_model14",A235="0529_model15",A235="0529_model16",A235="0529_model5",A235="0529_model6",A235="0529_model7",A235="0529_model8",A235="0529_model9", A235="0529_model10"),"X","O")</f>
        <v>O</v>
      </c>
      <c r="C235" s="2" t="str">
        <f>IF(OR(A235="0529_model17", A235="0529_model18",A235="0529_model19",A235="0529_model20",A235="0529_model21",A235="0529_model22",A235="0529_model5",A235="0529_model6",A235="0529_model7",A235="0529_model8",A235="0529_model9", A235="0529_model10"),"X","O")</f>
        <v>O</v>
      </c>
      <c r="D235" s="2">
        <f>IF(OR(A235="0529_model5",A235="0529_model11",A235="0529_model17",A235="0529_model23"),1,IF(OR(A235="0529_model6",A235="0529_model12",A235="0529_model18",A235="0529_model24"),2,IF(OR(A235="0529_model7",A235="0529_model13",A235="0529_model19",A235="0529_model25"),3,IF(OR(A235="0529_model8",A235="0529_model14",A235="0529_model20",A235="0529_model26"),4,IF(OR(A235="0529_model9",A235="0529_model15",A235="0529_model21",A235="0529_model27"),5,IF(OR(A235="0529_model10",A235="0529_model16",A235="0529_model22",A235="0529_model28"),6,))))))</f>
        <v>2</v>
      </c>
      <c r="E235" s="2" t="s">
        <v>39</v>
      </c>
      <c r="F235" s="2">
        <v>3</v>
      </c>
      <c r="G235" s="3">
        <v>0.53437963899999996</v>
      </c>
      <c r="H235" s="2">
        <v>0.93415176868438698</v>
      </c>
      <c r="I235" s="2" t="s">
        <v>1304</v>
      </c>
      <c r="J235" s="7" t="s">
        <v>1305</v>
      </c>
      <c r="K235" s="7" t="s">
        <v>1306</v>
      </c>
      <c r="L235" s="7" t="s">
        <v>1307</v>
      </c>
      <c r="N235" s="1" t="s">
        <v>1534</v>
      </c>
      <c r="O235" s="10" t="s">
        <v>1747</v>
      </c>
      <c r="P235" s="1">
        <v>0</v>
      </c>
      <c r="Q235" s="1">
        <v>0</v>
      </c>
      <c r="R235" s="1">
        <v>2</v>
      </c>
      <c r="S235" s="1">
        <v>0</v>
      </c>
      <c r="T235" s="1">
        <v>5</v>
      </c>
      <c r="U235" s="10" t="s">
        <v>1304</v>
      </c>
      <c r="V235" s="10" t="s">
        <v>1305</v>
      </c>
      <c r="W235" s="10" t="s">
        <v>1306</v>
      </c>
      <c r="X235" s="10" t="s">
        <v>1307</v>
      </c>
      <c r="Y235" s="1">
        <v>0.93415176868438698</v>
      </c>
    </row>
    <row r="236" spans="1:25" x14ac:dyDescent="0.45">
      <c r="A236" s="2" t="s">
        <v>268</v>
      </c>
      <c r="B236" s="2" t="str">
        <f>IF(OR(A236="0529_model11", A236="0529_model12",A236="0529_model13",A236="0529_model14",A236="0529_model15",A236="0529_model16",A236="0529_model5",A236="0529_model6",A236="0529_model7",A236="0529_model8",A236="0529_model9", A236="0529_model10"),"X","O")</f>
        <v>O</v>
      </c>
      <c r="C236" s="2" t="str">
        <f>IF(OR(A236="0529_model17", A236="0529_model18",A236="0529_model19",A236="0529_model20",A236="0529_model21",A236="0529_model22",A236="0529_model5",A236="0529_model6",A236="0529_model7",A236="0529_model8",A236="0529_model9", A236="0529_model10"),"X","O")</f>
        <v>O</v>
      </c>
      <c r="D236" s="2">
        <f>IF(OR(A236="0529_model5",A236="0529_model11",A236="0529_model17",A236="0529_model23"),1,IF(OR(A236="0529_model6",A236="0529_model12",A236="0529_model18",A236="0529_model24"),2,IF(OR(A236="0529_model7",A236="0529_model13",A236="0529_model19",A236="0529_model25"),3,IF(OR(A236="0529_model8",A236="0529_model14",A236="0529_model20",A236="0529_model26"),4,IF(OR(A236="0529_model9",A236="0529_model15",A236="0529_model21",A236="0529_model27"),5,IF(OR(A236="0529_model10",A236="0529_model16",A236="0529_model22",A236="0529_model28"),6,))))))</f>
        <v>4</v>
      </c>
      <c r="E236" s="2" t="s">
        <v>39</v>
      </c>
      <c r="F236" s="2">
        <v>11</v>
      </c>
      <c r="G236" s="3">
        <v>0.53506405000000001</v>
      </c>
      <c r="H236" s="3">
        <v>0.93875277042388905</v>
      </c>
      <c r="I236" s="2" t="s">
        <v>1308</v>
      </c>
      <c r="J236" s="7" t="s">
        <v>1309</v>
      </c>
      <c r="K236" s="7" t="s">
        <v>1310</v>
      </c>
      <c r="L236" s="7" t="s">
        <v>1311</v>
      </c>
      <c r="N236" s="1" t="s">
        <v>1505</v>
      </c>
      <c r="O236" s="10" t="s">
        <v>1748</v>
      </c>
      <c r="P236" s="1">
        <v>1</v>
      </c>
      <c r="Q236" s="1">
        <v>1</v>
      </c>
      <c r="R236" s="1">
        <v>6</v>
      </c>
      <c r="S236" s="1">
        <v>0</v>
      </c>
      <c r="T236" s="1">
        <v>3</v>
      </c>
      <c r="U236" s="10" t="s">
        <v>1308</v>
      </c>
      <c r="V236" s="10" t="s">
        <v>1309</v>
      </c>
      <c r="W236" s="10" t="s">
        <v>1310</v>
      </c>
      <c r="X236" s="10" t="s">
        <v>1311</v>
      </c>
      <c r="Y236" s="1">
        <v>0.93875277042388905</v>
      </c>
    </row>
    <row r="237" spans="1:25" x14ac:dyDescent="0.45">
      <c r="A237" s="2" t="s">
        <v>284</v>
      </c>
      <c r="B237" s="2" t="str">
        <f>IF(OR(A237="0529_model11", A237="0529_model12",A237="0529_model13",A237="0529_model14",A237="0529_model15",A237="0529_model16",A237="0529_model5",A237="0529_model6",A237="0529_model7",A237="0529_model8",A237="0529_model9", A237="0529_model10"),"X","O")</f>
        <v>O</v>
      </c>
      <c r="C237" s="2" t="str">
        <f>IF(OR(A237="0529_model17", A237="0529_model18",A237="0529_model19",A237="0529_model20",A237="0529_model21",A237="0529_model22",A237="0529_model5",A237="0529_model6",A237="0529_model7",A237="0529_model8",A237="0529_model9", A237="0529_model10"),"X","O")</f>
        <v>O</v>
      </c>
      <c r="D237" s="2">
        <f>IF(OR(A237="0529_model5",A237="0529_model11",A237="0529_model17",A237="0529_model23"),1,IF(OR(A237="0529_model6",A237="0529_model12",A237="0529_model18",A237="0529_model24"),2,IF(OR(A237="0529_model7",A237="0529_model13",A237="0529_model19",A237="0529_model25"),3,IF(OR(A237="0529_model8",A237="0529_model14",A237="0529_model20",A237="0529_model26"),4,IF(OR(A237="0529_model9",A237="0529_model15",A237="0529_model21",A237="0529_model27"),5,IF(OR(A237="0529_model10",A237="0529_model16",A237="0529_model22",A237="0529_model28"),6,))))))</f>
        <v>6</v>
      </c>
      <c r="E237" s="2" t="s">
        <v>35</v>
      </c>
      <c r="F237" s="2">
        <v>11</v>
      </c>
      <c r="G237" s="3">
        <v>0.53523192200000003</v>
      </c>
      <c r="H237" s="3">
        <v>0.94196426868438698</v>
      </c>
      <c r="I237" s="2" t="s">
        <v>1312</v>
      </c>
      <c r="J237" s="7" t="s">
        <v>1313</v>
      </c>
      <c r="K237" s="7" t="s">
        <v>1314</v>
      </c>
      <c r="L237" s="7" t="s">
        <v>1315</v>
      </c>
      <c r="N237" s="1" t="s">
        <v>1509</v>
      </c>
      <c r="O237" s="1">
        <v>0.53523192163577205</v>
      </c>
      <c r="P237" s="1">
        <v>0</v>
      </c>
      <c r="Q237" s="1">
        <v>0</v>
      </c>
      <c r="R237" s="1">
        <v>6</v>
      </c>
      <c r="S237" s="1">
        <v>0</v>
      </c>
      <c r="T237" s="1">
        <v>5</v>
      </c>
      <c r="U237" s="10" t="s">
        <v>1312</v>
      </c>
      <c r="V237" s="10" t="s">
        <v>1313</v>
      </c>
      <c r="W237" s="10" t="s">
        <v>1314</v>
      </c>
      <c r="X237" s="10" t="s">
        <v>1315</v>
      </c>
      <c r="Y237" s="1">
        <v>0.94196426868438698</v>
      </c>
    </row>
    <row r="238" spans="1:25" x14ac:dyDescent="0.45">
      <c r="A238" s="2" t="s">
        <v>198</v>
      </c>
      <c r="B238" s="2" t="str">
        <f>IF(OR(A238="0529_model11", A238="0529_model12",A238="0529_model13",A238="0529_model14",A238="0529_model15",A238="0529_model16",A238="0529_model5",A238="0529_model6",A238="0529_model7",A238="0529_model8",A238="0529_model9", A238="0529_model10"),"X","O")</f>
        <v>O</v>
      </c>
      <c r="C238" s="2" t="str">
        <f>IF(OR(A238="0529_model17", A238="0529_model18",A238="0529_model19",A238="0529_model20",A238="0529_model21",A238="0529_model22",A238="0529_model5",A238="0529_model6",A238="0529_model7",A238="0529_model8",A238="0529_model9", A238="0529_model10"),"X","O")</f>
        <v>X</v>
      </c>
      <c r="D238" s="2">
        <f>IF(OR(A238="0529_model5",A238="0529_model11",A238="0529_model17",A238="0529_model23"),1,IF(OR(A238="0529_model6",A238="0529_model12",A238="0529_model18",A238="0529_model24"),2,IF(OR(A238="0529_model7",A238="0529_model13",A238="0529_model19",A238="0529_model25"),3,IF(OR(A238="0529_model8",A238="0529_model14",A238="0529_model20",A238="0529_model26"),4,IF(OR(A238="0529_model9",A238="0529_model15",A238="0529_model21",A238="0529_model27"),5,IF(OR(A238="0529_model10",A238="0529_model16",A238="0529_model22",A238="0529_model28"),6,))))))</f>
        <v>3</v>
      </c>
      <c r="E238" s="2" t="s">
        <v>35</v>
      </c>
      <c r="F238" s="2">
        <v>11</v>
      </c>
      <c r="G238" s="2">
        <v>0.53620517700000003</v>
      </c>
      <c r="H238" s="3">
        <v>0.92281877994537298</v>
      </c>
      <c r="I238" s="2" t="s">
        <v>1316</v>
      </c>
      <c r="J238" s="7" t="s">
        <v>1317</v>
      </c>
      <c r="K238" s="7" t="s">
        <v>1318</v>
      </c>
      <c r="L238" s="7" t="s">
        <v>1319</v>
      </c>
      <c r="N238" s="1" t="s">
        <v>1585</v>
      </c>
      <c r="O238" s="10" t="s">
        <v>1749</v>
      </c>
      <c r="P238" s="1">
        <v>1</v>
      </c>
      <c r="Q238" s="1">
        <v>0</v>
      </c>
      <c r="R238" s="1">
        <v>6</v>
      </c>
      <c r="S238" s="1">
        <v>1</v>
      </c>
      <c r="T238" s="1">
        <v>11</v>
      </c>
      <c r="U238" s="10" t="s">
        <v>1316</v>
      </c>
      <c r="V238" s="10" t="s">
        <v>1317</v>
      </c>
      <c r="W238" s="10" t="s">
        <v>1318</v>
      </c>
      <c r="X238" s="10" t="s">
        <v>1319</v>
      </c>
      <c r="Y238" s="1">
        <v>0.92281877994537298</v>
      </c>
    </row>
    <row r="239" spans="1:25" x14ac:dyDescent="0.45">
      <c r="A239" s="2" t="s">
        <v>127</v>
      </c>
      <c r="B239" s="2" t="str">
        <f>IF(OR(A239="0529_model11", A239="0529_model12",A239="0529_model13",A239="0529_model14",A239="0529_model15",A239="0529_model16",A239="0529_model5",A239="0529_model6",A239="0529_model7",A239="0529_model8",A239="0529_model9", A239="0529_model10"),"X","O")</f>
        <v>X</v>
      </c>
      <c r="C239" s="2" t="str">
        <f>IF(OR(A239="0529_model17", A239="0529_model18",A239="0529_model19",A239="0529_model20",A239="0529_model21",A239="0529_model22",A239="0529_model5",A239="0529_model6",A239="0529_model7",A239="0529_model8",A239="0529_model9", A239="0529_model10"),"X","O")</f>
        <v>O</v>
      </c>
      <c r="D239" s="2">
        <f>IF(OR(A239="0529_model5",A239="0529_model11",A239="0529_model17",A239="0529_model23"),1,IF(OR(A239="0529_model6",A239="0529_model12",A239="0529_model18",A239="0529_model24"),2,IF(OR(A239="0529_model7",A239="0529_model13",A239="0529_model19",A239="0529_model25"),3,IF(OR(A239="0529_model8",A239="0529_model14",A239="0529_model20",A239="0529_model26"),4,IF(OR(A239="0529_model9",A239="0529_model15",A239="0529_model21",A239="0529_model27"),5,IF(OR(A239="0529_model10",A239="0529_model16",A239="0529_model22",A239="0529_model28"),6,))))))</f>
        <v>2</v>
      </c>
      <c r="E239" s="2" t="s">
        <v>35</v>
      </c>
      <c r="F239" s="2">
        <v>9</v>
      </c>
      <c r="G239" s="3">
        <v>0.53857643899999996</v>
      </c>
      <c r="H239" s="3">
        <v>0.89932888746261597</v>
      </c>
      <c r="I239" s="2">
        <v>0.88628553473765104</v>
      </c>
      <c r="J239" s="7" t="s">
        <v>1320</v>
      </c>
      <c r="K239" s="7" t="s">
        <v>1321</v>
      </c>
      <c r="L239" s="7">
        <v>0.81667560405794903</v>
      </c>
      <c r="N239" s="1" t="s">
        <v>1519</v>
      </c>
      <c r="O239" s="10" t="s">
        <v>1750</v>
      </c>
      <c r="P239" s="1">
        <v>1</v>
      </c>
      <c r="Q239" s="1">
        <v>1</v>
      </c>
      <c r="R239" s="1">
        <v>3</v>
      </c>
      <c r="S239" s="1">
        <v>1</v>
      </c>
      <c r="T239" s="1">
        <v>11</v>
      </c>
      <c r="U239" s="1">
        <v>0.88628553473765104</v>
      </c>
      <c r="V239" s="10" t="s">
        <v>1320</v>
      </c>
      <c r="W239" s="10" t="s">
        <v>1321</v>
      </c>
      <c r="X239" s="1">
        <v>0.81667560405794903</v>
      </c>
      <c r="Y239" s="1">
        <v>0.89932888746261597</v>
      </c>
    </row>
    <row r="240" spans="1:25" x14ac:dyDescent="0.45">
      <c r="A240" s="2" t="s">
        <v>258</v>
      </c>
      <c r="B240" s="2" t="str">
        <f>IF(OR(A240="0529_model11", A240="0529_model12",A240="0529_model13",A240="0529_model14",A240="0529_model15",A240="0529_model16",A240="0529_model5",A240="0529_model6",A240="0529_model7",A240="0529_model8",A240="0529_model9", A240="0529_model10"),"X","O")</f>
        <v>O</v>
      </c>
      <c r="C240" s="2" t="str">
        <f>IF(OR(A240="0529_model17", A240="0529_model18",A240="0529_model19",A240="0529_model20",A240="0529_model21",A240="0529_model22",A240="0529_model5",A240="0529_model6",A240="0529_model7",A240="0529_model8",A240="0529_model9", A240="0529_model10"),"X","O")</f>
        <v>O</v>
      </c>
      <c r="D240" s="2">
        <f>IF(OR(A240="0529_model5",A240="0529_model11",A240="0529_model17",A240="0529_model23"),1,IF(OR(A240="0529_model6",A240="0529_model12",A240="0529_model18",A240="0529_model24"),2,IF(OR(A240="0529_model7",A240="0529_model13",A240="0529_model19",A240="0529_model25"),3,IF(OR(A240="0529_model8",A240="0529_model14",A240="0529_model20",A240="0529_model26"),4,IF(OR(A240="0529_model9",A240="0529_model15",A240="0529_model21",A240="0529_model27"),5,IF(OR(A240="0529_model10",A240="0529_model16",A240="0529_model22",A240="0529_model28"),6,))))))</f>
        <v>3</v>
      </c>
      <c r="E240" s="2" t="s">
        <v>35</v>
      </c>
      <c r="F240" s="2">
        <v>1</v>
      </c>
      <c r="G240" s="3">
        <v>0.53946048599999996</v>
      </c>
      <c r="H240" s="3">
        <v>0.93652558326721203</v>
      </c>
      <c r="I240" s="2" t="s">
        <v>1322</v>
      </c>
      <c r="J240" s="7" t="s">
        <v>1323</v>
      </c>
      <c r="K240" s="7" t="s">
        <v>1324</v>
      </c>
      <c r="L240" s="7" t="s">
        <v>1325</v>
      </c>
      <c r="N240" s="1" t="s">
        <v>1505</v>
      </c>
      <c r="O240" s="1">
        <v>0.53946048575109096</v>
      </c>
      <c r="P240" s="1">
        <v>1</v>
      </c>
      <c r="Q240" s="1">
        <v>1</v>
      </c>
      <c r="R240" s="1">
        <v>6</v>
      </c>
      <c r="S240" s="1">
        <v>1</v>
      </c>
      <c r="T240" s="1">
        <v>3</v>
      </c>
      <c r="U240" s="10" t="s">
        <v>1322</v>
      </c>
      <c r="V240" s="10" t="s">
        <v>1323</v>
      </c>
      <c r="W240" s="10" t="s">
        <v>1324</v>
      </c>
      <c r="X240" s="10" t="s">
        <v>1325</v>
      </c>
      <c r="Y240" s="1">
        <v>0.93652558326721203</v>
      </c>
    </row>
    <row r="241" spans="1:25" x14ac:dyDescent="0.45">
      <c r="A241" s="2" t="s">
        <v>181</v>
      </c>
      <c r="B241" s="2" t="str">
        <f>IF(OR(A241="0529_model11", A241="0529_model12",A241="0529_model13",A241="0529_model14",A241="0529_model15",A241="0529_model16",A241="0529_model5",A241="0529_model6",A241="0529_model7",A241="0529_model8",A241="0529_model9", A241="0529_model10"),"X","O")</f>
        <v>O</v>
      </c>
      <c r="C241" s="2" t="str">
        <f>IF(OR(A241="0529_model17", A241="0529_model18",A241="0529_model19",A241="0529_model20",A241="0529_model21",A241="0529_model22",A241="0529_model5",A241="0529_model6",A241="0529_model7",A241="0529_model8",A241="0529_model9", A241="0529_model10"),"X","O")</f>
        <v>X</v>
      </c>
      <c r="D241" s="2">
        <f>IF(OR(A241="0529_model5",A241="0529_model11",A241="0529_model17",A241="0529_model23"),1,IF(OR(A241="0529_model6",A241="0529_model12",A241="0529_model18",A241="0529_model24"),2,IF(OR(A241="0529_model7",A241="0529_model13",A241="0529_model19",A241="0529_model25"),3,IF(OR(A241="0529_model8",A241="0529_model14",A241="0529_model20",A241="0529_model26"),4,IF(OR(A241="0529_model9",A241="0529_model15",A241="0529_model21",A241="0529_model27"),5,IF(OR(A241="0529_model10",A241="0529_model16",A241="0529_model22",A241="0529_model28"),6,))))))</f>
        <v>1</v>
      </c>
      <c r="E241" s="2" t="s">
        <v>35</v>
      </c>
      <c r="F241" s="2">
        <v>5</v>
      </c>
      <c r="G241" s="3">
        <v>0.53995695700000002</v>
      </c>
      <c r="H241" s="3">
        <v>0.91946309804916304</v>
      </c>
      <c r="I241" s="2" t="s">
        <v>1326</v>
      </c>
      <c r="J241" s="7" t="s">
        <v>1327</v>
      </c>
      <c r="K241" s="7" t="s">
        <v>1328</v>
      </c>
      <c r="L241" s="7" t="s">
        <v>1329</v>
      </c>
      <c r="N241" s="1" t="s">
        <v>1526</v>
      </c>
      <c r="O241" s="10" t="s">
        <v>1751</v>
      </c>
      <c r="P241" s="1">
        <v>0</v>
      </c>
      <c r="Q241" s="1">
        <v>0</v>
      </c>
      <c r="R241" s="1">
        <v>5</v>
      </c>
      <c r="S241" s="1">
        <v>0</v>
      </c>
      <c r="T241" s="1">
        <v>11</v>
      </c>
      <c r="U241" s="10" t="s">
        <v>1326</v>
      </c>
      <c r="V241" s="10" t="s">
        <v>1327</v>
      </c>
      <c r="W241" s="10" t="s">
        <v>1328</v>
      </c>
      <c r="X241" s="10" t="s">
        <v>1329</v>
      </c>
      <c r="Y241" s="1">
        <v>0.91946309804916304</v>
      </c>
    </row>
    <row r="242" spans="1:25" x14ac:dyDescent="0.45">
      <c r="A242" s="2" t="s">
        <v>149</v>
      </c>
      <c r="B242" s="2" t="str">
        <f>IF(OR(A242="0529_model11", A242="0529_model12",A242="0529_model13",A242="0529_model14",A242="0529_model15",A242="0529_model16",A242="0529_model5",A242="0529_model6",A242="0529_model7",A242="0529_model8",A242="0529_model9", A242="0529_model10"),"X","O")</f>
        <v>X</v>
      </c>
      <c r="C242" s="2" t="str">
        <f>IF(OR(A242="0529_model17", A242="0529_model18",A242="0529_model19",A242="0529_model20",A242="0529_model21",A242="0529_model22",A242="0529_model5",A242="0529_model6",A242="0529_model7",A242="0529_model8",A242="0529_model9", A242="0529_model10"),"X","O")</f>
        <v>O</v>
      </c>
      <c r="D242" s="2">
        <f>IF(OR(A242="0529_model5",A242="0529_model11",A242="0529_model17",A242="0529_model23"),1,IF(OR(A242="0529_model6",A242="0529_model12",A242="0529_model18",A242="0529_model24"),2,IF(OR(A242="0529_model7",A242="0529_model13",A242="0529_model19",A242="0529_model25"),3,IF(OR(A242="0529_model8",A242="0529_model14",A242="0529_model20",A242="0529_model26"),4,IF(OR(A242="0529_model9",A242="0529_model15",A242="0529_model21",A242="0529_model27"),5,IF(OR(A242="0529_model10",A242="0529_model16",A242="0529_model22",A242="0529_model28"),6,))))))</f>
        <v>4</v>
      </c>
      <c r="E242" s="2" t="s">
        <v>35</v>
      </c>
      <c r="F242" s="2">
        <v>3</v>
      </c>
      <c r="G242" s="3">
        <v>0.54127808200000005</v>
      </c>
      <c r="H242" s="3">
        <v>0.91143494844436601</v>
      </c>
      <c r="I242" s="2">
        <v>0.95108424046630502</v>
      </c>
      <c r="J242" s="7">
        <v>0.99222655621184996</v>
      </c>
      <c r="K242" s="7" t="s">
        <v>1330</v>
      </c>
      <c r="L242" s="7" t="s">
        <v>1331</v>
      </c>
      <c r="N242" s="1" t="s">
        <v>1556</v>
      </c>
      <c r="O242" s="10" t="s">
        <v>1752</v>
      </c>
      <c r="P242" s="1">
        <v>0</v>
      </c>
      <c r="Q242" s="1">
        <v>1</v>
      </c>
      <c r="R242" s="1">
        <v>5</v>
      </c>
      <c r="S242" s="1">
        <v>1</v>
      </c>
      <c r="T242" s="1">
        <v>9</v>
      </c>
      <c r="U242" s="1">
        <v>0.95108424046630502</v>
      </c>
      <c r="V242" s="1">
        <v>0.99222655621184996</v>
      </c>
      <c r="W242" s="10" t="s">
        <v>1330</v>
      </c>
      <c r="X242" s="10" t="s">
        <v>1331</v>
      </c>
      <c r="Y242" s="1">
        <v>0.91143494844436601</v>
      </c>
    </row>
    <row r="243" spans="1:25" x14ac:dyDescent="0.45">
      <c r="A243" s="2" t="s">
        <v>181</v>
      </c>
      <c r="B243" s="2" t="str">
        <f>IF(OR(A243="0529_model11", A243="0529_model12",A243="0529_model13",A243="0529_model14",A243="0529_model15",A243="0529_model16",A243="0529_model5",A243="0529_model6",A243="0529_model7",A243="0529_model8",A243="0529_model9", A243="0529_model10"),"X","O")</f>
        <v>O</v>
      </c>
      <c r="C243" s="2" t="str">
        <f>IF(OR(A243="0529_model17", A243="0529_model18",A243="0529_model19",A243="0529_model20",A243="0529_model21",A243="0529_model22",A243="0529_model5",A243="0529_model6",A243="0529_model7",A243="0529_model8",A243="0529_model9", A243="0529_model10"),"X","O")</f>
        <v>X</v>
      </c>
      <c r="D243" s="2">
        <f>IF(OR(A243="0529_model5",A243="0529_model11",A243="0529_model17",A243="0529_model23"),1,IF(OR(A243="0529_model6",A243="0529_model12",A243="0529_model18",A243="0529_model24"),2,IF(OR(A243="0529_model7",A243="0529_model13",A243="0529_model19",A243="0529_model25"),3,IF(OR(A243="0529_model8",A243="0529_model14",A243="0529_model20",A243="0529_model26"),4,IF(OR(A243="0529_model9",A243="0529_model15",A243="0529_model21",A243="0529_model27"),5,IF(OR(A243="0529_model10",A243="0529_model16",A243="0529_model22",A243="0529_model28"),6,))))))</f>
        <v>1</v>
      </c>
      <c r="E243" s="2" t="s">
        <v>35</v>
      </c>
      <c r="F243" s="2">
        <v>7</v>
      </c>
      <c r="G243" s="3">
        <v>0.54863213499999997</v>
      </c>
      <c r="H243" s="3">
        <v>0.91946309804916304</v>
      </c>
      <c r="I243" s="2" t="s">
        <v>1332</v>
      </c>
      <c r="J243" s="7" t="s">
        <v>1333</v>
      </c>
      <c r="K243" s="7" t="s">
        <v>1334</v>
      </c>
      <c r="L243" s="7">
        <v>0.93909834452387997</v>
      </c>
      <c r="N243" s="1" t="s">
        <v>1509</v>
      </c>
      <c r="O243" s="10" t="s">
        <v>1753</v>
      </c>
      <c r="P243" s="1">
        <v>0</v>
      </c>
      <c r="Q243" s="1">
        <v>0</v>
      </c>
      <c r="R243" s="1">
        <v>6</v>
      </c>
      <c r="S243" s="1">
        <v>1</v>
      </c>
      <c r="T243" s="1">
        <v>11</v>
      </c>
      <c r="U243" s="10" t="s">
        <v>1332</v>
      </c>
      <c r="V243" s="10" t="s">
        <v>1333</v>
      </c>
      <c r="W243" s="10" t="s">
        <v>1334</v>
      </c>
      <c r="X243" s="1">
        <v>0.93909834452387997</v>
      </c>
      <c r="Y243" s="1">
        <v>0.91946309804916304</v>
      </c>
    </row>
    <row r="244" spans="1:25" x14ac:dyDescent="0.45">
      <c r="A244" s="2" t="s">
        <v>240</v>
      </c>
      <c r="B244" s="2" t="str">
        <f>IF(OR(A244="0529_model11", A244="0529_model12",A244="0529_model13",A244="0529_model14",A244="0529_model15",A244="0529_model16",A244="0529_model5",A244="0529_model6",A244="0529_model7",A244="0529_model8",A244="0529_model9", A244="0529_model10"),"X","O")</f>
        <v>O</v>
      </c>
      <c r="C244" s="2" t="str">
        <f>IF(OR(A244="0529_model17", A244="0529_model18",A244="0529_model19",A244="0529_model20",A244="0529_model21",A244="0529_model22",A244="0529_model5",A244="0529_model6",A244="0529_model7",A244="0529_model8",A244="0529_model9", A244="0529_model10"),"X","O")</f>
        <v>O</v>
      </c>
      <c r="D244" s="2">
        <f>IF(OR(A244="0529_model5",A244="0529_model11",A244="0529_model17",A244="0529_model23"),1,IF(OR(A244="0529_model6",A244="0529_model12",A244="0529_model18",A244="0529_model24"),2,IF(OR(A244="0529_model7",A244="0529_model13",A244="0529_model19",A244="0529_model25"),3,IF(OR(A244="0529_model8",A244="0529_model14",A244="0529_model20",A244="0529_model26"),4,IF(OR(A244="0529_model9",A244="0529_model15",A244="0529_model21",A244="0529_model27"),5,IF(OR(A244="0529_model10",A244="0529_model16",A244="0529_model22",A244="0529_model28"),6,))))))</f>
        <v>1</v>
      </c>
      <c r="E244" s="2" t="s">
        <v>39</v>
      </c>
      <c r="F244" s="2">
        <v>1</v>
      </c>
      <c r="G244" s="3">
        <v>0.54864717600000001</v>
      </c>
      <c r="H244" s="3">
        <v>0.93288588523864702</v>
      </c>
      <c r="I244" s="2" t="s">
        <v>1335</v>
      </c>
      <c r="J244" s="7" t="s">
        <v>1336</v>
      </c>
      <c r="K244" s="7" t="s">
        <v>1337</v>
      </c>
      <c r="L244" s="7">
        <v>0.90621992675374496</v>
      </c>
      <c r="N244" s="1" t="s">
        <v>1513</v>
      </c>
      <c r="O244" s="10" t="s">
        <v>1754</v>
      </c>
      <c r="P244" s="1">
        <v>1</v>
      </c>
      <c r="Q244" s="1">
        <v>1</v>
      </c>
      <c r="R244" s="1">
        <v>1</v>
      </c>
      <c r="S244" s="1">
        <v>0</v>
      </c>
      <c r="T244" s="1">
        <v>11</v>
      </c>
      <c r="U244" s="10" t="s">
        <v>1335</v>
      </c>
      <c r="V244" s="10" t="s">
        <v>1336</v>
      </c>
      <c r="W244" s="10" t="s">
        <v>1337</v>
      </c>
      <c r="X244" s="1">
        <v>0.90621992675374496</v>
      </c>
      <c r="Y244" s="1">
        <v>0.93288588523864702</v>
      </c>
    </row>
    <row r="245" spans="1:25" x14ac:dyDescent="0.45">
      <c r="A245" s="2" t="s">
        <v>221</v>
      </c>
      <c r="B245" s="2" t="str">
        <f>IF(OR(A245="0529_model11", A245="0529_model12",A245="0529_model13",A245="0529_model14",A245="0529_model15",A245="0529_model16",A245="0529_model5",A245="0529_model6",A245="0529_model7",A245="0529_model8",A245="0529_model9", A245="0529_model10"),"X","O")</f>
        <v>O</v>
      </c>
      <c r="C245" s="2" t="str">
        <f>IF(OR(A245="0529_model17", A245="0529_model18",A245="0529_model19",A245="0529_model20",A245="0529_model21",A245="0529_model22",A245="0529_model5",A245="0529_model6",A245="0529_model7",A245="0529_model8",A245="0529_model9", A245="0529_model10"),"X","O")</f>
        <v>X</v>
      </c>
      <c r="D245" s="2">
        <f>IF(OR(A245="0529_model5",A245="0529_model11",A245="0529_model17",A245="0529_model23"),1,IF(OR(A245="0529_model6",A245="0529_model12",A245="0529_model18",A245="0529_model24"),2,IF(OR(A245="0529_model7",A245="0529_model13",A245="0529_model19",A245="0529_model25"),3,IF(OR(A245="0529_model8",A245="0529_model14",A245="0529_model20",A245="0529_model26"),4,IF(OR(A245="0529_model9",A245="0529_model15",A245="0529_model21",A245="0529_model27"),5,IF(OR(A245="0529_model10",A245="0529_model16",A245="0529_model22",A245="0529_model28"),6,))))))</f>
        <v>5</v>
      </c>
      <c r="E245" s="2" t="s">
        <v>39</v>
      </c>
      <c r="F245" s="2">
        <v>11</v>
      </c>
      <c r="G245" s="3">
        <v>0.55026184600000005</v>
      </c>
      <c r="H245" s="3">
        <v>0.92729306221008301</v>
      </c>
      <c r="I245" s="2" t="s">
        <v>1338</v>
      </c>
      <c r="J245" s="7" t="s">
        <v>1339</v>
      </c>
      <c r="K245" s="7" t="s">
        <v>1340</v>
      </c>
      <c r="L245" s="7" t="s">
        <v>1341</v>
      </c>
      <c r="N245" s="1" t="s">
        <v>1515</v>
      </c>
      <c r="O245" s="10" t="s">
        <v>1755</v>
      </c>
      <c r="P245" s="1">
        <v>1</v>
      </c>
      <c r="Q245" s="1">
        <v>0</v>
      </c>
      <c r="R245" s="1">
        <v>1</v>
      </c>
      <c r="S245" s="1">
        <v>0</v>
      </c>
      <c r="T245" s="1">
        <v>11</v>
      </c>
      <c r="U245" s="10" t="s">
        <v>1338</v>
      </c>
      <c r="V245" s="10" t="s">
        <v>1339</v>
      </c>
      <c r="W245" s="10" t="s">
        <v>1340</v>
      </c>
      <c r="X245" s="10" t="s">
        <v>1341</v>
      </c>
      <c r="Y245" s="1">
        <v>0.92729306221008301</v>
      </c>
    </row>
    <row r="246" spans="1:25" x14ac:dyDescent="0.45">
      <c r="A246" s="2" t="s">
        <v>159</v>
      </c>
      <c r="B246" s="2" t="str">
        <f>IF(OR(A246="0529_model11", A246="0529_model12",A246="0529_model13",A246="0529_model14",A246="0529_model15",A246="0529_model16",A246="0529_model5",A246="0529_model6",A246="0529_model7",A246="0529_model8",A246="0529_model9", A246="0529_model10"),"X","O")</f>
        <v>X</v>
      </c>
      <c r="C246" s="2" t="str">
        <f>IF(OR(A246="0529_model17", A246="0529_model18",A246="0529_model19",A246="0529_model20",A246="0529_model21",A246="0529_model22",A246="0529_model5",A246="0529_model6",A246="0529_model7",A246="0529_model8",A246="0529_model9", A246="0529_model10"),"X","O")</f>
        <v>O</v>
      </c>
      <c r="D246" s="2">
        <f>IF(OR(A246="0529_model5",A246="0529_model11",A246="0529_model17",A246="0529_model23"),1,IF(OR(A246="0529_model6",A246="0529_model12",A246="0529_model18",A246="0529_model24"),2,IF(OR(A246="0529_model7",A246="0529_model13",A246="0529_model19",A246="0529_model25"),3,IF(OR(A246="0529_model8",A246="0529_model14",A246="0529_model20",A246="0529_model26"),4,IF(OR(A246="0529_model9",A246="0529_model15",A246="0529_model21",A246="0529_model27"),5,IF(OR(A246="0529_model10",A246="0529_model16",A246="0529_model22",A246="0529_model28"),6,))))))</f>
        <v>5</v>
      </c>
      <c r="E246" s="2" t="s">
        <v>35</v>
      </c>
      <c r="F246" s="2">
        <v>1</v>
      </c>
      <c r="G246" s="3">
        <v>0.55126398899999995</v>
      </c>
      <c r="H246" s="3">
        <v>0.91479820013046198</v>
      </c>
      <c r="I246" s="2" t="s">
        <v>1342</v>
      </c>
      <c r="J246" s="7" t="s">
        <v>1343</v>
      </c>
      <c r="K246" s="7" t="s">
        <v>1344</v>
      </c>
      <c r="L246" s="7" t="s">
        <v>1345</v>
      </c>
      <c r="N246" s="1" t="s">
        <v>1528</v>
      </c>
      <c r="O246" s="10" t="s">
        <v>1756</v>
      </c>
      <c r="P246" s="1">
        <v>0</v>
      </c>
      <c r="Q246" s="1">
        <v>1</v>
      </c>
      <c r="R246" s="1">
        <v>1</v>
      </c>
      <c r="S246" s="1">
        <v>1</v>
      </c>
      <c r="T246" s="1">
        <v>9</v>
      </c>
      <c r="U246" s="10" t="s">
        <v>1342</v>
      </c>
      <c r="V246" s="10" t="s">
        <v>1343</v>
      </c>
      <c r="W246" s="10" t="s">
        <v>1344</v>
      </c>
      <c r="X246" s="10" t="s">
        <v>1345</v>
      </c>
      <c r="Y246" s="1">
        <v>0.91479820013046198</v>
      </c>
    </row>
    <row r="247" spans="1:25" x14ac:dyDescent="0.45">
      <c r="A247" s="2" t="s">
        <v>65</v>
      </c>
      <c r="B247" s="2" t="str">
        <f>IF(OR(A247="0529_model11", A247="0529_model12",A247="0529_model13",A247="0529_model14",A247="0529_model15",A247="0529_model16",A247="0529_model5",A247="0529_model6",A247="0529_model7",A247="0529_model8",A247="0529_model9", A247="0529_model10"),"X","O")</f>
        <v>X</v>
      </c>
      <c r="C247" s="2" t="str">
        <f>IF(OR(A247="0529_model17", A247="0529_model18",A247="0529_model19",A247="0529_model20",A247="0529_model21",A247="0529_model22",A247="0529_model5",A247="0529_model6",A247="0529_model7",A247="0529_model8",A247="0529_model9", A247="0529_model10"),"X","O")</f>
        <v>X</v>
      </c>
      <c r="D247" s="2">
        <f>IF(OR(A247="0529_model5",A247="0529_model11",A247="0529_model17",A247="0529_model23"),1,IF(OR(A247="0529_model6",A247="0529_model12",A247="0529_model18",A247="0529_model24"),2,IF(OR(A247="0529_model7",A247="0529_model13",A247="0529_model19",A247="0529_model25"),3,IF(OR(A247="0529_model8",A247="0529_model14",A247="0529_model20",A247="0529_model26"),4,IF(OR(A247="0529_model9",A247="0529_model15",A247="0529_model21",A247="0529_model27"),5,IF(OR(A247="0529_model10",A247="0529_model16",A247="0529_model22",A247="0529_model28"),6,))))))</f>
        <v>2</v>
      </c>
      <c r="E247" s="2" t="s">
        <v>35</v>
      </c>
      <c r="F247" s="2">
        <v>7</v>
      </c>
      <c r="G247" s="3">
        <v>0.551880068</v>
      </c>
      <c r="H247" s="2">
        <v>0.94543427228927601</v>
      </c>
      <c r="I247" s="2" t="s">
        <v>1346</v>
      </c>
      <c r="J247" s="7" t="s">
        <v>1347</v>
      </c>
      <c r="K247" s="7" t="s">
        <v>1348</v>
      </c>
      <c r="L247" s="7">
        <v>0.93375463929311797</v>
      </c>
      <c r="N247" s="1" t="s">
        <v>1585</v>
      </c>
      <c r="O247" s="10" t="s">
        <v>1757</v>
      </c>
      <c r="P247" s="1">
        <v>1</v>
      </c>
      <c r="Q247" s="1">
        <v>0</v>
      </c>
      <c r="R247" s="1">
        <v>6</v>
      </c>
      <c r="S247" s="1">
        <v>0</v>
      </c>
      <c r="T247" s="1">
        <v>3</v>
      </c>
      <c r="U247" s="10" t="s">
        <v>1346</v>
      </c>
      <c r="V247" s="10" t="s">
        <v>1347</v>
      </c>
      <c r="W247" s="10" t="s">
        <v>1348</v>
      </c>
      <c r="X247" s="1">
        <v>0.93375463929311797</v>
      </c>
      <c r="Y247" s="1">
        <v>0.94543427228927601</v>
      </c>
    </row>
    <row r="248" spans="1:25" x14ac:dyDescent="0.45">
      <c r="A248" s="2" t="s">
        <v>149</v>
      </c>
      <c r="B248" s="2" t="str">
        <f>IF(OR(A248="0529_model11", A248="0529_model12",A248="0529_model13",A248="0529_model14",A248="0529_model15",A248="0529_model16",A248="0529_model5",A248="0529_model6",A248="0529_model7",A248="0529_model8",A248="0529_model9", A248="0529_model10"),"X","O")</f>
        <v>X</v>
      </c>
      <c r="C248" s="2" t="str">
        <f>IF(OR(A248="0529_model17", A248="0529_model18",A248="0529_model19",A248="0529_model20",A248="0529_model21",A248="0529_model22",A248="0529_model5",A248="0529_model6",A248="0529_model7",A248="0529_model8",A248="0529_model9", A248="0529_model10"),"X","O")</f>
        <v>O</v>
      </c>
      <c r="D248" s="2">
        <f>IF(OR(A248="0529_model5",A248="0529_model11",A248="0529_model17",A248="0529_model23"),1,IF(OR(A248="0529_model6",A248="0529_model12",A248="0529_model18",A248="0529_model24"),2,IF(OR(A248="0529_model7",A248="0529_model13",A248="0529_model19",A248="0529_model25"),3,IF(OR(A248="0529_model8",A248="0529_model14",A248="0529_model20",A248="0529_model26"),4,IF(OR(A248="0529_model9",A248="0529_model15",A248="0529_model21",A248="0529_model27"),5,IF(OR(A248="0529_model10",A248="0529_model16",A248="0529_model22",A248="0529_model28"),6,))))))</f>
        <v>4</v>
      </c>
      <c r="E248" s="2" t="s">
        <v>35</v>
      </c>
      <c r="F248" s="2">
        <v>1</v>
      </c>
      <c r="G248" s="3">
        <v>0.554085088</v>
      </c>
      <c r="H248" s="3">
        <v>0.912556052207946</v>
      </c>
      <c r="I248" s="2" t="s">
        <v>1349</v>
      </c>
      <c r="J248" s="7" t="s">
        <v>1350</v>
      </c>
      <c r="K248" s="7">
        <v>0.88379380599778301</v>
      </c>
      <c r="L248" s="7" t="s">
        <v>1351</v>
      </c>
      <c r="N248" s="1" t="s">
        <v>1590</v>
      </c>
      <c r="O248" s="10" t="s">
        <v>1758</v>
      </c>
      <c r="P248" s="1">
        <v>1</v>
      </c>
      <c r="Q248" s="1">
        <v>1</v>
      </c>
      <c r="R248" s="1">
        <v>4</v>
      </c>
      <c r="S248" s="1">
        <v>1</v>
      </c>
      <c r="T248" s="1">
        <v>9</v>
      </c>
      <c r="U248" s="10" t="s">
        <v>1349</v>
      </c>
      <c r="V248" s="10" t="s">
        <v>1350</v>
      </c>
      <c r="W248" s="1">
        <v>0.88379380599778301</v>
      </c>
      <c r="X248" s="10" t="s">
        <v>1351</v>
      </c>
      <c r="Y248" s="1">
        <v>0.912556052207946</v>
      </c>
    </row>
    <row r="249" spans="1:25" x14ac:dyDescent="0.45">
      <c r="A249" s="2" t="s">
        <v>99</v>
      </c>
      <c r="B249" s="2" t="str">
        <f>IF(OR(A249="0529_model11", A249="0529_model12",A249="0529_model13",A249="0529_model14",A249="0529_model15",A249="0529_model16",A249="0529_model5",A249="0529_model6",A249="0529_model7",A249="0529_model8",A249="0529_model9", A249="0529_model10"),"X","O")</f>
        <v>X</v>
      </c>
      <c r="C249" s="2" t="str">
        <f>IF(OR(A249="0529_model17", A249="0529_model18",A249="0529_model19",A249="0529_model20",A249="0529_model21",A249="0529_model22",A249="0529_model5",A249="0529_model6",A249="0529_model7",A249="0529_model8",A249="0529_model9", A249="0529_model10"),"X","O")</f>
        <v>X</v>
      </c>
      <c r="D249" s="2">
        <f>IF(OR(A249="0529_model5",A249="0529_model11",A249="0529_model17",A249="0529_model23"),1,IF(OR(A249="0529_model6",A249="0529_model12",A249="0529_model18",A249="0529_model24"),2,IF(OR(A249="0529_model7",A249="0529_model13",A249="0529_model19",A249="0529_model25"),3,IF(OR(A249="0529_model8",A249="0529_model14",A249="0529_model20",A249="0529_model26"),4,IF(OR(A249="0529_model9",A249="0529_model15",A249="0529_model21",A249="0529_model27"),5,IF(OR(A249="0529_model10",A249="0529_model16",A249="0529_model22",A249="0529_model28"),6,))))))</f>
        <v>5</v>
      </c>
      <c r="E249" s="2" t="s">
        <v>39</v>
      </c>
      <c r="F249" s="2">
        <v>3</v>
      </c>
      <c r="G249" s="3">
        <v>0.55716175800000001</v>
      </c>
      <c r="H249" s="3">
        <v>0.95444446802139205</v>
      </c>
      <c r="I249" s="2" t="s">
        <v>1352</v>
      </c>
      <c r="J249" s="7" t="s">
        <v>1353</v>
      </c>
      <c r="K249" s="7" t="s">
        <v>1354</v>
      </c>
      <c r="L249" s="7">
        <v>0.90419359081330297</v>
      </c>
      <c r="N249" s="1" t="s">
        <v>1513</v>
      </c>
      <c r="O249" s="10" t="s">
        <v>1759</v>
      </c>
      <c r="P249" s="1">
        <v>1</v>
      </c>
      <c r="Q249" s="1">
        <v>1</v>
      </c>
      <c r="R249" s="1">
        <v>1</v>
      </c>
      <c r="S249" s="1">
        <v>1</v>
      </c>
      <c r="T249" s="1">
        <v>7</v>
      </c>
      <c r="U249" s="10" t="s">
        <v>1352</v>
      </c>
      <c r="V249" s="10" t="s">
        <v>1353</v>
      </c>
      <c r="W249" s="10" t="s">
        <v>1354</v>
      </c>
      <c r="X249" s="1">
        <v>0.90419359081330297</v>
      </c>
      <c r="Y249" s="1">
        <v>0.95444446802139205</v>
      </c>
    </row>
    <row r="250" spans="1:25" x14ac:dyDescent="0.45">
      <c r="A250" s="2" t="s">
        <v>258</v>
      </c>
      <c r="B250" s="2" t="str">
        <f>IF(OR(A250="0529_model11", A250="0529_model12",A250="0529_model13",A250="0529_model14",A250="0529_model15",A250="0529_model16",A250="0529_model5",A250="0529_model6",A250="0529_model7",A250="0529_model8",A250="0529_model9", A250="0529_model10"),"X","O")</f>
        <v>O</v>
      </c>
      <c r="C250" s="2" t="str">
        <f>IF(OR(A250="0529_model17", A250="0529_model18",A250="0529_model19",A250="0529_model20",A250="0529_model21",A250="0529_model22",A250="0529_model5",A250="0529_model6",A250="0529_model7",A250="0529_model8",A250="0529_model9", A250="0529_model10"),"X","O")</f>
        <v>O</v>
      </c>
      <c r="D250" s="2">
        <f>IF(OR(A250="0529_model5",A250="0529_model11",A250="0529_model17",A250="0529_model23"),1,IF(OR(A250="0529_model6",A250="0529_model12",A250="0529_model18",A250="0529_model24"),2,IF(OR(A250="0529_model7",A250="0529_model13",A250="0529_model19",A250="0529_model25"),3,IF(OR(A250="0529_model8",A250="0529_model14",A250="0529_model20",A250="0529_model26"),4,IF(OR(A250="0529_model9",A250="0529_model15",A250="0529_model21",A250="0529_model27"),5,IF(OR(A250="0529_model10",A250="0529_model16",A250="0529_model22",A250="0529_model28"),6,))))))</f>
        <v>3</v>
      </c>
      <c r="E250" s="2" t="s">
        <v>39</v>
      </c>
      <c r="F250" s="2">
        <v>1</v>
      </c>
      <c r="G250" s="3">
        <v>0.55887215999999995</v>
      </c>
      <c r="H250" s="3">
        <v>0.93763917684554998</v>
      </c>
      <c r="I250" s="2" t="s">
        <v>1355</v>
      </c>
      <c r="J250" s="7" t="s">
        <v>1356</v>
      </c>
      <c r="K250" s="7" t="s">
        <v>1357</v>
      </c>
      <c r="L250" s="7" t="s">
        <v>1358</v>
      </c>
      <c r="N250" s="1" t="s">
        <v>1519</v>
      </c>
      <c r="O250" s="10" t="s">
        <v>1760</v>
      </c>
      <c r="P250" s="1">
        <v>1</v>
      </c>
      <c r="Q250" s="1">
        <v>1</v>
      </c>
      <c r="R250" s="1">
        <v>3</v>
      </c>
      <c r="S250" s="1">
        <v>1</v>
      </c>
      <c r="T250" s="1">
        <v>3</v>
      </c>
      <c r="U250" s="10" t="s">
        <v>1355</v>
      </c>
      <c r="V250" s="10" t="s">
        <v>1356</v>
      </c>
      <c r="W250" s="10" t="s">
        <v>1357</v>
      </c>
      <c r="X250" s="10" t="s">
        <v>1358</v>
      </c>
      <c r="Y250" s="1">
        <v>0.93763917684554998</v>
      </c>
    </row>
    <row r="251" spans="1:25" x14ac:dyDescent="0.45">
      <c r="A251" s="2" t="s">
        <v>211</v>
      </c>
      <c r="B251" s="2" t="str">
        <f>IF(OR(A251="0529_model11", A251="0529_model12",A251="0529_model13",A251="0529_model14",A251="0529_model15",A251="0529_model16",A251="0529_model5",A251="0529_model6",A251="0529_model7",A251="0529_model8",A251="0529_model9", A251="0529_model10"),"X","O")</f>
        <v>O</v>
      </c>
      <c r="C251" s="2" t="str">
        <f>IF(OR(A251="0529_model17", A251="0529_model18",A251="0529_model19",A251="0529_model20",A251="0529_model21",A251="0529_model22",A251="0529_model5",A251="0529_model6",A251="0529_model7",A251="0529_model8",A251="0529_model9", A251="0529_model10"),"X","O")</f>
        <v>X</v>
      </c>
      <c r="D251" s="2">
        <f>IF(OR(A251="0529_model5",A251="0529_model11",A251="0529_model17",A251="0529_model23"),1,IF(OR(A251="0529_model6",A251="0529_model12",A251="0529_model18",A251="0529_model24"),2,IF(OR(A251="0529_model7",A251="0529_model13",A251="0529_model19",A251="0529_model25"),3,IF(OR(A251="0529_model8",A251="0529_model14",A251="0529_model20",A251="0529_model26"),4,IF(OR(A251="0529_model9",A251="0529_model15",A251="0529_model21",A251="0529_model27"),5,IF(OR(A251="0529_model10",A251="0529_model16",A251="0529_model22",A251="0529_model28"),6,))))))</f>
        <v>4</v>
      </c>
      <c r="E251" s="2" t="s">
        <v>35</v>
      </c>
      <c r="F251" s="2">
        <v>3</v>
      </c>
      <c r="G251" s="3">
        <v>0.56593250699999997</v>
      </c>
      <c r="H251" s="3">
        <v>0.924887895584106</v>
      </c>
      <c r="I251" s="2" t="s">
        <v>1359</v>
      </c>
      <c r="J251" s="7" t="s">
        <v>1360</v>
      </c>
      <c r="K251" s="7" t="s">
        <v>1361</v>
      </c>
      <c r="L251" s="7" t="s">
        <v>1362</v>
      </c>
      <c r="N251" s="1" t="s">
        <v>1526</v>
      </c>
      <c r="O251" s="1">
        <v>0.56593250718932897</v>
      </c>
      <c r="P251" s="1">
        <v>0</v>
      </c>
      <c r="Q251" s="1">
        <v>0</v>
      </c>
      <c r="R251" s="1">
        <v>5</v>
      </c>
      <c r="S251" s="1">
        <v>1</v>
      </c>
      <c r="T251" s="1">
        <v>9</v>
      </c>
      <c r="U251" s="10" t="s">
        <v>1359</v>
      </c>
      <c r="V251" s="10" t="s">
        <v>1360</v>
      </c>
      <c r="W251" s="10" t="s">
        <v>1361</v>
      </c>
      <c r="X251" s="10" t="s">
        <v>1362</v>
      </c>
      <c r="Y251" s="1">
        <v>0.924887895584106</v>
      </c>
    </row>
    <row r="252" spans="1:25" x14ac:dyDescent="0.45">
      <c r="A252" s="2" t="s">
        <v>211</v>
      </c>
      <c r="B252" s="2" t="str">
        <f>IF(OR(A252="0529_model11", A252="0529_model12",A252="0529_model13",A252="0529_model14",A252="0529_model15",A252="0529_model16",A252="0529_model5",A252="0529_model6",A252="0529_model7",A252="0529_model8",A252="0529_model9", A252="0529_model10"),"X","O")</f>
        <v>O</v>
      </c>
      <c r="C252" s="2" t="str">
        <f>IF(OR(A252="0529_model17", A252="0529_model18",A252="0529_model19",A252="0529_model20",A252="0529_model21",A252="0529_model22",A252="0529_model5",A252="0529_model6",A252="0529_model7",A252="0529_model8",A252="0529_model9", A252="0529_model10"),"X","O")</f>
        <v>X</v>
      </c>
      <c r="D252" s="2">
        <f>IF(OR(A252="0529_model5",A252="0529_model11",A252="0529_model17",A252="0529_model23"),1,IF(OR(A252="0529_model6",A252="0529_model12",A252="0529_model18",A252="0529_model24"),2,IF(OR(A252="0529_model7",A252="0529_model13",A252="0529_model19",A252="0529_model25"),3,IF(OR(A252="0529_model8",A252="0529_model14",A252="0529_model20",A252="0529_model26"),4,IF(OR(A252="0529_model9",A252="0529_model15",A252="0529_model21",A252="0529_model27"),5,IF(OR(A252="0529_model10",A252="0529_model16",A252="0529_model22",A252="0529_model28"),6,))))))</f>
        <v>4</v>
      </c>
      <c r="E252" s="2" t="s">
        <v>39</v>
      </c>
      <c r="F252" s="2">
        <v>5</v>
      </c>
      <c r="G252" s="3">
        <v>0.56692726900000001</v>
      </c>
      <c r="H252" s="3">
        <v>0.92617452144622803</v>
      </c>
      <c r="I252" s="2">
        <v>0.95995660960220697</v>
      </c>
      <c r="J252" s="7" t="s">
        <v>1363</v>
      </c>
      <c r="K252" s="7" t="s">
        <v>1364</v>
      </c>
      <c r="L252" s="7" t="s">
        <v>1365</v>
      </c>
      <c r="N252" s="1" t="s">
        <v>1507</v>
      </c>
      <c r="O252" s="10" t="s">
        <v>1761</v>
      </c>
      <c r="P252" s="1">
        <v>0</v>
      </c>
      <c r="Q252" s="1">
        <v>1</v>
      </c>
      <c r="R252" s="1">
        <v>6</v>
      </c>
      <c r="S252" s="1">
        <v>1</v>
      </c>
      <c r="T252" s="1">
        <v>11</v>
      </c>
      <c r="U252" s="1">
        <v>0.95995660960220697</v>
      </c>
      <c r="V252" s="10" t="s">
        <v>1363</v>
      </c>
      <c r="W252" s="10" t="s">
        <v>1364</v>
      </c>
      <c r="X252" s="10" t="s">
        <v>1365</v>
      </c>
      <c r="Y252" s="1">
        <v>0.92617452144622803</v>
      </c>
    </row>
    <row r="253" spans="1:25" x14ac:dyDescent="0.45">
      <c r="A253" s="2" t="s">
        <v>51</v>
      </c>
      <c r="B253" s="2" t="str">
        <f>IF(OR(A253="0529_model11", A253="0529_model12",A253="0529_model13",A253="0529_model14",A253="0529_model15",A253="0529_model16",A253="0529_model5",A253="0529_model6",A253="0529_model7",A253="0529_model8",A253="0529_model9", A253="0529_model10"),"X","O")</f>
        <v>X</v>
      </c>
      <c r="C253" s="2" t="str">
        <f>IF(OR(A253="0529_model17", A253="0529_model18",A253="0529_model19",A253="0529_model20",A253="0529_model21",A253="0529_model22",A253="0529_model5",A253="0529_model6",A253="0529_model7",A253="0529_model8",A253="0529_model9", A253="0529_model10"),"X","O")</f>
        <v>X</v>
      </c>
      <c r="D253" s="2">
        <f>IF(OR(A253="0529_model5",A253="0529_model11",A253="0529_model17",A253="0529_model23"),1,IF(OR(A253="0529_model6",A253="0529_model12",A253="0529_model18",A253="0529_model24"),2,IF(OR(A253="0529_model7",A253="0529_model13",A253="0529_model19",A253="0529_model25"),3,IF(OR(A253="0529_model8",A253="0529_model14",A253="0529_model20",A253="0529_model26"),4,IF(OR(A253="0529_model9",A253="0529_model15",A253="0529_model21",A253="0529_model27"),5,IF(OR(A253="0529_model10",A253="0529_model16",A253="0529_model22",A253="0529_model28"),6,))))))</f>
        <v>1</v>
      </c>
      <c r="E253" s="2" t="s">
        <v>35</v>
      </c>
      <c r="F253" s="2">
        <v>3</v>
      </c>
      <c r="G253" s="3">
        <v>0.57308624399999997</v>
      </c>
      <c r="H253" s="3">
        <v>0.94320714473724299</v>
      </c>
      <c r="I253" s="2" t="s">
        <v>1366</v>
      </c>
      <c r="J253" s="7" t="s">
        <v>1367</v>
      </c>
      <c r="K253" s="7" t="s">
        <v>1368</v>
      </c>
      <c r="L253" s="7" t="s">
        <v>1369</v>
      </c>
      <c r="N253" s="1" t="s">
        <v>1590</v>
      </c>
      <c r="O253" s="10" t="s">
        <v>1762</v>
      </c>
      <c r="P253" s="1">
        <v>1</v>
      </c>
      <c r="Q253" s="1">
        <v>1</v>
      </c>
      <c r="R253" s="1">
        <v>4</v>
      </c>
      <c r="S253" s="1">
        <v>1</v>
      </c>
      <c r="T253" s="1">
        <v>3</v>
      </c>
      <c r="U253" s="10" t="s">
        <v>1366</v>
      </c>
      <c r="V253" s="10" t="s">
        <v>1367</v>
      </c>
      <c r="W253" s="10" t="s">
        <v>1368</v>
      </c>
      <c r="X253" s="10" t="s">
        <v>1369</v>
      </c>
      <c r="Y253" s="1">
        <v>0.94320714473724299</v>
      </c>
    </row>
    <row r="254" spans="1:25" x14ac:dyDescent="0.45">
      <c r="A254" s="2" t="s">
        <v>137</v>
      </c>
      <c r="B254" s="2" t="str">
        <f>IF(OR(A254="0529_model11", A254="0529_model12",A254="0529_model13",A254="0529_model14",A254="0529_model15",A254="0529_model16",A254="0529_model5",A254="0529_model6",A254="0529_model7",A254="0529_model8",A254="0529_model9", A254="0529_model10"),"X","O")</f>
        <v>X</v>
      </c>
      <c r="C254" s="2" t="str">
        <f>IF(OR(A254="0529_model17", A254="0529_model18",A254="0529_model19",A254="0529_model20",A254="0529_model21",A254="0529_model22",A254="0529_model5",A254="0529_model6",A254="0529_model7",A254="0529_model8",A254="0529_model9", A254="0529_model10"),"X","O")</f>
        <v>O</v>
      </c>
      <c r="D254" s="2">
        <f>IF(OR(A254="0529_model5",A254="0529_model11",A254="0529_model17",A254="0529_model23"),1,IF(OR(A254="0529_model6",A254="0529_model12",A254="0529_model18",A254="0529_model24"),2,IF(OR(A254="0529_model7",A254="0529_model13",A254="0529_model19",A254="0529_model25"),3,IF(OR(A254="0529_model8",A254="0529_model14",A254="0529_model20",A254="0529_model26"),4,IF(OR(A254="0529_model9",A254="0529_model15",A254="0529_model21",A254="0529_model27"),5,IF(OR(A254="0529_model10",A254="0529_model16",A254="0529_model22",A254="0529_model28"),6,))))))</f>
        <v>3</v>
      </c>
      <c r="E254" s="2" t="s">
        <v>35</v>
      </c>
      <c r="F254" s="2">
        <v>3</v>
      </c>
      <c r="G254" s="3">
        <v>0.57343331900000005</v>
      </c>
      <c r="H254" s="3">
        <v>0.90492171049117998</v>
      </c>
      <c r="I254" s="2" t="s">
        <v>1370</v>
      </c>
      <c r="J254" s="7" t="s">
        <v>1371</v>
      </c>
      <c r="K254" s="7" t="s">
        <v>1372</v>
      </c>
      <c r="L254" s="7" t="s">
        <v>1373</v>
      </c>
      <c r="N254" s="1" t="s">
        <v>1523</v>
      </c>
      <c r="O254" s="10" t="s">
        <v>1763</v>
      </c>
      <c r="P254" s="1">
        <v>1</v>
      </c>
      <c r="Q254" s="1">
        <v>0</v>
      </c>
      <c r="R254" s="1">
        <v>3</v>
      </c>
      <c r="S254" s="1">
        <v>0</v>
      </c>
      <c r="T254" s="1">
        <v>11</v>
      </c>
      <c r="U254" s="10" t="s">
        <v>1370</v>
      </c>
      <c r="V254" s="10" t="s">
        <v>1371</v>
      </c>
      <c r="W254" s="10" t="s">
        <v>1372</v>
      </c>
      <c r="X254" s="10" t="s">
        <v>1373</v>
      </c>
      <c r="Y254" s="1">
        <v>0.90492171049117998</v>
      </c>
    </row>
    <row r="255" spans="1:25" x14ac:dyDescent="0.45">
      <c r="A255" s="2" t="s">
        <v>117</v>
      </c>
      <c r="B255" s="2" t="str">
        <f>IF(OR(A255="0529_model11", A255="0529_model12",A255="0529_model13",A255="0529_model14",A255="0529_model15",A255="0529_model16",A255="0529_model5",A255="0529_model6",A255="0529_model7",A255="0529_model8",A255="0529_model9", A255="0529_model10"),"X","O")</f>
        <v>X</v>
      </c>
      <c r="C255" s="2" t="str">
        <f>IF(OR(A255="0529_model17", A255="0529_model18",A255="0529_model19",A255="0529_model20",A255="0529_model21",A255="0529_model22",A255="0529_model5",A255="0529_model6",A255="0529_model7",A255="0529_model8",A255="0529_model9", A255="0529_model10"),"X","O")</f>
        <v>O</v>
      </c>
      <c r="D255" s="2">
        <f>IF(OR(A255="0529_model5",A255="0529_model11",A255="0529_model17",A255="0529_model23"),1,IF(OR(A255="0529_model6",A255="0529_model12",A255="0529_model18",A255="0529_model24"),2,IF(OR(A255="0529_model7",A255="0529_model13",A255="0529_model19",A255="0529_model25"),3,IF(OR(A255="0529_model8",A255="0529_model14",A255="0529_model20",A255="0529_model26"),4,IF(OR(A255="0529_model9",A255="0529_model15",A255="0529_model21",A255="0529_model27"),5,IF(OR(A255="0529_model10",A255="0529_model16",A255="0529_model22",A255="0529_model28"),6,))))))</f>
        <v>1</v>
      </c>
      <c r="E255" s="2" t="s">
        <v>35</v>
      </c>
      <c r="F255" s="2">
        <v>1</v>
      </c>
      <c r="G255" s="3">
        <v>0.57743415200000003</v>
      </c>
      <c r="H255" s="3">
        <v>0.88691794872283902</v>
      </c>
      <c r="I255" s="2" t="s">
        <v>1374</v>
      </c>
      <c r="J255" s="7" t="s">
        <v>1375</v>
      </c>
      <c r="K255" s="7" t="s">
        <v>1376</v>
      </c>
      <c r="L255" s="7" t="s">
        <v>1377</v>
      </c>
      <c r="N255" s="1" t="s">
        <v>1545</v>
      </c>
      <c r="O255" s="10" t="s">
        <v>1764</v>
      </c>
      <c r="P255" s="1">
        <v>0</v>
      </c>
      <c r="Q255" s="1">
        <v>0</v>
      </c>
      <c r="R255" s="1">
        <v>3</v>
      </c>
      <c r="S255" s="1">
        <v>1</v>
      </c>
      <c r="T255" s="1">
        <v>1</v>
      </c>
      <c r="U255" s="10" t="s">
        <v>1374</v>
      </c>
      <c r="V255" s="10" t="s">
        <v>1375</v>
      </c>
      <c r="W255" s="10" t="s">
        <v>1376</v>
      </c>
      <c r="X255" s="10" t="s">
        <v>1377</v>
      </c>
      <c r="Y255" s="1">
        <v>0.88691794872283902</v>
      </c>
    </row>
    <row r="256" spans="1:25" x14ac:dyDescent="0.45">
      <c r="A256" s="2" t="s">
        <v>240</v>
      </c>
      <c r="B256" s="2" t="str">
        <f>IF(OR(A256="0529_model11", A256="0529_model12",A256="0529_model13",A256="0529_model14",A256="0529_model15",A256="0529_model16",A256="0529_model5",A256="0529_model6",A256="0529_model7",A256="0529_model8",A256="0529_model9", A256="0529_model10"),"X","O")</f>
        <v>O</v>
      </c>
      <c r="C256" s="2" t="str">
        <f>IF(OR(A256="0529_model17", A256="0529_model18",A256="0529_model19",A256="0529_model20",A256="0529_model21",A256="0529_model22",A256="0529_model5",A256="0529_model6",A256="0529_model7",A256="0529_model8",A256="0529_model9", A256="0529_model10"),"X","O")</f>
        <v>O</v>
      </c>
      <c r="D256" s="2">
        <f>IF(OR(A256="0529_model5",A256="0529_model11",A256="0529_model17",A256="0529_model23"),1,IF(OR(A256="0529_model6",A256="0529_model12",A256="0529_model18",A256="0529_model24"),2,IF(OR(A256="0529_model7",A256="0529_model13",A256="0529_model19",A256="0529_model25"),3,IF(OR(A256="0529_model8",A256="0529_model14",A256="0529_model20",A256="0529_model26"),4,IF(OR(A256="0529_model9",A256="0529_model15",A256="0529_model21",A256="0529_model27"),5,IF(OR(A256="0529_model10",A256="0529_model16",A256="0529_model22",A256="0529_model28"),6,))))))</f>
        <v>1</v>
      </c>
      <c r="E256" s="2" t="s">
        <v>39</v>
      </c>
      <c r="F256" s="2">
        <v>11</v>
      </c>
      <c r="G256" s="3">
        <v>0.58159104399999995</v>
      </c>
      <c r="H256" s="2">
        <v>0.93176734447479204</v>
      </c>
      <c r="I256" s="2" t="s">
        <v>1378</v>
      </c>
      <c r="J256" s="7" t="s">
        <v>1379</v>
      </c>
      <c r="K256" s="7" t="s">
        <v>1380</v>
      </c>
      <c r="L256" s="7" t="s">
        <v>1381</v>
      </c>
      <c r="N256" s="1" t="s">
        <v>1519</v>
      </c>
      <c r="O256" s="1">
        <v>0.58159104419351404</v>
      </c>
      <c r="P256" s="1">
        <v>1</v>
      </c>
      <c r="Q256" s="1">
        <v>1</v>
      </c>
      <c r="R256" s="1">
        <v>3</v>
      </c>
      <c r="S256" s="1">
        <v>0</v>
      </c>
      <c r="T256" s="1">
        <v>11</v>
      </c>
      <c r="U256" s="10" t="s">
        <v>1378</v>
      </c>
      <c r="V256" s="10" t="s">
        <v>1379</v>
      </c>
      <c r="W256" s="10" t="s">
        <v>1380</v>
      </c>
      <c r="X256" s="10" t="s">
        <v>1381</v>
      </c>
      <c r="Y256" s="1">
        <v>0.93176734447479204</v>
      </c>
    </row>
    <row r="257" spans="1:25" x14ac:dyDescent="0.45">
      <c r="A257" s="2" t="s">
        <v>137</v>
      </c>
      <c r="B257" s="2" t="str">
        <f>IF(OR(A257="0529_model11", A257="0529_model12",A257="0529_model13",A257="0529_model14",A257="0529_model15",A257="0529_model16",A257="0529_model5",A257="0529_model6",A257="0529_model7",A257="0529_model8",A257="0529_model9", A257="0529_model10"),"X","O")</f>
        <v>X</v>
      </c>
      <c r="C257" s="2" t="str">
        <f>IF(OR(A257="0529_model17", A257="0529_model18",A257="0529_model19",A257="0529_model20",A257="0529_model21",A257="0529_model22",A257="0529_model5",A257="0529_model6",A257="0529_model7",A257="0529_model8",A257="0529_model9", A257="0529_model10"),"X","O")</f>
        <v>O</v>
      </c>
      <c r="D257" s="2">
        <f>IF(OR(A257="0529_model5",A257="0529_model11",A257="0529_model17",A257="0529_model23"),1,IF(OR(A257="0529_model6",A257="0529_model12",A257="0529_model18",A257="0529_model24"),2,IF(OR(A257="0529_model7",A257="0529_model13",A257="0529_model19",A257="0529_model25"),3,IF(OR(A257="0529_model8",A257="0529_model14",A257="0529_model20",A257="0529_model26"),4,IF(OR(A257="0529_model9",A257="0529_model15",A257="0529_model21",A257="0529_model27"),5,IF(OR(A257="0529_model10",A257="0529_model16",A257="0529_model22",A257="0529_model28"),6,))))))</f>
        <v>3</v>
      </c>
      <c r="E257" s="2" t="s">
        <v>35</v>
      </c>
      <c r="F257" s="2">
        <v>11</v>
      </c>
      <c r="G257" s="3">
        <v>0.58325163499999999</v>
      </c>
      <c r="H257" s="3">
        <v>0.90465629100799505</v>
      </c>
      <c r="I257" s="2" t="s">
        <v>1382</v>
      </c>
      <c r="J257" s="7" t="s">
        <v>1383</v>
      </c>
      <c r="K257" s="7" t="s">
        <v>1384</v>
      </c>
      <c r="L257" s="7" t="s">
        <v>1385</v>
      </c>
      <c r="N257" s="1" t="s">
        <v>1513</v>
      </c>
      <c r="O257" s="10" t="s">
        <v>1765</v>
      </c>
      <c r="P257" s="1">
        <v>1</v>
      </c>
      <c r="Q257" s="1">
        <v>1</v>
      </c>
      <c r="R257" s="1">
        <v>1</v>
      </c>
      <c r="S257" s="1">
        <v>0</v>
      </c>
      <c r="T257" s="1">
        <v>1</v>
      </c>
      <c r="U257" s="10" t="s">
        <v>1382</v>
      </c>
      <c r="V257" s="10" t="s">
        <v>1383</v>
      </c>
      <c r="W257" s="10" t="s">
        <v>1384</v>
      </c>
      <c r="X257" s="10" t="s">
        <v>1385</v>
      </c>
      <c r="Y257" s="1">
        <v>0.90465629100799505</v>
      </c>
    </row>
    <row r="258" spans="1:25" x14ac:dyDescent="0.45">
      <c r="A258" s="2" t="s">
        <v>181</v>
      </c>
      <c r="B258" s="2" t="str">
        <f>IF(OR(A258="0529_model11", A258="0529_model12",A258="0529_model13",A258="0529_model14",A258="0529_model15",A258="0529_model16",A258="0529_model5",A258="0529_model6",A258="0529_model7",A258="0529_model8",A258="0529_model9", A258="0529_model10"),"X","O")</f>
        <v>O</v>
      </c>
      <c r="C258" s="2" t="str">
        <f>IF(OR(A258="0529_model17", A258="0529_model18",A258="0529_model19",A258="0529_model20",A258="0529_model21",A258="0529_model22",A258="0529_model5",A258="0529_model6",A258="0529_model7",A258="0529_model8",A258="0529_model9", A258="0529_model10"),"X","O")</f>
        <v>X</v>
      </c>
      <c r="D258" s="2">
        <f>IF(OR(A258="0529_model5",A258="0529_model11",A258="0529_model17",A258="0529_model23"),1,IF(OR(A258="0529_model6",A258="0529_model12",A258="0529_model18",A258="0529_model24"),2,IF(OR(A258="0529_model7",A258="0529_model13",A258="0529_model19",A258="0529_model25"),3,IF(OR(A258="0529_model8",A258="0529_model14",A258="0529_model20",A258="0529_model26"),4,IF(OR(A258="0529_model9",A258="0529_model15",A258="0529_model21",A258="0529_model27"),5,IF(OR(A258="0529_model10",A258="0529_model16",A258="0529_model22",A258="0529_model28"),6,))))))</f>
        <v>1</v>
      </c>
      <c r="E258" s="2" t="s">
        <v>39</v>
      </c>
      <c r="F258" s="2">
        <v>5</v>
      </c>
      <c r="G258" s="3">
        <v>0.58427213</v>
      </c>
      <c r="H258" s="3">
        <v>0.92058163881301802</v>
      </c>
      <c r="I258" s="2" t="s">
        <v>1386</v>
      </c>
      <c r="J258" s="7" t="s">
        <v>1387</v>
      </c>
      <c r="K258" s="7" t="s">
        <v>1388</v>
      </c>
      <c r="L258" s="7" t="s">
        <v>1389</v>
      </c>
      <c r="N258" s="1" t="s">
        <v>1515</v>
      </c>
      <c r="O258" s="10" t="s">
        <v>1766</v>
      </c>
      <c r="P258" s="1">
        <v>1</v>
      </c>
      <c r="Q258" s="1">
        <v>0</v>
      </c>
      <c r="R258" s="1">
        <v>1</v>
      </c>
      <c r="S258" s="1">
        <v>1</v>
      </c>
      <c r="T258" s="1">
        <v>11</v>
      </c>
      <c r="U258" s="10" t="s">
        <v>1386</v>
      </c>
      <c r="V258" s="10" t="s">
        <v>1387</v>
      </c>
      <c r="W258" s="10" t="s">
        <v>1388</v>
      </c>
      <c r="X258" s="10" t="s">
        <v>1389</v>
      </c>
      <c r="Y258" s="1">
        <v>0.92058163881301802</v>
      </c>
    </row>
    <row r="259" spans="1:25" x14ac:dyDescent="0.45">
      <c r="A259" s="2" t="s">
        <v>240</v>
      </c>
      <c r="B259" s="2" t="str">
        <f>IF(OR(A259="0529_model11", A259="0529_model12",A259="0529_model13",A259="0529_model14",A259="0529_model15",A259="0529_model16",A259="0529_model5",A259="0529_model6",A259="0529_model7",A259="0529_model8",A259="0529_model9", A259="0529_model10"),"X","O")</f>
        <v>O</v>
      </c>
      <c r="C259" s="2" t="str">
        <f>IF(OR(A259="0529_model17", A259="0529_model18",A259="0529_model19",A259="0529_model20",A259="0529_model21",A259="0529_model22",A259="0529_model5",A259="0529_model6",A259="0529_model7",A259="0529_model8",A259="0529_model9", A259="0529_model10"),"X","O")</f>
        <v>O</v>
      </c>
      <c r="D259" s="2">
        <f>IF(OR(A259="0529_model5",A259="0529_model11",A259="0529_model17",A259="0529_model23"),1,IF(OR(A259="0529_model6",A259="0529_model12",A259="0529_model18",A259="0529_model24"),2,IF(OR(A259="0529_model7",A259="0529_model13",A259="0529_model19",A259="0529_model25"),3,IF(OR(A259="0529_model8",A259="0529_model14",A259="0529_model20",A259="0529_model26"),4,IF(OR(A259="0529_model9",A259="0529_model15",A259="0529_model21",A259="0529_model27"),5,IF(OR(A259="0529_model10",A259="0529_model16",A259="0529_model22",A259="0529_model28"),6,))))))</f>
        <v>1</v>
      </c>
      <c r="E259" s="2" t="s">
        <v>35</v>
      </c>
      <c r="F259" s="2">
        <v>1</v>
      </c>
      <c r="G259" s="3">
        <v>0.58476891200000003</v>
      </c>
      <c r="H259" s="3">
        <v>0.93126386404037398</v>
      </c>
      <c r="I259" s="2">
        <v>0.93109912817960605</v>
      </c>
      <c r="J259" s="7" t="s">
        <v>1390</v>
      </c>
      <c r="K259" s="7" t="s">
        <v>1391</v>
      </c>
      <c r="L259" s="7" t="s">
        <v>1392</v>
      </c>
      <c r="N259" s="1" t="s">
        <v>1501</v>
      </c>
      <c r="O259" s="10" t="s">
        <v>1767</v>
      </c>
      <c r="P259" s="1">
        <v>1</v>
      </c>
      <c r="Q259" s="1">
        <v>1</v>
      </c>
      <c r="R259" s="1">
        <v>5</v>
      </c>
      <c r="S259" s="1">
        <v>0</v>
      </c>
      <c r="T259" s="1">
        <v>1</v>
      </c>
      <c r="U259" s="1">
        <v>0.93109912817960605</v>
      </c>
      <c r="V259" s="10" t="s">
        <v>1390</v>
      </c>
      <c r="W259" s="10" t="s">
        <v>1391</v>
      </c>
      <c r="X259" s="10" t="s">
        <v>1392</v>
      </c>
      <c r="Y259" s="1">
        <v>0.93126386404037398</v>
      </c>
    </row>
    <row r="260" spans="1:25" x14ac:dyDescent="0.45">
      <c r="A260" s="2" t="s">
        <v>284</v>
      </c>
      <c r="B260" s="2" t="str">
        <f>IF(OR(A260="0529_model11", A260="0529_model12",A260="0529_model13",A260="0529_model14",A260="0529_model15",A260="0529_model16",A260="0529_model5",A260="0529_model6",A260="0529_model7",A260="0529_model8",A260="0529_model9", A260="0529_model10"),"X","O")</f>
        <v>O</v>
      </c>
      <c r="C260" s="2" t="str">
        <f>IF(OR(A260="0529_model17", A260="0529_model18",A260="0529_model19",A260="0529_model20",A260="0529_model21",A260="0529_model22",A260="0529_model5",A260="0529_model6",A260="0529_model7",A260="0529_model8",A260="0529_model9", A260="0529_model10"),"X","O")</f>
        <v>O</v>
      </c>
      <c r="D260" s="2">
        <f>IF(OR(A260="0529_model5",A260="0529_model11",A260="0529_model17",A260="0529_model23"),1,IF(OR(A260="0529_model6",A260="0529_model12",A260="0529_model18",A260="0529_model24"),2,IF(OR(A260="0529_model7",A260="0529_model13",A260="0529_model19",A260="0529_model25"),3,IF(OR(A260="0529_model8",A260="0529_model14",A260="0529_model20",A260="0529_model26"),4,IF(OR(A260="0529_model9",A260="0529_model15",A260="0529_model21",A260="0529_model27"),5,IF(OR(A260="0529_model10",A260="0529_model16",A260="0529_model22",A260="0529_model28"),6,))))))</f>
        <v>6</v>
      </c>
      <c r="E260" s="2" t="s">
        <v>35</v>
      </c>
      <c r="F260" s="2">
        <v>7</v>
      </c>
      <c r="G260" s="3">
        <v>0.59948858500000002</v>
      </c>
      <c r="H260" s="3">
        <v>0.94209355115890503</v>
      </c>
      <c r="I260" s="2">
        <v>0.95352812849144397</v>
      </c>
      <c r="J260" s="7" t="s">
        <v>1393</v>
      </c>
      <c r="K260" s="7" t="s">
        <v>1394</v>
      </c>
      <c r="L260" s="7" t="s">
        <v>1395</v>
      </c>
      <c r="N260" s="1" t="s">
        <v>1590</v>
      </c>
      <c r="O260" s="10" t="s">
        <v>1768</v>
      </c>
      <c r="P260" s="1">
        <v>1</v>
      </c>
      <c r="Q260" s="1">
        <v>1</v>
      </c>
      <c r="R260" s="1">
        <v>4</v>
      </c>
      <c r="S260" s="1">
        <v>0</v>
      </c>
      <c r="T260" s="1">
        <v>3</v>
      </c>
      <c r="U260" s="1">
        <v>0.95352812849144397</v>
      </c>
      <c r="V260" s="10" t="s">
        <v>1393</v>
      </c>
      <c r="W260" s="10" t="s">
        <v>1394</v>
      </c>
      <c r="X260" s="10" t="s">
        <v>1395</v>
      </c>
      <c r="Y260" s="1">
        <v>0.94209355115890503</v>
      </c>
    </row>
    <row r="261" spans="1:25" x14ac:dyDescent="0.45">
      <c r="A261" s="2" t="s">
        <v>127</v>
      </c>
      <c r="B261" s="2" t="str">
        <f>IF(OR(A261="0529_model11", A261="0529_model12",A261="0529_model13",A261="0529_model14",A261="0529_model15",A261="0529_model16",A261="0529_model5",A261="0529_model6",A261="0529_model7",A261="0529_model8",A261="0529_model9", A261="0529_model10"),"X","O")</f>
        <v>X</v>
      </c>
      <c r="C261" s="2" t="str">
        <f>IF(OR(A261="0529_model17", A261="0529_model18",A261="0529_model19",A261="0529_model20",A261="0529_model21",A261="0529_model22",A261="0529_model5",A261="0529_model6",A261="0529_model7",A261="0529_model8",A261="0529_model9", A261="0529_model10"),"X","O")</f>
        <v>O</v>
      </c>
      <c r="D261" s="2">
        <f>IF(OR(A261="0529_model5",A261="0529_model11",A261="0529_model17",A261="0529_model23"),1,IF(OR(A261="0529_model6",A261="0529_model12",A261="0529_model18",A261="0529_model24"),2,IF(OR(A261="0529_model7",A261="0529_model13",A261="0529_model19",A261="0529_model25"),3,IF(OR(A261="0529_model8",A261="0529_model14",A261="0529_model20",A261="0529_model26"),4,IF(OR(A261="0529_model9",A261="0529_model15",A261="0529_model21",A261="0529_model27"),5,IF(OR(A261="0529_model10",A261="0529_model16",A261="0529_model22",A261="0529_model28"),6,))))))</f>
        <v>2</v>
      </c>
      <c r="E261" s="2" t="s">
        <v>39</v>
      </c>
      <c r="F261" s="2">
        <v>11</v>
      </c>
      <c r="G261" s="3">
        <v>0.60056700900000004</v>
      </c>
      <c r="H261" s="2">
        <v>0.90243899822235096</v>
      </c>
      <c r="I261" s="2" t="s">
        <v>1396</v>
      </c>
      <c r="J261" s="7" t="s">
        <v>1397</v>
      </c>
      <c r="K261" s="7" t="s">
        <v>1398</v>
      </c>
      <c r="L261" s="7" t="s">
        <v>1399</v>
      </c>
      <c r="N261" s="1" t="s">
        <v>1507</v>
      </c>
      <c r="O261" s="10" t="s">
        <v>1769</v>
      </c>
      <c r="P261" s="1">
        <v>0</v>
      </c>
      <c r="Q261" s="1">
        <v>1</v>
      </c>
      <c r="R261" s="1">
        <v>6</v>
      </c>
      <c r="S261" s="1">
        <v>0</v>
      </c>
      <c r="T261" s="1">
        <v>1</v>
      </c>
      <c r="U261" s="10" t="s">
        <v>1396</v>
      </c>
      <c r="V261" s="10" t="s">
        <v>1397</v>
      </c>
      <c r="W261" s="10" t="s">
        <v>1398</v>
      </c>
      <c r="X261" s="10" t="s">
        <v>1399</v>
      </c>
      <c r="Y261" s="1">
        <v>0.90243899822235096</v>
      </c>
    </row>
    <row r="262" spans="1:25" x14ac:dyDescent="0.45">
      <c r="A262" s="2" t="s">
        <v>258</v>
      </c>
      <c r="B262" s="2" t="str">
        <f>IF(OR(A262="0529_model11", A262="0529_model12",A262="0529_model13",A262="0529_model14",A262="0529_model15",A262="0529_model16",A262="0529_model5",A262="0529_model6",A262="0529_model7",A262="0529_model8",A262="0529_model9", A262="0529_model10"),"X","O")</f>
        <v>O</v>
      </c>
      <c r="C262" s="2" t="str">
        <f>IF(OR(A262="0529_model17", A262="0529_model18",A262="0529_model19",A262="0529_model20",A262="0529_model21",A262="0529_model22",A262="0529_model5",A262="0529_model6",A262="0529_model7",A262="0529_model8",A262="0529_model9", A262="0529_model10"),"X","O")</f>
        <v>O</v>
      </c>
      <c r="D262" s="2">
        <f>IF(OR(A262="0529_model5",A262="0529_model11",A262="0529_model17",A262="0529_model23"),1,IF(OR(A262="0529_model6",A262="0529_model12",A262="0529_model18",A262="0529_model24"),2,IF(OR(A262="0529_model7",A262="0529_model13",A262="0529_model19",A262="0529_model25"),3,IF(OR(A262="0529_model8",A262="0529_model14",A262="0529_model20",A262="0529_model26"),4,IF(OR(A262="0529_model9",A262="0529_model15",A262="0529_model21",A262="0529_model27"),5,IF(OR(A262="0529_model10",A262="0529_model16",A262="0529_model22",A262="0529_model28"),6,))))))</f>
        <v>3</v>
      </c>
      <c r="E262" s="2" t="s">
        <v>39</v>
      </c>
      <c r="F262" s="2">
        <v>5</v>
      </c>
      <c r="G262" s="3">
        <v>0.60095781000000004</v>
      </c>
      <c r="H262" s="2">
        <v>0.93763917684554998</v>
      </c>
      <c r="I262" s="2" t="s">
        <v>1400</v>
      </c>
      <c r="J262" s="7" t="s">
        <v>1401</v>
      </c>
      <c r="K262" s="7" t="s">
        <v>1402</v>
      </c>
      <c r="L262" s="7">
        <v>0.957494730868241</v>
      </c>
      <c r="N262" s="1" t="s">
        <v>1563</v>
      </c>
      <c r="O262" s="10" t="s">
        <v>1770</v>
      </c>
      <c r="P262" s="1">
        <v>1</v>
      </c>
      <c r="Q262" s="1">
        <v>0</v>
      </c>
      <c r="R262" s="1">
        <v>5</v>
      </c>
      <c r="S262" s="1">
        <v>0</v>
      </c>
      <c r="T262" s="1">
        <v>3</v>
      </c>
      <c r="U262" s="10" t="s">
        <v>1400</v>
      </c>
      <c r="V262" s="10" t="s">
        <v>1401</v>
      </c>
      <c r="W262" s="10" t="s">
        <v>1402</v>
      </c>
      <c r="X262" s="1">
        <v>0.957494730868241</v>
      </c>
      <c r="Y262" s="1">
        <v>0.93763917684554998</v>
      </c>
    </row>
    <row r="263" spans="1:25" x14ac:dyDescent="0.45">
      <c r="A263" s="2" t="s">
        <v>34</v>
      </c>
      <c r="B263" s="2" t="str">
        <f>IF(OR(A263="0529_model11", A263="0529_model12",A263="0529_model13",A263="0529_model14",A263="0529_model15",A263="0529_model16",A263="0529_model5",A263="0529_model6",A263="0529_model7",A263="0529_model8",A263="0529_model9", A263="0529_model10"),"X","O")</f>
        <v>X</v>
      </c>
      <c r="C263" s="2" t="str">
        <f>IF(OR(A263="0529_model17", A263="0529_model18",A263="0529_model19",A263="0529_model20",A263="0529_model21",A263="0529_model22",A263="0529_model5",A263="0529_model6",A263="0529_model7",A263="0529_model8",A263="0529_model9", A263="0529_model10"),"X","O")</f>
        <v>X</v>
      </c>
      <c r="D263" s="2">
        <f>IF(OR(A263="0529_model5",A263="0529_model11",A263="0529_model17",A263="0529_model23"),1,IF(OR(A263="0529_model6",A263="0529_model12",A263="0529_model18",A263="0529_model24"),2,IF(OR(A263="0529_model7",A263="0529_model13",A263="0529_model19",A263="0529_model25"),3,IF(OR(A263="0529_model8",A263="0529_model14",A263="0529_model20",A263="0529_model26"),4,IF(OR(A263="0529_model9",A263="0529_model15",A263="0529_model21",A263="0529_model27"),5,IF(OR(A263="0529_model10",A263="0529_model16",A263="0529_model22",A263="0529_model28"),6,))))))</f>
        <v>6</v>
      </c>
      <c r="E263" s="2" t="s">
        <v>35</v>
      </c>
      <c r="F263" s="2">
        <v>7</v>
      </c>
      <c r="G263" s="3">
        <v>0.60472677200000002</v>
      </c>
      <c r="H263" s="3">
        <v>0.78603106737136796</v>
      </c>
      <c r="I263" s="2" t="s">
        <v>1403</v>
      </c>
      <c r="J263" s="7" t="s">
        <v>1404</v>
      </c>
      <c r="K263" s="7">
        <v>0.92229982444924796</v>
      </c>
      <c r="L263" s="7">
        <v>0.89352293079607203</v>
      </c>
      <c r="N263" s="1" t="s">
        <v>1511</v>
      </c>
      <c r="O263" s="10" t="s">
        <v>1771</v>
      </c>
      <c r="P263" s="1">
        <v>0</v>
      </c>
      <c r="Q263" s="1">
        <v>1</v>
      </c>
      <c r="R263" s="1">
        <v>4</v>
      </c>
      <c r="S263" s="1">
        <v>0</v>
      </c>
      <c r="T263" s="1">
        <v>1</v>
      </c>
      <c r="U263" s="10" t="s">
        <v>1403</v>
      </c>
      <c r="V263" s="10" t="s">
        <v>1404</v>
      </c>
      <c r="W263" s="1">
        <v>0.92229982444924796</v>
      </c>
      <c r="X263" s="1">
        <v>0.89352293079607203</v>
      </c>
      <c r="Y263" s="1">
        <v>0.78603106737136796</v>
      </c>
    </row>
    <row r="264" spans="1:25" x14ac:dyDescent="0.45">
      <c r="A264" s="2" t="s">
        <v>117</v>
      </c>
      <c r="B264" s="2" t="str">
        <f>IF(OR(A264="0529_model11", A264="0529_model12",A264="0529_model13",A264="0529_model14",A264="0529_model15",A264="0529_model16",A264="0529_model5",A264="0529_model6",A264="0529_model7",A264="0529_model8",A264="0529_model9", A264="0529_model10"),"X","O")</f>
        <v>X</v>
      </c>
      <c r="C264" s="2" t="str">
        <f>IF(OR(A264="0529_model17", A264="0529_model18",A264="0529_model19",A264="0529_model20",A264="0529_model21",A264="0529_model22",A264="0529_model5",A264="0529_model6",A264="0529_model7",A264="0529_model8",A264="0529_model9", A264="0529_model10"),"X","O")</f>
        <v>O</v>
      </c>
      <c r="D264" s="2">
        <f>IF(OR(A264="0529_model5",A264="0529_model11",A264="0529_model17",A264="0529_model23"),1,IF(OR(A264="0529_model6",A264="0529_model12",A264="0529_model18",A264="0529_model24"),2,IF(OR(A264="0529_model7",A264="0529_model13",A264="0529_model19",A264="0529_model25"),3,IF(OR(A264="0529_model8",A264="0529_model14",A264="0529_model20",A264="0529_model26"),4,IF(OR(A264="0529_model9",A264="0529_model15",A264="0529_model21",A264="0529_model27"),5,IF(OR(A264="0529_model10",A264="0529_model16",A264="0529_model22",A264="0529_model28"),6,))))))</f>
        <v>1</v>
      </c>
      <c r="E264" s="2" t="s">
        <v>35</v>
      </c>
      <c r="F264" s="2">
        <v>9</v>
      </c>
      <c r="G264" s="3">
        <v>0.60697986599999998</v>
      </c>
      <c r="H264" s="3">
        <v>0.87472283840179399</v>
      </c>
      <c r="I264" s="2" t="s">
        <v>1405</v>
      </c>
      <c r="J264" s="7" t="s">
        <v>1406</v>
      </c>
      <c r="K264" s="7" t="s">
        <v>1407</v>
      </c>
      <c r="L264" s="7" t="s">
        <v>1408</v>
      </c>
      <c r="N264" s="1" t="s">
        <v>1540</v>
      </c>
      <c r="O264" s="10" t="s">
        <v>1772</v>
      </c>
      <c r="P264" s="1">
        <v>1</v>
      </c>
      <c r="Q264" s="1">
        <v>1</v>
      </c>
      <c r="R264" s="1">
        <v>2</v>
      </c>
      <c r="S264" s="1">
        <v>0</v>
      </c>
      <c r="T264" s="1">
        <v>1</v>
      </c>
      <c r="U264" s="10" t="s">
        <v>1405</v>
      </c>
      <c r="V264" s="10" t="s">
        <v>1406</v>
      </c>
      <c r="W264" s="10" t="s">
        <v>1407</v>
      </c>
      <c r="X264" s="10" t="s">
        <v>1408</v>
      </c>
      <c r="Y264" s="1">
        <v>0.87472283840179399</v>
      </c>
    </row>
    <row r="265" spans="1:25" x14ac:dyDescent="0.45">
      <c r="A265" s="2" t="s">
        <v>117</v>
      </c>
      <c r="B265" s="2" t="str">
        <f>IF(OR(A265="0529_model11", A265="0529_model12",A265="0529_model13",A265="0529_model14",A265="0529_model15",A265="0529_model16",A265="0529_model5",A265="0529_model6",A265="0529_model7",A265="0529_model8",A265="0529_model9", A265="0529_model10"),"X","O")</f>
        <v>X</v>
      </c>
      <c r="C265" s="2" t="str">
        <f>IF(OR(A265="0529_model17", A265="0529_model18",A265="0529_model19",A265="0529_model20",A265="0529_model21",A265="0529_model22",A265="0529_model5",A265="0529_model6",A265="0529_model7",A265="0529_model8",A265="0529_model9", A265="0529_model10"),"X","O")</f>
        <v>O</v>
      </c>
      <c r="D265" s="2">
        <f>IF(OR(A265="0529_model5",A265="0529_model11",A265="0529_model17",A265="0529_model23"),1,IF(OR(A265="0529_model6",A265="0529_model12",A265="0529_model18",A265="0529_model24"),2,IF(OR(A265="0529_model7",A265="0529_model13",A265="0529_model19",A265="0529_model25"),3,IF(OR(A265="0529_model8",A265="0529_model14",A265="0529_model20",A265="0529_model26"),4,IF(OR(A265="0529_model9",A265="0529_model15",A265="0529_model21",A265="0529_model27"),5,IF(OR(A265="0529_model10",A265="0529_model16",A265="0529_model22",A265="0529_model28"),6,))))))</f>
        <v>1</v>
      </c>
      <c r="E265" s="2" t="s">
        <v>35</v>
      </c>
      <c r="F265" s="2">
        <v>5</v>
      </c>
      <c r="G265" s="3">
        <v>0.61882891699999998</v>
      </c>
      <c r="H265" s="3">
        <v>0.88691794872283902</v>
      </c>
      <c r="I265" s="2" t="s">
        <v>1409</v>
      </c>
      <c r="J265" s="7">
        <v>0.95478098068928996</v>
      </c>
      <c r="K265" s="7" t="s">
        <v>1410</v>
      </c>
      <c r="L265" s="7" t="s">
        <v>1411</v>
      </c>
      <c r="N265" s="1" t="s">
        <v>1585</v>
      </c>
      <c r="O265" s="10" t="s">
        <v>1773</v>
      </c>
      <c r="P265" s="1">
        <v>1</v>
      </c>
      <c r="Q265" s="1">
        <v>0</v>
      </c>
      <c r="R265" s="1">
        <v>6</v>
      </c>
      <c r="S265" s="1">
        <v>1</v>
      </c>
      <c r="T265" s="1">
        <v>1</v>
      </c>
      <c r="U265" s="10" t="s">
        <v>1409</v>
      </c>
      <c r="V265" s="1">
        <v>0.95478098068928996</v>
      </c>
      <c r="W265" s="10" t="s">
        <v>1410</v>
      </c>
      <c r="X265" s="10" t="s">
        <v>1411</v>
      </c>
      <c r="Y265" s="1">
        <v>0.88691794872283902</v>
      </c>
    </row>
    <row r="266" spans="1:25" x14ac:dyDescent="0.45">
      <c r="A266" s="2" t="s">
        <v>65</v>
      </c>
      <c r="B266" s="2" t="str">
        <f>IF(OR(A266="0529_model11", A266="0529_model12",A266="0529_model13",A266="0529_model14",A266="0529_model15",A266="0529_model16",A266="0529_model5",A266="0529_model6",A266="0529_model7",A266="0529_model8",A266="0529_model9", A266="0529_model10"),"X","O")</f>
        <v>X</v>
      </c>
      <c r="C266" s="2" t="str">
        <f>IF(OR(A266="0529_model17", A266="0529_model18",A266="0529_model19",A266="0529_model20",A266="0529_model21",A266="0529_model22",A266="0529_model5",A266="0529_model6",A266="0529_model7",A266="0529_model8",A266="0529_model9", A266="0529_model10"),"X","O")</f>
        <v>X</v>
      </c>
      <c r="D266" s="2">
        <f>IF(OR(A266="0529_model5",A266="0529_model11",A266="0529_model17",A266="0529_model23"),1,IF(OR(A266="0529_model6",A266="0529_model12",A266="0529_model18",A266="0529_model24"),2,IF(OR(A266="0529_model7",A266="0529_model13",A266="0529_model19",A266="0529_model25"),3,IF(OR(A266="0529_model8",A266="0529_model14",A266="0529_model20",A266="0529_model26"),4,IF(OR(A266="0529_model9",A266="0529_model15",A266="0529_model21",A266="0529_model27"),5,IF(OR(A266="0529_model10",A266="0529_model16",A266="0529_model22",A266="0529_model28"),6,))))))</f>
        <v>2</v>
      </c>
      <c r="E266" s="2" t="s">
        <v>35</v>
      </c>
      <c r="F266" s="2">
        <v>3</v>
      </c>
      <c r="G266" s="3">
        <v>0.63035518800000001</v>
      </c>
      <c r="H266" s="2">
        <v>0.94456762075424205</v>
      </c>
      <c r="I266" s="2" t="s">
        <v>1412</v>
      </c>
      <c r="J266" s="7" t="s">
        <v>1413</v>
      </c>
      <c r="K266" s="7" t="s">
        <v>1414</v>
      </c>
      <c r="L266" s="7" t="s">
        <v>1415</v>
      </c>
      <c r="N266" s="1" t="s">
        <v>1534</v>
      </c>
      <c r="O266" s="10" t="s">
        <v>1774</v>
      </c>
      <c r="P266" s="1">
        <v>0</v>
      </c>
      <c r="Q266" s="1">
        <v>0</v>
      </c>
      <c r="R266" s="1">
        <v>2</v>
      </c>
      <c r="S266" s="1">
        <v>0</v>
      </c>
      <c r="T266" s="1">
        <v>1</v>
      </c>
      <c r="U266" s="10" t="s">
        <v>1412</v>
      </c>
      <c r="V266" s="10" t="s">
        <v>1413</v>
      </c>
      <c r="W266" s="10" t="s">
        <v>1414</v>
      </c>
      <c r="X266" s="10" t="s">
        <v>1415</v>
      </c>
      <c r="Y266" s="1">
        <v>0.94456762075424205</v>
      </c>
    </row>
    <row r="267" spans="1:25" x14ac:dyDescent="0.45">
      <c r="A267" s="2" t="s">
        <v>190</v>
      </c>
      <c r="B267" s="2" t="str">
        <f>IF(OR(A267="0529_model11", A267="0529_model12",A267="0529_model13",A267="0529_model14",A267="0529_model15",A267="0529_model16",A267="0529_model5",A267="0529_model6",A267="0529_model7",A267="0529_model8",A267="0529_model9", A267="0529_model10"),"X","O")</f>
        <v>O</v>
      </c>
      <c r="C267" s="2" t="str">
        <f>IF(OR(A267="0529_model17", A267="0529_model18",A267="0529_model19",A267="0529_model20",A267="0529_model21",A267="0529_model22",A267="0529_model5",A267="0529_model6",A267="0529_model7",A267="0529_model8",A267="0529_model9", A267="0529_model10"),"X","O")</f>
        <v>X</v>
      </c>
      <c r="D267" s="2">
        <f>IF(OR(A267="0529_model5",A267="0529_model11",A267="0529_model17",A267="0529_model23"),1,IF(OR(A267="0529_model6",A267="0529_model12",A267="0529_model18",A267="0529_model24"),2,IF(OR(A267="0529_model7",A267="0529_model13",A267="0529_model19",A267="0529_model25"),3,IF(OR(A267="0529_model8",A267="0529_model14",A267="0529_model20",A267="0529_model26"),4,IF(OR(A267="0529_model9",A267="0529_model15",A267="0529_model21",A267="0529_model27"),5,IF(OR(A267="0529_model10",A267="0529_model16",A267="0529_model22",A267="0529_model28"),6,))))))</f>
        <v>2</v>
      </c>
      <c r="E267" s="2" t="s">
        <v>39</v>
      </c>
      <c r="F267" s="2">
        <v>9</v>
      </c>
      <c r="G267" s="3">
        <v>0.630507284</v>
      </c>
      <c r="H267" s="3">
        <v>0.92239469289779596</v>
      </c>
      <c r="I267" s="2">
        <v>0.92633884094185903</v>
      </c>
      <c r="J267" s="7" t="s">
        <v>1416</v>
      </c>
      <c r="K267" s="7" t="s">
        <v>1417</v>
      </c>
      <c r="L267" s="7" t="s">
        <v>1418</v>
      </c>
      <c r="N267" s="1" t="s">
        <v>1521</v>
      </c>
      <c r="O267" s="10" t="s">
        <v>1775</v>
      </c>
      <c r="P267" s="1">
        <v>0</v>
      </c>
      <c r="Q267" s="1">
        <v>1</v>
      </c>
      <c r="R267" s="1">
        <v>3</v>
      </c>
      <c r="S267" s="1">
        <v>0</v>
      </c>
      <c r="T267" s="1">
        <v>1</v>
      </c>
      <c r="U267" s="1">
        <v>0.92633884094185903</v>
      </c>
      <c r="V267" s="10" t="s">
        <v>1416</v>
      </c>
      <c r="W267" s="10" t="s">
        <v>1417</v>
      </c>
      <c r="X267" s="10" t="s">
        <v>1418</v>
      </c>
      <c r="Y267" s="1">
        <v>0.92239469289779596</v>
      </c>
    </row>
    <row r="268" spans="1:25" x14ac:dyDescent="0.45">
      <c r="A268" s="2" t="s">
        <v>51</v>
      </c>
      <c r="B268" s="2" t="str">
        <f>IF(OR(A268="0529_model11", A268="0529_model12",A268="0529_model13",A268="0529_model14",A268="0529_model15",A268="0529_model16",A268="0529_model5",A268="0529_model6",A268="0529_model7",A268="0529_model8",A268="0529_model9", A268="0529_model10"),"X","O")</f>
        <v>X</v>
      </c>
      <c r="C268" s="2" t="str">
        <f>IF(OR(A268="0529_model17", A268="0529_model18",A268="0529_model19",A268="0529_model20",A268="0529_model21",A268="0529_model22",A268="0529_model5",A268="0529_model6",A268="0529_model7",A268="0529_model8",A268="0529_model9", A268="0529_model10"),"X","O")</f>
        <v>X</v>
      </c>
      <c r="D268" s="2">
        <f>IF(OR(A268="0529_model5",A268="0529_model11",A268="0529_model17",A268="0529_model23"),1,IF(OR(A268="0529_model6",A268="0529_model12",A268="0529_model18",A268="0529_model24"),2,IF(OR(A268="0529_model7",A268="0529_model13",A268="0529_model19",A268="0529_model25"),3,IF(OR(A268="0529_model8",A268="0529_model14",A268="0529_model20",A268="0529_model26"),4,IF(OR(A268="0529_model9",A268="0529_model15",A268="0529_model21",A268="0529_model27"),5,IF(OR(A268="0529_model10",A268="0529_model16",A268="0529_model22",A268="0529_model28"),6,))))))</f>
        <v>1</v>
      </c>
      <c r="E268" s="2" t="s">
        <v>35</v>
      </c>
      <c r="F268" s="2">
        <v>9</v>
      </c>
      <c r="G268" s="3">
        <v>0.63923821000000003</v>
      </c>
      <c r="H268" s="2">
        <v>0.94235032796859697</v>
      </c>
      <c r="I268" s="2">
        <v>0.93754691194482198</v>
      </c>
      <c r="J268" s="7">
        <v>0.95384086391890599</v>
      </c>
      <c r="K268" s="7" t="s">
        <v>1419</v>
      </c>
      <c r="L268" s="7" t="s">
        <v>1420</v>
      </c>
      <c r="N268" s="1" t="s">
        <v>1528</v>
      </c>
      <c r="O268" s="10" t="s">
        <v>1776</v>
      </c>
      <c r="P268" s="1">
        <v>0</v>
      </c>
      <c r="Q268" s="1">
        <v>1</v>
      </c>
      <c r="R268" s="1">
        <v>1</v>
      </c>
      <c r="S268" s="1">
        <v>0</v>
      </c>
      <c r="T268" s="1">
        <v>1</v>
      </c>
      <c r="U268" s="1">
        <v>0.93754691194482198</v>
      </c>
      <c r="V268" s="1">
        <v>0.95384086391890599</v>
      </c>
      <c r="W268" s="10" t="s">
        <v>1419</v>
      </c>
      <c r="X268" s="10" t="s">
        <v>1420</v>
      </c>
      <c r="Y268" s="1">
        <v>0.94235032796859697</v>
      </c>
    </row>
    <row r="269" spans="1:25" x14ac:dyDescent="0.45">
      <c r="A269" s="2" t="s">
        <v>127</v>
      </c>
      <c r="B269" s="2" t="str">
        <f>IF(OR(A269="0529_model11", A269="0529_model12",A269="0529_model13",A269="0529_model14",A269="0529_model15",A269="0529_model16",A269="0529_model5",A269="0529_model6",A269="0529_model7",A269="0529_model8",A269="0529_model9", A269="0529_model10"),"X","O")</f>
        <v>X</v>
      </c>
      <c r="C269" s="2" t="str">
        <f>IF(OR(A269="0529_model17", A269="0529_model18",A269="0529_model19",A269="0529_model20",A269="0529_model21",A269="0529_model22",A269="0529_model5",A269="0529_model6",A269="0529_model7",A269="0529_model8",A269="0529_model9", A269="0529_model10"),"X","O")</f>
        <v>O</v>
      </c>
      <c r="D269" s="2">
        <f>IF(OR(A269="0529_model5",A269="0529_model11",A269="0529_model17",A269="0529_model23"),1,IF(OR(A269="0529_model6",A269="0529_model12",A269="0529_model18",A269="0529_model24"),2,IF(OR(A269="0529_model7",A269="0529_model13",A269="0529_model19",A269="0529_model25"),3,IF(OR(A269="0529_model8",A269="0529_model14",A269="0529_model20",A269="0529_model26"),4,IF(OR(A269="0529_model9",A269="0529_model15",A269="0529_model21",A269="0529_model27"),5,IF(OR(A269="0529_model10",A269="0529_model16",A269="0529_model22",A269="0529_model28"),6,))))))</f>
        <v>2</v>
      </c>
      <c r="E269" s="2" t="s">
        <v>39</v>
      </c>
      <c r="F269" s="2">
        <v>5</v>
      </c>
      <c r="G269" s="3">
        <v>0.65492439099999999</v>
      </c>
      <c r="H269" s="3">
        <v>0.90354764461517301</v>
      </c>
      <c r="I269" s="2" t="s">
        <v>1421</v>
      </c>
      <c r="J269" s="7" t="s">
        <v>1422</v>
      </c>
      <c r="K269" s="7" t="s">
        <v>1423</v>
      </c>
      <c r="L269" s="7" t="s">
        <v>1424</v>
      </c>
      <c r="N269" s="1" t="s">
        <v>1515</v>
      </c>
      <c r="O269" s="10" t="s">
        <v>1777</v>
      </c>
      <c r="P269" s="1">
        <v>1</v>
      </c>
      <c r="Q269" s="1">
        <v>0</v>
      </c>
      <c r="R269" s="1">
        <v>1</v>
      </c>
      <c r="S269" s="1">
        <v>0</v>
      </c>
      <c r="T269" s="1">
        <v>1</v>
      </c>
      <c r="U269" s="10" t="s">
        <v>1421</v>
      </c>
      <c r="V269" s="10" t="s">
        <v>1422</v>
      </c>
      <c r="W269" s="10" t="s">
        <v>1423</v>
      </c>
      <c r="X269" s="10" t="s">
        <v>1424</v>
      </c>
      <c r="Y269" s="1">
        <v>0.90354764461517301</v>
      </c>
    </row>
    <row r="270" spans="1:25" x14ac:dyDescent="0.45">
      <c r="A270" s="2" t="s">
        <v>268</v>
      </c>
      <c r="B270" s="2" t="str">
        <f>IF(OR(A270="0529_model11", A270="0529_model12",A270="0529_model13",A270="0529_model14",A270="0529_model15",A270="0529_model16",A270="0529_model5",A270="0529_model6",A270="0529_model7",A270="0529_model8",A270="0529_model9", A270="0529_model10"),"X","O")</f>
        <v>O</v>
      </c>
      <c r="C270" s="2" t="str">
        <f>IF(OR(A270="0529_model17", A270="0529_model18",A270="0529_model19",A270="0529_model20",A270="0529_model21",A270="0529_model22",A270="0529_model5",A270="0529_model6",A270="0529_model7",A270="0529_model8",A270="0529_model9", A270="0529_model10"),"X","O")</f>
        <v>O</v>
      </c>
      <c r="D270" s="2">
        <f>IF(OR(A270="0529_model5",A270="0529_model11",A270="0529_model17",A270="0529_model23"),1,IF(OR(A270="0529_model6",A270="0529_model12",A270="0529_model18",A270="0529_model24"),2,IF(OR(A270="0529_model7",A270="0529_model13",A270="0529_model19",A270="0529_model25"),3,IF(OR(A270="0529_model8",A270="0529_model14",A270="0529_model20",A270="0529_model26"),4,IF(OR(A270="0529_model9",A270="0529_model15",A270="0529_model21",A270="0529_model27"),5,IF(OR(A270="0529_model10",A270="0529_model16",A270="0529_model22",A270="0529_model28"),6,))))))</f>
        <v>4</v>
      </c>
      <c r="E270" s="2" t="s">
        <v>39</v>
      </c>
      <c r="F270" s="2">
        <v>3</v>
      </c>
      <c r="G270" s="2">
        <v>0.66141520200000004</v>
      </c>
      <c r="H270" s="3">
        <v>0.93902438879012995</v>
      </c>
      <c r="I270" s="2" t="s">
        <v>1425</v>
      </c>
      <c r="J270" s="7" t="s">
        <v>1426</v>
      </c>
      <c r="K270" s="7" t="s">
        <v>1427</v>
      </c>
      <c r="L270" s="7" t="s">
        <v>1428</v>
      </c>
      <c r="N270" s="1" t="s">
        <v>1503</v>
      </c>
      <c r="O270" s="10" t="s">
        <v>1778</v>
      </c>
      <c r="P270" s="1">
        <v>0</v>
      </c>
      <c r="Q270" s="1">
        <v>0</v>
      </c>
      <c r="R270" s="1">
        <v>1</v>
      </c>
      <c r="S270" s="1">
        <v>0</v>
      </c>
      <c r="T270" s="1">
        <v>1</v>
      </c>
      <c r="U270" s="10" t="s">
        <v>1425</v>
      </c>
      <c r="V270" s="10" t="s">
        <v>1426</v>
      </c>
      <c r="W270" s="10" t="s">
        <v>1427</v>
      </c>
      <c r="X270" s="10" t="s">
        <v>1428</v>
      </c>
      <c r="Y270" s="1">
        <v>0.93902438879012995</v>
      </c>
    </row>
    <row r="271" spans="1:25" x14ac:dyDescent="0.45">
      <c r="A271" s="2" t="s">
        <v>117</v>
      </c>
      <c r="B271" s="2" t="str">
        <f>IF(OR(A271="0529_model11", A271="0529_model12",A271="0529_model13",A271="0529_model14",A271="0529_model15",A271="0529_model16",A271="0529_model5",A271="0529_model6",A271="0529_model7",A271="0529_model8",A271="0529_model9", A271="0529_model10"),"X","O")</f>
        <v>X</v>
      </c>
      <c r="C271" s="2" t="str">
        <f>IF(OR(A271="0529_model17", A271="0529_model18",A271="0529_model19",A271="0529_model20",A271="0529_model21",A271="0529_model22",A271="0529_model5",A271="0529_model6",A271="0529_model7",A271="0529_model8",A271="0529_model9", A271="0529_model10"),"X","O")</f>
        <v>O</v>
      </c>
      <c r="D271" s="2">
        <f>IF(OR(A271="0529_model5",A271="0529_model11",A271="0529_model17",A271="0529_model23"),1,IF(OR(A271="0529_model6",A271="0529_model12",A271="0529_model18",A271="0529_model24"),2,IF(OR(A271="0529_model7",A271="0529_model13",A271="0529_model19",A271="0529_model25"),3,IF(OR(A271="0529_model8",A271="0529_model14",A271="0529_model20",A271="0529_model26"),4,IF(OR(A271="0529_model9",A271="0529_model15",A271="0529_model21",A271="0529_model27"),5,IF(OR(A271="0529_model10",A271="0529_model16",A271="0529_model22",A271="0529_model28"),6,))))))</f>
        <v>1</v>
      </c>
      <c r="E271" s="2" t="s">
        <v>39</v>
      </c>
      <c r="F271" s="2">
        <v>3</v>
      </c>
      <c r="G271" s="3">
        <v>0.66632459200000005</v>
      </c>
      <c r="H271" s="3">
        <v>0.89135253429412797</v>
      </c>
      <c r="I271" s="2" t="s">
        <v>1429</v>
      </c>
      <c r="J271" s="7" t="s">
        <v>1430</v>
      </c>
      <c r="K271" s="7" t="s">
        <v>1431</v>
      </c>
      <c r="L271" s="7" t="s">
        <v>1432</v>
      </c>
      <c r="N271" s="1" t="s">
        <v>1540</v>
      </c>
      <c r="O271" s="10" t="s">
        <v>1779</v>
      </c>
      <c r="P271" s="1">
        <v>1</v>
      </c>
      <c r="Q271" s="1">
        <v>1</v>
      </c>
      <c r="R271" s="1">
        <v>2</v>
      </c>
      <c r="S271" s="1">
        <v>1</v>
      </c>
      <c r="T271" s="1">
        <v>1</v>
      </c>
      <c r="U271" s="10" t="s">
        <v>1429</v>
      </c>
      <c r="V271" s="10" t="s">
        <v>1430</v>
      </c>
      <c r="W271" s="10" t="s">
        <v>1431</v>
      </c>
      <c r="X271" s="10" t="s">
        <v>1432</v>
      </c>
      <c r="Y271" s="1">
        <v>0.89135253429412797</v>
      </c>
    </row>
    <row r="272" spans="1:25" x14ac:dyDescent="0.45">
      <c r="A272" s="2" t="s">
        <v>127</v>
      </c>
      <c r="B272" s="2" t="str">
        <f>IF(OR(A272="0529_model11", A272="0529_model12",A272="0529_model13",A272="0529_model14",A272="0529_model15",A272="0529_model16",A272="0529_model5",A272="0529_model6",A272="0529_model7",A272="0529_model8",A272="0529_model9", A272="0529_model10"),"X","O")</f>
        <v>X</v>
      </c>
      <c r="C272" s="2" t="str">
        <f>IF(OR(A272="0529_model17", A272="0529_model18",A272="0529_model19",A272="0529_model20",A272="0529_model21",A272="0529_model22",A272="0529_model5",A272="0529_model6",A272="0529_model7",A272="0529_model8",A272="0529_model9", A272="0529_model10"),"X","O")</f>
        <v>O</v>
      </c>
      <c r="D272" s="2">
        <f>IF(OR(A272="0529_model5",A272="0529_model11",A272="0529_model17",A272="0529_model23"),1,IF(OR(A272="0529_model6",A272="0529_model12",A272="0529_model18",A272="0529_model24"),2,IF(OR(A272="0529_model7",A272="0529_model13",A272="0529_model19",A272="0529_model25"),3,IF(OR(A272="0529_model8",A272="0529_model14",A272="0529_model20",A272="0529_model26"),4,IF(OR(A272="0529_model9",A272="0529_model15",A272="0529_model21",A272="0529_model27"),5,IF(OR(A272="0529_model10",A272="0529_model16",A272="0529_model22",A272="0529_model28"),6,))))))</f>
        <v>2</v>
      </c>
      <c r="E272" s="2" t="s">
        <v>39</v>
      </c>
      <c r="F272" s="2">
        <v>7</v>
      </c>
      <c r="G272" s="3">
        <v>0.667620557</v>
      </c>
      <c r="H272" s="2">
        <v>0.90354764461517301</v>
      </c>
      <c r="I272" s="2" t="s">
        <v>1433</v>
      </c>
      <c r="J272" s="7" t="s">
        <v>1434</v>
      </c>
      <c r="K272" s="7" t="s">
        <v>1435</v>
      </c>
      <c r="L272" s="7" t="s">
        <v>1436</v>
      </c>
      <c r="N272" s="1" t="s">
        <v>1534</v>
      </c>
      <c r="O272" s="10" t="s">
        <v>1780</v>
      </c>
      <c r="P272" s="1">
        <v>0</v>
      </c>
      <c r="Q272" s="1">
        <v>0</v>
      </c>
      <c r="R272" s="1">
        <v>2</v>
      </c>
      <c r="S272" s="1">
        <v>1</v>
      </c>
      <c r="T272" s="1">
        <v>1</v>
      </c>
      <c r="U272" s="10" t="s">
        <v>1433</v>
      </c>
      <c r="V272" s="10" t="s">
        <v>1434</v>
      </c>
      <c r="W272" s="10" t="s">
        <v>1435</v>
      </c>
      <c r="X272" s="10" t="s">
        <v>1436</v>
      </c>
      <c r="Y272" s="1">
        <v>0.90354764461517301</v>
      </c>
    </row>
    <row r="273" spans="1:25" x14ac:dyDescent="0.45">
      <c r="A273" s="2" t="s">
        <v>169</v>
      </c>
      <c r="B273" s="2" t="str">
        <f>IF(OR(A273="0529_model11", A273="0529_model12",A273="0529_model13",A273="0529_model14",A273="0529_model15",A273="0529_model16",A273="0529_model5",A273="0529_model6",A273="0529_model7",A273="0529_model8",A273="0529_model9", A273="0529_model10"),"X","O")</f>
        <v>X</v>
      </c>
      <c r="C273" s="2" t="str">
        <f>IF(OR(A273="0529_model17", A273="0529_model18",A273="0529_model19",A273="0529_model20",A273="0529_model21",A273="0529_model22",A273="0529_model5",A273="0529_model6",A273="0529_model7",A273="0529_model8",A273="0529_model9", A273="0529_model10"),"X","O")</f>
        <v>O</v>
      </c>
      <c r="D273" s="2">
        <f>IF(OR(A273="0529_model5",A273="0529_model11",A273="0529_model17",A273="0529_model23"),1,IF(OR(A273="0529_model6",A273="0529_model12",A273="0529_model18",A273="0529_model24"),2,IF(OR(A273="0529_model7",A273="0529_model13",A273="0529_model19",A273="0529_model25"),3,IF(OR(A273="0529_model8",A273="0529_model14",A273="0529_model20",A273="0529_model26"),4,IF(OR(A273="0529_model9",A273="0529_model15",A273="0529_model21",A273="0529_model27"),5,IF(OR(A273="0529_model10",A273="0529_model16",A273="0529_model22",A273="0529_model28"),6,))))))</f>
        <v>6</v>
      </c>
      <c r="E273" s="2" t="s">
        <v>39</v>
      </c>
      <c r="F273" s="2">
        <v>7</v>
      </c>
      <c r="G273" s="3">
        <v>0.67543646400000001</v>
      </c>
      <c r="H273" s="3">
        <v>0.91906875371932895</v>
      </c>
      <c r="I273" s="2" t="s">
        <v>1437</v>
      </c>
      <c r="J273" s="7" t="s">
        <v>1438</v>
      </c>
      <c r="K273" s="7" t="s">
        <v>1439</v>
      </c>
      <c r="L273" s="7" t="s">
        <v>1440</v>
      </c>
      <c r="N273" s="1" t="s">
        <v>1545</v>
      </c>
      <c r="O273" s="10" t="s">
        <v>1781</v>
      </c>
      <c r="P273" s="1">
        <v>0</v>
      </c>
      <c r="Q273" s="1">
        <v>0</v>
      </c>
      <c r="R273" s="1">
        <v>3</v>
      </c>
      <c r="S273" s="1">
        <v>0</v>
      </c>
      <c r="T273" s="1">
        <v>1</v>
      </c>
      <c r="U273" s="10" t="s">
        <v>1437</v>
      </c>
      <c r="V273" s="10" t="s">
        <v>1438</v>
      </c>
      <c r="W273" s="10" t="s">
        <v>1439</v>
      </c>
      <c r="X273" s="10" t="s">
        <v>1440</v>
      </c>
      <c r="Y273" s="1">
        <v>0.91906875371932895</v>
      </c>
    </row>
    <row r="274" spans="1:25" x14ac:dyDescent="0.45">
      <c r="A274" s="2" t="s">
        <v>211</v>
      </c>
      <c r="B274" s="2" t="str">
        <f>IF(OR(A274="0529_model11", A274="0529_model12",A274="0529_model13",A274="0529_model14",A274="0529_model15",A274="0529_model16",A274="0529_model5",A274="0529_model6",A274="0529_model7",A274="0529_model8",A274="0529_model9", A274="0529_model10"),"X","O")</f>
        <v>O</v>
      </c>
      <c r="C274" s="2" t="str">
        <f>IF(OR(A274="0529_model17", A274="0529_model18",A274="0529_model19",A274="0529_model20",A274="0529_model21",A274="0529_model22",A274="0529_model5",A274="0529_model6",A274="0529_model7",A274="0529_model8",A274="0529_model9", A274="0529_model10"),"X","O")</f>
        <v>X</v>
      </c>
      <c r="D274" s="2">
        <f>IF(OR(A274="0529_model5",A274="0529_model11",A274="0529_model17",A274="0529_model23"),1,IF(OR(A274="0529_model6",A274="0529_model12",A274="0529_model18",A274="0529_model24"),2,IF(OR(A274="0529_model7",A274="0529_model13",A274="0529_model19",A274="0529_model25"),3,IF(OR(A274="0529_model8",A274="0529_model14",A274="0529_model20",A274="0529_model26"),4,IF(OR(A274="0529_model9",A274="0529_model15",A274="0529_model21",A274="0529_model27"),5,IF(OR(A274="0529_model10",A274="0529_model16",A274="0529_model22",A274="0529_model28"),6,))))))</f>
        <v>4</v>
      </c>
      <c r="E274" s="2" t="s">
        <v>35</v>
      </c>
      <c r="F274" s="2">
        <v>1</v>
      </c>
      <c r="G274" s="3">
        <v>0.68380549199999996</v>
      </c>
      <c r="H274" s="3">
        <v>0.92572063207626298</v>
      </c>
      <c r="I274" s="2" t="s">
        <v>1441</v>
      </c>
      <c r="J274" s="7" t="s">
        <v>1442</v>
      </c>
      <c r="K274" s="7" t="s">
        <v>1443</v>
      </c>
      <c r="L274" s="7" t="s">
        <v>1444</v>
      </c>
      <c r="N274" s="1" t="s">
        <v>1556</v>
      </c>
      <c r="O274" s="10" t="s">
        <v>1782</v>
      </c>
      <c r="P274" s="1">
        <v>0</v>
      </c>
      <c r="Q274" s="1">
        <v>1</v>
      </c>
      <c r="R274" s="1">
        <v>5</v>
      </c>
      <c r="S274" s="1">
        <v>0</v>
      </c>
      <c r="T274" s="1">
        <v>1</v>
      </c>
      <c r="U274" s="10" t="s">
        <v>1441</v>
      </c>
      <c r="V274" s="10" t="s">
        <v>1442</v>
      </c>
      <c r="W274" s="10" t="s">
        <v>1443</v>
      </c>
      <c r="X274" s="10" t="s">
        <v>1444</v>
      </c>
      <c r="Y274" s="1">
        <v>0.92572063207626298</v>
      </c>
    </row>
    <row r="275" spans="1:25" x14ac:dyDescent="0.45">
      <c r="A275" s="2" t="s">
        <v>137</v>
      </c>
      <c r="B275" s="2" t="str">
        <f>IF(OR(A275="0529_model11", A275="0529_model12",A275="0529_model13",A275="0529_model14",A275="0529_model15",A275="0529_model16",A275="0529_model5",A275="0529_model6",A275="0529_model7",A275="0529_model8",A275="0529_model9", A275="0529_model10"),"X","O")</f>
        <v>X</v>
      </c>
      <c r="C275" s="2" t="str">
        <f>IF(OR(A275="0529_model17", A275="0529_model18",A275="0529_model19",A275="0529_model20",A275="0529_model21",A275="0529_model22",A275="0529_model5",A275="0529_model6",A275="0529_model7",A275="0529_model8",A275="0529_model9", A275="0529_model10"),"X","O")</f>
        <v>O</v>
      </c>
      <c r="D275" s="2">
        <f>IF(OR(A275="0529_model5",A275="0529_model11",A275="0529_model17",A275="0529_model23"),1,IF(OR(A275="0529_model6",A275="0529_model12",A275="0529_model18",A275="0529_model24"),2,IF(OR(A275="0529_model7",A275="0529_model13",A275="0529_model19",A275="0529_model25"),3,IF(OR(A275="0529_model8",A275="0529_model14",A275="0529_model20",A275="0529_model26"),4,IF(OR(A275="0529_model9",A275="0529_model15",A275="0529_model21",A275="0529_model27"),5,IF(OR(A275="0529_model10",A275="0529_model16",A275="0529_model22",A275="0529_model28"),6,))))))</f>
        <v>3</v>
      </c>
      <c r="E275" s="2" t="s">
        <v>39</v>
      </c>
      <c r="F275" s="2">
        <v>1</v>
      </c>
      <c r="G275" s="2">
        <v>0.69677360399999999</v>
      </c>
      <c r="H275" s="3">
        <v>0.91019958257675104</v>
      </c>
      <c r="I275" s="2" t="s">
        <v>1445</v>
      </c>
      <c r="J275" s="7" t="s">
        <v>1446</v>
      </c>
      <c r="K275" s="7">
        <v>0.90902693090286601</v>
      </c>
      <c r="L275" s="7" t="s">
        <v>1447</v>
      </c>
      <c r="N275" s="1" t="s">
        <v>1509</v>
      </c>
      <c r="O275" s="10" t="s">
        <v>1783</v>
      </c>
      <c r="P275" s="1">
        <v>0</v>
      </c>
      <c r="Q275" s="1">
        <v>0</v>
      </c>
      <c r="R275" s="1">
        <v>6</v>
      </c>
      <c r="S275" s="1">
        <v>1</v>
      </c>
      <c r="T275" s="1">
        <v>1</v>
      </c>
      <c r="U275" s="10" t="s">
        <v>1445</v>
      </c>
      <c r="V275" s="10" t="s">
        <v>1446</v>
      </c>
      <c r="W275" s="1">
        <v>0.90902693090286601</v>
      </c>
      <c r="X275" s="10" t="s">
        <v>1447</v>
      </c>
      <c r="Y275" s="1">
        <v>0.91019958257675104</v>
      </c>
    </row>
    <row r="276" spans="1:25" x14ac:dyDescent="0.45">
      <c r="A276" s="2" t="s">
        <v>34</v>
      </c>
      <c r="B276" s="2" t="str">
        <f>IF(OR(A276="0529_model11", A276="0529_model12",A276="0529_model13",A276="0529_model14",A276="0529_model15",A276="0529_model16",A276="0529_model5",A276="0529_model6",A276="0529_model7",A276="0529_model8",A276="0529_model9", A276="0529_model10"),"X","O")</f>
        <v>X</v>
      </c>
      <c r="C276" s="2" t="str">
        <f>IF(OR(A276="0529_model17", A276="0529_model18",A276="0529_model19",A276="0529_model20",A276="0529_model21",A276="0529_model22",A276="0529_model5",A276="0529_model6",A276="0529_model7",A276="0529_model8",A276="0529_model9", A276="0529_model10"),"X","O")</f>
        <v>X</v>
      </c>
      <c r="D276" s="2">
        <f>IF(OR(A276="0529_model5",A276="0529_model11",A276="0529_model17",A276="0529_model23"),1,IF(OR(A276="0529_model6",A276="0529_model12",A276="0529_model18",A276="0529_model24"),2,IF(OR(A276="0529_model7",A276="0529_model13",A276="0529_model19",A276="0529_model25"),3,IF(OR(A276="0529_model8",A276="0529_model14",A276="0529_model20",A276="0529_model26"),4,IF(OR(A276="0529_model9",A276="0529_model15",A276="0529_model21",A276="0529_model27"),5,IF(OR(A276="0529_model10",A276="0529_model16",A276="0529_model22",A276="0529_model28"),6,))))))</f>
        <v>6</v>
      </c>
      <c r="E276" s="2" t="s">
        <v>35</v>
      </c>
      <c r="F276" s="2">
        <v>5</v>
      </c>
      <c r="G276" s="3">
        <v>0.71033455199999995</v>
      </c>
      <c r="H276" s="3">
        <v>0.79600888490676802</v>
      </c>
      <c r="I276" s="2" t="s">
        <v>1448</v>
      </c>
      <c r="J276" s="7" t="s">
        <v>1449</v>
      </c>
      <c r="K276" s="7" t="s">
        <v>1450</v>
      </c>
      <c r="L276" s="7" t="s">
        <v>1451</v>
      </c>
      <c r="N276" s="1" t="s">
        <v>1590</v>
      </c>
      <c r="O276" s="10" t="s">
        <v>1784</v>
      </c>
      <c r="P276" s="1">
        <v>1</v>
      </c>
      <c r="Q276" s="1">
        <v>1</v>
      </c>
      <c r="R276" s="1">
        <v>4</v>
      </c>
      <c r="S276" s="1">
        <v>0</v>
      </c>
      <c r="T276" s="1">
        <v>1</v>
      </c>
      <c r="U276" s="10" t="s">
        <v>1448</v>
      </c>
      <c r="V276" s="10" t="s">
        <v>1449</v>
      </c>
      <c r="W276" s="10" t="s">
        <v>1450</v>
      </c>
      <c r="X276" s="10" t="s">
        <v>1451</v>
      </c>
      <c r="Y276" s="1">
        <v>0.79600888490676802</v>
      </c>
    </row>
    <row r="277" spans="1:25" x14ac:dyDescent="0.45">
      <c r="A277" s="2" t="s">
        <v>159</v>
      </c>
      <c r="B277" s="2" t="str">
        <f>IF(OR(A277="0529_model11", A277="0529_model12",A277="0529_model13",A277="0529_model14",A277="0529_model15",A277="0529_model16",A277="0529_model5",A277="0529_model6",A277="0529_model7",A277="0529_model8",A277="0529_model9", A277="0529_model10"),"X","O")</f>
        <v>X</v>
      </c>
      <c r="C277" s="2" t="str">
        <f>IF(OR(A277="0529_model17", A277="0529_model18",A277="0529_model19",A277="0529_model20",A277="0529_model21",A277="0529_model22",A277="0529_model5",A277="0529_model6",A277="0529_model7",A277="0529_model8",A277="0529_model9", A277="0529_model10"),"X","O")</f>
        <v>O</v>
      </c>
      <c r="D277" s="2">
        <f>IF(OR(A277="0529_model5",A277="0529_model11",A277="0529_model17",A277="0529_model23"),1,IF(OR(A277="0529_model6",A277="0529_model12",A277="0529_model18",A277="0529_model24"),2,IF(OR(A277="0529_model7",A277="0529_model13",A277="0529_model19",A277="0529_model25"),3,IF(OR(A277="0529_model8",A277="0529_model14",A277="0529_model20",A277="0529_model26"),4,IF(OR(A277="0529_model9",A277="0529_model15",A277="0529_model21",A277="0529_model27"),5,IF(OR(A277="0529_model10",A277="0529_model16",A277="0529_model22",A277="0529_model28"),6,))))))</f>
        <v>5</v>
      </c>
      <c r="E277" s="2" t="s">
        <v>35</v>
      </c>
      <c r="F277" s="2">
        <v>9</v>
      </c>
      <c r="G277" s="3">
        <v>0.71524783800000002</v>
      </c>
      <c r="H277" s="3">
        <v>0.91352552175521795</v>
      </c>
      <c r="I277" s="2">
        <v>0.935002323601689</v>
      </c>
      <c r="J277" s="7" t="s">
        <v>1452</v>
      </c>
      <c r="K277" s="7" t="s">
        <v>1453</v>
      </c>
      <c r="L277" s="7" t="s">
        <v>1454</v>
      </c>
      <c r="N277" s="1" t="s">
        <v>1537</v>
      </c>
      <c r="O277" s="10" t="s">
        <v>1785</v>
      </c>
      <c r="P277" s="1">
        <v>0</v>
      </c>
      <c r="Q277" s="1">
        <v>0</v>
      </c>
      <c r="R277" s="1">
        <v>4</v>
      </c>
      <c r="S277" s="1">
        <v>0</v>
      </c>
      <c r="T277" s="1">
        <v>1</v>
      </c>
      <c r="U277" s="1">
        <v>0.935002323601689</v>
      </c>
      <c r="V277" s="10" t="s">
        <v>1452</v>
      </c>
      <c r="W277" s="10" t="s">
        <v>1453</v>
      </c>
      <c r="X277" s="10" t="s">
        <v>1454</v>
      </c>
      <c r="Y277" s="1">
        <v>0.91352552175521795</v>
      </c>
    </row>
    <row r="278" spans="1:25" x14ac:dyDescent="0.45">
      <c r="A278" s="2" t="s">
        <v>284</v>
      </c>
      <c r="B278" s="2" t="str">
        <f>IF(OR(A278="0529_model11", A278="0529_model12",A278="0529_model13",A278="0529_model14",A278="0529_model15",A278="0529_model16",A278="0529_model5",A278="0529_model6",A278="0529_model7",A278="0529_model8",A278="0529_model9", A278="0529_model10"),"X","O")</f>
        <v>O</v>
      </c>
      <c r="C278" s="2" t="str">
        <f>IF(OR(A278="0529_model17", A278="0529_model18",A278="0529_model19",A278="0529_model20",A278="0529_model21",A278="0529_model22",A278="0529_model5",A278="0529_model6",A278="0529_model7",A278="0529_model8",A278="0529_model9", A278="0529_model10"),"X","O")</f>
        <v>O</v>
      </c>
      <c r="D278" s="2">
        <f>IF(OR(A278="0529_model5",A278="0529_model11",A278="0529_model17",A278="0529_model23"),1,IF(OR(A278="0529_model6",A278="0529_model12",A278="0529_model18",A278="0529_model24"),2,IF(OR(A278="0529_model7",A278="0529_model13",A278="0529_model19",A278="0529_model25"),3,IF(OR(A278="0529_model8",A278="0529_model14",A278="0529_model20",A278="0529_model26"),4,IF(OR(A278="0529_model9",A278="0529_model15",A278="0529_model21",A278="0529_model27"),5,IF(OR(A278="0529_model10",A278="0529_model16",A278="0529_model22",A278="0529_model28"),6,))))))</f>
        <v>6</v>
      </c>
      <c r="E278" s="2" t="s">
        <v>39</v>
      </c>
      <c r="F278" s="2">
        <v>1</v>
      </c>
      <c r="G278" s="3">
        <v>0.72239980299999995</v>
      </c>
      <c r="H278" s="3">
        <v>0.94235032796859697</v>
      </c>
      <c r="I278" s="2" t="s">
        <v>1455</v>
      </c>
      <c r="J278" s="7">
        <v>0.97086519718015496</v>
      </c>
      <c r="K278" s="7" t="s">
        <v>1456</v>
      </c>
      <c r="L278" s="7" t="s">
        <v>1457</v>
      </c>
      <c r="N278" s="1" t="s">
        <v>1505</v>
      </c>
      <c r="O278" s="10" t="s">
        <v>1786</v>
      </c>
      <c r="P278" s="1">
        <v>1</v>
      </c>
      <c r="Q278" s="1">
        <v>1</v>
      </c>
      <c r="R278" s="1">
        <v>6</v>
      </c>
      <c r="S278" s="1">
        <v>0</v>
      </c>
      <c r="T278" s="1">
        <v>1</v>
      </c>
      <c r="U278" s="10" t="s">
        <v>1455</v>
      </c>
      <c r="V278" s="1">
        <v>0.97086519718015496</v>
      </c>
      <c r="W278" s="10" t="s">
        <v>1456</v>
      </c>
      <c r="X278" s="10" t="s">
        <v>1457</v>
      </c>
      <c r="Y278" s="1">
        <v>0.94235032796859697</v>
      </c>
    </row>
    <row r="279" spans="1:25" x14ac:dyDescent="0.45">
      <c r="A279" s="2" t="s">
        <v>284</v>
      </c>
      <c r="B279" s="2" t="str">
        <f>IF(OR(A279="0529_model11", A279="0529_model12",A279="0529_model13",A279="0529_model14",A279="0529_model15",A279="0529_model16",A279="0529_model5",A279="0529_model6",A279="0529_model7",A279="0529_model8",A279="0529_model9", A279="0529_model10"),"X","O")</f>
        <v>O</v>
      </c>
      <c r="C279" s="2" t="str">
        <f>IF(OR(A279="0529_model17", A279="0529_model18",A279="0529_model19",A279="0529_model20",A279="0529_model21",A279="0529_model22",A279="0529_model5",A279="0529_model6",A279="0529_model7",A279="0529_model8",A279="0529_model9", A279="0529_model10"),"X","O")</f>
        <v>O</v>
      </c>
      <c r="D279" s="2">
        <f>IF(OR(A279="0529_model5",A279="0529_model11",A279="0529_model17",A279="0529_model23"),1,IF(OR(A279="0529_model6",A279="0529_model12",A279="0529_model18",A279="0529_model24"),2,IF(OR(A279="0529_model7",A279="0529_model13",A279="0529_model19",A279="0529_model25"),3,IF(OR(A279="0529_model8",A279="0529_model14",A279="0529_model20",A279="0529_model26"),4,IF(OR(A279="0529_model9",A279="0529_model15",A279="0529_model21",A279="0529_model27"),5,IF(OR(A279="0529_model10",A279="0529_model16",A279="0529_model22",A279="0529_model28"),6,))))))</f>
        <v>6</v>
      </c>
      <c r="E279" s="2" t="s">
        <v>39</v>
      </c>
      <c r="F279" s="2">
        <v>5</v>
      </c>
      <c r="G279" s="3">
        <v>0.73033286100000006</v>
      </c>
      <c r="H279" s="2">
        <v>0.94235032796859697</v>
      </c>
      <c r="I279" s="2" t="s">
        <v>1458</v>
      </c>
      <c r="J279" s="7" t="s">
        <v>1459</v>
      </c>
      <c r="K279" s="7" t="s">
        <v>1460</v>
      </c>
      <c r="L279" s="7" t="s">
        <v>1461</v>
      </c>
      <c r="N279" s="1" t="s">
        <v>1563</v>
      </c>
      <c r="O279" s="10" t="s">
        <v>1787</v>
      </c>
      <c r="P279" s="1">
        <v>1</v>
      </c>
      <c r="Q279" s="1">
        <v>0</v>
      </c>
      <c r="R279" s="1">
        <v>5</v>
      </c>
      <c r="S279" s="1">
        <v>0</v>
      </c>
      <c r="T279" s="1">
        <v>1</v>
      </c>
      <c r="U279" s="10" t="s">
        <v>1458</v>
      </c>
      <c r="V279" s="10" t="s">
        <v>1459</v>
      </c>
      <c r="W279" s="10" t="s">
        <v>1460</v>
      </c>
      <c r="X279" s="10" t="s">
        <v>1461</v>
      </c>
      <c r="Y279" s="1">
        <v>0.94235032796859697</v>
      </c>
    </row>
    <row r="280" spans="1:25" x14ac:dyDescent="0.45">
      <c r="A280" s="2" t="s">
        <v>294</v>
      </c>
      <c r="B280" s="2" t="str">
        <f>IF(OR(A280="0529_model11", A280="0529_model12",A280="0529_model13",A280="0529_model14",A280="0529_model15",A280="0529_model16",A280="0529_model5",A280="0529_model6",A280="0529_model7",A280="0529_model8",A280="0529_model9", A280="0529_model10"),"X","O")</f>
        <v>X</v>
      </c>
      <c r="C280" s="2" t="str">
        <f>IF(OR(A280="0529_model17", A280="0529_model18",A280="0529_model19",A280="0529_model20",A280="0529_model21",A280="0529_model22",A280="0529_model5",A280="0529_model6",A280="0529_model7",A280="0529_model8",A280="0529_model9", A280="0529_model10"),"X","O")</f>
        <v>X</v>
      </c>
      <c r="D280" s="2">
        <f>IF(OR(A280="0529_model5",A280="0529_model11",A280="0529_model17",A280="0529_model23"),1,IF(OR(A280="0529_model6",A280="0529_model12",A280="0529_model18",A280="0529_model24"),2,IF(OR(A280="0529_model7",A280="0529_model13",A280="0529_model19",A280="0529_model25"),3,IF(OR(A280="0529_model8",A280="0529_model14",A280="0529_model20",A280="0529_model26"),4,IF(OR(A280="0529_model9",A280="0529_model15",A280="0529_model21",A280="0529_model27"),5,IF(OR(A280="0529_model10",A280="0529_model16",A280="0529_model22",A280="0529_model28"),6,))))))</f>
        <v>6</v>
      </c>
      <c r="E280" s="2" t="s">
        <v>35</v>
      </c>
      <c r="F280" s="2">
        <v>9</v>
      </c>
      <c r="G280" s="3">
        <v>0.73509844499999999</v>
      </c>
      <c r="H280" s="3">
        <v>0.69733923673629705</v>
      </c>
      <c r="I280" s="2" t="s">
        <v>1462</v>
      </c>
      <c r="J280" s="7" t="s">
        <v>1463</v>
      </c>
      <c r="K280" s="7" t="s">
        <v>1464</v>
      </c>
      <c r="L280" s="7" t="s">
        <v>1465</v>
      </c>
      <c r="N280" s="1" t="s">
        <v>1620</v>
      </c>
      <c r="O280" s="10" t="s">
        <v>1788</v>
      </c>
      <c r="P280" s="1">
        <v>1</v>
      </c>
      <c r="Q280" s="1">
        <v>0</v>
      </c>
      <c r="R280" s="1">
        <v>2</v>
      </c>
      <c r="S280" s="1">
        <v>1</v>
      </c>
      <c r="T280" s="1">
        <v>1</v>
      </c>
      <c r="U280" s="10" t="s">
        <v>1462</v>
      </c>
      <c r="V280" s="10" t="s">
        <v>1463</v>
      </c>
      <c r="W280" s="10" t="s">
        <v>1464</v>
      </c>
      <c r="X280" s="10" t="s">
        <v>1465</v>
      </c>
      <c r="Y280" s="1">
        <v>0.69733923673629705</v>
      </c>
    </row>
    <row r="281" spans="1:25" x14ac:dyDescent="0.45">
      <c r="A281" s="2" t="s">
        <v>137</v>
      </c>
      <c r="B281" s="2" t="str">
        <f>IF(OR(A281="0529_model11", A281="0529_model12",A281="0529_model13",A281="0529_model14",A281="0529_model15",A281="0529_model16",A281="0529_model5",A281="0529_model6",A281="0529_model7",A281="0529_model8",A281="0529_model9", A281="0529_model10"),"X","O")</f>
        <v>X</v>
      </c>
      <c r="C281" s="2" t="str">
        <f>IF(OR(A281="0529_model17", A281="0529_model18",A281="0529_model19",A281="0529_model20",A281="0529_model21",A281="0529_model22",A281="0529_model5",A281="0529_model6",A281="0529_model7",A281="0529_model8",A281="0529_model9", A281="0529_model10"),"X","O")</f>
        <v>O</v>
      </c>
      <c r="D281" s="2">
        <f>IF(OR(A281="0529_model5",A281="0529_model11",A281="0529_model17",A281="0529_model23"),1,IF(OR(A281="0529_model6",A281="0529_model12",A281="0529_model18",A281="0529_model24"),2,IF(OR(A281="0529_model7",A281="0529_model13",A281="0529_model19",A281="0529_model25"),3,IF(OR(A281="0529_model8",A281="0529_model14",A281="0529_model20",A281="0529_model26"),4,IF(OR(A281="0529_model9",A281="0529_model15",A281="0529_model21",A281="0529_model27"),5,IF(OR(A281="0529_model10",A281="0529_model16",A281="0529_model22",A281="0529_model28"),6,))))))</f>
        <v>3</v>
      </c>
      <c r="E281" s="2" t="s">
        <v>39</v>
      </c>
      <c r="F281" s="2">
        <v>11</v>
      </c>
      <c r="G281" s="3">
        <v>0.76234951500000003</v>
      </c>
      <c r="H281" s="2">
        <v>0.90687364339828402</v>
      </c>
      <c r="I281" s="2" t="s">
        <v>1466</v>
      </c>
      <c r="J281" s="7" t="s">
        <v>1467</v>
      </c>
      <c r="K281" s="7" t="s">
        <v>1468</v>
      </c>
      <c r="L281" s="7">
        <v>0.93666572736496601</v>
      </c>
      <c r="N281" s="1" t="s">
        <v>1585</v>
      </c>
      <c r="O281" s="10" t="s">
        <v>1789</v>
      </c>
      <c r="P281" s="1">
        <v>1</v>
      </c>
      <c r="Q281" s="1">
        <v>0</v>
      </c>
      <c r="R281" s="1">
        <v>6</v>
      </c>
      <c r="S281" s="1">
        <v>0</v>
      </c>
      <c r="T281" s="1">
        <v>1</v>
      </c>
      <c r="U281" s="10" t="s">
        <v>1466</v>
      </c>
      <c r="V281" s="10" t="s">
        <v>1467</v>
      </c>
      <c r="W281" s="10" t="s">
        <v>1468</v>
      </c>
      <c r="X281" s="1">
        <v>0.93666572736496601</v>
      </c>
      <c r="Y281" s="1">
        <v>0.90687364339828402</v>
      </c>
    </row>
    <row r="282" spans="1:25" x14ac:dyDescent="0.45">
      <c r="A282" s="2" t="s">
        <v>117</v>
      </c>
      <c r="B282" s="2" t="str">
        <f>IF(OR(A282="0529_model11", A282="0529_model12",A282="0529_model13",A282="0529_model14",A282="0529_model15",A282="0529_model16",A282="0529_model5",A282="0529_model6",A282="0529_model7",A282="0529_model8",A282="0529_model9", A282="0529_model10"),"X","O")</f>
        <v>X</v>
      </c>
      <c r="C282" s="2" t="str">
        <f>IF(OR(A282="0529_model17", A282="0529_model18",A282="0529_model19",A282="0529_model20",A282="0529_model21",A282="0529_model22",A282="0529_model5",A282="0529_model6",A282="0529_model7",A282="0529_model8",A282="0529_model9", A282="0529_model10"),"X","O")</f>
        <v>O</v>
      </c>
      <c r="D282" s="2">
        <f>IF(OR(A282="0529_model5",A282="0529_model11",A282="0529_model17",A282="0529_model23"),1,IF(OR(A282="0529_model6",A282="0529_model12",A282="0529_model18",A282="0529_model24"),2,IF(OR(A282="0529_model7",A282="0529_model13",A282="0529_model19",A282="0529_model25"),3,IF(OR(A282="0529_model8",A282="0529_model14",A282="0529_model20",A282="0529_model26"),4,IF(OR(A282="0529_model9",A282="0529_model15",A282="0529_model21",A282="0529_model27"),5,IF(OR(A282="0529_model10",A282="0529_model16",A282="0529_model22",A282="0529_model28"),6,))))))</f>
        <v>1</v>
      </c>
      <c r="E282" s="2" t="s">
        <v>39</v>
      </c>
      <c r="F282" s="2">
        <v>7</v>
      </c>
      <c r="G282" s="3">
        <v>0.76790259599999999</v>
      </c>
      <c r="H282" s="3">
        <v>0.89467847347259499</v>
      </c>
      <c r="I282" s="2" t="s">
        <v>1469</v>
      </c>
      <c r="J282" s="7" t="s">
        <v>1470</v>
      </c>
      <c r="K282" s="7" t="s">
        <v>1471</v>
      </c>
      <c r="L282" s="7" t="s">
        <v>1472</v>
      </c>
      <c r="N282" s="1" t="s">
        <v>1526</v>
      </c>
      <c r="O282" s="10" t="s">
        <v>1790</v>
      </c>
      <c r="P282" s="1">
        <v>0</v>
      </c>
      <c r="Q282" s="1">
        <v>0</v>
      </c>
      <c r="R282" s="1">
        <v>5</v>
      </c>
      <c r="S282" s="1">
        <v>0</v>
      </c>
      <c r="T282" s="1">
        <v>1</v>
      </c>
      <c r="U282" s="10" t="s">
        <v>1469</v>
      </c>
      <c r="V282" s="10" t="s">
        <v>1470</v>
      </c>
      <c r="W282" s="10" t="s">
        <v>1471</v>
      </c>
      <c r="X282" s="10" t="s">
        <v>1472</v>
      </c>
      <c r="Y282" s="1">
        <v>0.89467847347259499</v>
      </c>
    </row>
    <row r="283" spans="1:25" x14ac:dyDescent="0.45">
      <c r="A283" s="2" t="s">
        <v>34</v>
      </c>
      <c r="B283" s="2" t="str">
        <f>IF(OR(A283="0529_model11", A283="0529_model12",A283="0529_model13",A283="0529_model14",A283="0529_model15",A283="0529_model16",A283="0529_model5",A283="0529_model6",A283="0529_model7",A283="0529_model8",A283="0529_model9", A283="0529_model10"),"X","O")</f>
        <v>X</v>
      </c>
      <c r="C283" s="2" t="str">
        <f>IF(OR(A283="0529_model17", A283="0529_model18",A283="0529_model19",A283="0529_model20",A283="0529_model21",A283="0529_model22",A283="0529_model5",A283="0529_model6",A283="0529_model7",A283="0529_model8",A283="0529_model9", A283="0529_model10"),"X","O")</f>
        <v>X</v>
      </c>
      <c r="D283" s="2">
        <f>IF(OR(A283="0529_model5",A283="0529_model11",A283="0529_model17",A283="0529_model23"),1,IF(OR(A283="0529_model6",A283="0529_model12",A283="0529_model18",A283="0529_model24"),2,IF(OR(A283="0529_model7",A283="0529_model13",A283="0529_model19",A283="0529_model25"),3,IF(OR(A283="0529_model8",A283="0529_model14",A283="0529_model20",A283="0529_model26"),4,IF(OR(A283="0529_model9",A283="0529_model15",A283="0529_model21",A283="0529_model27"),5,IF(OR(A283="0529_model10",A283="0529_model16",A283="0529_model22",A283="0529_model28"),6,))))))</f>
        <v>6</v>
      </c>
      <c r="E283" s="2" t="s">
        <v>39</v>
      </c>
      <c r="F283" s="2">
        <v>9</v>
      </c>
      <c r="G283" s="3">
        <v>0.78547421500000003</v>
      </c>
      <c r="H283" s="2">
        <v>0.81152993440627996</v>
      </c>
      <c r="I283" s="2" t="s">
        <v>1473</v>
      </c>
      <c r="J283" s="7" t="s">
        <v>1474</v>
      </c>
      <c r="K283" s="7" t="s">
        <v>1475</v>
      </c>
      <c r="L283" s="7">
        <v>0.87431968573198704</v>
      </c>
      <c r="N283" s="1" t="s">
        <v>1511</v>
      </c>
      <c r="O283" s="10" t="s">
        <v>1791</v>
      </c>
      <c r="P283" s="1">
        <v>0</v>
      </c>
      <c r="Q283" s="1">
        <v>1</v>
      </c>
      <c r="R283" s="1">
        <v>4</v>
      </c>
      <c r="S283" s="1">
        <v>1</v>
      </c>
      <c r="T283" s="1">
        <v>1</v>
      </c>
      <c r="U283" s="10" t="s">
        <v>1473</v>
      </c>
      <c r="V283" s="10" t="s">
        <v>1474</v>
      </c>
      <c r="W283" s="10" t="s">
        <v>1475</v>
      </c>
      <c r="X283" s="1">
        <v>0.87431968573198704</v>
      </c>
      <c r="Y283" s="1">
        <v>0.81152993440627996</v>
      </c>
    </row>
    <row r="284" spans="1:25" x14ac:dyDescent="0.45">
      <c r="A284" s="2" t="s">
        <v>51</v>
      </c>
      <c r="B284" s="2" t="str">
        <f>IF(OR(A284="0529_model11", A284="0529_model12",A284="0529_model13",A284="0529_model14",A284="0529_model15",A284="0529_model16",A284="0529_model5",A284="0529_model6",A284="0529_model7",A284="0529_model8",A284="0529_model9", A284="0529_model10"),"X","O")</f>
        <v>X</v>
      </c>
      <c r="C284" s="2" t="str">
        <f>IF(OR(A284="0529_model17", A284="0529_model18",A284="0529_model19",A284="0529_model20",A284="0529_model21",A284="0529_model22",A284="0529_model5",A284="0529_model6",A284="0529_model7",A284="0529_model8",A284="0529_model9", A284="0529_model10"),"X","O")</f>
        <v>X</v>
      </c>
      <c r="D284" s="2">
        <f>IF(OR(A284="0529_model5",A284="0529_model11",A284="0529_model17",A284="0529_model23"),1,IF(OR(A284="0529_model6",A284="0529_model12",A284="0529_model18",A284="0529_model24"),2,IF(OR(A284="0529_model7",A284="0529_model13",A284="0529_model19",A284="0529_model25"),3,IF(OR(A284="0529_model8",A284="0529_model14",A284="0529_model20",A284="0529_model26"),4,IF(OR(A284="0529_model9",A284="0529_model15",A284="0529_model21",A284="0529_model27"),5,IF(OR(A284="0529_model10",A284="0529_model16",A284="0529_model22",A284="0529_model28"),6,))))))</f>
        <v>1</v>
      </c>
      <c r="E284" s="2" t="s">
        <v>39</v>
      </c>
      <c r="F284" s="2">
        <v>11</v>
      </c>
      <c r="G284" s="3">
        <v>0.79720405000000005</v>
      </c>
      <c r="H284" s="3">
        <v>0.94432073831558205</v>
      </c>
      <c r="I284" s="2" t="s">
        <v>1476</v>
      </c>
      <c r="J284" s="7" t="s">
        <v>1477</v>
      </c>
      <c r="K284" s="7" t="s">
        <v>1478</v>
      </c>
      <c r="L284" s="7" t="s">
        <v>1479</v>
      </c>
      <c r="N284" s="1" t="s">
        <v>1545</v>
      </c>
      <c r="O284" s="10" t="s">
        <v>1792</v>
      </c>
      <c r="P284" s="1">
        <v>0</v>
      </c>
      <c r="Q284" s="1">
        <v>0</v>
      </c>
      <c r="R284" s="1">
        <v>3</v>
      </c>
      <c r="S284" s="1">
        <v>0</v>
      </c>
      <c r="T284" s="1">
        <v>3</v>
      </c>
      <c r="U284" s="10" t="s">
        <v>1476</v>
      </c>
      <c r="V284" s="10" t="s">
        <v>1477</v>
      </c>
      <c r="W284" s="10" t="s">
        <v>1478</v>
      </c>
      <c r="X284" s="10" t="s">
        <v>1479</v>
      </c>
      <c r="Y284" s="1">
        <v>0.94432073831558205</v>
      </c>
    </row>
    <row r="285" spans="1:25" x14ac:dyDescent="0.45">
      <c r="A285" s="2" t="s">
        <v>198</v>
      </c>
      <c r="B285" s="2" t="str">
        <f>IF(OR(A285="0529_model11", A285="0529_model12",A285="0529_model13",A285="0529_model14",A285="0529_model15",A285="0529_model16",A285="0529_model5",A285="0529_model6",A285="0529_model7",A285="0529_model8",A285="0529_model9", A285="0529_model10"),"X","O")</f>
        <v>O</v>
      </c>
      <c r="C285" s="2" t="str">
        <f>IF(OR(A285="0529_model17", A285="0529_model18",A285="0529_model19",A285="0529_model20",A285="0529_model21",A285="0529_model22",A285="0529_model5",A285="0529_model6",A285="0529_model7",A285="0529_model8",A285="0529_model9", A285="0529_model10"),"X","O")</f>
        <v>X</v>
      </c>
      <c r="D285" s="2">
        <f>IF(OR(A285="0529_model5",A285="0529_model11",A285="0529_model17",A285="0529_model23"),1,IF(OR(A285="0529_model6",A285="0529_model12",A285="0529_model18",A285="0529_model24"),2,IF(OR(A285="0529_model7",A285="0529_model13",A285="0529_model19",A285="0529_model25"),3,IF(OR(A285="0529_model8",A285="0529_model14",A285="0529_model20",A285="0529_model26"),4,IF(OR(A285="0529_model9",A285="0529_model15",A285="0529_model21",A285="0529_model27"),5,IF(OR(A285="0529_model10",A285="0529_model16",A285="0529_model22",A285="0529_model28"),6,))))))</f>
        <v>3</v>
      </c>
      <c r="E285" s="2" t="s">
        <v>39</v>
      </c>
      <c r="F285" s="2">
        <v>11</v>
      </c>
      <c r="G285" s="3">
        <v>0.79830872799999997</v>
      </c>
      <c r="H285" s="3">
        <v>0.92350333929061801</v>
      </c>
      <c r="I285" s="2" t="s">
        <v>1480</v>
      </c>
      <c r="J285" s="7" t="s">
        <v>1481</v>
      </c>
      <c r="K285" s="7" t="s">
        <v>1482</v>
      </c>
      <c r="L285" s="7" t="s">
        <v>1483</v>
      </c>
      <c r="N285" s="1" t="s">
        <v>1509</v>
      </c>
      <c r="O285" s="10" t="s">
        <v>1793</v>
      </c>
      <c r="P285" s="1">
        <v>0</v>
      </c>
      <c r="Q285" s="1">
        <v>0</v>
      </c>
      <c r="R285" s="1">
        <v>6</v>
      </c>
      <c r="S285" s="1">
        <v>0</v>
      </c>
      <c r="T285" s="1">
        <v>1</v>
      </c>
      <c r="U285" s="10" t="s">
        <v>1480</v>
      </c>
      <c r="V285" s="10" t="s">
        <v>1481</v>
      </c>
      <c r="W285" s="10" t="s">
        <v>1482</v>
      </c>
      <c r="X285" s="10" t="s">
        <v>1483</v>
      </c>
      <c r="Y285" s="1">
        <v>0.92350333929061801</v>
      </c>
    </row>
    <row r="286" spans="1:25" x14ac:dyDescent="0.45">
      <c r="A286" s="2" t="s">
        <v>34</v>
      </c>
      <c r="B286" s="2" t="str">
        <f>IF(OR(A286="0529_model11", A286="0529_model12",A286="0529_model13",A286="0529_model14",A286="0529_model15",A286="0529_model16",A286="0529_model5",A286="0529_model6",A286="0529_model7",A286="0529_model8",A286="0529_model9", A286="0529_model10"),"X","O")</f>
        <v>X</v>
      </c>
      <c r="C286" s="2" t="str">
        <f>IF(OR(A286="0529_model17", A286="0529_model18",A286="0529_model19",A286="0529_model20",A286="0529_model21",A286="0529_model22",A286="0529_model5",A286="0529_model6",A286="0529_model7",A286="0529_model8",A286="0529_model9", A286="0529_model10"),"X","O")</f>
        <v>X</v>
      </c>
      <c r="D286" s="2">
        <f>IF(OR(A286="0529_model5",A286="0529_model11",A286="0529_model17",A286="0529_model23"),1,IF(OR(A286="0529_model6",A286="0529_model12",A286="0529_model18",A286="0529_model24"),2,IF(OR(A286="0529_model7",A286="0529_model13",A286="0529_model19",A286="0529_model25"),3,IF(OR(A286="0529_model8",A286="0529_model14",A286="0529_model20",A286="0529_model26"),4,IF(OR(A286="0529_model9",A286="0529_model15",A286="0529_model21",A286="0529_model27"),5,IF(OR(A286="0529_model10",A286="0529_model16",A286="0529_model22",A286="0529_model28"),6,))))))</f>
        <v>6</v>
      </c>
      <c r="E286" s="2" t="s">
        <v>39</v>
      </c>
      <c r="F286" s="2">
        <v>1</v>
      </c>
      <c r="G286" s="3">
        <v>0.80742871999999999</v>
      </c>
      <c r="H286" s="3">
        <v>0.87139689922332697</v>
      </c>
      <c r="I286" s="2" t="s">
        <v>1484</v>
      </c>
      <c r="J286" s="7" t="s">
        <v>1485</v>
      </c>
      <c r="K286" s="7" t="s">
        <v>1486</v>
      </c>
      <c r="L286" s="7" t="s">
        <v>1487</v>
      </c>
      <c r="N286" s="1" t="s">
        <v>1517</v>
      </c>
      <c r="O286" s="10" t="s">
        <v>1794</v>
      </c>
      <c r="P286" s="1">
        <v>1</v>
      </c>
      <c r="Q286" s="1">
        <v>0</v>
      </c>
      <c r="R286" s="1">
        <v>4</v>
      </c>
      <c r="S286" s="1">
        <v>0</v>
      </c>
      <c r="T286" s="1">
        <v>1</v>
      </c>
      <c r="U286" s="10" t="s">
        <v>1484</v>
      </c>
      <c r="V286" s="10" t="s">
        <v>1485</v>
      </c>
      <c r="W286" s="10" t="s">
        <v>1486</v>
      </c>
      <c r="X286" s="10" t="s">
        <v>1487</v>
      </c>
      <c r="Y286" s="1">
        <v>0.87139689922332697</v>
      </c>
    </row>
    <row r="287" spans="1:25" x14ac:dyDescent="0.45">
      <c r="A287" s="2" t="s">
        <v>34</v>
      </c>
      <c r="B287" s="2" t="str">
        <f>IF(OR(A287="0529_model11", A287="0529_model12",A287="0529_model13",A287="0529_model14",A287="0529_model15",A287="0529_model16",A287="0529_model5",A287="0529_model6",A287="0529_model7",A287="0529_model8",A287="0529_model9", A287="0529_model10"),"X","O")</f>
        <v>X</v>
      </c>
      <c r="C287" s="2" t="str">
        <f>IF(OR(A287="0529_model17", A287="0529_model18",A287="0529_model19",A287="0529_model20",A287="0529_model21",A287="0529_model22",A287="0529_model5",A287="0529_model6",A287="0529_model7",A287="0529_model8",A287="0529_model9", A287="0529_model10"),"X","O")</f>
        <v>X</v>
      </c>
      <c r="D287" s="2">
        <f>IF(OR(A287="0529_model5",A287="0529_model11",A287="0529_model17",A287="0529_model23"),1,IF(OR(A287="0529_model6",A287="0529_model12",A287="0529_model18",A287="0529_model24"),2,IF(OR(A287="0529_model7",A287="0529_model13",A287="0529_model19",A287="0529_model25"),3,IF(OR(A287="0529_model8",A287="0529_model14",A287="0529_model20",A287="0529_model26"),4,IF(OR(A287="0529_model9",A287="0529_model15",A287="0529_model21",A287="0529_model27"),5,IF(OR(A287="0529_model10",A287="0529_model16",A287="0529_model22",A287="0529_model28"),6,))))))</f>
        <v>6</v>
      </c>
      <c r="E287" s="2" t="s">
        <v>35</v>
      </c>
      <c r="F287" s="2">
        <v>1</v>
      </c>
      <c r="G287" s="3">
        <v>0.82384133500000001</v>
      </c>
      <c r="H287" s="3">
        <v>0.80931264162063599</v>
      </c>
      <c r="I287" s="2" t="s">
        <v>1488</v>
      </c>
      <c r="J287" s="7" t="s">
        <v>1489</v>
      </c>
      <c r="K287" s="7" t="s">
        <v>1490</v>
      </c>
      <c r="L287" s="7" t="s">
        <v>1491</v>
      </c>
      <c r="N287" s="1" t="s">
        <v>1519</v>
      </c>
      <c r="O287" s="10" t="s">
        <v>1795</v>
      </c>
      <c r="P287" s="1">
        <v>1</v>
      </c>
      <c r="Q287" s="1">
        <v>1</v>
      </c>
      <c r="R287" s="1">
        <v>3</v>
      </c>
      <c r="S287" s="1">
        <v>0</v>
      </c>
      <c r="T287" s="1">
        <v>1</v>
      </c>
      <c r="U287" s="10" t="s">
        <v>1488</v>
      </c>
      <c r="V287" s="10" t="s">
        <v>1489</v>
      </c>
      <c r="W287" s="10" t="s">
        <v>1490</v>
      </c>
      <c r="X287" s="10" t="s">
        <v>1491</v>
      </c>
      <c r="Y287" s="1">
        <v>0.80931264162063599</v>
      </c>
    </row>
    <row r="288" spans="1:25" x14ac:dyDescent="0.45">
      <c r="A288" s="2" t="s">
        <v>149</v>
      </c>
      <c r="B288" s="2" t="str">
        <f>IF(OR(A288="0529_model11", A288="0529_model12",A288="0529_model13",A288="0529_model14",A288="0529_model15",A288="0529_model16",A288="0529_model5",A288="0529_model6",A288="0529_model7",A288="0529_model8",A288="0529_model9", A288="0529_model10"),"X","O")</f>
        <v>X</v>
      </c>
      <c r="C288" s="2" t="str">
        <f>IF(OR(A288="0529_model17", A288="0529_model18",A288="0529_model19",A288="0529_model20",A288="0529_model21",A288="0529_model22",A288="0529_model5",A288="0529_model6",A288="0529_model7",A288="0529_model8",A288="0529_model9", A288="0529_model10"),"X","O")</f>
        <v>O</v>
      </c>
      <c r="D288" s="2">
        <f>IF(OR(A288="0529_model5",A288="0529_model11",A288="0529_model17",A288="0529_model23"),1,IF(OR(A288="0529_model6",A288="0529_model12",A288="0529_model18",A288="0529_model24"),2,IF(OR(A288="0529_model7",A288="0529_model13",A288="0529_model19",A288="0529_model25"),3,IF(OR(A288="0529_model8",A288="0529_model14",A288="0529_model20",A288="0529_model26"),4,IF(OR(A288="0529_model9",A288="0529_model15",A288="0529_model21",A288="0529_model27"),5,IF(OR(A288="0529_model10",A288="0529_model16",A288="0529_model22",A288="0529_model28"),6,))))))</f>
        <v>4</v>
      </c>
      <c r="E288" s="2" t="s">
        <v>39</v>
      </c>
      <c r="F288" s="2">
        <v>1</v>
      </c>
      <c r="G288" s="3">
        <v>0.86549987500000003</v>
      </c>
      <c r="H288" s="3">
        <v>0.91314029693603505</v>
      </c>
      <c r="I288" s="2" t="s">
        <v>1492</v>
      </c>
      <c r="J288" s="7" t="s">
        <v>1493</v>
      </c>
      <c r="K288" s="7">
        <v>0.93225606767778402</v>
      </c>
      <c r="L288" s="7" t="s">
        <v>1494</v>
      </c>
      <c r="N288" s="1" t="s">
        <v>1507</v>
      </c>
      <c r="O288" s="10" t="s">
        <v>1796</v>
      </c>
      <c r="P288" s="1">
        <v>0</v>
      </c>
      <c r="Q288" s="1">
        <v>1</v>
      </c>
      <c r="R288" s="1">
        <v>6</v>
      </c>
      <c r="S288" s="1">
        <v>0</v>
      </c>
      <c r="T288" s="1">
        <v>3</v>
      </c>
      <c r="U288" s="10" t="s">
        <v>1492</v>
      </c>
      <c r="V288" s="10" t="s">
        <v>1493</v>
      </c>
      <c r="W288" s="1">
        <v>0.93225606767778402</v>
      </c>
      <c r="X288" s="10" t="s">
        <v>1494</v>
      </c>
      <c r="Y288" s="1">
        <v>0.91314029693603505</v>
      </c>
    </row>
    <row r="289" spans="1:25" x14ac:dyDescent="0.45">
      <c r="A289" s="2" t="s">
        <v>181</v>
      </c>
      <c r="B289" s="2" t="str">
        <f>IF(OR(A289="0529_model11", A289="0529_model12",A289="0529_model13",A289="0529_model14",A289="0529_model15",A289="0529_model16",A289="0529_model5",A289="0529_model6",A289="0529_model7",A289="0529_model8",A289="0529_model9", A289="0529_model10"),"X","O")</f>
        <v>O</v>
      </c>
      <c r="C289" s="2" t="str">
        <f>IF(OR(A289="0529_model17", A289="0529_model18",A289="0529_model19",A289="0529_model20",A289="0529_model21",A289="0529_model22",A289="0529_model5",A289="0529_model6",A289="0529_model7",A289="0529_model8",A289="0529_model9", A289="0529_model10"),"X","O")</f>
        <v>X</v>
      </c>
      <c r="D289" s="2">
        <f>IF(OR(A289="0529_model5",A289="0529_model11",A289="0529_model17",A289="0529_model23"),1,IF(OR(A289="0529_model6",A289="0529_model12",A289="0529_model18",A289="0529_model24"),2,IF(OR(A289="0529_model7",A289="0529_model13",A289="0529_model19",A289="0529_model25"),3,IF(OR(A289="0529_model8",A289="0529_model14",A289="0529_model20",A289="0529_model26"),4,IF(OR(A289="0529_model9",A289="0529_model15",A289="0529_model21",A289="0529_model27"),5,IF(OR(A289="0529_model10",A289="0529_model16",A289="0529_model22",A289="0529_model28"),6,))))))</f>
        <v>1</v>
      </c>
      <c r="E289" s="2" t="s">
        <v>35</v>
      </c>
      <c r="F289" s="2">
        <v>3</v>
      </c>
      <c r="G289" s="3">
        <v>0.99007730800000004</v>
      </c>
      <c r="H289" s="3">
        <v>0.91946309804916304</v>
      </c>
      <c r="I289" s="2" t="s">
        <v>1495</v>
      </c>
      <c r="J289" s="7" t="s">
        <v>1496</v>
      </c>
      <c r="K289" s="7" t="s">
        <v>1497</v>
      </c>
      <c r="L289" s="7" t="s">
        <v>1498</v>
      </c>
      <c r="N289" s="1" t="s">
        <v>1532</v>
      </c>
      <c r="O289" s="10" t="s">
        <v>1797</v>
      </c>
      <c r="P289" s="1">
        <v>0</v>
      </c>
      <c r="Q289" s="1">
        <v>1</v>
      </c>
      <c r="R289" s="1">
        <v>2</v>
      </c>
      <c r="S289" s="1">
        <v>0</v>
      </c>
      <c r="T289" s="1">
        <v>11</v>
      </c>
      <c r="U289" s="10" t="s">
        <v>1495</v>
      </c>
      <c r="V289" s="10" t="s">
        <v>1496</v>
      </c>
      <c r="W289" s="10" t="s">
        <v>1497</v>
      </c>
      <c r="X289" s="10" t="s">
        <v>1498</v>
      </c>
      <c r="Y289" s="1">
        <v>0.91946309804916304</v>
      </c>
    </row>
    <row r="290" spans="1:25" x14ac:dyDescent="0.45">
      <c r="B290" s="6"/>
    </row>
  </sheetData>
  <sortState xmlns:xlrd2="http://schemas.microsoft.com/office/spreadsheetml/2017/richdata2" ref="A2:H291">
    <sortCondition ref="G1:G29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4860-370E-4737-A8B0-EBAE10A37047}">
  <dimension ref="A1:AI145"/>
  <sheetViews>
    <sheetView tabSelected="1" zoomScale="70" zoomScaleNormal="70" workbookViewId="0">
      <selection activeCell="AB13" sqref="AB13"/>
    </sheetView>
  </sheetViews>
  <sheetFormatPr defaultRowHeight="17" x14ac:dyDescent="0.45"/>
  <cols>
    <col min="1" max="1" width="13.33203125" bestFit="1" customWidth="1"/>
    <col min="2" max="4" width="13.33203125" customWidth="1"/>
    <col min="5" max="5" width="10.75" bestFit="1" customWidth="1"/>
    <col min="6" max="6" width="5.9140625" bestFit="1" customWidth="1"/>
    <col min="7" max="8" width="19.25" bestFit="1" customWidth="1"/>
    <col min="10" max="10" width="13.33203125" style="1" bestFit="1" customWidth="1"/>
    <col min="11" max="13" width="8.6640625" style="1"/>
    <col min="14" max="14" width="10.75" style="1" bestFit="1" customWidth="1"/>
    <col min="15" max="15" width="5.9140625" style="1" bestFit="1" customWidth="1"/>
    <col min="16" max="17" width="19.25" style="1" bestFit="1" customWidth="1"/>
    <col min="19" max="19" width="13.33203125" style="1" bestFit="1" customWidth="1"/>
    <col min="20" max="22" width="13.33203125" style="1" customWidth="1"/>
    <col min="23" max="23" width="10.83203125" style="1" bestFit="1" customWidth="1"/>
    <col min="24" max="24" width="6" style="1" bestFit="1" customWidth="1"/>
    <col min="25" max="26" width="19.25" style="1" bestFit="1" customWidth="1"/>
    <col min="28" max="28" width="13.33203125" style="1" bestFit="1" customWidth="1"/>
    <col min="29" max="31" width="13.33203125" style="1" customWidth="1"/>
    <col min="32" max="32" width="10.83203125" style="1" bestFit="1" customWidth="1"/>
    <col min="33" max="33" width="6" style="1" bestFit="1" customWidth="1"/>
    <col min="34" max="35" width="19.25" style="1" bestFit="1" customWidth="1"/>
  </cols>
  <sheetData>
    <row r="1" spans="1:35" x14ac:dyDescent="0.45">
      <c r="A1" s="4" t="s">
        <v>29</v>
      </c>
      <c r="B1" s="4" t="s">
        <v>113</v>
      </c>
      <c r="C1" s="4" t="s">
        <v>114</v>
      </c>
      <c r="D1" s="4" t="s">
        <v>115</v>
      </c>
      <c r="E1" s="4" t="s">
        <v>30</v>
      </c>
      <c r="F1" s="4" t="s">
        <v>31</v>
      </c>
      <c r="G1" s="4" t="s">
        <v>32</v>
      </c>
      <c r="H1" s="4" t="s">
        <v>33</v>
      </c>
      <c r="J1" s="4" t="s">
        <v>29</v>
      </c>
      <c r="K1" s="4" t="s">
        <v>113</v>
      </c>
      <c r="L1" s="4" t="s">
        <v>114</v>
      </c>
      <c r="M1" s="4" t="s">
        <v>115</v>
      </c>
      <c r="N1" s="4" t="s">
        <v>30</v>
      </c>
      <c r="O1" s="4" t="s">
        <v>31</v>
      </c>
      <c r="P1" s="4" t="s">
        <v>32</v>
      </c>
      <c r="Q1" s="4" t="s">
        <v>33</v>
      </c>
      <c r="S1" s="4" t="s">
        <v>29</v>
      </c>
      <c r="T1" s="4" t="s">
        <v>113</v>
      </c>
      <c r="U1" s="4" t="s">
        <v>114</v>
      </c>
      <c r="V1" s="4" t="s">
        <v>115</v>
      </c>
      <c r="W1" s="4" t="s">
        <v>30</v>
      </c>
      <c r="X1" s="4" t="s">
        <v>31</v>
      </c>
      <c r="Y1" s="4" t="s">
        <v>32</v>
      </c>
      <c r="Z1" s="4" t="s">
        <v>33</v>
      </c>
      <c r="AB1" s="4" t="s">
        <v>29</v>
      </c>
      <c r="AC1" s="4" t="s">
        <v>113</v>
      </c>
      <c r="AD1" s="4" t="s">
        <v>114</v>
      </c>
      <c r="AE1" s="4" t="s">
        <v>115</v>
      </c>
      <c r="AF1" s="4" t="s">
        <v>30</v>
      </c>
      <c r="AG1" s="4" t="s">
        <v>31</v>
      </c>
      <c r="AH1" s="4" t="s">
        <v>32</v>
      </c>
      <c r="AI1" s="4" t="s">
        <v>33</v>
      </c>
    </row>
    <row r="2" spans="1:35" x14ac:dyDescent="0.45">
      <c r="A2" s="2" t="s">
        <v>34</v>
      </c>
      <c r="B2" s="2" t="s">
        <v>116</v>
      </c>
      <c r="C2" s="2" t="s">
        <v>116</v>
      </c>
      <c r="D2" s="2">
        <f t="shared" ref="D2:D33" si="0">IF(A2="0529_model5",1,IF(A2="0529_model6",2,IF(A2="0529_model7",3,IF(A2="0529_model8",4,IF(A2="0529_model9",5,IF(A2="0529_model10",6,))))))</f>
        <v>6</v>
      </c>
      <c r="E2" s="2" t="s">
        <v>39</v>
      </c>
      <c r="F2" s="2">
        <v>1</v>
      </c>
      <c r="G2" s="3" t="s">
        <v>40</v>
      </c>
      <c r="H2" s="3" t="s">
        <v>41</v>
      </c>
      <c r="J2" s="2" t="s">
        <v>117</v>
      </c>
      <c r="K2" s="2" t="s">
        <v>116</v>
      </c>
      <c r="L2" s="2" t="s">
        <v>180</v>
      </c>
      <c r="M2" s="2">
        <f t="shared" ref="M2:M33" si="1">IF(J2="0529_model11",1,IF(J2="0529_model12",2,IF(J2="0529_model13",3,IF(J2="0529_model14",4,IF(J2="0529_model15",5,IF(J2="0529_model16",6,))))))</f>
        <v>1</v>
      </c>
      <c r="N2" s="2" t="s">
        <v>39</v>
      </c>
      <c r="O2" s="2">
        <v>1</v>
      </c>
      <c r="P2" s="2" t="s">
        <v>120</v>
      </c>
      <c r="Q2" s="3" t="s">
        <v>121</v>
      </c>
      <c r="S2" s="2" t="s">
        <v>181</v>
      </c>
      <c r="T2" s="2" t="s">
        <v>180</v>
      </c>
      <c r="U2" s="2" t="s">
        <v>116</v>
      </c>
      <c r="V2" s="2">
        <f t="shared" ref="V2:V33" si="2">IF(S2="0529_model17",1,IF(S2="0529_model18",2,IF(S2="0529_model19",3,IF(S2="0529_model20",4,IF(S2="0529_model21",5,IF(S2="0529_model22",6,))))))</f>
        <v>1</v>
      </c>
      <c r="W2" s="2" t="s">
        <v>39</v>
      </c>
      <c r="X2" s="2">
        <v>1</v>
      </c>
      <c r="Y2" s="3" t="s">
        <v>183</v>
      </c>
      <c r="Z2" s="3" t="s">
        <v>184</v>
      </c>
      <c r="AB2" s="2" t="s">
        <v>240</v>
      </c>
      <c r="AC2" s="2" t="s">
        <v>180</v>
      </c>
      <c r="AD2" s="2" t="s">
        <v>180</v>
      </c>
      <c r="AE2" s="2">
        <f t="shared" ref="AE2:AE33" si="3">IF(AB2="0529_model23",1,IF(AB2="0529_model24",2,IF(AB2="0529_model25",3,IF(AB2="0529_model26",4,IF(AB2="0529_model27",5,IF(AB2="0529_model28",6,))))))</f>
        <v>1</v>
      </c>
      <c r="AF2" s="2" t="s">
        <v>39</v>
      </c>
      <c r="AG2" s="2">
        <v>1</v>
      </c>
      <c r="AH2" s="3" t="s">
        <v>241</v>
      </c>
      <c r="AI2" s="2" t="s">
        <v>242</v>
      </c>
    </row>
    <row r="3" spans="1:35" x14ac:dyDescent="0.45">
      <c r="A3" s="2" t="s">
        <v>34</v>
      </c>
      <c r="B3" s="2" t="s">
        <v>116</v>
      </c>
      <c r="C3" s="2" t="s">
        <v>116</v>
      </c>
      <c r="D3" s="2">
        <f t="shared" si="0"/>
        <v>6</v>
      </c>
      <c r="E3" s="2" t="s">
        <v>39</v>
      </c>
      <c r="F3" s="2">
        <v>5</v>
      </c>
      <c r="G3" s="3" t="s">
        <v>42</v>
      </c>
      <c r="H3" s="2" t="s">
        <v>43</v>
      </c>
      <c r="J3" s="2" t="s">
        <v>117</v>
      </c>
      <c r="K3" s="2" t="s">
        <v>116</v>
      </c>
      <c r="L3" s="2" t="s">
        <v>180</v>
      </c>
      <c r="M3" s="2">
        <f t="shared" si="1"/>
        <v>1</v>
      </c>
      <c r="N3" s="2" t="s">
        <v>39</v>
      </c>
      <c r="O3" s="2">
        <v>5</v>
      </c>
      <c r="P3" s="3" t="s">
        <v>122</v>
      </c>
      <c r="Q3" s="2">
        <v>0.94877505299999998</v>
      </c>
      <c r="S3" s="2" t="s">
        <v>181</v>
      </c>
      <c r="T3" s="2" t="s">
        <v>180</v>
      </c>
      <c r="U3" s="2" t="s">
        <v>116</v>
      </c>
      <c r="V3" s="2">
        <f t="shared" si="2"/>
        <v>1</v>
      </c>
      <c r="W3" s="2" t="s">
        <v>39</v>
      </c>
      <c r="X3" s="2">
        <v>5</v>
      </c>
      <c r="Y3" s="3" t="s">
        <v>185</v>
      </c>
      <c r="Z3" s="2">
        <v>0.93541204899999997</v>
      </c>
      <c r="AB3" s="2" t="s">
        <v>240</v>
      </c>
      <c r="AC3" s="2" t="s">
        <v>180</v>
      </c>
      <c r="AD3" s="2" t="s">
        <v>180</v>
      </c>
      <c r="AE3" s="2">
        <f t="shared" si="3"/>
        <v>1</v>
      </c>
      <c r="AF3" s="2" t="s">
        <v>39</v>
      </c>
      <c r="AG3" s="2">
        <v>5</v>
      </c>
      <c r="AH3" s="3" t="s">
        <v>243</v>
      </c>
      <c r="AI3" s="3" t="s">
        <v>118</v>
      </c>
    </row>
    <row r="4" spans="1:35" x14ac:dyDescent="0.45">
      <c r="A4" s="2" t="s">
        <v>34</v>
      </c>
      <c r="B4" s="2" t="s">
        <v>116</v>
      </c>
      <c r="C4" s="2" t="s">
        <v>116</v>
      </c>
      <c r="D4" s="2">
        <f t="shared" si="0"/>
        <v>6</v>
      </c>
      <c r="E4" s="2" t="s">
        <v>39</v>
      </c>
      <c r="F4" s="2">
        <v>7</v>
      </c>
      <c r="G4" s="3" t="s">
        <v>44</v>
      </c>
      <c r="H4" s="2" t="s">
        <v>45</v>
      </c>
      <c r="J4" s="2" t="s">
        <v>117</v>
      </c>
      <c r="K4" s="2" t="s">
        <v>116</v>
      </c>
      <c r="L4" s="2" t="s">
        <v>180</v>
      </c>
      <c r="M4" s="2">
        <f t="shared" si="1"/>
        <v>1</v>
      </c>
      <c r="N4" s="2" t="s">
        <v>39</v>
      </c>
      <c r="O4" s="2">
        <v>7</v>
      </c>
      <c r="P4" s="3" t="s">
        <v>123</v>
      </c>
      <c r="Q4" s="2" t="s">
        <v>60</v>
      </c>
      <c r="S4" s="2" t="s">
        <v>181</v>
      </c>
      <c r="T4" s="2" t="s">
        <v>180</v>
      </c>
      <c r="U4" s="2" t="s">
        <v>116</v>
      </c>
      <c r="V4" s="2">
        <f t="shared" si="2"/>
        <v>1</v>
      </c>
      <c r="W4" s="2" t="s">
        <v>39</v>
      </c>
      <c r="X4" s="2">
        <v>7</v>
      </c>
      <c r="Y4" s="3" t="s">
        <v>186</v>
      </c>
      <c r="Z4" s="2" t="s">
        <v>53</v>
      </c>
      <c r="AB4" s="2" t="s">
        <v>240</v>
      </c>
      <c r="AC4" s="2" t="s">
        <v>180</v>
      </c>
      <c r="AD4" s="2" t="s">
        <v>180</v>
      </c>
      <c r="AE4" s="2">
        <f t="shared" si="3"/>
        <v>1</v>
      </c>
      <c r="AF4" s="2" t="s">
        <v>39</v>
      </c>
      <c r="AG4" s="2">
        <v>7</v>
      </c>
      <c r="AH4" s="3" t="s">
        <v>244</v>
      </c>
      <c r="AI4" s="2" t="s">
        <v>225</v>
      </c>
    </row>
    <row r="5" spans="1:35" x14ac:dyDescent="0.45">
      <c r="A5" s="2" t="s">
        <v>34</v>
      </c>
      <c r="B5" s="2" t="s">
        <v>116</v>
      </c>
      <c r="C5" s="2" t="s">
        <v>116</v>
      </c>
      <c r="D5" s="2">
        <f t="shared" si="0"/>
        <v>6</v>
      </c>
      <c r="E5" s="2" t="s">
        <v>39</v>
      </c>
      <c r="F5" s="2">
        <v>3</v>
      </c>
      <c r="G5" s="2" t="s">
        <v>46</v>
      </c>
      <c r="H5" s="3" t="s">
        <v>47</v>
      </c>
      <c r="J5" s="2" t="s">
        <v>117</v>
      </c>
      <c r="K5" s="2" t="s">
        <v>116</v>
      </c>
      <c r="L5" s="2" t="s">
        <v>180</v>
      </c>
      <c r="M5" s="2">
        <f t="shared" si="1"/>
        <v>1</v>
      </c>
      <c r="N5" s="2" t="s">
        <v>39</v>
      </c>
      <c r="O5" s="2">
        <v>3</v>
      </c>
      <c r="P5" s="3" t="s">
        <v>124</v>
      </c>
      <c r="Q5" s="2">
        <v>0.94999998799999996</v>
      </c>
      <c r="S5" s="2" t="s">
        <v>181</v>
      </c>
      <c r="T5" s="2" t="s">
        <v>180</v>
      </c>
      <c r="U5" s="2" t="s">
        <v>116</v>
      </c>
      <c r="V5" s="2">
        <f t="shared" si="2"/>
        <v>1</v>
      </c>
      <c r="W5" s="2" t="s">
        <v>39</v>
      </c>
      <c r="X5" s="2">
        <v>3</v>
      </c>
      <c r="Y5" s="3" t="s">
        <v>187</v>
      </c>
      <c r="Z5" s="2">
        <v>0.94999998799999996</v>
      </c>
      <c r="AB5" s="2" t="s">
        <v>240</v>
      </c>
      <c r="AC5" s="2" t="s">
        <v>180</v>
      </c>
      <c r="AD5" s="2" t="s">
        <v>180</v>
      </c>
      <c r="AE5" s="2">
        <f t="shared" si="3"/>
        <v>1</v>
      </c>
      <c r="AF5" s="2" t="s">
        <v>39</v>
      </c>
      <c r="AG5" s="2">
        <v>3</v>
      </c>
      <c r="AH5" s="3" t="s">
        <v>245</v>
      </c>
      <c r="AI5" s="2">
        <v>0.94888889799999998</v>
      </c>
    </row>
    <row r="6" spans="1:35" x14ac:dyDescent="0.45">
      <c r="A6" s="2" t="s">
        <v>34</v>
      </c>
      <c r="B6" s="2" t="s">
        <v>116</v>
      </c>
      <c r="C6" s="2" t="s">
        <v>116</v>
      </c>
      <c r="D6" s="2">
        <f t="shared" si="0"/>
        <v>6</v>
      </c>
      <c r="E6" s="2" t="s">
        <v>39</v>
      </c>
      <c r="F6" s="2">
        <v>11</v>
      </c>
      <c r="G6" s="2" t="s">
        <v>48</v>
      </c>
      <c r="H6" s="3" t="s">
        <v>49</v>
      </c>
      <c r="J6" s="2" t="s">
        <v>117</v>
      </c>
      <c r="K6" s="2" t="s">
        <v>116</v>
      </c>
      <c r="L6" s="2" t="s">
        <v>180</v>
      </c>
      <c r="M6" s="2">
        <f t="shared" si="1"/>
        <v>1</v>
      </c>
      <c r="N6" s="2" t="s">
        <v>39</v>
      </c>
      <c r="O6" s="2">
        <v>11</v>
      </c>
      <c r="P6" s="3">
        <v>0.84345942699999998</v>
      </c>
      <c r="Q6" s="3" t="s">
        <v>125</v>
      </c>
      <c r="S6" s="2" t="s">
        <v>181</v>
      </c>
      <c r="T6" s="2" t="s">
        <v>180</v>
      </c>
      <c r="U6" s="2" t="s">
        <v>116</v>
      </c>
      <c r="V6" s="2">
        <f t="shared" si="2"/>
        <v>1</v>
      </c>
      <c r="W6" s="2" t="s">
        <v>39</v>
      </c>
      <c r="X6" s="2">
        <v>11</v>
      </c>
      <c r="Y6" s="3" t="s">
        <v>188</v>
      </c>
      <c r="Z6" s="3" t="s">
        <v>49</v>
      </c>
      <c r="AB6" s="2" t="s">
        <v>240</v>
      </c>
      <c r="AC6" s="2" t="s">
        <v>180</v>
      </c>
      <c r="AD6" s="2" t="s">
        <v>180</v>
      </c>
      <c r="AE6" s="2">
        <f t="shared" si="3"/>
        <v>1</v>
      </c>
      <c r="AF6" s="2" t="s">
        <v>39</v>
      </c>
      <c r="AG6" s="2">
        <v>11</v>
      </c>
      <c r="AH6" s="3" t="s">
        <v>246</v>
      </c>
      <c r="AI6" s="3" t="s">
        <v>247</v>
      </c>
    </row>
    <row r="7" spans="1:35" x14ac:dyDescent="0.45">
      <c r="A7" s="2" t="s">
        <v>34</v>
      </c>
      <c r="B7" s="2" t="s">
        <v>116</v>
      </c>
      <c r="C7" s="2" t="s">
        <v>116</v>
      </c>
      <c r="D7" s="2">
        <f t="shared" si="0"/>
        <v>6</v>
      </c>
      <c r="E7" s="2" t="s">
        <v>39</v>
      </c>
      <c r="F7" s="2">
        <v>9</v>
      </c>
      <c r="G7" s="3">
        <v>0.90338665200000001</v>
      </c>
      <c r="H7" s="2" t="s">
        <v>50</v>
      </c>
      <c r="J7" s="2" t="s">
        <v>117</v>
      </c>
      <c r="K7" s="2" t="s">
        <v>116</v>
      </c>
      <c r="L7" s="2" t="s">
        <v>180</v>
      </c>
      <c r="M7" s="2">
        <f t="shared" si="1"/>
        <v>1</v>
      </c>
      <c r="N7" s="2" t="s">
        <v>39</v>
      </c>
      <c r="O7" s="2">
        <v>9</v>
      </c>
      <c r="P7" s="3" t="s">
        <v>126</v>
      </c>
      <c r="Q7" s="3">
        <v>0.91834449799999995</v>
      </c>
      <c r="S7" s="2" t="s">
        <v>181</v>
      </c>
      <c r="T7" s="2" t="s">
        <v>180</v>
      </c>
      <c r="U7" s="2" t="s">
        <v>116</v>
      </c>
      <c r="V7" s="2">
        <f t="shared" si="2"/>
        <v>1</v>
      </c>
      <c r="W7" s="2" t="s">
        <v>39</v>
      </c>
      <c r="X7" s="2">
        <v>9</v>
      </c>
      <c r="Y7" s="3" t="s">
        <v>189</v>
      </c>
      <c r="Z7" s="3">
        <v>0.92729306199999995</v>
      </c>
      <c r="AB7" s="2" t="s">
        <v>240</v>
      </c>
      <c r="AC7" s="2" t="s">
        <v>180</v>
      </c>
      <c r="AD7" s="2" t="s">
        <v>180</v>
      </c>
      <c r="AE7" s="2">
        <f t="shared" si="3"/>
        <v>1</v>
      </c>
      <c r="AF7" s="2" t="s">
        <v>39</v>
      </c>
      <c r="AG7" s="2">
        <v>9</v>
      </c>
      <c r="AH7" s="3" t="s">
        <v>248</v>
      </c>
      <c r="AI7" s="3" t="s">
        <v>55</v>
      </c>
    </row>
    <row r="8" spans="1:35" x14ac:dyDescent="0.45">
      <c r="A8" s="2" t="s">
        <v>51</v>
      </c>
      <c r="B8" s="2" t="s">
        <v>116</v>
      </c>
      <c r="C8" s="2" t="s">
        <v>116</v>
      </c>
      <c r="D8" s="2">
        <f t="shared" si="0"/>
        <v>1</v>
      </c>
      <c r="E8" s="2" t="s">
        <v>39</v>
      </c>
      <c r="F8" s="2">
        <v>1</v>
      </c>
      <c r="G8" s="3" t="s">
        <v>56</v>
      </c>
      <c r="H8" s="3" t="s">
        <v>57</v>
      </c>
      <c r="J8" s="2" t="s">
        <v>127</v>
      </c>
      <c r="K8" s="2" t="s">
        <v>116</v>
      </c>
      <c r="L8" s="2" t="s">
        <v>180</v>
      </c>
      <c r="M8" s="2">
        <f t="shared" si="1"/>
        <v>2</v>
      </c>
      <c r="N8" s="2" t="s">
        <v>39</v>
      </c>
      <c r="O8" s="2">
        <v>1</v>
      </c>
      <c r="P8" s="3">
        <v>0.44439390299999998</v>
      </c>
      <c r="Q8" s="3" t="s">
        <v>130</v>
      </c>
      <c r="S8" s="2" t="s">
        <v>190</v>
      </c>
      <c r="T8" s="2" t="s">
        <v>180</v>
      </c>
      <c r="U8" s="2" t="s">
        <v>116</v>
      </c>
      <c r="V8" s="2">
        <f t="shared" si="2"/>
        <v>2</v>
      </c>
      <c r="W8" s="2" t="s">
        <v>39</v>
      </c>
      <c r="X8" s="2">
        <v>1</v>
      </c>
      <c r="Y8" s="3">
        <v>0.42814940200000001</v>
      </c>
      <c r="Z8" s="3" t="s">
        <v>79</v>
      </c>
      <c r="AB8" s="2" t="s">
        <v>249</v>
      </c>
      <c r="AC8" s="2" t="s">
        <v>180</v>
      </c>
      <c r="AD8" s="2" t="s">
        <v>180</v>
      </c>
      <c r="AE8" s="2">
        <f t="shared" si="3"/>
        <v>2</v>
      </c>
      <c r="AF8" s="2" t="s">
        <v>39</v>
      </c>
      <c r="AG8" s="2">
        <v>1</v>
      </c>
      <c r="AH8" s="3" t="s">
        <v>251</v>
      </c>
      <c r="AI8" s="3" t="s">
        <v>252</v>
      </c>
    </row>
    <row r="9" spans="1:35" x14ac:dyDescent="0.45">
      <c r="A9" s="2" t="s">
        <v>51</v>
      </c>
      <c r="B9" s="2" t="s">
        <v>116</v>
      </c>
      <c r="C9" s="2" t="s">
        <v>116</v>
      </c>
      <c r="D9" s="2">
        <f t="shared" si="0"/>
        <v>1</v>
      </c>
      <c r="E9" s="2" t="s">
        <v>39</v>
      </c>
      <c r="F9" s="2">
        <v>5</v>
      </c>
      <c r="G9" s="3" t="s">
        <v>58</v>
      </c>
      <c r="H9" s="3">
        <v>0.94877505299999998</v>
      </c>
      <c r="J9" s="2" t="s">
        <v>127</v>
      </c>
      <c r="K9" s="2" t="s">
        <v>116</v>
      </c>
      <c r="L9" s="2" t="s">
        <v>180</v>
      </c>
      <c r="M9" s="2">
        <f t="shared" si="1"/>
        <v>2</v>
      </c>
      <c r="N9" s="2" t="s">
        <v>39</v>
      </c>
      <c r="O9" s="2">
        <v>5</v>
      </c>
      <c r="P9" s="3" t="s">
        <v>131</v>
      </c>
      <c r="Q9" s="2">
        <v>0.94543427199999996</v>
      </c>
      <c r="S9" s="2" t="s">
        <v>190</v>
      </c>
      <c r="T9" s="2" t="s">
        <v>180</v>
      </c>
      <c r="U9" s="2" t="s">
        <v>116</v>
      </c>
      <c r="V9" s="2">
        <f t="shared" si="2"/>
        <v>2</v>
      </c>
      <c r="W9" s="2" t="s">
        <v>39</v>
      </c>
      <c r="X9" s="2">
        <v>5</v>
      </c>
      <c r="Y9" s="2" t="s">
        <v>192</v>
      </c>
      <c r="Z9" s="2" t="s">
        <v>81</v>
      </c>
      <c r="AB9" s="2" t="s">
        <v>249</v>
      </c>
      <c r="AC9" s="2" t="s">
        <v>180</v>
      </c>
      <c r="AD9" s="2" t="s">
        <v>180</v>
      </c>
      <c r="AE9" s="2">
        <f t="shared" si="3"/>
        <v>2</v>
      </c>
      <c r="AF9" s="2" t="s">
        <v>39</v>
      </c>
      <c r="AG9" s="2">
        <v>5</v>
      </c>
      <c r="AH9" s="3" t="s">
        <v>253</v>
      </c>
      <c r="AI9" s="2">
        <v>0.94877505299999998</v>
      </c>
    </row>
    <row r="10" spans="1:35" x14ac:dyDescent="0.45">
      <c r="A10" s="2" t="s">
        <v>51</v>
      </c>
      <c r="B10" s="2" t="s">
        <v>116</v>
      </c>
      <c r="C10" s="2" t="s">
        <v>116</v>
      </c>
      <c r="D10" s="2">
        <f t="shared" si="0"/>
        <v>1</v>
      </c>
      <c r="E10" s="2" t="s">
        <v>39</v>
      </c>
      <c r="F10" s="2">
        <v>7</v>
      </c>
      <c r="G10" s="3" t="s">
        <v>59</v>
      </c>
      <c r="H10" s="3" t="s">
        <v>60</v>
      </c>
      <c r="J10" s="2" t="s">
        <v>127</v>
      </c>
      <c r="K10" s="2" t="s">
        <v>116</v>
      </c>
      <c r="L10" s="2" t="s">
        <v>180</v>
      </c>
      <c r="M10" s="2">
        <f t="shared" si="1"/>
        <v>2</v>
      </c>
      <c r="N10" s="2" t="s">
        <v>39</v>
      </c>
      <c r="O10" s="2">
        <v>7</v>
      </c>
      <c r="P10" s="3" t="s">
        <v>132</v>
      </c>
      <c r="Q10" s="2" t="s">
        <v>45</v>
      </c>
      <c r="S10" s="2" t="s">
        <v>190</v>
      </c>
      <c r="T10" s="2" t="s">
        <v>180</v>
      </c>
      <c r="U10" s="2" t="s">
        <v>116</v>
      </c>
      <c r="V10" s="2">
        <f t="shared" si="2"/>
        <v>2</v>
      </c>
      <c r="W10" s="2" t="s">
        <v>39</v>
      </c>
      <c r="X10" s="2">
        <v>7</v>
      </c>
      <c r="Y10" s="3" t="s">
        <v>193</v>
      </c>
      <c r="Z10" s="2" t="s">
        <v>60</v>
      </c>
      <c r="AB10" s="2" t="s">
        <v>249</v>
      </c>
      <c r="AC10" s="2" t="s">
        <v>180</v>
      </c>
      <c r="AD10" s="2" t="s">
        <v>180</v>
      </c>
      <c r="AE10" s="2">
        <f t="shared" si="3"/>
        <v>2</v>
      </c>
      <c r="AF10" s="2" t="s">
        <v>39</v>
      </c>
      <c r="AG10" s="2">
        <v>7</v>
      </c>
      <c r="AH10" s="3" t="s">
        <v>254</v>
      </c>
      <c r="AI10" s="3">
        <v>0.9296875</v>
      </c>
    </row>
    <row r="11" spans="1:35" x14ac:dyDescent="0.45">
      <c r="A11" s="2" t="s">
        <v>51</v>
      </c>
      <c r="B11" s="2" t="s">
        <v>116</v>
      </c>
      <c r="C11" s="2" t="s">
        <v>116</v>
      </c>
      <c r="D11" s="2">
        <f t="shared" si="0"/>
        <v>1</v>
      </c>
      <c r="E11" s="2" t="s">
        <v>39</v>
      </c>
      <c r="F11" s="2">
        <v>3</v>
      </c>
      <c r="G11" s="3" t="s">
        <v>61</v>
      </c>
      <c r="H11" s="3">
        <v>0.94666665800000005</v>
      </c>
      <c r="J11" s="2" t="s">
        <v>127</v>
      </c>
      <c r="K11" s="2" t="s">
        <v>116</v>
      </c>
      <c r="L11" s="2" t="s">
        <v>180</v>
      </c>
      <c r="M11" s="2">
        <f t="shared" si="1"/>
        <v>2</v>
      </c>
      <c r="N11" s="2" t="s">
        <v>39</v>
      </c>
      <c r="O11" s="2">
        <v>3</v>
      </c>
      <c r="P11" s="3" t="s">
        <v>133</v>
      </c>
      <c r="Q11" s="2">
        <v>0.952222228</v>
      </c>
      <c r="S11" s="2" t="s">
        <v>190</v>
      </c>
      <c r="T11" s="2" t="s">
        <v>180</v>
      </c>
      <c r="U11" s="2" t="s">
        <v>116</v>
      </c>
      <c r="V11" s="2">
        <f t="shared" si="2"/>
        <v>2</v>
      </c>
      <c r="W11" s="2" t="s">
        <v>39</v>
      </c>
      <c r="X11" s="2">
        <v>3</v>
      </c>
      <c r="Y11" s="3" t="s">
        <v>194</v>
      </c>
      <c r="Z11" s="3" t="s">
        <v>66</v>
      </c>
      <c r="AB11" s="2" t="s">
        <v>249</v>
      </c>
      <c r="AC11" s="2" t="s">
        <v>180</v>
      </c>
      <c r="AD11" s="2" t="s">
        <v>180</v>
      </c>
      <c r="AE11" s="2">
        <f t="shared" si="3"/>
        <v>2</v>
      </c>
      <c r="AF11" s="2" t="s">
        <v>39</v>
      </c>
      <c r="AG11" s="2">
        <v>3</v>
      </c>
      <c r="AH11" s="3" t="s">
        <v>255</v>
      </c>
      <c r="AI11" s="3" t="s">
        <v>201</v>
      </c>
    </row>
    <row r="12" spans="1:35" x14ac:dyDescent="0.45">
      <c r="A12" s="2" t="s">
        <v>51</v>
      </c>
      <c r="B12" s="2" t="s">
        <v>116</v>
      </c>
      <c r="C12" s="2" t="s">
        <v>116</v>
      </c>
      <c r="D12" s="2">
        <f t="shared" si="0"/>
        <v>1</v>
      </c>
      <c r="E12" s="2" t="s">
        <v>39</v>
      </c>
      <c r="F12" s="2">
        <v>11</v>
      </c>
      <c r="G12" s="3" t="s">
        <v>62</v>
      </c>
      <c r="H12" s="3" t="s">
        <v>63</v>
      </c>
      <c r="J12" s="2" t="s">
        <v>127</v>
      </c>
      <c r="K12" s="2" t="s">
        <v>116</v>
      </c>
      <c r="L12" s="2" t="s">
        <v>180</v>
      </c>
      <c r="M12" s="2">
        <f t="shared" si="1"/>
        <v>2</v>
      </c>
      <c r="N12" s="2" t="s">
        <v>39</v>
      </c>
      <c r="O12" s="2">
        <v>11</v>
      </c>
      <c r="P12" s="3" t="s">
        <v>134</v>
      </c>
      <c r="Q12" s="3" t="s">
        <v>135</v>
      </c>
      <c r="S12" s="2" t="s">
        <v>190</v>
      </c>
      <c r="T12" s="2" t="s">
        <v>180</v>
      </c>
      <c r="U12" s="2" t="s">
        <v>116</v>
      </c>
      <c r="V12" s="2">
        <f t="shared" si="2"/>
        <v>2</v>
      </c>
      <c r="W12" s="2" t="s">
        <v>39</v>
      </c>
      <c r="X12" s="2">
        <v>11</v>
      </c>
      <c r="Y12" s="3" t="s">
        <v>195</v>
      </c>
      <c r="Z12" s="3" t="s">
        <v>196</v>
      </c>
      <c r="AB12" s="2" t="s">
        <v>249</v>
      </c>
      <c r="AC12" s="2" t="s">
        <v>180</v>
      </c>
      <c r="AD12" s="2" t="s">
        <v>180</v>
      </c>
      <c r="AE12" s="2">
        <f t="shared" si="3"/>
        <v>2</v>
      </c>
      <c r="AF12" s="2" t="s">
        <v>39</v>
      </c>
      <c r="AG12" s="2">
        <v>11</v>
      </c>
      <c r="AH12" s="3" t="s">
        <v>256</v>
      </c>
      <c r="AI12" s="3" t="s">
        <v>247</v>
      </c>
    </row>
    <row r="13" spans="1:35" x14ac:dyDescent="0.45">
      <c r="A13" s="2" t="s">
        <v>51</v>
      </c>
      <c r="B13" s="2" t="s">
        <v>116</v>
      </c>
      <c r="C13" s="2" t="s">
        <v>116</v>
      </c>
      <c r="D13" s="2">
        <f t="shared" si="0"/>
        <v>1</v>
      </c>
      <c r="E13" s="2" t="s">
        <v>39</v>
      </c>
      <c r="F13" s="2">
        <v>9</v>
      </c>
      <c r="G13" s="3" t="s">
        <v>64</v>
      </c>
      <c r="H13" s="2">
        <v>0.91834449799999995</v>
      </c>
      <c r="J13" s="2" t="s">
        <v>127</v>
      </c>
      <c r="K13" s="2" t="s">
        <v>116</v>
      </c>
      <c r="L13" s="2" t="s">
        <v>180</v>
      </c>
      <c r="M13" s="2">
        <f t="shared" si="1"/>
        <v>2</v>
      </c>
      <c r="N13" s="2" t="s">
        <v>39</v>
      </c>
      <c r="O13" s="2">
        <v>9</v>
      </c>
      <c r="P13" s="3" t="s">
        <v>136</v>
      </c>
      <c r="Q13" s="3" t="s">
        <v>112</v>
      </c>
      <c r="S13" s="2" t="s">
        <v>190</v>
      </c>
      <c r="T13" s="2" t="s">
        <v>180</v>
      </c>
      <c r="U13" s="2" t="s">
        <v>116</v>
      </c>
      <c r="V13" s="2">
        <f t="shared" si="2"/>
        <v>2</v>
      </c>
      <c r="W13" s="2" t="s">
        <v>39</v>
      </c>
      <c r="X13" s="2">
        <v>9</v>
      </c>
      <c r="Y13" s="3" t="s">
        <v>197</v>
      </c>
      <c r="Z13" s="3" t="s">
        <v>50</v>
      </c>
      <c r="AB13" s="2" t="s">
        <v>249</v>
      </c>
      <c r="AC13" s="2" t="s">
        <v>180</v>
      </c>
      <c r="AD13" s="2" t="s">
        <v>180</v>
      </c>
      <c r="AE13" s="2">
        <f t="shared" si="3"/>
        <v>2</v>
      </c>
      <c r="AF13" s="2" t="s">
        <v>39</v>
      </c>
      <c r="AG13" s="2">
        <v>9</v>
      </c>
      <c r="AH13" s="3" t="s">
        <v>257</v>
      </c>
      <c r="AI13" s="2" t="s">
        <v>148</v>
      </c>
    </row>
    <row r="14" spans="1:35" x14ac:dyDescent="0.45">
      <c r="A14" s="2" t="s">
        <v>65</v>
      </c>
      <c r="B14" s="2" t="s">
        <v>116</v>
      </c>
      <c r="C14" s="2" t="s">
        <v>116</v>
      </c>
      <c r="D14" s="2">
        <f t="shared" si="0"/>
        <v>2</v>
      </c>
      <c r="E14" s="2" t="s">
        <v>39</v>
      </c>
      <c r="F14" s="2">
        <v>1</v>
      </c>
      <c r="G14" s="3">
        <v>0.45525193200000003</v>
      </c>
      <c r="H14" s="2">
        <v>0.94456762100000002</v>
      </c>
      <c r="J14" s="2" t="s">
        <v>137</v>
      </c>
      <c r="K14" s="2" t="s">
        <v>116</v>
      </c>
      <c r="L14" s="2" t="s">
        <v>180</v>
      </c>
      <c r="M14" s="2">
        <f t="shared" si="1"/>
        <v>3</v>
      </c>
      <c r="N14" s="2" t="s">
        <v>39</v>
      </c>
      <c r="O14" s="2">
        <v>1</v>
      </c>
      <c r="P14" s="3" t="s">
        <v>140</v>
      </c>
      <c r="Q14" s="2" t="s">
        <v>141</v>
      </c>
      <c r="S14" s="2" t="s">
        <v>198</v>
      </c>
      <c r="T14" s="2" t="s">
        <v>180</v>
      </c>
      <c r="U14" s="2" t="s">
        <v>116</v>
      </c>
      <c r="V14" s="2">
        <f t="shared" si="2"/>
        <v>3</v>
      </c>
      <c r="W14" s="2" t="s">
        <v>39</v>
      </c>
      <c r="X14" s="2">
        <v>1</v>
      </c>
      <c r="Y14" s="3" t="s">
        <v>202</v>
      </c>
      <c r="Z14" s="3" t="s">
        <v>203</v>
      </c>
      <c r="AB14" s="2" t="s">
        <v>258</v>
      </c>
      <c r="AC14" s="2" t="s">
        <v>180</v>
      </c>
      <c r="AD14" s="2" t="s">
        <v>180</v>
      </c>
      <c r="AE14" s="2">
        <f t="shared" si="3"/>
        <v>3</v>
      </c>
      <c r="AF14" s="2" t="s">
        <v>39</v>
      </c>
      <c r="AG14" s="2">
        <v>1</v>
      </c>
      <c r="AH14" s="3" t="s">
        <v>260</v>
      </c>
      <c r="AI14" s="2">
        <v>0.80931264199999997</v>
      </c>
    </row>
    <row r="15" spans="1:35" x14ac:dyDescent="0.45">
      <c r="A15" s="2" t="s">
        <v>65</v>
      </c>
      <c r="B15" s="2" t="s">
        <v>116</v>
      </c>
      <c r="C15" s="2" t="s">
        <v>116</v>
      </c>
      <c r="D15" s="2">
        <f t="shared" si="0"/>
        <v>2</v>
      </c>
      <c r="E15" s="2" t="s">
        <v>39</v>
      </c>
      <c r="F15" s="2">
        <v>5</v>
      </c>
      <c r="G15" s="3" t="s">
        <v>68</v>
      </c>
      <c r="H15" s="2" t="s">
        <v>52</v>
      </c>
      <c r="J15" s="2" t="s">
        <v>137</v>
      </c>
      <c r="K15" s="2" t="s">
        <v>116</v>
      </c>
      <c r="L15" s="2" t="s">
        <v>180</v>
      </c>
      <c r="M15" s="2">
        <f t="shared" si="1"/>
        <v>3</v>
      </c>
      <c r="N15" s="2" t="s">
        <v>39</v>
      </c>
      <c r="O15" s="2">
        <v>5</v>
      </c>
      <c r="P15" s="3" t="s">
        <v>142</v>
      </c>
      <c r="Q15" s="2" t="s">
        <v>118</v>
      </c>
      <c r="S15" s="2" t="s">
        <v>198</v>
      </c>
      <c r="T15" s="2" t="s">
        <v>180</v>
      </c>
      <c r="U15" s="2" t="s">
        <v>116</v>
      </c>
      <c r="V15" s="2">
        <f t="shared" si="2"/>
        <v>3</v>
      </c>
      <c r="W15" s="2" t="s">
        <v>39</v>
      </c>
      <c r="X15" s="2">
        <v>5</v>
      </c>
      <c r="Y15" s="3" t="s">
        <v>204</v>
      </c>
      <c r="Z15" s="3">
        <v>0.93652558299999999</v>
      </c>
      <c r="AB15" s="2" t="s">
        <v>258</v>
      </c>
      <c r="AC15" s="2" t="s">
        <v>180</v>
      </c>
      <c r="AD15" s="2" t="s">
        <v>180</v>
      </c>
      <c r="AE15" s="2">
        <f t="shared" si="3"/>
        <v>3</v>
      </c>
      <c r="AF15" s="2" t="s">
        <v>39</v>
      </c>
      <c r="AG15" s="2">
        <v>5</v>
      </c>
      <c r="AH15" s="3" t="s">
        <v>261</v>
      </c>
      <c r="AI15" s="3">
        <v>0.93541204899999997</v>
      </c>
    </row>
    <row r="16" spans="1:35" x14ac:dyDescent="0.45">
      <c r="A16" s="2" t="s">
        <v>65</v>
      </c>
      <c r="B16" s="2" t="s">
        <v>116</v>
      </c>
      <c r="C16" s="2" t="s">
        <v>116</v>
      </c>
      <c r="D16" s="2">
        <f t="shared" si="0"/>
        <v>2</v>
      </c>
      <c r="E16" s="2" t="s">
        <v>39</v>
      </c>
      <c r="F16" s="2">
        <v>7</v>
      </c>
      <c r="G16" s="2" t="s">
        <v>69</v>
      </c>
      <c r="H16" s="2" t="s">
        <v>53</v>
      </c>
      <c r="J16" s="2" t="s">
        <v>137</v>
      </c>
      <c r="K16" s="2" t="s">
        <v>116</v>
      </c>
      <c r="L16" s="2" t="s">
        <v>180</v>
      </c>
      <c r="M16" s="2">
        <f t="shared" si="1"/>
        <v>3</v>
      </c>
      <c r="N16" s="2" t="s">
        <v>39</v>
      </c>
      <c r="O16" s="2">
        <v>7</v>
      </c>
      <c r="P16" s="3" t="s">
        <v>143</v>
      </c>
      <c r="Q16" s="3">
        <v>0.921875</v>
      </c>
      <c r="S16" s="2" t="s">
        <v>198</v>
      </c>
      <c r="T16" s="2" t="s">
        <v>180</v>
      </c>
      <c r="U16" s="2" t="s">
        <v>116</v>
      </c>
      <c r="V16" s="2">
        <f t="shared" si="2"/>
        <v>3</v>
      </c>
      <c r="W16" s="2" t="s">
        <v>39</v>
      </c>
      <c r="X16" s="2">
        <v>7</v>
      </c>
      <c r="Y16" s="3" t="s">
        <v>205</v>
      </c>
      <c r="Z16" s="3" t="s">
        <v>206</v>
      </c>
      <c r="AB16" s="2" t="s">
        <v>258</v>
      </c>
      <c r="AC16" s="2" t="s">
        <v>180</v>
      </c>
      <c r="AD16" s="2" t="s">
        <v>180</v>
      </c>
      <c r="AE16" s="2">
        <f t="shared" si="3"/>
        <v>3</v>
      </c>
      <c r="AF16" s="2" t="s">
        <v>39</v>
      </c>
      <c r="AG16" s="2">
        <v>7</v>
      </c>
      <c r="AH16" s="3" t="s">
        <v>262</v>
      </c>
      <c r="AI16" s="3" t="s">
        <v>128</v>
      </c>
    </row>
    <row r="17" spans="1:35" x14ac:dyDescent="0.45">
      <c r="A17" s="2" t="s">
        <v>65</v>
      </c>
      <c r="B17" s="2" t="s">
        <v>116</v>
      </c>
      <c r="C17" s="2" t="s">
        <v>116</v>
      </c>
      <c r="D17" s="2">
        <f t="shared" si="0"/>
        <v>2</v>
      </c>
      <c r="E17" s="2" t="s">
        <v>39</v>
      </c>
      <c r="F17" s="2">
        <v>3</v>
      </c>
      <c r="G17" s="3" t="s">
        <v>70</v>
      </c>
      <c r="H17" s="3" t="s">
        <v>71</v>
      </c>
      <c r="J17" s="2" t="s">
        <v>137</v>
      </c>
      <c r="K17" s="2" t="s">
        <v>116</v>
      </c>
      <c r="L17" s="2" t="s">
        <v>180</v>
      </c>
      <c r="M17" s="2">
        <f t="shared" si="1"/>
        <v>3</v>
      </c>
      <c r="N17" s="2" t="s">
        <v>39</v>
      </c>
      <c r="O17" s="2">
        <v>3</v>
      </c>
      <c r="P17" s="3" t="s">
        <v>144</v>
      </c>
      <c r="Q17" s="3" t="s">
        <v>47</v>
      </c>
      <c r="S17" s="2" t="s">
        <v>198</v>
      </c>
      <c r="T17" s="2" t="s">
        <v>180</v>
      </c>
      <c r="U17" s="2" t="s">
        <v>116</v>
      </c>
      <c r="V17" s="2">
        <f t="shared" si="2"/>
        <v>3</v>
      </c>
      <c r="W17" s="2" t="s">
        <v>39</v>
      </c>
      <c r="X17" s="2">
        <v>3</v>
      </c>
      <c r="Y17" s="3" t="s">
        <v>207</v>
      </c>
      <c r="Z17" s="3" t="s">
        <v>71</v>
      </c>
      <c r="AB17" s="2" t="s">
        <v>258</v>
      </c>
      <c r="AC17" s="2" t="s">
        <v>180</v>
      </c>
      <c r="AD17" s="2" t="s">
        <v>180</v>
      </c>
      <c r="AE17" s="2">
        <f t="shared" si="3"/>
        <v>3</v>
      </c>
      <c r="AF17" s="2" t="s">
        <v>39</v>
      </c>
      <c r="AG17" s="2">
        <v>3</v>
      </c>
      <c r="AH17" s="3" t="s">
        <v>263</v>
      </c>
      <c r="AI17" s="3" t="s">
        <v>264</v>
      </c>
    </row>
    <row r="18" spans="1:35" x14ac:dyDescent="0.45">
      <c r="A18" s="2" t="s">
        <v>65</v>
      </c>
      <c r="B18" s="2" t="s">
        <v>116</v>
      </c>
      <c r="C18" s="2" t="s">
        <v>116</v>
      </c>
      <c r="D18" s="2">
        <f t="shared" si="0"/>
        <v>2</v>
      </c>
      <c r="E18" s="2" t="s">
        <v>39</v>
      </c>
      <c r="F18" s="2">
        <v>11</v>
      </c>
      <c r="G18" s="3" t="s">
        <v>72</v>
      </c>
      <c r="H18" s="3">
        <v>0.92600894</v>
      </c>
      <c r="J18" s="2" t="s">
        <v>137</v>
      </c>
      <c r="K18" s="2" t="s">
        <v>116</v>
      </c>
      <c r="L18" s="2" t="s">
        <v>180</v>
      </c>
      <c r="M18" s="2">
        <f t="shared" si="1"/>
        <v>3</v>
      </c>
      <c r="N18" s="2" t="s">
        <v>39</v>
      </c>
      <c r="O18" s="2">
        <v>11</v>
      </c>
      <c r="P18" s="3" t="s">
        <v>145</v>
      </c>
      <c r="Q18" s="3" t="s">
        <v>146</v>
      </c>
      <c r="S18" s="2" t="s">
        <v>198</v>
      </c>
      <c r="T18" s="2" t="s">
        <v>180</v>
      </c>
      <c r="U18" s="2" t="s">
        <v>116</v>
      </c>
      <c r="V18" s="2">
        <f t="shared" si="2"/>
        <v>3</v>
      </c>
      <c r="W18" s="2" t="s">
        <v>39</v>
      </c>
      <c r="X18" s="2">
        <v>11</v>
      </c>
      <c r="Y18" s="3" t="s">
        <v>208</v>
      </c>
      <c r="Z18" s="2" t="s">
        <v>125</v>
      </c>
      <c r="AB18" s="2" t="s">
        <v>258</v>
      </c>
      <c r="AC18" s="2" t="s">
        <v>180</v>
      </c>
      <c r="AD18" s="2" t="s">
        <v>180</v>
      </c>
      <c r="AE18" s="2">
        <f t="shared" si="3"/>
        <v>3</v>
      </c>
      <c r="AF18" s="2" t="s">
        <v>39</v>
      </c>
      <c r="AG18" s="2">
        <v>11</v>
      </c>
      <c r="AH18" s="3" t="s">
        <v>265</v>
      </c>
      <c r="AI18" s="3" t="s">
        <v>266</v>
      </c>
    </row>
    <row r="19" spans="1:35" x14ac:dyDescent="0.45">
      <c r="A19" s="2" t="s">
        <v>65</v>
      </c>
      <c r="B19" s="2" t="s">
        <v>116</v>
      </c>
      <c r="C19" s="2" t="s">
        <v>116</v>
      </c>
      <c r="D19" s="2">
        <f t="shared" si="0"/>
        <v>2</v>
      </c>
      <c r="E19" s="2" t="s">
        <v>39</v>
      </c>
      <c r="F19" s="2">
        <v>9</v>
      </c>
      <c r="G19" s="2" t="s">
        <v>73</v>
      </c>
      <c r="H19" s="3" t="s">
        <v>74</v>
      </c>
      <c r="J19" s="2" t="s">
        <v>137</v>
      </c>
      <c r="K19" s="2" t="s">
        <v>116</v>
      </c>
      <c r="L19" s="2" t="s">
        <v>180</v>
      </c>
      <c r="M19" s="2">
        <f t="shared" si="1"/>
        <v>3</v>
      </c>
      <c r="N19" s="2" t="s">
        <v>39</v>
      </c>
      <c r="O19" s="2">
        <v>9</v>
      </c>
      <c r="P19" s="2" t="s">
        <v>147</v>
      </c>
      <c r="Q19" s="3" t="s">
        <v>148</v>
      </c>
      <c r="S19" s="2" t="s">
        <v>198</v>
      </c>
      <c r="T19" s="2" t="s">
        <v>180</v>
      </c>
      <c r="U19" s="2" t="s">
        <v>116</v>
      </c>
      <c r="V19" s="2">
        <f t="shared" si="2"/>
        <v>3</v>
      </c>
      <c r="W19" s="2" t="s">
        <v>39</v>
      </c>
      <c r="X19" s="2">
        <v>9</v>
      </c>
      <c r="Y19" s="2" t="s">
        <v>209</v>
      </c>
      <c r="Z19" s="3" t="s">
        <v>210</v>
      </c>
      <c r="AB19" s="2" t="s">
        <v>258</v>
      </c>
      <c r="AC19" s="2" t="s">
        <v>180</v>
      </c>
      <c r="AD19" s="2" t="s">
        <v>180</v>
      </c>
      <c r="AE19" s="2">
        <f t="shared" si="3"/>
        <v>3</v>
      </c>
      <c r="AF19" s="2" t="s">
        <v>39</v>
      </c>
      <c r="AG19" s="2">
        <v>9</v>
      </c>
      <c r="AH19" s="3" t="s">
        <v>267</v>
      </c>
      <c r="AI19" s="3" t="s">
        <v>67</v>
      </c>
    </row>
    <row r="20" spans="1:35" x14ac:dyDescent="0.45">
      <c r="A20" s="2" t="s">
        <v>75</v>
      </c>
      <c r="B20" s="2" t="s">
        <v>116</v>
      </c>
      <c r="C20" s="2" t="s">
        <v>116</v>
      </c>
      <c r="D20" s="2">
        <f t="shared" si="0"/>
        <v>3</v>
      </c>
      <c r="E20" s="2" t="s">
        <v>39</v>
      </c>
      <c r="F20" s="2">
        <v>1</v>
      </c>
      <c r="G20" s="3" t="s">
        <v>78</v>
      </c>
      <c r="H20" s="3" t="s">
        <v>79</v>
      </c>
      <c r="J20" s="2" t="s">
        <v>149</v>
      </c>
      <c r="K20" s="2" t="s">
        <v>116</v>
      </c>
      <c r="L20" s="2" t="s">
        <v>180</v>
      </c>
      <c r="M20" s="2">
        <f t="shared" si="1"/>
        <v>4</v>
      </c>
      <c r="N20" s="2" t="s">
        <v>39</v>
      </c>
      <c r="O20" s="2">
        <v>1</v>
      </c>
      <c r="P20" s="3" t="s">
        <v>151</v>
      </c>
      <c r="Q20" s="3" t="s">
        <v>152</v>
      </c>
      <c r="S20" s="2" t="s">
        <v>211</v>
      </c>
      <c r="T20" s="2" t="s">
        <v>180</v>
      </c>
      <c r="U20" s="2" t="s">
        <v>116</v>
      </c>
      <c r="V20" s="2">
        <f t="shared" si="2"/>
        <v>4</v>
      </c>
      <c r="W20" s="2" t="s">
        <v>39</v>
      </c>
      <c r="X20" s="2">
        <v>1</v>
      </c>
      <c r="Y20" s="3" t="s">
        <v>213</v>
      </c>
      <c r="Z20" s="3" t="s">
        <v>214</v>
      </c>
      <c r="AB20" s="2" t="s">
        <v>268</v>
      </c>
      <c r="AC20" s="2" t="s">
        <v>180</v>
      </c>
      <c r="AD20" s="2" t="s">
        <v>180</v>
      </c>
      <c r="AE20" s="2">
        <f t="shared" si="3"/>
        <v>4</v>
      </c>
      <c r="AF20" s="2" t="s">
        <v>39</v>
      </c>
      <c r="AG20" s="2">
        <v>1</v>
      </c>
      <c r="AH20" s="3" t="s">
        <v>269</v>
      </c>
      <c r="AI20" s="3" t="s">
        <v>270</v>
      </c>
    </row>
    <row r="21" spans="1:35" x14ac:dyDescent="0.45">
      <c r="A21" s="2" t="s">
        <v>75</v>
      </c>
      <c r="B21" s="2" t="s">
        <v>116</v>
      </c>
      <c r="C21" s="2" t="s">
        <v>116</v>
      </c>
      <c r="D21" s="2">
        <f t="shared" si="0"/>
        <v>3</v>
      </c>
      <c r="E21" s="2" t="s">
        <v>39</v>
      </c>
      <c r="F21" s="2">
        <v>5</v>
      </c>
      <c r="G21" s="3" t="s">
        <v>80</v>
      </c>
      <c r="H21" s="3" t="s">
        <v>81</v>
      </c>
      <c r="J21" s="2" t="s">
        <v>149</v>
      </c>
      <c r="K21" s="2" t="s">
        <v>116</v>
      </c>
      <c r="L21" s="2" t="s">
        <v>180</v>
      </c>
      <c r="M21" s="2">
        <f t="shared" si="1"/>
        <v>4</v>
      </c>
      <c r="N21" s="2" t="s">
        <v>39</v>
      </c>
      <c r="O21" s="2">
        <v>5</v>
      </c>
      <c r="P21" s="3" t="s">
        <v>153</v>
      </c>
      <c r="Q21" s="3" t="s">
        <v>118</v>
      </c>
      <c r="S21" s="2" t="s">
        <v>211</v>
      </c>
      <c r="T21" s="2" t="s">
        <v>180</v>
      </c>
      <c r="U21" s="2" t="s">
        <v>116</v>
      </c>
      <c r="V21" s="2">
        <f t="shared" si="2"/>
        <v>4</v>
      </c>
      <c r="W21" s="2" t="s">
        <v>39</v>
      </c>
      <c r="X21" s="2">
        <v>5</v>
      </c>
      <c r="Y21" s="3" t="s">
        <v>215</v>
      </c>
      <c r="Z21" s="3">
        <v>0.93652558299999999</v>
      </c>
      <c r="AB21" s="2" t="s">
        <v>268</v>
      </c>
      <c r="AC21" s="2" t="s">
        <v>180</v>
      </c>
      <c r="AD21" s="2" t="s">
        <v>180</v>
      </c>
      <c r="AE21" s="2">
        <f t="shared" si="3"/>
        <v>4</v>
      </c>
      <c r="AF21" s="2" t="s">
        <v>39</v>
      </c>
      <c r="AG21" s="2">
        <v>5</v>
      </c>
      <c r="AH21" s="3" t="s">
        <v>271</v>
      </c>
      <c r="AI21" s="3">
        <v>0.94209355100000003</v>
      </c>
    </row>
    <row r="22" spans="1:35" x14ac:dyDescent="0.45">
      <c r="A22" s="2" t="s">
        <v>75</v>
      </c>
      <c r="B22" s="2" t="s">
        <v>116</v>
      </c>
      <c r="C22" s="2" t="s">
        <v>116</v>
      </c>
      <c r="D22" s="2">
        <f t="shared" si="0"/>
        <v>3</v>
      </c>
      <c r="E22" s="2" t="s">
        <v>39</v>
      </c>
      <c r="F22" s="2">
        <v>7</v>
      </c>
      <c r="G22" s="3" t="s">
        <v>82</v>
      </c>
      <c r="H22" s="3" t="s">
        <v>83</v>
      </c>
      <c r="J22" s="2" t="s">
        <v>149</v>
      </c>
      <c r="K22" s="2" t="s">
        <v>116</v>
      </c>
      <c r="L22" s="2" t="s">
        <v>180</v>
      </c>
      <c r="M22" s="2">
        <f t="shared" si="1"/>
        <v>4</v>
      </c>
      <c r="N22" s="2" t="s">
        <v>39</v>
      </c>
      <c r="O22" s="2">
        <v>7</v>
      </c>
      <c r="P22" s="3" t="s">
        <v>154</v>
      </c>
      <c r="Q22" s="2" t="s">
        <v>155</v>
      </c>
      <c r="S22" s="2" t="s">
        <v>211</v>
      </c>
      <c r="T22" s="2" t="s">
        <v>180</v>
      </c>
      <c r="U22" s="2" t="s">
        <v>116</v>
      </c>
      <c r="V22" s="2">
        <f t="shared" si="2"/>
        <v>4</v>
      </c>
      <c r="W22" s="2" t="s">
        <v>39</v>
      </c>
      <c r="X22" s="2">
        <v>7</v>
      </c>
      <c r="Y22" s="3">
        <v>0.99873208999999996</v>
      </c>
      <c r="Z22" s="3" t="s">
        <v>77</v>
      </c>
      <c r="AB22" s="2" t="s">
        <v>268</v>
      </c>
      <c r="AC22" s="2" t="s">
        <v>180</v>
      </c>
      <c r="AD22" s="2" t="s">
        <v>180</v>
      </c>
      <c r="AE22" s="2">
        <f t="shared" si="3"/>
        <v>4</v>
      </c>
      <c r="AF22" s="2" t="s">
        <v>39</v>
      </c>
      <c r="AG22" s="2">
        <v>7</v>
      </c>
      <c r="AH22" s="2" t="s">
        <v>272</v>
      </c>
      <c r="AI22" s="3" t="s">
        <v>259</v>
      </c>
    </row>
    <row r="23" spans="1:35" x14ac:dyDescent="0.45">
      <c r="A23" s="2" t="s">
        <v>75</v>
      </c>
      <c r="B23" s="2" t="s">
        <v>116</v>
      </c>
      <c r="C23" s="2" t="s">
        <v>116</v>
      </c>
      <c r="D23" s="2">
        <f t="shared" si="0"/>
        <v>3</v>
      </c>
      <c r="E23" s="2" t="s">
        <v>39</v>
      </c>
      <c r="F23" s="2">
        <v>3</v>
      </c>
      <c r="G23" s="3" t="s">
        <v>84</v>
      </c>
      <c r="H23" s="3" t="s">
        <v>85</v>
      </c>
      <c r="J23" s="2" t="s">
        <v>149</v>
      </c>
      <c r="K23" s="2" t="s">
        <v>116</v>
      </c>
      <c r="L23" s="2" t="s">
        <v>180</v>
      </c>
      <c r="M23" s="2">
        <f t="shared" si="1"/>
        <v>4</v>
      </c>
      <c r="N23" s="2" t="s">
        <v>39</v>
      </c>
      <c r="O23" s="2">
        <v>3</v>
      </c>
      <c r="P23" s="3" t="s">
        <v>156</v>
      </c>
      <c r="Q23" s="3">
        <v>0.95333331799999999</v>
      </c>
      <c r="S23" s="2" t="s">
        <v>211</v>
      </c>
      <c r="T23" s="2" t="s">
        <v>180</v>
      </c>
      <c r="U23" s="2" t="s">
        <v>116</v>
      </c>
      <c r="V23" s="2">
        <f t="shared" si="2"/>
        <v>4</v>
      </c>
      <c r="W23" s="2" t="s">
        <v>39</v>
      </c>
      <c r="X23" s="2">
        <v>3</v>
      </c>
      <c r="Y23" s="2" t="s">
        <v>216</v>
      </c>
      <c r="Z23" s="3" t="s">
        <v>217</v>
      </c>
      <c r="AB23" s="2" t="s">
        <v>268</v>
      </c>
      <c r="AC23" s="2" t="s">
        <v>180</v>
      </c>
      <c r="AD23" s="2" t="s">
        <v>180</v>
      </c>
      <c r="AE23" s="2">
        <f t="shared" si="3"/>
        <v>4</v>
      </c>
      <c r="AF23" s="2" t="s">
        <v>39</v>
      </c>
      <c r="AG23" s="2">
        <v>3</v>
      </c>
      <c r="AH23" s="3" t="s">
        <v>273</v>
      </c>
      <c r="AI23" s="3">
        <v>0.90222221599999997</v>
      </c>
    </row>
    <row r="24" spans="1:35" x14ac:dyDescent="0.45">
      <c r="A24" s="2" t="s">
        <v>75</v>
      </c>
      <c r="B24" s="2" t="s">
        <v>116</v>
      </c>
      <c r="C24" s="2" t="s">
        <v>116</v>
      </c>
      <c r="D24" s="2">
        <f t="shared" si="0"/>
        <v>3</v>
      </c>
      <c r="E24" s="2" t="s">
        <v>39</v>
      </c>
      <c r="F24" s="2">
        <v>11</v>
      </c>
      <c r="G24" s="3">
        <v>0.93389254799999999</v>
      </c>
      <c r="H24" s="3" t="s">
        <v>86</v>
      </c>
      <c r="J24" s="2" t="s">
        <v>149</v>
      </c>
      <c r="K24" s="2" t="s">
        <v>116</v>
      </c>
      <c r="L24" s="2" t="s">
        <v>180</v>
      </c>
      <c r="M24" s="2">
        <f t="shared" si="1"/>
        <v>4</v>
      </c>
      <c r="N24" s="2" t="s">
        <v>39</v>
      </c>
      <c r="O24" s="2">
        <v>11</v>
      </c>
      <c r="P24" s="3">
        <v>0.83067148899999999</v>
      </c>
      <c r="Q24" s="3">
        <v>0.92600894</v>
      </c>
      <c r="S24" s="2" t="s">
        <v>211</v>
      </c>
      <c r="T24" s="2" t="s">
        <v>180</v>
      </c>
      <c r="U24" s="2" t="s">
        <v>116</v>
      </c>
      <c r="V24" s="2">
        <f t="shared" si="2"/>
        <v>4</v>
      </c>
      <c r="W24" s="2" t="s">
        <v>39</v>
      </c>
      <c r="X24" s="2">
        <v>11</v>
      </c>
      <c r="Y24" s="3" t="s">
        <v>218</v>
      </c>
      <c r="Z24" s="3" t="s">
        <v>219</v>
      </c>
      <c r="AB24" s="2" t="s">
        <v>268</v>
      </c>
      <c r="AC24" s="2" t="s">
        <v>180</v>
      </c>
      <c r="AD24" s="2" t="s">
        <v>180</v>
      </c>
      <c r="AE24" s="2">
        <f t="shared" si="3"/>
        <v>4</v>
      </c>
      <c r="AF24" s="2" t="s">
        <v>39</v>
      </c>
      <c r="AG24" s="2">
        <v>11</v>
      </c>
      <c r="AH24" s="3" t="s">
        <v>274</v>
      </c>
      <c r="AI24" s="3" t="s">
        <v>227</v>
      </c>
    </row>
    <row r="25" spans="1:35" x14ac:dyDescent="0.45">
      <c r="A25" s="2" t="s">
        <v>75</v>
      </c>
      <c r="B25" s="2" t="s">
        <v>116</v>
      </c>
      <c r="C25" s="2" t="s">
        <v>116</v>
      </c>
      <c r="D25" s="2">
        <f t="shared" si="0"/>
        <v>3</v>
      </c>
      <c r="E25" s="2" t="s">
        <v>39</v>
      </c>
      <c r="F25" s="2">
        <v>9</v>
      </c>
      <c r="G25" s="3" t="s">
        <v>87</v>
      </c>
      <c r="H25" s="3">
        <v>0.91834449799999995</v>
      </c>
      <c r="J25" s="2" t="s">
        <v>149</v>
      </c>
      <c r="K25" s="2" t="s">
        <v>116</v>
      </c>
      <c r="L25" s="2" t="s">
        <v>180</v>
      </c>
      <c r="M25" s="2">
        <f t="shared" si="1"/>
        <v>4</v>
      </c>
      <c r="N25" s="2" t="s">
        <v>39</v>
      </c>
      <c r="O25" s="2">
        <v>9</v>
      </c>
      <c r="P25" s="3" t="s">
        <v>157</v>
      </c>
      <c r="Q25" s="3" t="s">
        <v>158</v>
      </c>
      <c r="S25" s="2" t="s">
        <v>211</v>
      </c>
      <c r="T25" s="2" t="s">
        <v>180</v>
      </c>
      <c r="U25" s="2" t="s">
        <v>116</v>
      </c>
      <c r="V25" s="2">
        <f t="shared" si="2"/>
        <v>4</v>
      </c>
      <c r="W25" s="2" t="s">
        <v>39</v>
      </c>
      <c r="X25" s="2">
        <v>9</v>
      </c>
      <c r="Y25" s="3" t="s">
        <v>220</v>
      </c>
      <c r="Z25" s="2">
        <v>0.92729306199999995</v>
      </c>
      <c r="AB25" s="2" t="s">
        <v>268</v>
      </c>
      <c r="AC25" s="2" t="s">
        <v>180</v>
      </c>
      <c r="AD25" s="2" t="s">
        <v>180</v>
      </c>
      <c r="AE25" s="2">
        <f t="shared" si="3"/>
        <v>4</v>
      </c>
      <c r="AF25" s="2" t="s">
        <v>39</v>
      </c>
      <c r="AG25" s="2">
        <v>9</v>
      </c>
      <c r="AH25" s="3" t="s">
        <v>275</v>
      </c>
      <c r="AI25" s="2" t="s">
        <v>231</v>
      </c>
    </row>
    <row r="26" spans="1:35" x14ac:dyDescent="0.45">
      <c r="A26" s="2" t="s">
        <v>88</v>
      </c>
      <c r="B26" s="2" t="s">
        <v>116</v>
      </c>
      <c r="C26" s="2" t="s">
        <v>116</v>
      </c>
      <c r="D26" s="2">
        <f t="shared" si="0"/>
        <v>4</v>
      </c>
      <c r="E26" s="2" t="s">
        <v>39</v>
      </c>
      <c r="F26" s="2">
        <v>1</v>
      </c>
      <c r="G26" s="3" t="s">
        <v>90</v>
      </c>
      <c r="H26" s="3" t="s">
        <v>91</v>
      </c>
      <c r="J26" s="2" t="s">
        <v>159</v>
      </c>
      <c r="K26" s="2" t="s">
        <v>116</v>
      </c>
      <c r="L26" s="2" t="s">
        <v>180</v>
      </c>
      <c r="M26" s="2">
        <f t="shared" si="1"/>
        <v>5</v>
      </c>
      <c r="N26" s="2" t="s">
        <v>39</v>
      </c>
      <c r="O26" s="2">
        <v>1</v>
      </c>
      <c r="P26" s="3" t="s">
        <v>161</v>
      </c>
      <c r="Q26" s="3" t="s">
        <v>162</v>
      </c>
      <c r="S26" s="2" t="s">
        <v>221</v>
      </c>
      <c r="T26" s="2" t="s">
        <v>180</v>
      </c>
      <c r="U26" s="2" t="s">
        <v>116</v>
      </c>
      <c r="V26" s="2">
        <f t="shared" si="2"/>
        <v>5</v>
      </c>
      <c r="W26" s="2" t="s">
        <v>39</v>
      </c>
      <c r="X26" s="2">
        <v>1</v>
      </c>
      <c r="Y26" s="3" t="s">
        <v>223</v>
      </c>
      <c r="Z26" s="2" t="s">
        <v>121</v>
      </c>
      <c r="AB26" s="2" t="s">
        <v>276</v>
      </c>
      <c r="AC26" s="2" t="s">
        <v>180</v>
      </c>
      <c r="AD26" s="2" t="s">
        <v>180</v>
      </c>
      <c r="AE26" s="2">
        <f t="shared" si="3"/>
        <v>5</v>
      </c>
      <c r="AF26" s="2" t="s">
        <v>39</v>
      </c>
      <c r="AG26" s="2">
        <v>1</v>
      </c>
      <c r="AH26" s="3" t="s">
        <v>277</v>
      </c>
      <c r="AI26" s="2" t="s">
        <v>278</v>
      </c>
    </row>
    <row r="27" spans="1:35" x14ac:dyDescent="0.45">
      <c r="A27" s="2" t="s">
        <v>88</v>
      </c>
      <c r="B27" s="2" t="s">
        <v>116</v>
      </c>
      <c r="C27" s="2" t="s">
        <v>116</v>
      </c>
      <c r="D27" s="2">
        <f t="shared" si="0"/>
        <v>4</v>
      </c>
      <c r="E27" s="2" t="s">
        <v>39</v>
      </c>
      <c r="F27" s="2">
        <v>5</v>
      </c>
      <c r="G27" s="3">
        <v>0.42052107999999999</v>
      </c>
      <c r="H27" s="3" t="s">
        <v>36</v>
      </c>
      <c r="J27" s="2" t="s">
        <v>159</v>
      </c>
      <c r="K27" s="2" t="s">
        <v>116</v>
      </c>
      <c r="L27" s="2" t="s">
        <v>180</v>
      </c>
      <c r="M27" s="2">
        <f t="shared" si="1"/>
        <v>5</v>
      </c>
      <c r="N27" s="2" t="s">
        <v>39</v>
      </c>
      <c r="O27" s="2">
        <v>5</v>
      </c>
      <c r="P27" s="3" t="s">
        <v>163</v>
      </c>
      <c r="Q27" s="3">
        <v>0.94209355100000003</v>
      </c>
      <c r="S27" s="2" t="s">
        <v>221</v>
      </c>
      <c r="T27" s="2" t="s">
        <v>180</v>
      </c>
      <c r="U27" s="2" t="s">
        <v>116</v>
      </c>
      <c r="V27" s="2">
        <f t="shared" si="2"/>
        <v>5</v>
      </c>
      <c r="W27" s="2" t="s">
        <v>39</v>
      </c>
      <c r="X27" s="2">
        <v>5</v>
      </c>
      <c r="Y27" s="3">
        <v>0.78056400999999997</v>
      </c>
      <c r="Z27" s="2" t="s">
        <v>76</v>
      </c>
      <c r="AB27" s="2" t="s">
        <v>276</v>
      </c>
      <c r="AC27" s="2" t="s">
        <v>180</v>
      </c>
      <c r="AD27" s="2" t="s">
        <v>180</v>
      </c>
      <c r="AE27" s="2">
        <f t="shared" si="3"/>
        <v>5</v>
      </c>
      <c r="AF27" s="2" t="s">
        <v>39</v>
      </c>
      <c r="AG27" s="2">
        <v>5</v>
      </c>
      <c r="AH27" s="3" t="s">
        <v>279</v>
      </c>
      <c r="AI27" s="3" t="s">
        <v>76</v>
      </c>
    </row>
    <row r="28" spans="1:35" x14ac:dyDescent="0.45">
      <c r="A28" s="2" t="s">
        <v>88</v>
      </c>
      <c r="B28" s="2" t="s">
        <v>116</v>
      </c>
      <c r="C28" s="2" t="s">
        <v>116</v>
      </c>
      <c r="D28" s="2">
        <f t="shared" si="0"/>
        <v>4</v>
      </c>
      <c r="E28" s="2" t="s">
        <v>39</v>
      </c>
      <c r="F28" s="2">
        <v>7</v>
      </c>
      <c r="G28" s="3" t="s">
        <v>92</v>
      </c>
      <c r="H28" s="3" t="s">
        <v>93</v>
      </c>
      <c r="J28" s="2" t="s">
        <v>159</v>
      </c>
      <c r="K28" s="2" t="s">
        <v>116</v>
      </c>
      <c r="L28" s="2" t="s">
        <v>180</v>
      </c>
      <c r="M28" s="2">
        <f t="shared" si="1"/>
        <v>5</v>
      </c>
      <c r="N28" s="2" t="s">
        <v>39</v>
      </c>
      <c r="O28" s="2">
        <v>7</v>
      </c>
      <c r="P28" s="3" t="s">
        <v>164</v>
      </c>
      <c r="Q28" s="3" t="s">
        <v>77</v>
      </c>
      <c r="S28" s="2" t="s">
        <v>221</v>
      </c>
      <c r="T28" s="2" t="s">
        <v>180</v>
      </c>
      <c r="U28" s="2" t="s">
        <v>116</v>
      </c>
      <c r="V28" s="2">
        <f t="shared" si="2"/>
        <v>5</v>
      </c>
      <c r="W28" s="2" t="s">
        <v>39</v>
      </c>
      <c r="X28" s="2">
        <v>7</v>
      </c>
      <c r="Y28" s="3" t="s">
        <v>224</v>
      </c>
      <c r="Z28" s="3" t="s">
        <v>225</v>
      </c>
      <c r="AB28" s="2" t="s">
        <v>276</v>
      </c>
      <c r="AC28" s="2" t="s">
        <v>180</v>
      </c>
      <c r="AD28" s="2" t="s">
        <v>180</v>
      </c>
      <c r="AE28" s="2">
        <f t="shared" si="3"/>
        <v>5</v>
      </c>
      <c r="AF28" s="2" t="s">
        <v>39</v>
      </c>
      <c r="AG28" s="2">
        <v>7</v>
      </c>
      <c r="AH28" s="3" t="s">
        <v>280</v>
      </c>
      <c r="AI28" s="3" t="s">
        <v>128</v>
      </c>
    </row>
    <row r="29" spans="1:35" x14ac:dyDescent="0.45">
      <c r="A29" s="2" t="s">
        <v>88</v>
      </c>
      <c r="B29" s="2" t="s">
        <v>116</v>
      </c>
      <c r="C29" s="2" t="s">
        <v>116</v>
      </c>
      <c r="D29" s="2">
        <f t="shared" si="0"/>
        <v>4</v>
      </c>
      <c r="E29" s="2" t="s">
        <v>39</v>
      </c>
      <c r="F29" s="2">
        <v>3</v>
      </c>
      <c r="G29" s="3" t="s">
        <v>94</v>
      </c>
      <c r="H29" s="3" t="s">
        <v>66</v>
      </c>
      <c r="J29" s="2" t="s">
        <v>159</v>
      </c>
      <c r="K29" s="2" t="s">
        <v>116</v>
      </c>
      <c r="L29" s="2" t="s">
        <v>180</v>
      </c>
      <c r="M29" s="2">
        <f t="shared" si="1"/>
        <v>5</v>
      </c>
      <c r="N29" s="2" t="s">
        <v>39</v>
      </c>
      <c r="O29" s="2">
        <v>3</v>
      </c>
      <c r="P29" s="3">
        <v>0.33006697899999998</v>
      </c>
      <c r="Q29" s="3" t="s">
        <v>165</v>
      </c>
      <c r="S29" s="2" t="s">
        <v>221</v>
      </c>
      <c r="T29" s="2" t="s">
        <v>180</v>
      </c>
      <c r="U29" s="2" t="s">
        <v>116</v>
      </c>
      <c r="V29" s="2">
        <f t="shared" si="2"/>
        <v>5</v>
      </c>
      <c r="W29" s="2" t="s">
        <v>39</v>
      </c>
      <c r="X29" s="2">
        <v>3</v>
      </c>
      <c r="Y29" s="3" t="s">
        <v>226</v>
      </c>
      <c r="Z29" s="2" t="s">
        <v>47</v>
      </c>
      <c r="AB29" s="2" t="s">
        <v>276</v>
      </c>
      <c r="AC29" s="2" t="s">
        <v>180</v>
      </c>
      <c r="AD29" s="2" t="s">
        <v>180</v>
      </c>
      <c r="AE29" s="2">
        <f t="shared" si="3"/>
        <v>5</v>
      </c>
      <c r="AF29" s="2" t="s">
        <v>39</v>
      </c>
      <c r="AG29" s="2">
        <v>3</v>
      </c>
      <c r="AH29" s="3" t="s">
        <v>281</v>
      </c>
      <c r="AI29" s="3" t="s">
        <v>129</v>
      </c>
    </row>
    <row r="30" spans="1:35" x14ac:dyDescent="0.45">
      <c r="A30" s="2" t="s">
        <v>88</v>
      </c>
      <c r="B30" s="2" t="s">
        <v>116</v>
      </c>
      <c r="C30" s="2" t="s">
        <v>116</v>
      </c>
      <c r="D30" s="2">
        <f t="shared" si="0"/>
        <v>4</v>
      </c>
      <c r="E30" s="2" t="s">
        <v>39</v>
      </c>
      <c r="F30" s="2">
        <v>11</v>
      </c>
      <c r="G30" s="3" t="s">
        <v>95</v>
      </c>
      <c r="H30" s="3" t="s">
        <v>96</v>
      </c>
      <c r="J30" s="2" t="s">
        <v>159</v>
      </c>
      <c r="K30" s="2" t="s">
        <v>116</v>
      </c>
      <c r="L30" s="2" t="s">
        <v>180</v>
      </c>
      <c r="M30" s="2">
        <f t="shared" si="1"/>
        <v>5</v>
      </c>
      <c r="N30" s="2" t="s">
        <v>39</v>
      </c>
      <c r="O30" s="2">
        <v>11</v>
      </c>
      <c r="P30" s="2" t="s">
        <v>166</v>
      </c>
      <c r="Q30" s="3" t="s">
        <v>167</v>
      </c>
      <c r="S30" s="2" t="s">
        <v>221</v>
      </c>
      <c r="T30" s="2" t="s">
        <v>180</v>
      </c>
      <c r="U30" s="2" t="s">
        <v>116</v>
      </c>
      <c r="V30" s="2">
        <f t="shared" si="2"/>
        <v>5</v>
      </c>
      <c r="W30" s="2" t="s">
        <v>39</v>
      </c>
      <c r="X30" s="2">
        <v>11</v>
      </c>
      <c r="Y30" s="3">
        <v>1.2405687569999999</v>
      </c>
      <c r="Z30" s="3" t="s">
        <v>227</v>
      </c>
      <c r="AB30" s="2" t="s">
        <v>276</v>
      </c>
      <c r="AC30" s="2" t="s">
        <v>180</v>
      </c>
      <c r="AD30" s="2" t="s">
        <v>180</v>
      </c>
      <c r="AE30" s="2">
        <f t="shared" si="3"/>
        <v>5</v>
      </c>
      <c r="AF30" s="2" t="s">
        <v>39</v>
      </c>
      <c r="AG30" s="2">
        <v>11</v>
      </c>
      <c r="AH30" s="3" t="s">
        <v>282</v>
      </c>
      <c r="AI30" s="3">
        <v>0.923766792</v>
      </c>
    </row>
    <row r="31" spans="1:35" x14ac:dyDescent="0.45">
      <c r="A31" s="2" t="s">
        <v>88</v>
      </c>
      <c r="B31" s="2" t="s">
        <v>116</v>
      </c>
      <c r="C31" s="2" t="s">
        <v>116</v>
      </c>
      <c r="D31" s="2">
        <f t="shared" si="0"/>
        <v>4</v>
      </c>
      <c r="E31" s="2" t="s">
        <v>39</v>
      </c>
      <c r="F31" s="2">
        <v>9</v>
      </c>
      <c r="G31" s="3" t="s">
        <v>97</v>
      </c>
      <c r="H31" s="3" t="s">
        <v>98</v>
      </c>
      <c r="J31" s="2" t="s">
        <v>159</v>
      </c>
      <c r="K31" s="2" t="s">
        <v>116</v>
      </c>
      <c r="L31" s="2" t="s">
        <v>180</v>
      </c>
      <c r="M31" s="2">
        <f t="shared" si="1"/>
        <v>5</v>
      </c>
      <c r="N31" s="2" t="s">
        <v>39</v>
      </c>
      <c r="O31" s="2">
        <v>9</v>
      </c>
      <c r="P31" s="3" t="s">
        <v>168</v>
      </c>
      <c r="Q31" s="2" t="s">
        <v>67</v>
      </c>
      <c r="S31" s="2" t="s">
        <v>221</v>
      </c>
      <c r="T31" s="2" t="s">
        <v>180</v>
      </c>
      <c r="U31" s="2" t="s">
        <v>116</v>
      </c>
      <c r="V31" s="2">
        <f t="shared" si="2"/>
        <v>5</v>
      </c>
      <c r="W31" s="2" t="s">
        <v>39</v>
      </c>
      <c r="X31" s="2">
        <v>9</v>
      </c>
      <c r="Y31" s="3" t="s">
        <v>228</v>
      </c>
      <c r="Z31" s="3" t="s">
        <v>150</v>
      </c>
      <c r="AB31" s="2" t="s">
        <v>276</v>
      </c>
      <c r="AC31" s="2" t="s">
        <v>180</v>
      </c>
      <c r="AD31" s="2" t="s">
        <v>180</v>
      </c>
      <c r="AE31" s="2">
        <f t="shared" si="3"/>
        <v>5</v>
      </c>
      <c r="AF31" s="2" t="s">
        <v>39</v>
      </c>
      <c r="AG31" s="2">
        <v>9</v>
      </c>
      <c r="AH31" s="3" t="s">
        <v>283</v>
      </c>
      <c r="AI31" s="3" t="s">
        <v>160</v>
      </c>
    </row>
    <row r="32" spans="1:35" x14ac:dyDescent="0.45">
      <c r="A32" s="2" t="s">
        <v>99</v>
      </c>
      <c r="B32" s="2" t="s">
        <v>116</v>
      </c>
      <c r="C32" s="2" t="s">
        <v>116</v>
      </c>
      <c r="D32" s="2">
        <f t="shared" si="0"/>
        <v>5</v>
      </c>
      <c r="E32" s="2" t="s">
        <v>39</v>
      </c>
      <c r="F32" s="2">
        <v>1</v>
      </c>
      <c r="G32" s="3" t="s">
        <v>103</v>
      </c>
      <c r="H32" s="3" t="s">
        <v>104</v>
      </c>
      <c r="J32" s="2" t="s">
        <v>169</v>
      </c>
      <c r="K32" s="2" t="s">
        <v>116</v>
      </c>
      <c r="L32" s="2" t="s">
        <v>180</v>
      </c>
      <c r="M32" s="2">
        <f t="shared" si="1"/>
        <v>6</v>
      </c>
      <c r="N32" s="2" t="s">
        <v>39</v>
      </c>
      <c r="O32" s="2">
        <v>1</v>
      </c>
      <c r="P32" s="3" t="s">
        <v>170</v>
      </c>
      <c r="Q32" s="2" t="s">
        <v>171</v>
      </c>
      <c r="S32" s="2" t="s">
        <v>229</v>
      </c>
      <c r="T32" s="2" t="s">
        <v>180</v>
      </c>
      <c r="U32" s="2" t="s">
        <v>116</v>
      </c>
      <c r="V32" s="2">
        <f t="shared" si="2"/>
        <v>6</v>
      </c>
      <c r="W32" s="2" t="s">
        <v>39</v>
      </c>
      <c r="X32" s="2">
        <v>1</v>
      </c>
      <c r="Y32" s="2" t="s">
        <v>232</v>
      </c>
      <c r="Z32" s="3" t="s">
        <v>233</v>
      </c>
      <c r="AB32" s="2" t="s">
        <v>284</v>
      </c>
      <c r="AC32" s="2" t="s">
        <v>180</v>
      </c>
      <c r="AD32" s="2" t="s">
        <v>180</v>
      </c>
      <c r="AE32" s="2">
        <f t="shared" si="3"/>
        <v>6</v>
      </c>
      <c r="AF32" s="2" t="s">
        <v>39</v>
      </c>
      <c r="AG32" s="2">
        <v>1</v>
      </c>
      <c r="AH32" s="3" t="s">
        <v>286</v>
      </c>
      <c r="AI32" s="2" t="s">
        <v>121</v>
      </c>
    </row>
    <row r="33" spans="1:35" x14ac:dyDescent="0.45">
      <c r="A33" s="2" t="s">
        <v>99</v>
      </c>
      <c r="B33" s="2" t="s">
        <v>116</v>
      </c>
      <c r="C33" s="2" t="s">
        <v>116</v>
      </c>
      <c r="D33" s="2">
        <f t="shared" si="0"/>
        <v>5</v>
      </c>
      <c r="E33" s="2" t="s">
        <v>39</v>
      </c>
      <c r="F33" s="2">
        <v>5</v>
      </c>
      <c r="G33" s="3" t="s">
        <v>105</v>
      </c>
      <c r="H33" s="3" t="s">
        <v>106</v>
      </c>
      <c r="J33" s="2" t="s">
        <v>169</v>
      </c>
      <c r="K33" s="2" t="s">
        <v>116</v>
      </c>
      <c r="L33" s="2" t="s">
        <v>180</v>
      </c>
      <c r="M33" s="2">
        <f t="shared" si="1"/>
        <v>6</v>
      </c>
      <c r="N33" s="2" t="s">
        <v>39</v>
      </c>
      <c r="O33" s="2">
        <v>5</v>
      </c>
      <c r="P33" s="3" t="s">
        <v>172</v>
      </c>
      <c r="Q33" s="3" t="s">
        <v>173</v>
      </c>
      <c r="S33" s="2" t="s">
        <v>229</v>
      </c>
      <c r="T33" s="2" t="s">
        <v>180</v>
      </c>
      <c r="U33" s="2" t="s">
        <v>116</v>
      </c>
      <c r="V33" s="2">
        <f t="shared" si="2"/>
        <v>6</v>
      </c>
      <c r="W33" s="2" t="s">
        <v>39</v>
      </c>
      <c r="X33" s="2">
        <v>5</v>
      </c>
      <c r="Y33" s="3" t="s">
        <v>234</v>
      </c>
      <c r="Z33" s="3">
        <v>0.94543427199999996</v>
      </c>
      <c r="AB33" s="2" t="s">
        <v>284</v>
      </c>
      <c r="AC33" s="2" t="s">
        <v>180</v>
      </c>
      <c r="AD33" s="2" t="s">
        <v>180</v>
      </c>
      <c r="AE33" s="2">
        <f t="shared" si="3"/>
        <v>6</v>
      </c>
      <c r="AF33" s="2" t="s">
        <v>39</v>
      </c>
      <c r="AG33" s="2">
        <v>5</v>
      </c>
      <c r="AH33" s="3" t="s">
        <v>287</v>
      </c>
      <c r="AI33" s="3" t="s">
        <v>288</v>
      </c>
    </row>
    <row r="34" spans="1:35" x14ac:dyDescent="0.45">
      <c r="A34" s="2" t="s">
        <v>99</v>
      </c>
      <c r="B34" s="2" t="s">
        <v>116</v>
      </c>
      <c r="C34" s="2" t="s">
        <v>116</v>
      </c>
      <c r="D34" s="2">
        <f t="shared" ref="D34:D65" si="4">IF(A34="0529_model5",1,IF(A34="0529_model6",2,IF(A34="0529_model7",3,IF(A34="0529_model8",4,IF(A34="0529_model9",5,IF(A34="0529_model10",6,))))))</f>
        <v>5</v>
      </c>
      <c r="E34" s="2" t="s">
        <v>39</v>
      </c>
      <c r="F34" s="2">
        <v>7</v>
      </c>
      <c r="G34" s="3" t="s">
        <v>107</v>
      </c>
      <c r="H34" s="3" t="s">
        <v>93</v>
      </c>
      <c r="J34" s="2" t="s">
        <v>169</v>
      </c>
      <c r="K34" s="2" t="s">
        <v>116</v>
      </c>
      <c r="L34" s="2" t="s">
        <v>180</v>
      </c>
      <c r="M34" s="2">
        <f t="shared" ref="M34:M65" si="5">IF(J34="0529_model11",1,IF(J34="0529_model12",2,IF(J34="0529_model13",3,IF(J34="0529_model14",4,IF(J34="0529_model15",5,IF(J34="0529_model16",6,))))))</f>
        <v>6</v>
      </c>
      <c r="N34" s="2" t="s">
        <v>39</v>
      </c>
      <c r="O34" s="2">
        <v>7</v>
      </c>
      <c r="P34" s="3" t="s">
        <v>174</v>
      </c>
      <c r="Q34" s="3" t="s">
        <v>175</v>
      </c>
      <c r="S34" s="2" t="s">
        <v>229</v>
      </c>
      <c r="T34" s="2" t="s">
        <v>180</v>
      </c>
      <c r="U34" s="2" t="s">
        <v>116</v>
      </c>
      <c r="V34" s="2">
        <f t="shared" ref="V34:V65" si="6">IF(S34="0529_model17",1,IF(S34="0529_model18",2,IF(S34="0529_model19",3,IF(S34="0529_model20",4,IF(S34="0529_model21",5,IF(S34="0529_model22",6,))))))</f>
        <v>6</v>
      </c>
      <c r="W34" s="2" t="s">
        <v>39</v>
      </c>
      <c r="X34" s="2">
        <v>7</v>
      </c>
      <c r="Y34" s="3" t="s">
        <v>235</v>
      </c>
      <c r="Z34" s="2">
        <v>0.9296875</v>
      </c>
      <c r="AB34" s="2" t="s">
        <v>284</v>
      </c>
      <c r="AC34" s="2" t="s">
        <v>180</v>
      </c>
      <c r="AD34" s="2" t="s">
        <v>180</v>
      </c>
      <c r="AE34" s="2">
        <f t="shared" ref="AE34:AE65" si="7">IF(AB34="0529_model23",1,IF(AB34="0529_model24",2,IF(AB34="0529_model25",3,IF(AB34="0529_model26",4,IF(AB34="0529_model27",5,IF(AB34="0529_model28",6,))))))</f>
        <v>6</v>
      </c>
      <c r="AF34" s="2" t="s">
        <v>39</v>
      </c>
      <c r="AG34" s="2">
        <v>7</v>
      </c>
      <c r="AH34" s="3" t="s">
        <v>289</v>
      </c>
      <c r="AI34" s="3" t="s">
        <v>290</v>
      </c>
    </row>
    <row r="35" spans="1:35" x14ac:dyDescent="0.45">
      <c r="A35" s="2" t="s">
        <v>99</v>
      </c>
      <c r="B35" s="2" t="s">
        <v>116</v>
      </c>
      <c r="C35" s="2" t="s">
        <v>116</v>
      </c>
      <c r="D35" s="2">
        <f t="shared" si="4"/>
        <v>5</v>
      </c>
      <c r="E35" s="2" t="s">
        <v>39</v>
      </c>
      <c r="F35" s="2">
        <v>3</v>
      </c>
      <c r="G35" s="3" t="s">
        <v>108</v>
      </c>
      <c r="H35" s="2" t="s">
        <v>66</v>
      </c>
      <c r="J35" s="2" t="s">
        <v>169</v>
      </c>
      <c r="K35" s="2" t="s">
        <v>116</v>
      </c>
      <c r="L35" s="2" t="s">
        <v>180</v>
      </c>
      <c r="M35" s="2">
        <f t="shared" si="5"/>
        <v>6</v>
      </c>
      <c r="N35" s="2" t="s">
        <v>39</v>
      </c>
      <c r="O35" s="2">
        <v>3</v>
      </c>
      <c r="P35" s="3">
        <v>0.53211855900000005</v>
      </c>
      <c r="Q35" s="3" t="s">
        <v>176</v>
      </c>
      <c r="S35" s="2" t="s">
        <v>229</v>
      </c>
      <c r="T35" s="2" t="s">
        <v>180</v>
      </c>
      <c r="U35" s="2" t="s">
        <v>116</v>
      </c>
      <c r="V35" s="2">
        <f t="shared" si="6"/>
        <v>6</v>
      </c>
      <c r="W35" s="2" t="s">
        <v>39</v>
      </c>
      <c r="X35" s="2">
        <v>3</v>
      </c>
      <c r="Y35" s="3" t="s">
        <v>236</v>
      </c>
      <c r="Z35" s="3" t="s">
        <v>119</v>
      </c>
      <c r="AB35" s="2" t="s">
        <v>284</v>
      </c>
      <c r="AC35" s="2" t="s">
        <v>180</v>
      </c>
      <c r="AD35" s="2" t="s">
        <v>180</v>
      </c>
      <c r="AE35" s="2">
        <f t="shared" si="7"/>
        <v>6</v>
      </c>
      <c r="AF35" s="2" t="s">
        <v>39</v>
      </c>
      <c r="AG35" s="2">
        <v>3</v>
      </c>
      <c r="AH35" s="3" t="s">
        <v>291</v>
      </c>
      <c r="AI35" s="3" t="s">
        <v>71</v>
      </c>
    </row>
    <row r="36" spans="1:35" x14ac:dyDescent="0.45">
      <c r="A36" s="2" t="s">
        <v>99</v>
      </c>
      <c r="B36" s="2" t="s">
        <v>116</v>
      </c>
      <c r="C36" s="2" t="s">
        <v>116</v>
      </c>
      <c r="D36" s="2">
        <f t="shared" si="4"/>
        <v>5</v>
      </c>
      <c r="E36" s="2" t="s">
        <v>39</v>
      </c>
      <c r="F36" s="2">
        <v>11</v>
      </c>
      <c r="G36" s="3" t="s">
        <v>109</v>
      </c>
      <c r="H36" s="3" t="s">
        <v>110</v>
      </c>
      <c r="J36" s="2" t="s">
        <v>169</v>
      </c>
      <c r="K36" s="2" t="s">
        <v>116</v>
      </c>
      <c r="L36" s="2" t="s">
        <v>180</v>
      </c>
      <c r="M36" s="2">
        <f t="shared" si="5"/>
        <v>6</v>
      </c>
      <c r="N36" s="2" t="s">
        <v>39</v>
      </c>
      <c r="O36" s="2">
        <v>11</v>
      </c>
      <c r="P36" s="3" t="s">
        <v>177</v>
      </c>
      <c r="Q36" s="3" t="s">
        <v>178</v>
      </c>
      <c r="S36" s="2" t="s">
        <v>229</v>
      </c>
      <c r="T36" s="2" t="s">
        <v>180</v>
      </c>
      <c r="U36" s="2" t="s">
        <v>116</v>
      </c>
      <c r="V36" s="2">
        <f t="shared" si="6"/>
        <v>6</v>
      </c>
      <c r="W36" s="2" t="s">
        <v>39</v>
      </c>
      <c r="X36" s="2">
        <v>11</v>
      </c>
      <c r="Y36" s="3" t="s">
        <v>237</v>
      </c>
      <c r="Z36" s="3" t="s">
        <v>102</v>
      </c>
      <c r="AB36" s="2" t="s">
        <v>284</v>
      </c>
      <c r="AC36" s="2" t="s">
        <v>180</v>
      </c>
      <c r="AD36" s="2" t="s">
        <v>180</v>
      </c>
      <c r="AE36" s="2">
        <f t="shared" si="7"/>
        <v>6</v>
      </c>
      <c r="AF36" s="2" t="s">
        <v>39</v>
      </c>
      <c r="AG36" s="2">
        <v>11</v>
      </c>
      <c r="AH36" s="3" t="s">
        <v>292</v>
      </c>
      <c r="AI36" s="3">
        <v>0.91591930399999999</v>
      </c>
    </row>
    <row r="37" spans="1:35" x14ac:dyDescent="0.45">
      <c r="A37" s="2" t="s">
        <v>99</v>
      </c>
      <c r="B37" s="2" t="s">
        <v>116</v>
      </c>
      <c r="C37" s="2" t="s">
        <v>116</v>
      </c>
      <c r="D37" s="2">
        <f t="shared" si="4"/>
        <v>5</v>
      </c>
      <c r="E37" s="2" t="s">
        <v>39</v>
      </c>
      <c r="F37" s="2">
        <v>9</v>
      </c>
      <c r="G37" s="3" t="s">
        <v>111</v>
      </c>
      <c r="H37" s="3" t="s">
        <v>112</v>
      </c>
      <c r="J37" s="2" t="s">
        <v>169</v>
      </c>
      <c r="K37" s="2" t="s">
        <v>116</v>
      </c>
      <c r="L37" s="2" t="s">
        <v>180</v>
      </c>
      <c r="M37" s="2">
        <f t="shared" si="5"/>
        <v>6</v>
      </c>
      <c r="N37" s="2" t="s">
        <v>39</v>
      </c>
      <c r="O37" s="2">
        <v>9</v>
      </c>
      <c r="P37" s="3" t="s">
        <v>179</v>
      </c>
      <c r="Q37" s="3" t="s">
        <v>50</v>
      </c>
      <c r="S37" s="2" t="s">
        <v>229</v>
      </c>
      <c r="T37" s="2" t="s">
        <v>180</v>
      </c>
      <c r="U37" s="2" t="s">
        <v>116</v>
      </c>
      <c r="V37" s="2">
        <f t="shared" si="6"/>
        <v>6</v>
      </c>
      <c r="W37" s="2" t="s">
        <v>39</v>
      </c>
      <c r="X37" s="2">
        <v>9</v>
      </c>
      <c r="Y37" s="3" t="s">
        <v>238</v>
      </c>
      <c r="Z37" s="3" t="s">
        <v>239</v>
      </c>
      <c r="AB37" s="2" t="s">
        <v>284</v>
      </c>
      <c r="AC37" s="2" t="s">
        <v>180</v>
      </c>
      <c r="AD37" s="2" t="s">
        <v>180</v>
      </c>
      <c r="AE37" s="2">
        <f t="shared" si="7"/>
        <v>6</v>
      </c>
      <c r="AF37" s="2" t="s">
        <v>39</v>
      </c>
      <c r="AG37" s="2">
        <v>9</v>
      </c>
      <c r="AH37" s="3" t="s">
        <v>293</v>
      </c>
      <c r="AI37" s="3" t="s">
        <v>210</v>
      </c>
    </row>
    <row r="38" spans="1:35" x14ac:dyDescent="0.45">
      <c r="A38" s="2" t="s">
        <v>296</v>
      </c>
      <c r="B38" s="2" t="s">
        <v>116</v>
      </c>
      <c r="C38" s="2" t="s">
        <v>116</v>
      </c>
      <c r="D38" s="2">
        <f t="shared" si="4"/>
        <v>0</v>
      </c>
      <c r="E38" s="2" t="s">
        <v>35</v>
      </c>
      <c r="F38" s="2">
        <v>1</v>
      </c>
      <c r="G38" s="3" t="s">
        <v>297</v>
      </c>
      <c r="H38" s="3" t="s">
        <v>298</v>
      </c>
      <c r="J38" s="2" t="s">
        <v>340</v>
      </c>
      <c r="K38" s="2" t="s">
        <v>116</v>
      </c>
      <c r="L38" s="2" t="s">
        <v>180</v>
      </c>
      <c r="M38" s="2">
        <f t="shared" si="5"/>
        <v>0</v>
      </c>
      <c r="N38" s="2" t="s">
        <v>35</v>
      </c>
      <c r="O38" s="2">
        <v>1</v>
      </c>
      <c r="P38" s="3" t="s">
        <v>346</v>
      </c>
      <c r="Q38" s="3" t="s">
        <v>379</v>
      </c>
      <c r="S38" s="2" t="s">
        <v>386</v>
      </c>
      <c r="T38" s="2" t="s">
        <v>180</v>
      </c>
      <c r="U38" s="2" t="s">
        <v>116</v>
      </c>
      <c r="V38" s="2">
        <f t="shared" si="6"/>
        <v>0</v>
      </c>
      <c r="W38" s="2" t="s">
        <v>35</v>
      </c>
      <c r="X38" s="2">
        <v>1</v>
      </c>
      <c r="Y38" s="3" t="s">
        <v>392</v>
      </c>
      <c r="Z38" s="2">
        <v>0.94900220599999996</v>
      </c>
      <c r="AB38" s="2" t="s">
        <v>432</v>
      </c>
      <c r="AC38" s="2" t="s">
        <v>180</v>
      </c>
      <c r="AD38" s="2" t="s">
        <v>180</v>
      </c>
      <c r="AE38" s="2">
        <f t="shared" si="7"/>
        <v>0</v>
      </c>
      <c r="AF38" s="2" t="s">
        <v>35</v>
      </c>
      <c r="AG38" s="2">
        <v>1</v>
      </c>
      <c r="AH38" s="3">
        <v>0.49038019799999999</v>
      </c>
      <c r="AI38" s="3" t="s">
        <v>472</v>
      </c>
    </row>
    <row r="39" spans="1:35" x14ac:dyDescent="0.45">
      <c r="A39" s="2" t="s">
        <v>296</v>
      </c>
      <c r="B39" s="2" t="s">
        <v>116</v>
      </c>
      <c r="C39" s="2" t="s">
        <v>116</v>
      </c>
      <c r="D39" s="2">
        <f t="shared" si="4"/>
        <v>0</v>
      </c>
      <c r="E39" s="2" t="s">
        <v>35</v>
      </c>
      <c r="F39" s="2">
        <v>5</v>
      </c>
      <c r="G39" s="2" t="s">
        <v>299</v>
      </c>
      <c r="H39" s="3" t="s">
        <v>52</v>
      </c>
      <c r="J39" s="2" t="s">
        <v>340</v>
      </c>
      <c r="K39" s="2" t="s">
        <v>116</v>
      </c>
      <c r="L39" s="2" t="s">
        <v>180</v>
      </c>
      <c r="M39" s="2">
        <f t="shared" si="5"/>
        <v>0</v>
      </c>
      <c r="N39" s="2" t="s">
        <v>35</v>
      </c>
      <c r="O39" s="2">
        <v>5</v>
      </c>
      <c r="P39" s="3" t="s">
        <v>347</v>
      </c>
      <c r="Q39" s="3" t="s">
        <v>139</v>
      </c>
      <c r="S39" s="2" t="s">
        <v>386</v>
      </c>
      <c r="T39" s="2" t="s">
        <v>180</v>
      </c>
      <c r="U39" s="2" t="s">
        <v>116</v>
      </c>
      <c r="V39" s="2">
        <f t="shared" si="6"/>
        <v>0</v>
      </c>
      <c r="W39" s="2" t="s">
        <v>35</v>
      </c>
      <c r="X39" s="2">
        <v>5</v>
      </c>
      <c r="Y39" s="3" t="s">
        <v>393</v>
      </c>
      <c r="Z39" s="2" t="s">
        <v>426</v>
      </c>
      <c r="AB39" s="2" t="s">
        <v>432</v>
      </c>
      <c r="AC39" s="2" t="s">
        <v>180</v>
      </c>
      <c r="AD39" s="2" t="s">
        <v>180</v>
      </c>
      <c r="AE39" s="2">
        <f t="shared" si="7"/>
        <v>0</v>
      </c>
      <c r="AF39" s="2" t="s">
        <v>35</v>
      </c>
      <c r="AG39" s="2">
        <v>5</v>
      </c>
      <c r="AH39" s="3" t="s">
        <v>438</v>
      </c>
      <c r="AI39" s="3" t="s">
        <v>473</v>
      </c>
    </row>
    <row r="40" spans="1:35" x14ac:dyDescent="0.45">
      <c r="A40" s="2" t="s">
        <v>296</v>
      </c>
      <c r="B40" s="2" t="s">
        <v>116</v>
      </c>
      <c r="C40" s="2" t="s">
        <v>116</v>
      </c>
      <c r="D40" s="2">
        <f t="shared" si="4"/>
        <v>0</v>
      </c>
      <c r="E40" s="2" t="s">
        <v>35</v>
      </c>
      <c r="F40" s="2">
        <v>7</v>
      </c>
      <c r="G40" s="3" t="s">
        <v>300</v>
      </c>
      <c r="H40" s="3" t="s">
        <v>155</v>
      </c>
      <c r="J40" s="2" t="s">
        <v>340</v>
      </c>
      <c r="K40" s="2" t="s">
        <v>116</v>
      </c>
      <c r="L40" s="2" t="s">
        <v>180</v>
      </c>
      <c r="M40" s="2">
        <f t="shared" si="5"/>
        <v>0</v>
      </c>
      <c r="N40" s="2" t="s">
        <v>35</v>
      </c>
      <c r="O40" s="2">
        <v>7</v>
      </c>
      <c r="P40" s="3" t="s">
        <v>348</v>
      </c>
      <c r="Q40" s="3" t="s">
        <v>380</v>
      </c>
      <c r="S40" s="2" t="s">
        <v>386</v>
      </c>
      <c r="T40" s="2" t="s">
        <v>180</v>
      </c>
      <c r="U40" s="2" t="s">
        <v>116</v>
      </c>
      <c r="V40" s="2">
        <f t="shared" si="6"/>
        <v>0</v>
      </c>
      <c r="W40" s="2" t="s">
        <v>35</v>
      </c>
      <c r="X40" s="2">
        <v>7</v>
      </c>
      <c r="Y40" s="3" t="s">
        <v>394</v>
      </c>
      <c r="Z40" s="3" t="s">
        <v>427</v>
      </c>
      <c r="AB40" s="2" t="s">
        <v>432</v>
      </c>
      <c r="AC40" s="2" t="s">
        <v>180</v>
      </c>
      <c r="AD40" s="2" t="s">
        <v>180</v>
      </c>
      <c r="AE40" s="2">
        <f t="shared" si="7"/>
        <v>0</v>
      </c>
      <c r="AF40" s="2" t="s">
        <v>35</v>
      </c>
      <c r="AG40" s="2">
        <v>7</v>
      </c>
      <c r="AH40" s="3" t="s">
        <v>439</v>
      </c>
      <c r="AI40" s="2" t="s">
        <v>474</v>
      </c>
    </row>
    <row r="41" spans="1:35" x14ac:dyDescent="0.45">
      <c r="A41" s="2" t="s">
        <v>296</v>
      </c>
      <c r="B41" s="2" t="s">
        <v>116</v>
      </c>
      <c r="C41" s="2" t="s">
        <v>116</v>
      </c>
      <c r="D41" s="2">
        <f t="shared" si="4"/>
        <v>0</v>
      </c>
      <c r="E41" s="2" t="s">
        <v>35</v>
      </c>
      <c r="F41" s="2">
        <v>3</v>
      </c>
      <c r="G41" s="3" t="s">
        <v>301</v>
      </c>
      <c r="H41" s="3">
        <v>0.952222228</v>
      </c>
      <c r="J41" s="2" t="s">
        <v>340</v>
      </c>
      <c r="K41" s="2" t="s">
        <v>116</v>
      </c>
      <c r="L41" s="2" t="s">
        <v>180</v>
      </c>
      <c r="M41" s="2">
        <f t="shared" si="5"/>
        <v>0</v>
      </c>
      <c r="N41" s="2" t="s">
        <v>35</v>
      </c>
      <c r="O41" s="2">
        <v>3</v>
      </c>
      <c r="P41" s="3" t="s">
        <v>349</v>
      </c>
      <c r="Q41" s="3" t="s">
        <v>182</v>
      </c>
      <c r="S41" s="2" t="s">
        <v>386</v>
      </c>
      <c r="T41" s="2" t="s">
        <v>180</v>
      </c>
      <c r="U41" s="2" t="s">
        <v>116</v>
      </c>
      <c r="V41" s="2">
        <f t="shared" si="6"/>
        <v>0</v>
      </c>
      <c r="W41" s="2" t="s">
        <v>35</v>
      </c>
      <c r="X41" s="2">
        <v>3</v>
      </c>
      <c r="Y41" s="3" t="s">
        <v>395</v>
      </c>
      <c r="Z41" s="3" t="s">
        <v>47</v>
      </c>
      <c r="AB41" s="2" t="s">
        <v>432</v>
      </c>
      <c r="AC41" s="2" t="s">
        <v>180</v>
      </c>
      <c r="AD41" s="2" t="s">
        <v>180</v>
      </c>
      <c r="AE41" s="2">
        <f t="shared" si="7"/>
        <v>0</v>
      </c>
      <c r="AF41" s="2" t="s">
        <v>35</v>
      </c>
      <c r="AG41" s="2">
        <v>3</v>
      </c>
      <c r="AH41" s="3" t="s">
        <v>440</v>
      </c>
      <c r="AI41" s="3" t="s">
        <v>182</v>
      </c>
    </row>
    <row r="42" spans="1:35" x14ac:dyDescent="0.45">
      <c r="A42" s="2" t="s">
        <v>296</v>
      </c>
      <c r="B42" s="2" t="s">
        <v>116</v>
      </c>
      <c r="C42" s="2" t="s">
        <v>116</v>
      </c>
      <c r="D42" s="2">
        <f t="shared" si="4"/>
        <v>0</v>
      </c>
      <c r="E42" s="2" t="s">
        <v>35</v>
      </c>
      <c r="F42" s="2">
        <v>11</v>
      </c>
      <c r="G42" s="2" t="s">
        <v>302</v>
      </c>
      <c r="H42" s="3" t="s">
        <v>96</v>
      </c>
      <c r="J42" s="2" t="s">
        <v>340</v>
      </c>
      <c r="K42" s="2" t="s">
        <v>116</v>
      </c>
      <c r="L42" s="2" t="s">
        <v>180</v>
      </c>
      <c r="M42" s="2">
        <f t="shared" si="5"/>
        <v>0</v>
      </c>
      <c r="N42" s="2" t="s">
        <v>35</v>
      </c>
      <c r="O42" s="2">
        <v>11</v>
      </c>
      <c r="P42" s="3" t="s">
        <v>350</v>
      </c>
      <c r="Q42" s="3" t="s">
        <v>285</v>
      </c>
      <c r="S42" s="2" t="s">
        <v>386</v>
      </c>
      <c r="T42" s="2" t="s">
        <v>180</v>
      </c>
      <c r="U42" s="2" t="s">
        <v>116</v>
      </c>
      <c r="V42" s="2">
        <f t="shared" si="6"/>
        <v>0</v>
      </c>
      <c r="W42" s="2" t="s">
        <v>35</v>
      </c>
      <c r="X42" s="2">
        <v>11</v>
      </c>
      <c r="Y42" s="3" t="s">
        <v>396</v>
      </c>
      <c r="Z42" s="3" t="s">
        <v>428</v>
      </c>
      <c r="AB42" s="2" t="s">
        <v>432</v>
      </c>
      <c r="AC42" s="2" t="s">
        <v>180</v>
      </c>
      <c r="AD42" s="2" t="s">
        <v>180</v>
      </c>
      <c r="AE42" s="2">
        <f t="shared" si="7"/>
        <v>0</v>
      </c>
      <c r="AF42" s="2" t="s">
        <v>35</v>
      </c>
      <c r="AG42" s="2">
        <v>11</v>
      </c>
      <c r="AH42" s="3" t="s">
        <v>441</v>
      </c>
      <c r="AI42" s="3" t="s">
        <v>146</v>
      </c>
    </row>
    <row r="43" spans="1:35" x14ac:dyDescent="0.45">
      <c r="A43" s="2" t="s">
        <v>296</v>
      </c>
      <c r="B43" s="2" t="s">
        <v>116</v>
      </c>
      <c r="C43" s="2" t="s">
        <v>116</v>
      </c>
      <c r="D43" s="2">
        <f t="shared" si="4"/>
        <v>0</v>
      </c>
      <c r="E43" s="2" t="s">
        <v>35</v>
      </c>
      <c r="F43" s="2">
        <v>9</v>
      </c>
      <c r="G43" s="3" t="s">
        <v>303</v>
      </c>
      <c r="H43" s="3" t="s">
        <v>112</v>
      </c>
      <c r="J43" s="2" t="s">
        <v>340</v>
      </c>
      <c r="K43" s="2" t="s">
        <v>116</v>
      </c>
      <c r="L43" s="2" t="s">
        <v>180</v>
      </c>
      <c r="M43" s="2">
        <f t="shared" si="5"/>
        <v>0</v>
      </c>
      <c r="N43" s="2" t="s">
        <v>35</v>
      </c>
      <c r="O43" s="2">
        <v>9</v>
      </c>
      <c r="P43" s="2" t="s">
        <v>351</v>
      </c>
      <c r="Q43" s="3">
        <v>0.90939599299999996</v>
      </c>
      <c r="S43" s="2" t="s">
        <v>386</v>
      </c>
      <c r="T43" s="2" t="s">
        <v>180</v>
      </c>
      <c r="U43" s="2" t="s">
        <v>116</v>
      </c>
      <c r="V43" s="2">
        <f t="shared" si="6"/>
        <v>0</v>
      </c>
      <c r="W43" s="2" t="s">
        <v>35</v>
      </c>
      <c r="X43" s="2">
        <v>9</v>
      </c>
      <c r="Y43" s="3">
        <v>1.5490244630000001</v>
      </c>
      <c r="Z43" s="3" t="s">
        <v>222</v>
      </c>
      <c r="AB43" s="2" t="s">
        <v>432</v>
      </c>
      <c r="AC43" s="2" t="s">
        <v>180</v>
      </c>
      <c r="AD43" s="2" t="s">
        <v>180</v>
      </c>
      <c r="AE43" s="2">
        <f t="shared" si="7"/>
        <v>0</v>
      </c>
      <c r="AF43" s="2" t="s">
        <v>35</v>
      </c>
      <c r="AG43" s="2">
        <v>9</v>
      </c>
      <c r="AH43" s="3" t="s">
        <v>442</v>
      </c>
      <c r="AI43" s="3" t="s">
        <v>98</v>
      </c>
    </row>
    <row r="44" spans="1:35" x14ac:dyDescent="0.45">
      <c r="A44" s="2" t="s">
        <v>304</v>
      </c>
      <c r="B44" s="2" t="s">
        <v>116</v>
      </c>
      <c r="C44" s="2" t="s">
        <v>116</v>
      </c>
      <c r="D44" s="2">
        <f t="shared" si="4"/>
        <v>0</v>
      </c>
      <c r="E44" s="2" t="s">
        <v>35</v>
      </c>
      <c r="F44" s="2">
        <v>1</v>
      </c>
      <c r="G44" s="3" t="s">
        <v>305</v>
      </c>
      <c r="H44" s="3" t="s">
        <v>306</v>
      </c>
      <c r="J44" s="2" t="s">
        <v>341</v>
      </c>
      <c r="K44" s="2" t="s">
        <v>116</v>
      </c>
      <c r="L44" s="2" t="s">
        <v>180</v>
      </c>
      <c r="M44" s="2">
        <f t="shared" si="5"/>
        <v>0</v>
      </c>
      <c r="N44" s="2" t="s">
        <v>35</v>
      </c>
      <c r="O44" s="2">
        <v>1</v>
      </c>
      <c r="P44" s="2" t="s">
        <v>352</v>
      </c>
      <c r="Q44" s="3" t="s">
        <v>381</v>
      </c>
      <c r="S44" s="2" t="s">
        <v>387</v>
      </c>
      <c r="T44" s="2" t="s">
        <v>180</v>
      </c>
      <c r="U44" s="2" t="s">
        <v>116</v>
      </c>
      <c r="V44" s="2">
        <f t="shared" si="6"/>
        <v>0</v>
      </c>
      <c r="W44" s="2" t="s">
        <v>35</v>
      </c>
      <c r="X44" s="2">
        <v>1</v>
      </c>
      <c r="Y44" s="3" t="s">
        <v>397</v>
      </c>
      <c r="Z44" s="3" t="s">
        <v>429</v>
      </c>
      <c r="AB44" s="2" t="s">
        <v>433</v>
      </c>
      <c r="AC44" s="2" t="s">
        <v>180</v>
      </c>
      <c r="AD44" s="2" t="s">
        <v>180</v>
      </c>
      <c r="AE44" s="2">
        <f t="shared" si="7"/>
        <v>0</v>
      </c>
      <c r="AF44" s="2" t="s">
        <v>35</v>
      </c>
      <c r="AG44" s="2">
        <v>1</v>
      </c>
      <c r="AH44" s="3" t="s">
        <v>443</v>
      </c>
      <c r="AI44" s="3" t="s">
        <v>475</v>
      </c>
    </row>
    <row r="45" spans="1:35" x14ac:dyDescent="0.45">
      <c r="A45" s="2" t="s">
        <v>304</v>
      </c>
      <c r="B45" s="2" t="s">
        <v>116</v>
      </c>
      <c r="C45" s="2" t="s">
        <v>116</v>
      </c>
      <c r="D45" s="2">
        <f t="shared" si="4"/>
        <v>0</v>
      </c>
      <c r="E45" s="2" t="s">
        <v>35</v>
      </c>
      <c r="F45" s="2">
        <v>5</v>
      </c>
      <c r="G45" s="3" t="s">
        <v>307</v>
      </c>
      <c r="H45" s="3">
        <v>0.94543427199999996</v>
      </c>
      <c r="J45" s="2" t="s">
        <v>341</v>
      </c>
      <c r="K45" s="2" t="s">
        <v>116</v>
      </c>
      <c r="L45" s="2" t="s">
        <v>180</v>
      </c>
      <c r="M45" s="2">
        <f t="shared" si="5"/>
        <v>0</v>
      </c>
      <c r="N45" s="2" t="s">
        <v>35</v>
      </c>
      <c r="O45" s="2">
        <v>5</v>
      </c>
      <c r="P45" s="3" t="s">
        <v>353</v>
      </c>
      <c r="Q45" s="3" t="s">
        <v>106</v>
      </c>
      <c r="S45" s="2" t="s">
        <v>387</v>
      </c>
      <c r="T45" s="2" t="s">
        <v>180</v>
      </c>
      <c r="U45" s="2" t="s">
        <v>116</v>
      </c>
      <c r="V45" s="2">
        <f t="shared" si="6"/>
        <v>0</v>
      </c>
      <c r="W45" s="2" t="s">
        <v>35</v>
      </c>
      <c r="X45" s="2">
        <v>5</v>
      </c>
      <c r="Y45" s="3" t="s">
        <v>398</v>
      </c>
      <c r="Z45" s="3" t="s">
        <v>139</v>
      </c>
      <c r="AB45" s="2" t="s">
        <v>433</v>
      </c>
      <c r="AC45" s="2" t="s">
        <v>180</v>
      </c>
      <c r="AD45" s="2" t="s">
        <v>180</v>
      </c>
      <c r="AE45" s="2">
        <f t="shared" si="7"/>
        <v>0</v>
      </c>
      <c r="AF45" s="2" t="s">
        <v>35</v>
      </c>
      <c r="AG45" s="2">
        <v>5</v>
      </c>
      <c r="AH45" s="3" t="s">
        <v>444</v>
      </c>
      <c r="AI45" s="3" t="s">
        <v>89</v>
      </c>
    </row>
    <row r="46" spans="1:35" x14ac:dyDescent="0.45">
      <c r="A46" s="2" t="s">
        <v>304</v>
      </c>
      <c r="B46" s="2" t="s">
        <v>116</v>
      </c>
      <c r="C46" s="2" t="s">
        <v>116</v>
      </c>
      <c r="D46" s="2">
        <f t="shared" si="4"/>
        <v>0</v>
      </c>
      <c r="E46" s="2" t="s">
        <v>35</v>
      </c>
      <c r="F46" s="2">
        <v>7</v>
      </c>
      <c r="G46" s="3" t="s">
        <v>308</v>
      </c>
      <c r="H46" s="3" t="s">
        <v>155</v>
      </c>
      <c r="J46" s="2" t="s">
        <v>341</v>
      </c>
      <c r="K46" s="2" t="s">
        <v>116</v>
      </c>
      <c r="L46" s="2" t="s">
        <v>180</v>
      </c>
      <c r="M46" s="2">
        <f t="shared" si="5"/>
        <v>0</v>
      </c>
      <c r="N46" s="2" t="s">
        <v>35</v>
      </c>
      <c r="O46" s="2">
        <v>7</v>
      </c>
      <c r="P46" s="3" t="s">
        <v>354</v>
      </c>
      <c r="Q46" s="3" t="s">
        <v>290</v>
      </c>
      <c r="S46" s="2" t="s">
        <v>387</v>
      </c>
      <c r="T46" s="2" t="s">
        <v>180</v>
      </c>
      <c r="U46" s="2" t="s">
        <v>116</v>
      </c>
      <c r="V46" s="2">
        <f t="shared" si="6"/>
        <v>0</v>
      </c>
      <c r="W46" s="2" t="s">
        <v>35</v>
      </c>
      <c r="X46" s="2">
        <v>7</v>
      </c>
      <c r="Y46" s="3" t="s">
        <v>399</v>
      </c>
      <c r="Z46" s="3" t="s">
        <v>37</v>
      </c>
      <c r="AB46" s="2" t="s">
        <v>433</v>
      </c>
      <c r="AC46" s="2" t="s">
        <v>180</v>
      </c>
      <c r="AD46" s="2" t="s">
        <v>180</v>
      </c>
      <c r="AE46" s="2">
        <f t="shared" si="7"/>
        <v>0</v>
      </c>
      <c r="AF46" s="2" t="s">
        <v>35</v>
      </c>
      <c r="AG46" s="2">
        <v>7</v>
      </c>
      <c r="AH46" s="3" t="s">
        <v>445</v>
      </c>
      <c r="AI46" s="2" t="s">
        <v>476</v>
      </c>
    </row>
    <row r="47" spans="1:35" x14ac:dyDescent="0.45">
      <c r="A47" s="2" t="s">
        <v>304</v>
      </c>
      <c r="B47" s="2" t="s">
        <v>116</v>
      </c>
      <c r="C47" s="2" t="s">
        <v>116</v>
      </c>
      <c r="D47" s="2">
        <f t="shared" si="4"/>
        <v>0</v>
      </c>
      <c r="E47" s="2" t="s">
        <v>35</v>
      </c>
      <c r="F47" s="2">
        <v>3</v>
      </c>
      <c r="G47" s="3" t="s">
        <v>309</v>
      </c>
      <c r="H47" s="2" t="s">
        <v>129</v>
      </c>
      <c r="J47" s="2" t="s">
        <v>341</v>
      </c>
      <c r="K47" s="2" t="s">
        <v>116</v>
      </c>
      <c r="L47" s="2" t="s">
        <v>180</v>
      </c>
      <c r="M47" s="2">
        <f t="shared" si="5"/>
        <v>0</v>
      </c>
      <c r="N47" s="2" t="s">
        <v>35</v>
      </c>
      <c r="O47" s="2">
        <v>3</v>
      </c>
      <c r="P47" s="3" t="s">
        <v>355</v>
      </c>
      <c r="Q47" s="3" t="s">
        <v>182</v>
      </c>
      <c r="S47" s="2" t="s">
        <v>387</v>
      </c>
      <c r="T47" s="2" t="s">
        <v>180</v>
      </c>
      <c r="U47" s="2" t="s">
        <v>116</v>
      </c>
      <c r="V47" s="2">
        <f t="shared" si="6"/>
        <v>0</v>
      </c>
      <c r="W47" s="2" t="s">
        <v>35</v>
      </c>
      <c r="X47" s="2">
        <v>3</v>
      </c>
      <c r="Y47" s="2" t="s">
        <v>400</v>
      </c>
      <c r="Z47" s="3" t="s">
        <v>47</v>
      </c>
      <c r="AB47" s="2" t="s">
        <v>433</v>
      </c>
      <c r="AC47" s="2" t="s">
        <v>180</v>
      </c>
      <c r="AD47" s="2" t="s">
        <v>180</v>
      </c>
      <c r="AE47" s="2">
        <f t="shared" si="7"/>
        <v>0</v>
      </c>
      <c r="AF47" s="2" t="s">
        <v>35</v>
      </c>
      <c r="AG47" s="2">
        <v>3</v>
      </c>
      <c r="AH47" s="3" t="s">
        <v>446</v>
      </c>
      <c r="AI47" s="2">
        <v>0.94888889799999998</v>
      </c>
    </row>
    <row r="48" spans="1:35" x14ac:dyDescent="0.45">
      <c r="A48" s="2" t="s">
        <v>304</v>
      </c>
      <c r="B48" s="2" t="s">
        <v>116</v>
      </c>
      <c r="C48" s="2" t="s">
        <v>116</v>
      </c>
      <c r="D48" s="2">
        <f t="shared" si="4"/>
        <v>0</v>
      </c>
      <c r="E48" s="2" t="s">
        <v>35</v>
      </c>
      <c r="F48" s="2">
        <v>11</v>
      </c>
      <c r="G48" s="3" t="s">
        <v>310</v>
      </c>
      <c r="H48" s="2">
        <v>0.923766792</v>
      </c>
      <c r="J48" s="2" t="s">
        <v>341</v>
      </c>
      <c r="K48" s="2" t="s">
        <v>116</v>
      </c>
      <c r="L48" s="2" t="s">
        <v>180</v>
      </c>
      <c r="M48" s="2">
        <f t="shared" si="5"/>
        <v>0</v>
      </c>
      <c r="N48" s="2" t="s">
        <v>35</v>
      </c>
      <c r="O48" s="2">
        <v>11</v>
      </c>
      <c r="P48" s="3" t="s">
        <v>356</v>
      </c>
      <c r="Q48" s="2" t="s">
        <v>110</v>
      </c>
      <c r="S48" s="2" t="s">
        <v>387</v>
      </c>
      <c r="T48" s="2" t="s">
        <v>180</v>
      </c>
      <c r="U48" s="2" t="s">
        <v>116</v>
      </c>
      <c r="V48" s="2">
        <f t="shared" si="6"/>
        <v>0</v>
      </c>
      <c r="W48" s="2" t="s">
        <v>35</v>
      </c>
      <c r="X48" s="2">
        <v>11</v>
      </c>
      <c r="Y48" s="2" t="s">
        <v>401</v>
      </c>
      <c r="Z48" s="3" t="s">
        <v>96</v>
      </c>
      <c r="AB48" s="2" t="s">
        <v>433</v>
      </c>
      <c r="AC48" s="2" t="s">
        <v>180</v>
      </c>
      <c r="AD48" s="2" t="s">
        <v>180</v>
      </c>
      <c r="AE48" s="2">
        <f t="shared" si="7"/>
        <v>0</v>
      </c>
      <c r="AF48" s="2" t="s">
        <v>35</v>
      </c>
      <c r="AG48" s="2">
        <v>11</v>
      </c>
      <c r="AH48" s="3" t="s">
        <v>447</v>
      </c>
      <c r="AI48" s="3" t="s">
        <v>191</v>
      </c>
    </row>
    <row r="49" spans="1:35" x14ac:dyDescent="0.45">
      <c r="A49" s="2" t="s">
        <v>304</v>
      </c>
      <c r="B49" s="2" t="s">
        <v>116</v>
      </c>
      <c r="C49" s="2" t="s">
        <v>116</v>
      </c>
      <c r="D49" s="2">
        <f t="shared" si="4"/>
        <v>0</v>
      </c>
      <c r="E49" s="2" t="s">
        <v>35</v>
      </c>
      <c r="F49" s="2">
        <v>9</v>
      </c>
      <c r="G49" s="2" t="s">
        <v>311</v>
      </c>
      <c r="H49" s="3" t="s">
        <v>55</v>
      </c>
      <c r="J49" s="2" t="s">
        <v>341</v>
      </c>
      <c r="K49" s="2" t="s">
        <v>116</v>
      </c>
      <c r="L49" s="2" t="s">
        <v>180</v>
      </c>
      <c r="M49" s="2">
        <f t="shared" si="5"/>
        <v>0</v>
      </c>
      <c r="N49" s="2" t="s">
        <v>35</v>
      </c>
      <c r="O49" s="2">
        <v>9</v>
      </c>
      <c r="P49" s="2" t="s">
        <v>357</v>
      </c>
      <c r="Q49" s="2" t="s">
        <v>74</v>
      </c>
      <c r="S49" s="2" t="s">
        <v>387</v>
      </c>
      <c r="T49" s="2" t="s">
        <v>180</v>
      </c>
      <c r="U49" s="2" t="s">
        <v>116</v>
      </c>
      <c r="V49" s="2">
        <f t="shared" si="6"/>
        <v>0</v>
      </c>
      <c r="W49" s="2" t="s">
        <v>35</v>
      </c>
      <c r="X49" s="2">
        <v>9</v>
      </c>
      <c r="Y49" s="3" t="s">
        <v>402</v>
      </c>
      <c r="Z49" s="3">
        <v>0.92617452099999997</v>
      </c>
      <c r="AB49" s="2" t="s">
        <v>433</v>
      </c>
      <c r="AC49" s="2" t="s">
        <v>180</v>
      </c>
      <c r="AD49" s="2" t="s">
        <v>180</v>
      </c>
      <c r="AE49" s="2">
        <f t="shared" si="7"/>
        <v>0</v>
      </c>
      <c r="AF49" s="2" t="s">
        <v>35</v>
      </c>
      <c r="AG49" s="2">
        <v>9</v>
      </c>
      <c r="AH49" s="3" t="s">
        <v>448</v>
      </c>
      <c r="AI49" s="3">
        <v>0.91834449799999995</v>
      </c>
    </row>
    <row r="50" spans="1:35" x14ac:dyDescent="0.45">
      <c r="A50" s="2" t="s">
        <v>312</v>
      </c>
      <c r="B50" s="2" t="s">
        <v>116</v>
      </c>
      <c r="C50" s="2" t="s">
        <v>116</v>
      </c>
      <c r="D50" s="2">
        <f t="shared" si="4"/>
        <v>0</v>
      </c>
      <c r="E50" s="2" t="s">
        <v>35</v>
      </c>
      <c r="F50" s="2">
        <v>1</v>
      </c>
      <c r="G50" s="3" t="s">
        <v>313</v>
      </c>
      <c r="H50" s="3" t="s">
        <v>184</v>
      </c>
      <c r="J50" s="2" t="s">
        <v>342</v>
      </c>
      <c r="K50" s="2" t="s">
        <v>116</v>
      </c>
      <c r="L50" s="2" t="s">
        <v>180</v>
      </c>
      <c r="M50" s="2">
        <f t="shared" si="5"/>
        <v>0</v>
      </c>
      <c r="N50" s="2" t="s">
        <v>35</v>
      </c>
      <c r="O50" s="2">
        <v>1</v>
      </c>
      <c r="P50" s="3" t="s">
        <v>358</v>
      </c>
      <c r="Q50" s="3" t="s">
        <v>138</v>
      </c>
      <c r="S50" s="2" t="s">
        <v>388</v>
      </c>
      <c r="T50" s="2" t="s">
        <v>180</v>
      </c>
      <c r="U50" s="2" t="s">
        <v>116</v>
      </c>
      <c r="V50" s="2">
        <f t="shared" si="6"/>
        <v>0</v>
      </c>
      <c r="W50" s="2" t="s">
        <v>35</v>
      </c>
      <c r="X50" s="2">
        <v>1</v>
      </c>
      <c r="Y50" s="3" t="s">
        <v>403</v>
      </c>
      <c r="Z50" s="3">
        <v>0.91130822899999997</v>
      </c>
      <c r="AB50" s="2" t="s">
        <v>434</v>
      </c>
      <c r="AC50" s="2" t="s">
        <v>180</v>
      </c>
      <c r="AD50" s="2" t="s">
        <v>180</v>
      </c>
      <c r="AE50" s="2">
        <f t="shared" si="7"/>
        <v>0</v>
      </c>
      <c r="AF50" s="2" t="s">
        <v>35</v>
      </c>
      <c r="AG50" s="2">
        <v>1</v>
      </c>
      <c r="AH50" s="3" t="s">
        <v>449</v>
      </c>
      <c r="AI50" s="3" t="s">
        <v>278</v>
      </c>
    </row>
    <row r="51" spans="1:35" x14ac:dyDescent="0.45">
      <c r="A51" s="2" t="s">
        <v>312</v>
      </c>
      <c r="B51" s="2" t="s">
        <v>116</v>
      </c>
      <c r="C51" s="2" t="s">
        <v>116</v>
      </c>
      <c r="D51" s="2">
        <f t="shared" si="4"/>
        <v>0</v>
      </c>
      <c r="E51" s="2" t="s">
        <v>35</v>
      </c>
      <c r="F51" s="2">
        <v>5</v>
      </c>
      <c r="G51" s="3" t="s">
        <v>314</v>
      </c>
      <c r="H51" s="3">
        <v>0.94543427199999996</v>
      </c>
      <c r="J51" s="2" t="s">
        <v>342</v>
      </c>
      <c r="K51" s="2" t="s">
        <v>116</v>
      </c>
      <c r="L51" s="2" t="s">
        <v>180</v>
      </c>
      <c r="M51" s="2">
        <f t="shared" si="5"/>
        <v>0</v>
      </c>
      <c r="N51" s="2" t="s">
        <v>35</v>
      </c>
      <c r="O51" s="2">
        <v>5</v>
      </c>
      <c r="P51" s="3" t="s">
        <v>359</v>
      </c>
      <c r="Q51" s="3" t="s">
        <v>76</v>
      </c>
      <c r="S51" s="2" t="s">
        <v>388</v>
      </c>
      <c r="T51" s="2" t="s">
        <v>180</v>
      </c>
      <c r="U51" s="2" t="s">
        <v>116</v>
      </c>
      <c r="V51" s="2">
        <f t="shared" si="6"/>
        <v>0</v>
      </c>
      <c r="W51" s="2" t="s">
        <v>35</v>
      </c>
      <c r="X51" s="2">
        <v>5</v>
      </c>
      <c r="Y51" s="2" t="s">
        <v>404</v>
      </c>
      <c r="Z51" s="3">
        <v>0.94543427199999996</v>
      </c>
      <c r="AB51" s="2" t="s">
        <v>434</v>
      </c>
      <c r="AC51" s="2" t="s">
        <v>180</v>
      </c>
      <c r="AD51" s="2" t="s">
        <v>180</v>
      </c>
      <c r="AE51" s="2">
        <f t="shared" si="7"/>
        <v>0</v>
      </c>
      <c r="AF51" s="2" t="s">
        <v>35</v>
      </c>
      <c r="AG51" s="2">
        <v>5</v>
      </c>
      <c r="AH51" s="3" t="s">
        <v>450</v>
      </c>
      <c r="AI51" s="3" t="s">
        <v>76</v>
      </c>
    </row>
    <row r="52" spans="1:35" x14ac:dyDescent="0.45">
      <c r="A52" s="2" t="s">
        <v>312</v>
      </c>
      <c r="B52" s="2" t="s">
        <v>116</v>
      </c>
      <c r="C52" s="2" t="s">
        <v>116</v>
      </c>
      <c r="D52" s="2">
        <f t="shared" si="4"/>
        <v>0</v>
      </c>
      <c r="E52" s="2" t="s">
        <v>35</v>
      </c>
      <c r="F52" s="2">
        <v>7</v>
      </c>
      <c r="G52" s="3">
        <v>0.91330301800000002</v>
      </c>
      <c r="H52" s="3" t="s">
        <v>200</v>
      </c>
      <c r="J52" s="2" t="s">
        <v>342</v>
      </c>
      <c r="K52" s="2" t="s">
        <v>116</v>
      </c>
      <c r="L52" s="2" t="s">
        <v>180</v>
      </c>
      <c r="M52" s="2">
        <f t="shared" si="5"/>
        <v>0</v>
      </c>
      <c r="N52" s="2" t="s">
        <v>35</v>
      </c>
      <c r="O52" s="2">
        <v>7</v>
      </c>
      <c r="P52" s="2" t="s">
        <v>360</v>
      </c>
      <c r="Q52" s="3" t="s">
        <v>290</v>
      </c>
      <c r="S52" s="2" t="s">
        <v>388</v>
      </c>
      <c r="T52" s="2" t="s">
        <v>180</v>
      </c>
      <c r="U52" s="2" t="s">
        <v>116</v>
      </c>
      <c r="V52" s="2">
        <f t="shared" si="6"/>
        <v>0</v>
      </c>
      <c r="W52" s="2" t="s">
        <v>35</v>
      </c>
      <c r="X52" s="2">
        <v>7</v>
      </c>
      <c r="Y52" s="3" t="s">
        <v>405</v>
      </c>
      <c r="Z52" s="2">
        <v>0.9296875</v>
      </c>
      <c r="AB52" s="2" t="s">
        <v>434</v>
      </c>
      <c r="AC52" s="2" t="s">
        <v>180</v>
      </c>
      <c r="AD52" s="2" t="s">
        <v>180</v>
      </c>
      <c r="AE52" s="2">
        <f t="shared" si="7"/>
        <v>0</v>
      </c>
      <c r="AF52" s="2" t="s">
        <v>35</v>
      </c>
      <c r="AG52" s="2">
        <v>7</v>
      </c>
      <c r="AH52" s="3" t="s">
        <v>451</v>
      </c>
      <c r="AI52" s="3" t="s">
        <v>427</v>
      </c>
    </row>
    <row r="53" spans="1:35" x14ac:dyDescent="0.45">
      <c r="A53" s="2" t="s">
        <v>312</v>
      </c>
      <c r="B53" s="2" t="s">
        <v>116</v>
      </c>
      <c r="C53" s="2" t="s">
        <v>116</v>
      </c>
      <c r="D53" s="2">
        <f t="shared" si="4"/>
        <v>0</v>
      </c>
      <c r="E53" s="2" t="s">
        <v>35</v>
      </c>
      <c r="F53" s="2">
        <v>3</v>
      </c>
      <c r="G53" s="3">
        <v>0.71635025699999999</v>
      </c>
      <c r="H53" s="3" t="s">
        <v>315</v>
      </c>
      <c r="J53" s="2" t="s">
        <v>342</v>
      </c>
      <c r="K53" s="2" t="s">
        <v>116</v>
      </c>
      <c r="L53" s="2" t="s">
        <v>180</v>
      </c>
      <c r="M53" s="2">
        <f t="shared" si="5"/>
        <v>0</v>
      </c>
      <c r="N53" s="2" t="s">
        <v>35</v>
      </c>
      <c r="O53" s="2">
        <v>3</v>
      </c>
      <c r="P53" s="3" t="s">
        <v>361</v>
      </c>
      <c r="Q53" s="3">
        <v>0.95333331799999999</v>
      </c>
      <c r="S53" s="2" t="s">
        <v>388</v>
      </c>
      <c r="T53" s="2" t="s">
        <v>180</v>
      </c>
      <c r="U53" s="2" t="s">
        <v>116</v>
      </c>
      <c r="V53" s="2">
        <f t="shared" si="6"/>
        <v>0</v>
      </c>
      <c r="W53" s="2" t="s">
        <v>35</v>
      </c>
      <c r="X53" s="2">
        <v>3</v>
      </c>
      <c r="Y53" s="3" t="s">
        <v>406</v>
      </c>
      <c r="Z53" s="3" t="s">
        <v>129</v>
      </c>
      <c r="AB53" s="2" t="s">
        <v>434</v>
      </c>
      <c r="AC53" s="2" t="s">
        <v>180</v>
      </c>
      <c r="AD53" s="2" t="s">
        <v>180</v>
      </c>
      <c r="AE53" s="2">
        <f t="shared" si="7"/>
        <v>0</v>
      </c>
      <c r="AF53" s="2" t="s">
        <v>35</v>
      </c>
      <c r="AG53" s="2">
        <v>3</v>
      </c>
      <c r="AH53" s="3" t="s">
        <v>452</v>
      </c>
      <c r="AI53" s="2" t="s">
        <v>264</v>
      </c>
    </row>
    <row r="54" spans="1:35" x14ac:dyDescent="0.45">
      <c r="A54" s="2" t="s">
        <v>312</v>
      </c>
      <c r="B54" s="2" t="s">
        <v>116</v>
      </c>
      <c r="C54" s="2" t="s">
        <v>116</v>
      </c>
      <c r="D54" s="2">
        <f t="shared" si="4"/>
        <v>0</v>
      </c>
      <c r="E54" s="2" t="s">
        <v>35</v>
      </c>
      <c r="F54" s="2">
        <v>11</v>
      </c>
      <c r="G54" s="3" t="s">
        <v>316</v>
      </c>
      <c r="H54" s="3" t="s">
        <v>317</v>
      </c>
      <c r="J54" s="2" t="s">
        <v>342</v>
      </c>
      <c r="K54" s="2" t="s">
        <v>116</v>
      </c>
      <c r="L54" s="2" t="s">
        <v>180</v>
      </c>
      <c r="M54" s="2">
        <f t="shared" si="5"/>
        <v>0</v>
      </c>
      <c r="N54" s="2" t="s">
        <v>35</v>
      </c>
      <c r="O54" s="2">
        <v>11</v>
      </c>
      <c r="P54" s="3" t="s">
        <v>362</v>
      </c>
      <c r="Q54" s="2">
        <v>0.92600894</v>
      </c>
      <c r="S54" s="2" t="s">
        <v>388</v>
      </c>
      <c r="T54" s="2" t="s">
        <v>180</v>
      </c>
      <c r="U54" s="2" t="s">
        <v>116</v>
      </c>
      <c r="V54" s="2">
        <f t="shared" si="6"/>
        <v>0</v>
      </c>
      <c r="W54" s="2" t="s">
        <v>35</v>
      </c>
      <c r="X54" s="2">
        <v>11</v>
      </c>
      <c r="Y54" s="2" t="s">
        <v>407</v>
      </c>
      <c r="Z54" s="3" t="s">
        <v>178</v>
      </c>
      <c r="AB54" s="2" t="s">
        <v>434</v>
      </c>
      <c r="AC54" s="2" t="s">
        <v>180</v>
      </c>
      <c r="AD54" s="2" t="s">
        <v>180</v>
      </c>
      <c r="AE54" s="2">
        <f t="shared" si="7"/>
        <v>0</v>
      </c>
      <c r="AF54" s="2" t="s">
        <v>35</v>
      </c>
      <c r="AG54" s="2">
        <v>11</v>
      </c>
      <c r="AH54" s="3" t="s">
        <v>453</v>
      </c>
      <c r="AI54" s="3" t="s">
        <v>477</v>
      </c>
    </row>
    <row r="55" spans="1:35" x14ac:dyDescent="0.45">
      <c r="A55" s="2" t="s">
        <v>312</v>
      </c>
      <c r="B55" s="2" t="s">
        <v>116</v>
      </c>
      <c r="C55" s="2" t="s">
        <v>116</v>
      </c>
      <c r="D55" s="2">
        <f t="shared" si="4"/>
        <v>0</v>
      </c>
      <c r="E55" s="2" t="s">
        <v>35</v>
      </c>
      <c r="F55" s="2">
        <v>9</v>
      </c>
      <c r="G55" s="3" t="s">
        <v>318</v>
      </c>
      <c r="H55" s="3">
        <v>0.92617452099999997</v>
      </c>
      <c r="J55" s="2" t="s">
        <v>342</v>
      </c>
      <c r="K55" s="2" t="s">
        <v>116</v>
      </c>
      <c r="L55" s="2" t="s">
        <v>180</v>
      </c>
      <c r="M55" s="2">
        <f t="shared" si="5"/>
        <v>0</v>
      </c>
      <c r="N55" s="2" t="s">
        <v>35</v>
      </c>
      <c r="O55" s="2">
        <v>9</v>
      </c>
      <c r="P55" s="3" t="s">
        <v>363</v>
      </c>
      <c r="Q55" s="3" t="s">
        <v>50</v>
      </c>
      <c r="S55" s="2" t="s">
        <v>388</v>
      </c>
      <c r="T55" s="2" t="s">
        <v>180</v>
      </c>
      <c r="U55" s="2" t="s">
        <v>116</v>
      </c>
      <c r="V55" s="2">
        <f t="shared" si="6"/>
        <v>0</v>
      </c>
      <c r="W55" s="2" t="s">
        <v>35</v>
      </c>
      <c r="X55" s="2">
        <v>9</v>
      </c>
      <c r="Y55" s="3" t="s">
        <v>408</v>
      </c>
      <c r="Z55" s="2" t="s">
        <v>38</v>
      </c>
      <c r="AB55" s="2" t="s">
        <v>434</v>
      </c>
      <c r="AC55" s="2" t="s">
        <v>180</v>
      </c>
      <c r="AD55" s="2" t="s">
        <v>180</v>
      </c>
      <c r="AE55" s="2">
        <f t="shared" si="7"/>
        <v>0</v>
      </c>
      <c r="AF55" s="2" t="s">
        <v>35</v>
      </c>
      <c r="AG55" s="2">
        <v>9</v>
      </c>
      <c r="AH55" s="3" t="s">
        <v>454</v>
      </c>
      <c r="AI55" s="2">
        <v>0.89932888700000002</v>
      </c>
    </row>
    <row r="56" spans="1:35" x14ac:dyDescent="0.45">
      <c r="A56" s="2" t="s">
        <v>319</v>
      </c>
      <c r="B56" s="2" t="s">
        <v>116</v>
      </c>
      <c r="C56" s="2" t="s">
        <v>116</v>
      </c>
      <c r="D56" s="2">
        <f t="shared" si="4"/>
        <v>0</v>
      </c>
      <c r="E56" s="2" t="s">
        <v>35</v>
      </c>
      <c r="F56" s="2">
        <v>1</v>
      </c>
      <c r="G56" s="3" t="s">
        <v>320</v>
      </c>
      <c r="H56" s="3" t="s">
        <v>100</v>
      </c>
      <c r="J56" s="2" t="s">
        <v>343</v>
      </c>
      <c r="K56" s="2" t="s">
        <v>116</v>
      </c>
      <c r="L56" s="2" t="s">
        <v>180</v>
      </c>
      <c r="M56" s="2">
        <f t="shared" si="5"/>
        <v>0</v>
      </c>
      <c r="N56" s="2" t="s">
        <v>35</v>
      </c>
      <c r="O56" s="2">
        <v>1</v>
      </c>
      <c r="P56" s="3" t="s">
        <v>364</v>
      </c>
      <c r="Q56" s="3" t="s">
        <v>382</v>
      </c>
      <c r="S56" s="2" t="s">
        <v>389</v>
      </c>
      <c r="T56" s="2" t="s">
        <v>180</v>
      </c>
      <c r="U56" s="2" t="s">
        <v>116</v>
      </c>
      <c r="V56" s="2">
        <f t="shared" si="6"/>
        <v>0</v>
      </c>
      <c r="W56" s="2" t="s">
        <v>35</v>
      </c>
      <c r="X56" s="2">
        <v>1</v>
      </c>
      <c r="Y56" s="3" t="s">
        <v>409</v>
      </c>
      <c r="Z56" s="3" t="s">
        <v>141</v>
      </c>
      <c r="AB56" s="2" t="s">
        <v>435</v>
      </c>
      <c r="AC56" s="2" t="s">
        <v>180</v>
      </c>
      <c r="AD56" s="2" t="s">
        <v>180</v>
      </c>
      <c r="AE56" s="2">
        <f t="shared" si="7"/>
        <v>0</v>
      </c>
      <c r="AF56" s="2" t="s">
        <v>35</v>
      </c>
      <c r="AG56" s="2">
        <v>1</v>
      </c>
      <c r="AH56" s="3" t="s">
        <v>455</v>
      </c>
      <c r="AI56" s="3" t="s">
        <v>199</v>
      </c>
    </row>
    <row r="57" spans="1:35" x14ac:dyDescent="0.45">
      <c r="A57" s="2" t="s">
        <v>319</v>
      </c>
      <c r="B57" s="2" t="s">
        <v>116</v>
      </c>
      <c r="C57" s="2" t="s">
        <v>116</v>
      </c>
      <c r="D57" s="2">
        <f t="shared" si="4"/>
        <v>0</v>
      </c>
      <c r="E57" s="2" t="s">
        <v>35</v>
      </c>
      <c r="F57" s="2">
        <v>5</v>
      </c>
      <c r="G57" s="3" t="s">
        <v>321</v>
      </c>
      <c r="H57" s="3">
        <v>0.94543427199999996</v>
      </c>
      <c r="J57" s="2" t="s">
        <v>343</v>
      </c>
      <c r="K57" s="2" t="s">
        <v>116</v>
      </c>
      <c r="L57" s="2" t="s">
        <v>180</v>
      </c>
      <c r="M57" s="2">
        <f t="shared" si="5"/>
        <v>0</v>
      </c>
      <c r="N57" s="2" t="s">
        <v>35</v>
      </c>
      <c r="O57" s="2">
        <v>5</v>
      </c>
      <c r="P57" s="3" t="s">
        <v>365</v>
      </c>
      <c r="Q57" s="3" t="s">
        <v>118</v>
      </c>
      <c r="S57" s="2" t="s">
        <v>389</v>
      </c>
      <c r="T57" s="2" t="s">
        <v>180</v>
      </c>
      <c r="U57" s="2" t="s">
        <v>116</v>
      </c>
      <c r="V57" s="2">
        <f t="shared" si="6"/>
        <v>0</v>
      </c>
      <c r="W57" s="2" t="s">
        <v>35</v>
      </c>
      <c r="X57" s="2">
        <v>5</v>
      </c>
      <c r="Y57" s="3" t="s">
        <v>410</v>
      </c>
      <c r="Z57" s="2">
        <v>0.92650336</v>
      </c>
      <c r="AB57" s="2" t="s">
        <v>435</v>
      </c>
      <c r="AC57" s="2" t="s">
        <v>180</v>
      </c>
      <c r="AD57" s="2" t="s">
        <v>180</v>
      </c>
      <c r="AE57" s="2">
        <f t="shared" si="7"/>
        <v>0</v>
      </c>
      <c r="AF57" s="2" t="s">
        <v>35</v>
      </c>
      <c r="AG57" s="2">
        <v>5</v>
      </c>
      <c r="AH57" s="3" t="s">
        <v>456</v>
      </c>
      <c r="AI57" s="3" t="s">
        <v>106</v>
      </c>
    </row>
    <row r="58" spans="1:35" x14ac:dyDescent="0.45">
      <c r="A58" s="2" t="s">
        <v>319</v>
      </c>
      <c r="B58" s="2" t="s">
        <v>116</v>
      </c>
      <c r="C58" s="2" t="s">
        <v>116</v>
      </c>
      <c r="D58" s="2">
        <f t="shared" si="4"/>
        <v>0</v>
      </c>
      <c r="E58" s="2" t="s">
        <v>35</v>
      </c>
      <c r="F58" s="2">
        <v>7</v>
      </c>
      <c r="G58" s="2" t="s">
        <v>322</v>
      </c>
      <c r="H58" s="3" t="s">
        <v>259</v>
      </c>
      <c r="J58" s="2" t="s">
        <v>343</v>
      </c>
      <c r="K58" s="2" t="s">
        <v>116</v>
      </c>
      <c r="L58" s="2" t="s">
        <v>180</v>
      </c>
      <c r="M58" s="2">
        <f t="shared" si="5"/>
        <v>0</v>
      </c>
      <c r="N58" s="2" t="s">
        <v>35</v>
      </c>
      <c r="O58" s="2">
        <v>7</v>
      </c>
      <c r="P58" s="3" t="s">
        <v>366</v>
      </c>
      <c r="Q58" s="2" t="s">
        <v>383</v>
      </c>
      <c r="S58" s="2" t="s">
        <v>389</v>
      </c>
      <c r="T58" s="2" t="s">
        <v>180</v>
      </c>
      <c r="U58" s="2" t="s">
        <v>116</v>
      </c>
      <c r="V58" s="2">
        <f t="shared" si="6"/>
        <v>0</v>
      </c>
      <c r="W58" s="2" t="s">
        <v>35</v>
      </c>
      <c r="X58" s="2">
        <v>7</v>
      </c>
      <c r="Y58" s="3">
        <v>1.638242006</v>
      </c>
      <c r="Z58" s="3" t="s">
        <v>200</v>
      </c>
      <c r="AB58" s="2" t="s">
        <v>435</v>
      </c>
      <c r="AC58" s="2" t="s">
        <v>180</v>
      </c>
      <c r="AD58" s="2" t="s">
        <v>180</v>
      </c>
      <c r="AE58" s="2">
        <f t="shared" si="7"/>
        <v>0</v>
      </c>
      <c r="AF58" s="2" t="s">
        <v>35</v>
      </c>
      <c r="AG58" s="2">
        <v>7</v>
      </c>
      <c r="AH58" s="3" t="s">
        <v>457</v>
      </c>
      <c r="AI58" s="3">
        <v>0.9140625</v>
      </c>
    </row>
    <row r="59" spans="1:35" x14ac:dyDescent="0.45">
      <c r="A59" s="2" t="s">
        <v>319</v>
      </c>
      <c r="B59" s="2" t="s">
        <v>116</v>
      </c>
      <c r="C59" s="2" t="s">
        <v>116</v>
      </c>
      <c r="D59" s="2">
        <f t="shared" si="4"/>
        <v>0</v>
      </c>
      <c r="E59" s="2" t="s">
        <v>35</v>
      </c>
      <c r="F59" s="2">
        <v>3</v>
      </c>
      <c r="G59" s="3" t="s">
        <v>323</v>
      </c>
      <c r="H59" s="2" t="s">
        <v>129</v>
      </c>
      <c r="J59" s="2" t="s">
        <v>343</v>
      </c>
      <c r="K59" s="2" t="s">
        <v>116</v>
      </c>
      <c r="L59" s="2" t="s">
        <v>180</v>
      </c>
      <c r="M59" s="2">
        <f t="shared" si="5"/>
        <v>0</v>
      </c>
      <c r="N59" s="2" t="s">
        <v>35</v>
      </c>
      <c r="O59" s="2">
        <v>3</v>
      </c>
      <c r="P59" s="3" t="s">
        <v>367</v>
      </c>
      <c r="Q59" s="3">
        <v>0.94666665800000005</v>
      </c>
      <c r="S59" s="2" t="s">
        <v>389</v>
      </c>
      <c r="T59" s="2" t="s">
        <v>180</v>
      </c>
      <c r="U59" s="2" t="s">
        <v>116</v>
      </c>
      <c r="V59" s="2">
        <f t="shared" si="6"/>
        <v>0</v>
      </c>
      <c r="W59" s="2" t="s">
        <v>35</v>
      </c>
      <c r="X59" s="2">
        <v>3</v>
      </c>
      <c r="Y59" s="3" t="s">
        <v>411</v>
      </c>
      <c r="Z59" s="3" t="s">
        <v>119</v>
      </c>
      <c r="AB59" s="2" t="s">
        <v>435</v>
      </c>
      <c r="AC59" s="2" t="s">
        <v>180</v>
      </c>
      <c r="AD59" s="2" t="s">
        <v>180</v>
      </c>
      <c r="AE59" s="2">
        <f t="shared" si="7"/>
        <v>0</v>
      </c>
      <c r="AF59" s="2" t="s">
        <v>35</v>
      </c>
      <c r="AG59" s="2">
        <v>3</v>
      </c>
      <c r="AH59" s="3">
        <v>0.98313814399999999</v>
      </c>
      <c r="AI59" s="3" t="s">
        <v>478</v>
      </c>
    </row>
    <row r="60" spans="1:35" x14ac:dyDescent="0.45">
      <c r="A60" s="2" t="s">
        <v>319</v>
      </c>
      <c r="B60" s="2" t="s">
        <v>116</v>
      </c>
      <c r="C60" s="2" t="s">
        <v>116</v>
      </c>
      <c r="D60" s="2">
        <f t="shared" si="4"/>
        <v>0</v>
      </c>
      <c r="E60" s="2" t="s">
        <v>35</v>
      </c>
      <c r="F60" s="2">
        <v>11</v>
      </c>
      <c r="G60" s="3" t="s">
        <v>324</v>
      </c>
      <c r="H60" s="2" t="s">
        <v>49</v>
      </c>
      <c r="J60" s="2" t="s">
        <v>343</v>
      </c>
      <c r="K60" s="2" t="s">
        <v>116</v>
      </c>
      <c r="L60" s="2" t="s">
        <v>180</v>
      </c>
      <c r="M60" s="2">
        <f t="shared" si="5"/>
        <v>0</v>
      </c>
      <c r="N60" s="2" t="s">
        <v>35</v>
      </c>
      <c r="O60" s="2">
        <v>11</v>
      </c>
      <c r="P60" s="3" t="s">
        <v>368</v>
      </c>
      <c r="Q60" s="3" t="s">
        <v>54</v>
      </c>
      <c r="S60" s="2" t="s">
        <v>389</v>
      </c>
      <c r="T60" s="2" t="s">
        <v>180</v>
      </c>
      <c r="U60" s="2" t="s">
        <v>116</v>
      </c>
      <c r="V60" s="2">
        <f t="shared" si="6"/>
        <v>0</v>
      </c>
      <c r="W60" s="2" t="s">
        <v>35</v>
      </c>
      <c r="X60" s="2">
        <v>11</v>
      </c>
      <c r="Y60" s="3" t="s">
        <v>412</v>
      </c>
      <c r="Z60" s="3" t="s">
        <v>96</v>
      </c>
      <c r="AB60" s="2" t="s">
        <v>435</v>
      </c>
      <c r="AC60" s="2" t="s">
        <v>180</v>
      </c>
      <c r="AD60" s="2" t="s">
        <v>180</v>
      </c>
      <c r="AE60" s="2">
        <f t="shared" si="7"/>
        <v>0</v>
      </c>
      <c r="AF60" s="2" t="s">
        <v>35</v>
      </c>
      <c r="AG60" s="2">
        <v>11</v>
      </c>
      <c r="AH60" s="3" t="s">
        <v>458</v>
      </c>
      <c r="AI60" s="3" t="s">
        <v>247</v>
      </c>
    </row>
    <row r="61" spans="1:35" x14ac:dyDescent="0.45">
      <c r="A61" s="2" t="s">
        <v>319</v>
      </c>
      <c r="B61" s="2" t="s">
        <v>116</v>
      </c>
      <c r="C61" s="2" t="s">
        <v>116</v>
      </c>
      <c r="D61" s="2">
        <f t="shared" si="4"/>
        <v>0</v>
      </c>
      <c r="E61" s="2" t="s">
        <v>35</v>
      </c>
      <c r="F61" s="2">
        <v>9</v>
      </c>
      <c r="G61" s="3" t="s">
        <v>325</v>
      </c>
      <c r="H61" s="3">
        <v>0.90156596899999997</v>
      </c>
      <c r="J61" s="2" t="s">
        <v>343</v>
      </c>
      <c r="K61" s="2" t="s">
        <v>116</v>
      </c>
      <c r="L61" s="2" t="s">
        <v>180</v>
      </c>
      <c r="M61" s="2">
        <f t="shared" si="5"/>
        <v>0</v>
      </c>
      <c r="N61" s="2" t="s">
        <v>35</v>
      </c>
      <c r="O61" s="2">
        <v>9</v>
      </c>
      <c r="P61" s="2">
        <v>0.57309144700000003</v>
      </c>
      <c r="Q61" s="3" t="s">
        <v>384</v>
      </c>
      <c r="S61" s="2" t="s">
        <v>389</v>
      </c>
      <c r="T61" s="2" t="s">
        <v>180</v>
      </c>
      <c r="U61" s="2" t="s">
        <v>116</v>
      </c>
      <c r="V61" s="2">
        <f t="shared" si="6"/>
        <v>0</v>
      </c>
      <c r="W61" s="2" t="s">
        <v>35</v>
      </c>
      <c r="X61" s="2">
        <v>9</v>
      </c>
      <c r="Y61" s="3" t="s">
        <v>413</v>
      </c>
      <c r="Z61" s="3" t="s">
        <v>112</v>
      </c>
      <c r="AB61" s="2" t="s">
        <v>435</v>
      </c>
      <c r="AC61" s="2" t="s">
        <v>180</v>
      </c>
      <c r="AD61" s="2" t="s">
        <v>180</v>
      </c>
      <c r="AE61" s="2">
        <f t="shared" si="7"/>
        <v>0</v>
      </c>
      <c r="AF61" s="2" t="s">
        <v>35</v>
      </c>
      <c r="AG61" s="2">
        <v>9</v>
      </c>
      <c r="AH61" s="3" t="s">
        <v>459</v>
      </c>
      <c r="AI61" s="2">
        <v>0.90044742799999999</v>
      </c>
    </row>
    <row r="62" spans="1:35" x14ac:dyDescent="0.45">
      <c r="A62" s="2" t="s">
        <v>326</v>
      </c>
      <c r="B62" s="2" t="s">
        <v>116</v>
      </c>
      <c r="C62" s="2" t="s">
        <v>116</v>
      </c>
      <c r="D62" s="2">
        <f t="shared" si="4"/>
        <v>0</v>
      </c>
      <c r="E62" s="2" t="s">
        <v>35</v>
      </c>
      <c r="F62" s="2">
        <v>1</v>
      </c>
      <c r="G62" s="3">
        <v>1.1261782650000001</v>
      </c>
      <c r="H62" s="3" t="s">
        <v>327</v>
      </c>
      <c r="J62" s="2" t="s">
        <v>344</v>
      </c>
      <c r="K62" s="2" t="s">
        <v>116</v>
      </c>
      <c r="L62" s="2" t="s">
        <v>180</v>
      </c>
      <c r="M62" s="2">
        <f t="shared" si="5"/>
        <v>0</v>
      </c>
      <c r="N62" s="2" t="s">
        <v>35</v>
      </c>
      <c r="O62" s="2">
        <v>1</v>
      </c>
      <c r="P62" s="2" t="s">
        <v>369</v>
      </c>
      <c r="Q62" s="3" t="s">
        <v>141</v>
      </c>
      <c r="S62" s="2" t="s">
        <v>390</v>
      </c>
      <c r="T62" s="2" t="s">
        <v>180</v>
      </c>
      <c r="U62" s="2" t="s">
        <v>116</v>
      </c>
      <c r="V62" s="2">
        <f t="shared" si="6"/>
        <v>0</v>
      </c>
      <c r="W62" s="2" t="s">
        <v>35</v>
      </c>
      <c r="X62" s="2">
        <v>1</v>
      </c>
      <c r="Y62" s="3" t="s">
        <v>414</v>
      </c>
      <c r="Z62" s="3" t="s">
        <v>430</v>
      </c>
      <c r="AB62" s="2" t="s">
        <v>436</v>
      </c>
      <c r="AC62" s="2" t="s">
        <v>180</v>
      </c>
      <c r="AD62" s="2" t="s">
        <v>180</v>
      </c>
      <c r="AE62" s="2">
        <f t="shared" si="7"/>
        <v>0</v>
      </c>
      <c r="AF62" s="2" t="s">
        <v>35</v>
      </c>
      <c r="AG62" s="2">
        <v>1</v>
      </c>
      <c r="AH62" s="3" t="s">
        <v>460</v>
      </c>
      <c r="AI62" s="3" t="s">
        <v>479</v>
      </c>
    </row>
    <row r="63" spans="1:35" x14ac:dyDescent="0.45">
      <c r="A63" s="2" t="s">
        <v>326</v>
      </c>
      <c r="B63" s="2" t="s">
        <v>116</v>
      </c>
      <c r="C63" s="2" t="s">
        <v>116</v>
      </c>
      <c r="D63" s="2">
        <f t="shared" si="4"/>
        <v>0</v>
      </c>
      <c r="E63" s="2" t="s">
        <v>35</v>
      </c>
      <c r="F63" s="2">
        <v>5</v>
      </c>
      <c r="G63" s="3" t="s">
        <v>328</v>
      </c>
      <c r="H63" s="3" t="s">
        <v>106</v>
      </c>
      <c r="J63" s="2" t="s">
        <v>344</v>
      </c>
      <c r="K63" s="2" t="s">
        <v>116</v>
      </c>
      <c r="L63" s="2" t="s">
        <v>180</v>
      </c>
      <c r="M63" s="2">
        <f t="shared" si="5"/>
        <v>0</v>
      </c>
      <c r="N63" s="2" t="s">
        <v>35</v>
      </c>
      <c r="O63" s="2">
        <v>5</v>
      </c>
      <c r="P63" s="3" t="s">
        <v>370</v>
      </c>
      <c r="Q63" s="3" t="s">
        <v>36</v>
      </c>
      <c r="S63" s="2" t="s">
        <v>390</v>
      </c>
      <c r="T63" s="2" t="s">
        <v>180</v>
      </c>
      <c r="U63" s="2" t="s">
        <v>116</v>
      </c>
      <c r="V63" s="2">
        <f t="shared" si="6"/>
        <v>0</v>
      </c>
      <c r="W63" s="2" t="s">
        <v>35</v>
      </c>
      <c r="X63" s="2">
        <v>5</v>
      </c>
      <c r="Y63" s="3" t="s">
        <v>415</v>
      </c>
      <c r="Z63" s="3" t="s">
        <v>52</v>
      </c>
      <c r="AB63" s="2" t="s">
        <v>436</v>
      </c>
      <c r="AC63" s="2" t="s">
        <v>180</v>
      </c>
      <c r="AD63" s="2" t="s">
        <v>180</v>
      </c>
      <c r="AE63" s="2">
        <f t="shared" si="7"/>
        <v>0</v>
      </c>
      <c r="AF63" s="2" t="s">
        <v>35</v>
      </c>
      <c r="AG63" s="2">
        <v>5</v>
      </c>
      <c r="AH63" s="3" t="s">
        <v>461</v>
      </c>
      <c r="AI63" s="3" t="s">
        <v>36</v>
      </c>
    </row>
    <row r="64" spans="1:35" x14ac:dyDescent="0.45">
      <c r="A64" s="2" t="s">
        <v>326</v>
      </c>
      <c r="B64" s="2" t="s">
        <v>116</v>
      </c>
      <c r="C64" s="2" t="s">
        <v>116</v>
      </c>
      <c r="D64" s="2">
        <f t="shared" si="4"/>
        <v>0</v>
      </c>
      <c r="E64" s="2" t="s">
        <v>35</v>
      </c>
      <c r="F64" s="2">
        <v>7</v>
      </c>
      <c r="G64" s="3" t="s">
        <v>329</v>
      </c>
      <c r="H64" s="3" t="s">
        <v>212</v>
      </c>
      <c r="J64" s="2" t="s">
        <v>344</v>
      </c>
      <c r="K64" s="2" t="s">
        <v>116</v>
      </c>
      <c r="L64" s="2" t="s">
        <v>180</v>
      </c>
      <c r="M64" s="2">
        <f t="shared" si="5"/>
        <v>0</v>
      </c>
      <c r="N64" s="2" t="s">
        <v>35</v>
      </c>
      <c r="O64" s="2">
        <v>7</v>
      </c>
      <c r="P64" s="3" t="s">
        <v>371</v>
      </c>
      <c r="Q64" s="3" t="s">
        <v>101</v>
      </c>
      <c r="S64" s="2" t="s">
        <v>390</v>
      </c>
      <c r="T64" s="2" t="s">
        <v>180</v>
      </c>
      <c r="U64" s="2" t="s">
        <v>116</v>
      </c>
      <c r="V64" s="2">
        <f t="shared" si="6"/>
        <v>0</v>
      </c>
      <c r="W64" s="2" t="s">
        <v>35</v>
      </c>
      <c r="X64" s="2">
        <v>7</v>
      </c>
      <c r="Y64" s="2" t="s">
        <v>416</v>
      </c>
      <c r="Z64" s="3" t="s">
        <v>431</v>
      </c>
      <c r="AB64" s="2" t="s">
        <v>436</v>
      </c>
      <c r="AC64" s="2" t="s">
        <v>180</v>
      </c>
      <c r="AD64" s="2" t="s">
        <v>180</v>
      </c>
      <c r="AE64" s="2">
        <f t="shared" si="7"/>
        <v>0</v>
      </c>
      <c r="AF64" s="2" t="s">
        <v>35</v>
      </c>
      <c r="AG64" s="2">
        <v>7</v>
      </c>
      <c r="AH64" s="2" t="s">
        <v>462</v>
      </c>
      <c r="AI64" s="3" t="s">
        <v>480</v>
      </c>
    </row>
    <row r="65" spans="1:35" x14ac:dyDescent="0.45">
      <c r="A65" s="2" t="s">
        <v>326</v>
      </c>
      <c r="B65" s="2" t="s">
        <v>116</v>
      </c>
      <c r="C65" s="2" t="s">
        <v>116</v>
      </c>
      <c r="D65" s="2">
        <f t="shared" si="4"/>
        <v>0</v>
      </c>
      <c r="E65" s="2" t="s">
        <v>35</v>
      </c>
      <c r="F65" s="2">
        <v>3</v>
      </c>
      <c r="G65" s="3" t="s">
        <v>330</v>
      </c>
      <c r="H65" s="3" t="s">
        <v>71</v>
      </c>
      <c r="J65" s="2" t="s">
        <v>344</v>
      </c>
      <c r="K65" s="2" t="s">
        <v>116</v>
      </c>
      <c r="L65" s="2" t="s">
        <v>180</v>
      </c>
      <c r="M65" s="2">
        <f t="shared" si="5"/>
        <v>0</v>
      </c>
      <c r="N65" s="2" t="s">
        <v>35</v>
      </c>
      <c r="O65" s="2">
        <v>3</v>
      </c>
      <c r="P65" s="3" t="s">
        <v>372</v>
      </c>
      <c r="Q65" s="3" t="s">
        <v>129</v>
      </c>
      <c r="S65" s="2" t="s">
        <v>390</v>
      </c>
      <c r="T65" s="2" t="s">
        <v>180</v>
      </c>
      <c r="U65" s="2" t="s">
        <v>116</v>
      </c>
      <c r="V65" s="2">
        <f t="shared" si="6"/>
        <v>0</v>
      </c>
      <c r="W65" s="2" t="s">
        <v>35</v>
      </c>
      <c r="X65" s="2">
        <v>3</v>
      </c>
      <c r="Y65" s="3" t="s">
        <v>417</v>
      </c>
      <c r="Z65" s="3">
        <v>0.94888889799999998</v>
      </c>
      <c r="AB65" s="2" t="s">
        <v>436</v>
      </c>
      <c r="AC65" s="2" t="s">
        <v>180</v>
      </c>
      <c r="AD65" s="2" t="s">
        <v>180</v>
      </c>
      <c r="AE65" s="2">
        <f t="shared" si="7"/>
        <v>0</v>
      </c>
      <c r="AF65" s="2" t="s">
        <v>35</v>
      </c>
      <c r="AG65" s="2">
        <v>3</v>
      </c>
      <c r="AH65" s="3" t="s">
        <v>463</v>
      </c>
      <c r="AI65" s="3">
        <v>0.94999998799999996</v>
      </c>
    </row>
    <row r="66" spans="1:35" x14ac:dyDescent="0.45">
      <c r="A66" s="2" t="s">
        <v>326</v>
      </c>
      <c r="B66" s="2" t="s">
        <v>116</v>
      </c>
      <c r="C66" s="2" t="s">
        <v>116</v>
      </c>
      <c r="D66" s="2">
        <f t="shared" ref="D66:D73" si="8">IF(A66="0529_model5",1,IF(A66="0529_model6",2,IF(A66="0529_model7",3,IF(A66="0529_model8",4,IF(A66="0529_model9",5,IF(A66="0529_model10",6,))))))</f>
        <v>0</v>
      </c>
      <c r="E66" s="2" t="s">
        <v>35</v>
      </c>
      <c r="F66" s="2">
        <v>11</v>
      </c>
      <c r="G66" s="3">
        <v>0.927910864</v>
      </c>
      <c r="H66" s="3">
        <v>0.92600894</v>
      </c>
      <c r="J66" s="2" t="s">
        <v>344</v>
      </c>
      <c r="K66" s="2" t="s">
        <v>116</v>
      </c>
      <c r="L66" s="2" t="s">
        <v>180</v>
      </c>
      <c r="M66" s="2">
        <f t="shared" ref="M66:M73" si="9">IF(J66="0529_model11",1,IF(J66="0529_model12",2,IF(J66="0529_model13",3,IF(J66="0529_model14",4,IF(J66="0529_model15",5,IF(J66="0529_model16",6,))))))</f>
        <v>0</v>
      </c>
      <c r="N66" s="2" t="s">
        <v>35</v>
      </c>
      <c r="O66" s="2">
        <v>11</v>
      </c>
      <c r="P66" s="3" t="s">
        <v>373</v>
      </c>
      <c r="Q66" s="3" t="s">
        <v>230</v>
      </c>
      <c r="S66" s="2" t="s">
        <v>390</v>
      </c>
      <c r="T66" s="2" t="s">
        <v>180</v>
      </c>
      <c r="U66" s="2" t="s">
        <v>116</v>
      </c>
      <c r="V66" s="2">
        <f t="shared" ref="V66:V73" si="10">IF(S66="0529_model17",1,IF(S66="0529_model18",2,IF(S66="0529_model19",3,IF(S66="0529_model20",4,IF(S66="0529_model21",5,IF(S66="0529_model22",6,))))))</f>
        <v>0</v>
      </c>
      <c r="W66" s="2" t="s">
        <v>35</v>
      </c>
      <c r="X66" s="2">
        <v>11</v>
      </c>
      <c r="Y66" s="3" t="s">
        <v>418</v>
      </c>
      <c r="Z66" s="3" t="s">
        <v>227</v>
      </c>
      <c r="AB66" s="2" t="s">
        <v>436</v>
      </c>
      <c r="AC66" s="2" t="s">
        <v>180</v>
      </c>
      <c r="AD66" s="2" t="s">
        <v>180</v>
      </c>
      <c r="AE66" s="2">
        <f t="shared" ref="AE66:AE73" si="11">IF(AB66="0529_model23",1,IF(AB66="0529_model24",2,IF(AB66="0529_model25",3,IF(AB66="0529_model26",4,IF(AB66="0529_model27",5,IF(AB66="0529_model28",6,))))))</f>
        <v>0</v>
      </c>
      <c r="AF66" s="2" t="s">
        <v>35</v>
      </c>
      <c r="AG66" s="2">
        <v>11</v>
      </c>
      <c r="AH66" s="3" t="s">
        <v>464</v>
      </c>
      <c r="AI66" s="3" t="s">
        <v>125</v>
      </c>
    </row>
    <row r="67" spans="1:35" x14ac:dyDescent="0.45">
      <c r="A67" s="2" t="s">
        <v>326</v>
      </c>
      <c r="B67" s="2" t="s">
        <v>116</v>
      </c>
      <c r="C67" s="2" t="s">
        <v>116</v>
      </c>
      <c r="D67" s="2">
        <f t="shared" si="8"/>
        <v>0</v>
      </c>
      <c r="E67" s="2" t="s">
        <v>35</v>
      </c>
      <c r="F67" s="2">
        <v>9</v>
      </c>
      <c r="G67" s="3" t="s">
        <v>331</v>
      </c>
      <c r="H67" s="3" t="s">
        <v>332</v>
      </c>
      <c r="J67" s="2" t="s">
        <v>344</v>
      </c>
      <c r="K67" s="2" t="s">
        <v>116</v>
      </c>
      <c r="L67" s="2" t="s">
        <v>180</v>
      </c>
      <c r="M67" s="2">
        <f t="shared" si="9"/>
        <v>0</v>
      </c>
      <c r="N67" s="2" t="s">
        <v>35</v>
      </c>
      <c r="O67" s="2">
        <v>9</v>
      </c>
      <c r="P67" s="3" t="s">
        <v>374</v>
      </c>
      <c r="Q67" s="3" t="s">
        <v>158</v>
      </c>
      <c r="S67" s="2" t="s">
        <v>390</v>
      </c>
      <c r="T67" s="2" t="s">
        <v>180</v>
      </c>
      <c r="U67" s="2" t="s">
        <v>116</v>
      </c>
      <c r="V67" s="2">
        <f t="shared" si="10"/>
        <v>0</v>
      </c>
      <c r="W67" s="2" t="s">
        <v>35</v>
      </c>
      <c r="X67" s="2">
        <v>9</v>
      </c>
      <c r="Y67" s="3" t="s">
        <v>419</v>
      </c>
      <c r="Z67" s="3" t="s">
        <v>239</v>
      </c>
      <c r="AB67" s="2" t="s">
        <v>436</v>
      </c>
      <c r="AC67" s="2" t="s">
        <v>180</v>
      </c>
      <c r="AD67" s="2" t="s">
        <v>180</v>
      </c>
      <c r="AE67" s="2">
        <f t="shared" si="11"/>
        <v>0</v>
      </c>
      <c r="AF67" s="2" t="s">
        <v>35</v>
      </c>
      <c r="AG67" s="2">
        <v>9</v>
      </c>
      <c r="AH67" s="3" t="s">
        <v>465</v>
      </c>
      <c r="AI67" s="3" t="s">
        <v>384</v>
      </c>
    </row>
    <row r="68" spans="1:35" x14ac:dyDescent="0.45">
      <c r="A68" s="2" t="s">
        <v>333</v>
      </c>
      <c r="B68" s="2" t="s">
        <v>116</v>
      </c>
      <c r="C68" s="2" t="s">
        <v>116</v>
      </c>
      <c r="D68" s="2">
        <f t="shared" si="8"/>
        <v>0</v>
      </c>
      <c r="E68" s="2" t="s">
        <v>35</v>
      </c>
      <c r="F68" s="2">
        <v>1</v>
      </c>
      <c r="G68" s="3" t="s">
        <v>334</v>
      </c>
      <c r="H68" s="3" t="s">
        <v>335</v>
      </c>
      <c r="J68" s="2" t="s">
        <v>345</v>
      </c>
      <c r="K68" s="2" t="s">
        <v>116</v>
      </c>
      <c r="L68" s="2" t="s">
        <v>180</v>
      </c>
      <c r="M68" s="2">
        <f t="shared" si="9"/>
        <v>0</v>
      </c>
      <c r="N68" s="2" t="s">
        <v>35</v>
      </c>
      <c r="O68" s="2">
        <v>1</v>
      </c>
      <c r="P68" s="3" t="s">
        <v>375</v>
      </c>
      <c r="Q68" s="3" t="s">
        <v>385</v>
      </c>
      <c r="S68" s="2" t="s">
        <v>391</v>
      </c>
      <c r="T68" s="2" t="s">
        <v>180</v>
      </c>
      <c r="U68" s="2" t="s">
        <v>116</v>
      </c>
      <c r="V68" s="2">
        <f t="shared" si="10"/>
        <v>0</v>
      </c>
      <c r="W68" s="2" t="s">
        <v>35</v>
      </c>
      <c r="X68" s="2">
        <v>1</v>
      </c>
      <c r="Y68" s="3" t="s">
        <v>420</v>
      </c>
      <c r="Z68" s="3" t="s">
        <v>100</v>
      </c>
      <c r="AB68" s="2" t="s">
        <v>437</v>
      </c>
      <c r="AC68" s="2" t="s">
        <v>180</v>
      </c>
      <c r="AD68" s="2" t="s">
        <v>180</v>
      </c>
      <c r="AE68" s="2">
        <f t="shared" si="11"/>
        <v>0</v>
      </c>
      <c r="AF68" s="2" t="s">
        <v>35</v>
      </c>
      <c r="AG68" s="2">
        <v>1</v>
      </c>
      <c r="AH68" s="3" t="s">
        <v>466</v>
      </c>
      <c r="AI68" s="3" t="s">
        <v>481</v>
      </c>
    </row>
    <row r="69" spans="1:35" x14ac:dyDescent="0.45">
      <c r="A69" s="2" t="s">
        <v>333</v>
      </c>
      <c r="B69" s="2" t="s">
        <v>116</v>
      </c>
      <c r="C69" s="2" t="s">
        <v>116</v>
      </c>
      <c r="D69" s="2">
        <f t="shared" si="8"/>
        <v>0</v>
      </c>
      <c r="E69" s="2" t="s">
        <v>35</v>
      </c>
      <c r="F69" s="2">
        <v>5</v>
      </c>
      <c r="G69" s="3">
        <v>0.81780952200000001</v>
      </c>
      <c r="H69" s="3">
        <v>0.94543427199999996</v>
      </c>
      <c r="J69" s="2" t="s">
        <v>345</v>
      </c>
      <c r="K69" s="2" t="s">
        <v>116</v>
      </c>
      <c r="L69" s="2" t="s">
        <v>180</v>
      </c>
      <c r="M69" s="2">
        <f t="shared" si="9"/>
        <v>0</v>
      </c>
      <c r="N69" s="2" t="s">
        <v>35</v>
      </c>
      <c r="O69" s="2">
        <v>5</v>
      </c>
      <c r="P69" s="3" t="s">
        <v>376</v>
      </c>
      <c r="Q69" s="3">
        <v>0.94543427199999996</v>
      </c>
      <c r="S69" s="2" t="s">
        <v>391</v>
      </c>
      <c r="T69" s="2" t="s">
        <v>180</v>
      </c>
      <c r="U69" s="2" t="s">
        <v>116</v>
      </c>
      <c r="V69" s="2">
        <f t="shared" si="10"/>
        <v>0</v>
      </c>
      <c r="W69" s="2" t="s">
        <v>35</v>
      </c>
      <c r="X69" s="2">
        <v>5</v>
      </c>
      <c r="Y69" s="3" t="s">
        <v>421</v>
      </c>
      <c r="Z69" s="3" t="s">
        <v>52</v>
      </c>
      <c r="AB69" s="2" t="s">
        <v>437</v>
      </c>
      <c r="AC69" s="2" t="s">
        <v>180</v>
      </c>
      <c r="AD69" s="2" t="s">
        <v>180</v>
      </c>
      <c r="AE69" s="2">
        <f t="shared" si="11"/>
        <v>0</v>
      </c>
      <c r="AF69" s="2" t="s">
        <v>35</v>
      </c>
      <c r="AG69" s="2">
        <v>5</v>
      </c>
      <c r="AH69" s="3" t="s">
        <v>467</v>
      </c>
      <c r="AI69" s="3">
        <v>0.93652558299999999</v>
      </c>
    </row>
    <row r="70" spans="1:35" x14ac:dyDescent="0.45">
      <c r="A70" s="2" t="s">
        <v>333</v>
      </c>
      <c r="B70" s="2" t="s">
        <v>116</v>
      </c>
      <c r="C70" s="2" t="s">
        <v>116</v>
      </c>
      <c r="D70" s="2">
        <f t="shared" si="8"/>
        <v>0</v>
      </c>
      <c r="E70" s="2" t="s">
        <v>35</v>
      </c>
      <c r="F70" s="2">
        <v>7</v>
      </c>
      <c r="G70" s="2" t="s">
        <v>336</v>
      </c>
      <c r="H70" s="3">
        <v>0.9375</v>
      </c>
      <c r="J70" s="2" t="s">
        <v>345</v>
      </c>
      <c r="K70" s="2" t="s">
        <v>116</v>
      </c>
      <c r="L70" s="2" t="s">
        <v>180</v>
      </c>
      <c r="M70" s="2">
        <f t="shared" si="9"/>
        <v>0</v>
      </c>
      <c r="N70" s="2" t="s">
        <v>35</v>
      </c>
      <c r="O70" s="2">
        <v>7</v>
      </c>
      <c r="P70" s="2" t="s">
        <v>377</v>
      </c>
      <c r="Q70" s="3" t="s">
        <v>383</v>
      </c>
      <c r="S70" s="2" t="s">
        <v>391</v>
      </c>
      <c r="T70" s="2" t="s">
        <v>180</v>
      </c>
      <c r="U70" s="2" t="s">
        <v>116</v>
      </c>
      <c r="V70" s="2">
        <f t="shared" si="10"/>
        <v>0</v>
      </c>
      <c r="W70" s="2" t="s">
        <v>35</v>
      </c>
      <c r="X70" s="2">
        <v>7</v>
      </c>
      <c r="Y70" s="3" t="s">
        <v>422</v>
      </c>
      <c r="Z70" s="3">
        <v>0.921875</v>
      </c>
      <c r="AB70" s="2" t="s">
        <v>437</v>
      </c>
      <c r="AC70" s="2" t="s">
        <v>180</v>
      </c>
      <c r="AD70" s="2" t="s">
        <v>180</v>
      </c>
      <c r="AE70" s="2">
        <f t="shared" si="11"/>
        <v>0</v>
      </c>
      <c r="AF70" s="2" t="s">
        <v>35</v>
      </c>
      <c r="AG70" s="2">
        <v>7</v>
      </c>
      <c r="AH70" s="3" t="s">
        <v>468</v>
      </c>
      <c r="AI70" s="3" t="s">
        <v>60</v>
      </c>
    </row>
    <row r="71" spans="1:35" x14ac:dyDescent="0.45">
      <c r="A71" s="2" t="s">
        <v>333</v>
      </c>
      <c r="B71" s="2" t="s">
        <v>116</v>
      </c>
      <c r="C71" s="2" t="s">
        <v>116</v>
      </c>
      <c r="D71" s="2">
        <f t="shared" si="8"/>
        <v>0</v>
      </c>
      <c r="E71" s="2" t="s">
        <v>35</v>
      </c>
      <c r="F71" s="2">
        <v>3</v>
      </c>
      <c r="G71" s="3" t="s">
        <v>337</v>
      </c>
      <c r="H71" s="3" t="s">
        <v>71</v>
      </c>
      <c r="J71" s="2" t="s">
        <v>345</v>
      </c>
      <c r="K71" s="2" t="s">
        <v>116</v>
      </c>
      <c r="L71" s="2" t="s">
        <v>180</v>
      </c>
      <c r="M71" s="2">
        <f t="shared" si="9"/>
        <v>0</v>
      </c>
      <c r="N71" s="2" t="s">
        <v>35</v>
      </c>
      <c r="O71" s="2">
        <v>3</v>
      </c>
      <c r="P71" s="3" t="s">
        <v>378</v>
      </c>
      <c r="Q71" s="3">
        <v>0.95111113800000002</v>
      </c>
      <c r="S71" s="2" t="s">
        <v>391</v>
      </c>
      <c r="T71" s="2" t="s">
        <v>180</v>
      </c>
      <c r="U71" s="2" t="s">
        <v>116</v>
      </c>
      <c r="V71" s="2">
        <f t="shared" si="10"/>
        <v>0</v>
      </c>
      <c r="W71" s="2" t="s">
        <v>35</v>
      </c>
      <c r="X71" s="2">
        <v>3</v>
      </c>
      <c r="Y71" s="3" t="s">
        <v>423</v>
      </c>
      <c r="Z71" s="3">
        <v>0.94999998799999996</v>
      </c>
      <c r="AB71" s="2" t="s">
        <v>437</v>
      </c>
      <c r="AC71" s="2" t="s">
        <v>180</v>
      </c>
      <c r="AD71" s="2" t="s">
        <v>180</v>
      </c>
      <c r="AE71" s="2">
        <f t="shared" si="11"/>
        <v>0</v>
      </c>
      <c r="AF71" s="2" t="s">
        <v>35</v>
      </c>
      <c r="AG71" s="2">
        <v>3</v>
      </c>
      <c r="AH71" s="3" t="s">
        <v>469</v>
      </c>
      <c r="AI71" s="3" t="s">
        <v>119</v>
      </c>
    </row>
    <row r="72" spans="1:35" x14ac:dyDescent="0.45">
      <c r="A72" s="2" t="s">
        <v>333</v>
      </c>
      <c r="B72" s="2" t="s">
        <v>116</v>
      </c>
      <c r="C72" s="2" t="s">
        <v>116</v>
      </c>
      <c r="D72" s="2">
        <f t="shared" si="8"/>
        <v>0</v>
      </c>
      <c r="E72" s="2" t="s">
        <v>35</v>
      </c>
      <c r="F72" s="2">
        <v>11</v>
      </c>
      <c r="G72" s="3" t="s">
        <v>338</v>
      </c>
      <c r="H72" s="3" t="s">
        <v>86</v>
      </c>
      <c r="J72" s="2" t="s">
        <v>345</v>
      </c>
      <c r="K72" s="2" t="s">
        <v>116</v>
      </c>
      <c r="L72" s="2" t="s">
        <v>180</v>
      </c>
      <c r="M72" s="2">
        <f t="shared" si="9"/>
        <v>0</v>
      </c>
      <c r="N72" s="2" t="s">
        <v>35</v>
      </c>
      <c r="O72" s="2">
        <v>11</v>
      </c>
      <c r="P72" s="3">
        <v>0.82808864100000001</v>
      </c>
      <c r="Q72" s="3">
        <v>0.91591930399999999</v>
      </c>
      <c r="S72" s="2" t="s">
        <v>391</v>
      </c>
      <c r="T72" s="2" t="s">
        <v>180</v>
      </c>
      <c r="U72" s="2" t="s">
        <v>116</v>
      </c>
      <c r="V72" s="2">
        <f t="shared" si="10"/>
        <v>0</v>
      </c>
      <c r="W72" s="2" t="s">
        <v>35</v>
      </c>
      <c r="X72" s="2">
        <v>11</v>
      </c>
      <c r="Y72" s="2" t="s">
        <v>424</v>
      </c>
      <c r="Z72" s="3" t="s">
        <v>250</v>
      </c>
      <c r="AB72" s="2" t="s">
        <v>437</v>
      </c>
      <c r="AC72" s="2" t="s">
        <v>180</v>
      </c>
      <c r="AD72" s="2" t="s">
        <v>180</v>
      </c>
      <c r="AE72" s="2">
        <f t="shared" si="11"/>
        <v>0</v>
      </c>
      <c r="AF72" s="2" t="s">
        <v>35</v>
      </c>
      <c r="AG72" s="2">
        <v>11</v>
      </c>
      <c r="AH72" s="3" t="s">
        <v>470</v>
      </c>
      <c r="AI72" s="2" t="s">
        <v>196</v>
      </c>
    </row>
    <row r="73" spans="1:35" x14ac:dyDescent="0.45">
      <c r="A73" s="2" t="s">
        <v>333</v>
      </c>
      <c r="B73" s="2" t="s">
        <v>116</v>
      </c>
      <c r="C73" s="2" t="s">
        <v>116</v>
      </c>
      <c r="D73" s="2">
        <f t="shared" si="8"/>
        <v>0</v>
      </c>
      <c r="E73" s="2" t="s">
        <v>35</v>
      </c>
      <c r="F73" s="2">
        <v>9</v>
      </c>
      <c r="G73" s="3" t="s">
        <v>339</v>
      </c>
      <c r="H73" s="3" t="s">
        <v>148</v>
      </c>
      <c r="J73" s="2" t="s">
        <v>345</v>
      </c>
      <c r="K73" s="2" t="s">
        <v>116</v>
      </c>
      <c r="L73" s="2" t="s">
        <v>180</v>
      </c>
      <c r="M73" s="2">
        <f t="shared" si="9"/>
        <v>0</v>
      </c>
      <c r="N73" s="2" t="s">
        <v>35</v>
      </c>
      <c r="O73" s="2">
        <v>9</v>
      </c>
      <c r="P73" s="3">
        <v>0.76365965599999996</v>
      </c>
      <c r="Q73" s="3">
        <v>0.92617452099999997</v>
      </c>
      <c r="S73" s="2" t="s">
        <v>391</v>
      </c>
      <c r="T73" s="2" t="s">
        <v>180</v>
      </c>
      <c r="U73" s="2" t="s">
        <v>116</v>
      </c>
      <c r="V73" s="2">
        <f t="shared" si="10"/>
        <v>0</v>
      </c>
      <c r="W73" s="2" t="s">
        <v>35</v>
      </c>
      <c r="X73" s="2">
        <v>9</v>
      </c>
      <c r="Y73" s="3" t="s">
        <v>425</v>
      </c>
      <c r="Z73" s="3" t="s">
        <v>239</v>
      </c>
      <c r="AB73" s="2" t="s">
        <v>437</v>
      </c>
      <c r="AC73" s="2" t="s">
        <v>180</v>
      </c>
      <c r="AD73" s="2" t="s">
        <v>180</v>
      </c>
      <c r="AE73" s="2">
        <f t="shared" si="11"/>
        <v>0</v>
      </c>
      <c r="AF73" s="2" t="s">
        <v>35</v>
      </c>
      <c r="AG73" s="2">
        <v>9</v>
      </c>
      <c r="AH73" s="3" t="s">
        <v>471</v>
      </c>
      <c r="AI73" s="3" t="s">
        <v>482</v>
      </c>
    </row>
    <row r="74" spans="1:35" x14ac:dyDescent="0.45">
      <c r="S74"/>
      <c r="T74"/>
      <c r="U74"/>
      <c r="V74"/>
      <c r="W74"/>
      <c r="X74"/>
      <c r="Y74"/>
      <c r="Z74"/>
    </row>
    <row r="75" spans="1:35" x14ac:dyDescent="0.45">
      <c r="S75"/>
      <c r="T75"/>
      <c r="U75"/>
      <c r="V75"/>
      <c r="W75"/>
      <c r="X75"/>
      <c r="Y75"/>
      <c r="Z75"/>
    </row>
    <row r="76" spans="1:35" x14ac:dyDescent="0.45">
      <c r="S76"/>
      <c r="T76"/>
      <c r="U76"/>
      <c r="V76"/>
      <c r="W76"/>
      <c r="X76"/>
      <c r="Y76"/>
      <c r="Z76"/>
    </row>
    <row r="77" spans="1:35" x14ac:dyDescent="0.45">
      <c r="S77"/>
      <c r="T77"/>
      <c r="U77"/>
      <c r="V77"/>
      <c r="W77"/>
      <c r="X77"/>
      <c r="Y77"/>
      <c r="Z77"/>
    </row>
    <row r="78" spans="1:35" x14ac:dyDescent="0.45">
      <c r="S78"/>
      <c r="T78"/>
      <c r="U78"/>
      <c r="V78"/>
      <c r="W78"/>
      <c r="X78"/>
      <c r="Y78"/>
      <c r="Z78"/>
    </row>
    <row r="79" spans="1:35" x14ac:dyDescent="0.45">
      <c r="S79"/>
      <c r="T79"/>
      <c r="U79"/>
      <c r="V79"/>
      <c r="W79"/>
      <c r="X79"/>
      <c r="Y79"/>
      <c r="Z79"/>
    </row>
    <row r="80" spans="1:35" x14ac:dyDescent="0.45">
      <c r="S80"/>
      <c r="T80"/>
      <c r="U80"/>
      <c r="V80"/>
      <c r="W80"/>
      <c r="X80"/>
      <c r="Y80"/>
      <c r="Z80"/>
    </row>
    <row r="81" spans="19:26" x14ac:dyDescent="0.45">
      <c r="S81"/>
      <c r="T81"/>
      <c r="U81"/>
      <c r="V81"/>
      <c r="W81"/>
      <c r="X81"/>
      <c r="Y81"/>
      <c r="Z81"/>
    </row>
    <row r="82" spans="19:26" x14ac:dyDescent="0.45">
      <c r="S82"/>
      <c r="T82"/>
      <c r="U82"/>
      <c r="V82"/>
      <c r="W82"/>
      <c r="X82"/>
      <c r="Y82"/>
      <c r="Z82"/>
    </row>
    <row r="83" spans="19:26" x14ac:dyDescent="0.45">
      <c r="S83"/>
      <c r="T83"/>
      <c r="U83"/>
      <c r="V83"/>
      <c r="W83"/>
      <c r="X83"/>
      <c r="Y83"/>
      <c r="Z83"/>
    </row>
    <row r="84" spans="19:26" x14ac:dyDescent="0.45">
      <c r="S84"/>
      <c r="T84"/>
      <c r="U84"/>
      <c r="V84"/>
      <c r="W84"/>
      <c r="X84"/>
      <c r="Y84"/>
      <c r="Z84"/>
    </row>
    <row r="85" spans="19:26" x14ac:dyDescent="0.45">
      <c r="S85"/>
      <c r="T85"/>
      <c r="U85"/>
      <c r="V85"/>
      <c r="W85"/>
      <c r="X85"/>
      <c r="Y85"/>
      <c r="Z85"/>
    </row>
    <row r="86" spans="19:26" x14ac:dyDescent="0.45">
      <c r="S86"/>
      <c r="T86"/>
      <c r="U86"/>
      <c r="V86"/>
      <c r="W86"/>
      <c r="X86"/>
      <c r="Y86"/>
      <c r="Z86"/>
    </row>
    <row r="87" spans="19:26" x14ac:dyDescent="0.45">
      <c r="S87"/>
      <c r="T87"/>
      <c r="U87"/>
      <c r="V87"/>
      <c r="W87"/>
      <c r="X87"/>
      <c r="Y87"/>
      <c r="Z87"/>
    </row>
    <row r="88" spans="19:26" x14ac:dyDescent="0.45">
      <c r="S88"/>
      <c r="T88"/>
      <c r="U88"/>
      <c r="V88"/>
      <c r="W88"/>
      <c r="X88"/>
      <c r="Y88"/>
      <c r="Z88"/>
    </row>
    <row r="89" spans="19:26" x14ac:dyDescent="0.45">
      <c r="S89"/>
      <c r="T89"/>
      <c r="U89"/>
      <c r="V89"/>
      <c r="W89"/>
      <c r="X89"/>
      <c r="Y89"/>
      <c r="Z89"/>
    </row>
    <row r="90" spans="19:26" x14ac:dyDescent="0.45">
      <c r="S90"/>
      <c r="T90"/>
      <c r="U90"/>
      <c r="V90"/>
      <c r="W90"/>
      <c r="X90"/>
      <c r="Y90"/>
      <c r="Z90"/>
    </row>
    <row r="91" spans="19:26" x14ac:dyDescent="0.45">
      <c r="S91"/>
      <c r="T91"/>
      <c r="U91"/>
      <c r="V91"/>
      <c r="W91"/>
      <c r="X91"/>
      <c r="Y91"/>
      <c r="Z91"/>
    </row>
    <row r="92" spans="19:26" x14ac:dyDescent="0.45">
      <c r="S92"/>
      <c r="T92"/>
      <c r="U92"/>
      <c r="V92"/>
      <c r="W92"/>
      <c r="X92"/>
      <c r="Y92"/>
      <c r="Z92"/>
    </row>
    <row r="93" spans="19:26" x14ac:dyDescent="0.45">
      <c r="S93"/>
      <c r="T93"/>
      <c r="U93"/>
      <c r="V93"/>
      <c r="W93"/>
      <c r="X93"/>
      <c r="Y93"/>
      <c r="Z93"/>
    </row>
    <row r="94" spans="19:26" x14ac:dyDescent="0.45">
      <c r="S94"/>
      <c r="T94"/>
      <c r="U94"/>
      <c r="V94"/>
      <c r="W94"/>
      <c r="X94"/>
      <c r="Y94"/>
      <c r="Z94"/>
    </row>
    <row r="95" spans="19:26" x14ac:dyDescent="0.45">
      <c r="S95"/>
      <c r="T95"/>
      <c r="U95"/>
      <c r="V95"/>
      <c r="W95"/>
      <c r="X95"/>
      <c r="Y95"/>
      <c r="Z95"/>
    </row>
    <row r="96" spans="19:26" x14ac:dyDescent="0.45">
      <c r="S96"/>
      <c r="T96"/>
      <c r="U96"/>
      <c r="V96"/>
      <c r="W96"/>
      <c r="X96"/>
      <c r="Y96"/>
      <c r="Z96"/>
    </row>
    <row r="97" spans="19:26" x14ac:dyDescent="0.45">
      <c r="S97"/>
      <c r="T97"/>
      <c r="U97"/>
      <c r="V97"/>
      <c r="W97"/>
      <c r="X97"/>
      <c r="Y97"/>
      <c r="Z97"/>
    </row>
    <row r="98" spans="19:26" x14ac:dyDescent="0.45">
      <c r="S98"/>
      <c r="T98"/>
      <c r="U98"/>
      <c r="V98"/>
      <c r="W98"/>
      <c r="X98"/>
      <c r="Y98"/>
      <c r="Z98"/>
    </row>
    <row r="99" spans="19:26" x14ac:dyDescent="0.45">
      <c r="S99"/>
      <c r="T99"/>
      <c r="U99"/>
      <c r="V99"/>
      <c r="W99"/>
      <c r="X99"/>
      <c r="Y99"/>
      <c r="Z99"/>
    </row>
    <row r="100" spans="19:26" x14ac:dyDescent="0.45">
      <c r="S100"/>
      <c r="T100"/>
      <c r="U100"/>
      <c r="V100"/>
      <c r="W100"/>
      <c r="X100"/>
      <c r="Y100"/>
      <c r="Z100"/>
    </row>
    <row r="101" spans="19:26" x14ac:dyDescent="0.45">
      <c r="S101"/>
      <c r="T101"/>
      <c r="U101"/>
      <c r="V101"/>
      <c r="W101"/>
      <c r="X101"/>
      <c r="Y101"/>
      <c r="Z101"/>
    </row>
    <row r="102" spans="19:26" x14ac:dyDescent="0.45">
      <c r="S102"/>
      <c r="T102"/>
      <c r="U102"/>
      <c r="V102"/>
      <c r="W102"/>
      <c r="X102"/>
      <c r="Y102"/>
      <c r="Z102"/>
    </row>
    <row r="103" spans="19:26" x14ac:dyDescent="0.45">
      <c r="S103"/>
      <c r="T103"/>
      <c r="U103"/>
      <c r="V103"/>
      <c r="W103"/>
      <c r="X103"/>
      <c r="Y103"/>
      <c r="Z103"/>
    </row>
    <row r="104" spans="19:26" x14ac:dyDescent="0.45">
      <c r="S104"/>
      <c r="T104"/>
      <c r="U104"/>
      <c r="V104"/>
      <c r="W104"/>
      <c r="X104"/>
      <c r="Y104"/>
      <c r="Z104"/>
    </row>
    <row r="105" spans="19:26" x14ac:dyDescent="0.45">
      <c r="S105"/>
      <c r="T105"/>
      <c r="U105"/>
      <c r="V105"/>
      <c r="W105"/>
      <c r="X105"/>
      <c r="Y105"/>
      <c r="Z105"/>
    </row>
    <row r="106" spans="19:26" x14ac:dyDescent="0.45">
      <c r="S106"/>
      <c r="T106"/>
      <c r="U106"/>
      <c r="V106"/>
      <c r="W106"/>
      <c r="X106"/>
      <c r="Y106"/>
      <c r="Z106"/>
    </row>
    <row r="107" spans="19:26" x14ac:dyDescent="0.45">
      <c r="S107"/>
      <c r="T107"/>
      <c r="U107"/>
      <c r="V107"/>
      <c r="W107"/>
      <c r="X107"/>
      <c r="Y107"/>
      <c r="Z107"/>
    </row>
    <row r="108" spans="19:26" x14ac:dyDescent="0.45">
      <c r="S108"/>
      <c r="T108"/>
      <c r="U108"/>
      <c r="V108"/>
      <c r="W108"/>
      <c r="X108"/>
      <c r="Y108"/>
      <c r="Z108"/>
    </row>
    <row r="109" spans="19:26" x14ac:dyDescent="0.45">
      <c r="S109"/>
      <c r="T109"/>
      <c r="U109"/>
      <c r="V109"/>
      <c r="W109"/>
      <c r="X109"/>
      <c r="Y109"/>
      <c r="Z109"/>
    </row>
    <row r="110" spans="19:26" x14ac:dyDescent="0.45">
      <c r="S110"/>
      <c r="T110"/>
      <c r="U110"/>
      <c r="V110"/>
      <c r="W110"/>
      <c r="X110"/>
      <c r="Y110"/>
      <c r="Z110"/>
    </row>
    <row r="111" spans="19:26" x14ac:dyDescent="0.45">
      <c r="S111"/>
      <c r="T111"/>
      <c r="U111"/>
      <c r="V111"/>
      <c r="W111"/>
      <c r="X111"/>
      <c r="Y111"/>
      <c r="Z111"/>
    </row>
    <row r="112" spans="19:26" x14ac:dyDescent="0.45">
      <c r="S112"/>
      <c r="T112"/>
      <c r="U112"/>
      <c r="V112"/>
      <c r="W112"/>
      <c r="X112"/>
      <c r="Y112"/>
      <c r="Z112"/>
    </row>
    <row r="113" spans="19:26" x14ac:dyDescent="0.45">
      <c r="S113"/>
      <c r="T113"/>
      <c r="U113"/>
      <c r="V113"/>
      <c r="W113"/>
      <c r="X113"/>
      <c r="Y113"/>
      <c r="Z113"/>
    </row>
    <row r="114" spans="19:26" x14ac:dyDescent="0.45">
      <c r="S114"/>
      <c r="T114"/>
      <c r="U114"/>
      <c r="V114"/>
      <c r="W114"/>
      <c r="X114"/>
      <c r="Y114"/>
      <c r="Z114"/>
    </row>
    <row r="115" spans="19:26" x14ac:dyDescent="0.45">
      <c r="S115"/>
      <c r="T115"/>
      <c r="U115"/>
      <c r="V115"/>
      <c r="W115"/>
      <c r="X115"/>
      <c r="Y115"/>
      <c r="Z115"/>
    </row>
    <row r="116" spans="19:26" x14ac:dyDescent="0.45">
      <c r="S116"/>
      <c r="T116"/>
      <c r="U116"/>
      <c r="V116"/>
      <c r="W116"/>
      <c r="X116"/>
      <c r="Y116"/>
      <c r="Z116"/>
    </row>
    <row r="117" spans="19:26" x14ac:dyDescent="0.45">
      <c r="S117"/>
      <c r="T117"/>
      <c r="U117"/>
      <c r="V117"/>
      <c r="W117"/>
      <c r="X117"/>
      <c r="Y117"/>
      <c r="Z117"/>
    </row>
    <row r="118" spans="19:26" x14ac:dyDescent="0.45">
      <c r="S118"/>
      <c r="T118"/>
      <c r="U118"/>
      <c r="V118"/>
      <c r="W118"/>
      <c r="X118"/>
      <c r="Y118"/>
      <c r="Z118"/>
    </row>
    <row r="119" spans="19:26" x14ac:dyDescent="0.45">
      <c r="S119"/>
      <c r="T119"/>
      <c r="U119"/>
      <c r="V119"/>
      <c r="W119"/>
      <c r="X119"/>
      <c r="Y119"/>
      <c r="Z119"/>
    </row>
    <row r="120" spans="19:26" x14ac:dyDescent="0.45">
      <c r="S120"/>
      <c r="T120"/>
      <c r="U120"/>
      <c r="V120"/>
      <c r="W120"/>
      <c r="X120"/>
      <c r="Y120"/>
      <c r="Z120"/>
    </row>
    <row r="121" spans="19:26" x14ac:dyDescent="0.45">
      <c r="S121"/>
      <c r="T121"/>
      <c r="U121"/>
      <c r="V121"/>
      <c r="W121"/>
      <c r="X121"/>
      <c r="Y121"/>
      <c r="Z121"/>
    </row>
    <row r="122" spans="19:26" x14ac:dyDescent="0.45">
      <c r="S122"/>
      <c r="T122"/>
      <c r="U122"/>
      <c r="V122"/>
      <c r="W122"/>
      <c r="X122"/>
      <c r="Y122"/>
      <c r="Z122"/>
    </row>
    <row r="123" spans="19:26" x14ac:dyDescent="0.45">
      <c r="S123"/>
      <c r="T123"/>
      <c r="U123"/>
      <c r="V123"/>
      <c r="W123"/>
      <c r="X123"/>
      <c r="Y123"/>
      <c r="Z123"/>
    </row>
    <row r="124" spans="19:26" x14ac:dyDescent="0.45">
      <c r="S124"/>
      <c r="T124"/>
      <c r="U124"/>
      <c r="V124"/>
      <c r="W124"/>
      <c r="X124"/>
      <c r="Y124"/>
      <c r="Z124"/>
    </row>
    <row r="125" spans="19:26" x14ac:dyDescent="0.45">
      <c r="S125"/>
      <c r="T125"/>
      <c r="U125"/>
      <c r="V125"/>
      <c r="W125"/>
      <c r="X125"/>
      <c r="Y125"/>
      <c r="Z125"/>
    </row>
    <row r="126" spans="19:26" x14ac:dyDescent="0.45">
      <c r="S126"/>
      <c r="T126"/>
      <c r="U126"/>
      <c r="V126"/>
      <c r="W126"/>
      <c r="X126"/>
      <c r="Y126"/>
      <c r="Z126"/>
    </row>
    <row r="127" spans="19:26" x14ac:dyDescent="0.45">
      <c r="S127"/>
      <c r="T127"/>
      <c r="U127"/>
      <c r="V127"/>
      <c r="W127"/>
      <c r="X127"/>
      <c r="Y127"/>
      <c r="Z127"/>
    </row>
    <row r="128" spans="19:26" x14ac:dyDescent="0.45">
      <c r="S128"/>
      <c r="T128"/>
      <c r="U128"/>
      <c r="V128"/>
      <c r="W128"/>
      <c r="X128"/>
      <c r="Y128"/>
      <c r="Z128"/>
    </row>
    <row r="129" spans="19:26" x14ac:dyDescent="0.45">
      <c r="S129"/>
      <c r="T129"/>
      <c r="U129"/>
      <c r="V129"/>
      <c r="W129"/>
      <c r="X129"/>
      <c r="Y129"/>
      <c r="Z129"/>
    </row>
    <row r="130" spans="19:26" x14ac:dyDescent="0.45">
      <c r="S130"/>
      <c r="T130"/>
      <c r="U130"/>
      <c r="V130"/>
      <c r="W130"/>
      <c r="X130"/>
      <c r="Y130"/>
      <c r="Z130"/>
    </row>
    <row r="131" spans="19:26" x14ac:dyDescent="0.45">
      <c r="S131"/>
      <c r="T131"/>
      <c r="U131"/>
      <c r="V131"/>
      <c r="W131"/>
      <c r="X131"/>
      <c r="Y131"/>
      <c r="Z131"/>
    </row>
    <row r="132" spans="19:26" x14ac:dyDescent="0.45">
      <c r="S132"/>
      <c r="T132"/>
      <c r="U132"/>
      <c r="V132"/>
      <c r="W132"/>
      <c r="X132"/>
      <c r="Y132"/>
      <c r="Z132"/>
    </row>
    <row r="133" spans="19:26" x14ac:dyDescent="0.45">
      <c r="S133"/>
      <c r="T133"/>
      <c r="U133"/>
      <c r="V133"/>
      <c r="W133"/>
      <c r="X133"/>
      <c r="Y133"/>
      <c r="Z133"/>
    </row>
    <row r="134" spans="19:26" x14ac:dyDescent="0.45">
      <c r="S134"/>
      <c r="T134"/>
      <c r="U134"/>
      <c r="V134"/>
      <c r="W134"/>
      <c r="X134"/>
      <c r="Y134"/>
      <c r="Z134"/>
    </row>
    <row r="135" spans="19:26" x14ac:dyDescent="0.45">
      <c r="S135"/>
      <c r="T135"/>
      <c r="U135"/>
      <c r="V135"/>
      <c r="W135"/>
      <c r="X135"/>
      <c r="Y135"/>
      <c r="Z135"/>
    </row>
    <row r="136" spans="19:26" x14ac:dyDescent="0.45">
      <c r="S136"/>
      <c r="T136"/>
      <c r="U136"/>
      <c r="V136"/>
      <c r="W136"/>
      <c r="X136"/>
      <c r="Y136"/>
      <c r="Z136"/>
    </row>
    <row r="137" spans="19:26" x14ac:dyDescent="0.45">
      <c r="S137"/>
      <c r="T137"/>
      <c r="U137"/>
      <c r="V137"/>
      <c r="W137"/>
      <c r="X137"/>
      <c r="Y137"/>
      <c r="Z137"/>
    </row>
    <row r="138" spans="19:26" x14ac:dyDescent="0.45">
      <c r="S138"/>
      <c r="T138"/>
      <c r="U138"/>
      <c r="V138"/>
      <c r="W138"/>
      <c r="X138"/>
      <c r="Y138"/>
      <c r="Z138"/>
    </row>
    <row r="139" spans="19:26" x14ac:dyDescent="0.45">
      <c r="S139"/>
      <c r="T139"/>
      <c r="U139"/>
      <c r="V139"/>
      <c r="W139"/>
      <c r="X139"/>
      <c r="Y139"/>
      <c r="Z139"/>
    </row>
    <row r="140" spans="19:26" x14ac:dyDescent="0.45">
      <c r="S140"/>
      <c r="T140"/>
      <c r="U140"/>
      <c r="V140"/>
      <c r="W140"/>
      <c r="X140"/>
      <c r="Y140"/>
      <c r="Z140"/>
    </row>
    <row r="141" spans="19:26" x14ac:dyDescent="0.45">
      <c r="S141"/>
      <c r="T141"/>
      <c r="U141"/>
      <c r="V141"/>
      <c r="W141"/>
      <c r="X141"/>
      <c r="Y141"/>
      <c r="Z141"/>
    </row>
    <row r="142" spans="19:26" x14ac:dyDescent="0.45">
      <c r="S142"/>
      <c r="T142"/>
      <c r="U142"/>
      <c r="V142"/>
      <c r="W142"/>
      <c r="X142"/>
      <c r="Y142"/>
      <c r="Z142"/>
    </row>
    <row r="143" spans="19:26" x14ac:dyDescent="0.45">
      <c r="S143"/>
      <c r="T143"/>
      <c r="U143"/>
      <c r="V143"/>
      <c r="W143"/>
      <c r="X143"/>
      <c r="Y143"/>
      <c r="Z143"/>
    </row>
    <row r="144" spans="19:26" x14ac:dyDescent="0.45">
      <c r="S144"/>
      <c r="T144"/>
      <c r="U144"/>
      <c r="V144"/>
      <c r="W144"/>
      <c r="X144"/>
      <c r="Y144"/>
      <c r="Z144"/>
    </row>
    <row r="145" spans="19:26" x14ac:dyDescent="0.45">
      <c r="S145"/>
      <c r="T145"/>
      <c r="U145"/>
      <c r="V145"/>
      <c r="W145"/>
      <c r="X145"/>
      <c r="Y145"/>
      <c r="Z145"/>
    </row>
  </sheetData>
  <sortState xmlns:xlrd2="http://schemas.microsoft.com/office/spreadsheetml/2017/richdata2" ref="A2:H146">
    <sortCondition descending="1" ref="H2:H146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D24B-9EDB-4CE0-8FD9-8DE113FB4C06}">
  <dimension ref="A1:D882"/>
  <sheetViews>
    <sheetView workbookViewId="0">
      <selection activeCell="K12" sqref="K12"/>
    </sheetView>
  </sheetViews>
  <sheetFormatPr defaultRowHeight="17" x14ac:dyDescent="0.45"/>
  <cols>
    <col min="1" max="1" width="13.1640625" bestFit="1" customWidth="1"/>
  </cols>
  <sheetData>
    <row r="1" spans="1:4" x14ac:dyDescent="0.45">
      <c r="A1" t="s">
        <v>1798</v>
      </c>
      <c r="B1">
        <v>529</v>
      </c>
      <c r="C1">
        <v>4</v>
      </c>
      <c r="D1">
        <v>5</v>
      </c>
    </row>
    <row r="2" spans="1:4" x14ac:dyDescent="0.45">
      <c r="A2" t="s">
        <v>1798</v>
      </c>
      <c r="B2">
        <v>13</v>
      </c>
      <c r="C2">
        <v>186</v>
      </c>
      <c r="D2">
        <v>18</v>
      </c>
    </row>
    <row r="3" spans="1:4" x14ac:dyDescent="0.45">
      <c r="A3" t="s">
        <v>1798</v>
      </c>
      <c r="B3">
        <v>15</v>
      </c>
      <c r="C3">
        <v>0</v>
      </c>
      <c r="D3">
        <v>132</v>
      </c>
    </row>
    <row r="4" spans="1:4" x14ac:dyDescent="0.45">
      <c r="A4" t="s">
        <v>1799</v>
      </c>
      <c r="B4">
        <v>528</v>
      </c>
      <c r="C4">
        <v>4</v>
      </c>
      <c r="D4">
        <v>4</v>
      </c>
    </row>
    <row r="5" spans="1:4" x14ac:dyDescent="0.45">
      <c r="A5" t="s">
        <v>1799</v>
      </c>
      <c r="B5">
        <v>14</v>
      </c>
      <c r="C5">
        <v>183</v>
      </c>
      <c r="D5">
        <v>18</v>
      </c>
    </row>
    <row r="6" spans="1:4" x14ac:dyDescent="0.45">
      <c r="A6" t="s">
        <v>1799</v>
      </c>
      <c r="B6">
        <v>6</v>
      </c>
      <c r="C6">
        <v>0</v>
      </c>
      <c r="D6">
        <v>141</v>
      </c>
    </row>
    <row r="7" spans="1:4" x14ac:dyDescent="0.45">
      <c r="A7" t="s">
        <v>1800</v>
      </c>
      <c r="B7">
        <v>524</v>
      </c>
      <c r="C7">
        <v>9</v>
      </c>
      <c r="D7">
        <v>2</v>
      </c>
    </row>
    <row r="8" spans="1:4" x14ac:dyDescent="0.45">
      <c r="A8" t="s">
        <v>1800</v>
      </c>
      <c r="B8">
        <v>20</v>
      </c>
      <c r="C8">
        <v>177</v>
      </c>
      <c r="D8">
        <v>17</v>
      </c>
    </row>
    <row r="9" spans="1:4" x14ac:dyDescent="0.45">
      <c r="A9" t="s">
        <v>1800</v>
      </c>
      <c r="B9">
        <v>12</v>
      </c>
      <c r="C9">
        <v>0</v>
      </c>
      <c r="D9">
        <v>135</v>
      </c>
    </row>
    <row r="10" spans="1:4" x14ac:dyDescent="0.45">
      <c r="A10" t="s">
        <v>1801</v>
      </c>
      <c r="B10">
        <v>528</v>
      </c>
      <c r="C10">
        <v>5</v>
      </c>
      <c r="D10">
        <v>4</v>
      </c>
    </row>
    <row r="11" spans="1:4" x14ac:dyDescent="0.45">
      <c r="A11" t="s">
        <v>1801</v>
      </c>
      <c r="B11">
        <v>16</v>
      </c>
      <c r="C11">
        <v>182</v>
      </c>
      <c r="D11">
        <v>18</v>
      </c>
    </row>
    <row r="12" spans="1:4" x14ac:dyDescent="0.45">
      <c r="A12" t="s">
        <v>1801</v>
      </c>
      <c r="B12">
        <v>5</v>
      </c>
      <c r="C12">
        <v>0</v>
      </c>
      <c r="D12">
        <v>142</v>
      </c>
    </row>
    <row r="13" spans="1:4" x14ac:dyDescent="0.45">
      <c r="A13" t="s">
        <v>1802</v>
      </c>
      <c r="B13">
        <v>512</v>
      </c>
      <c r="C13">
        <v>12</v>
      </c>
      <c r="D13">
        <v>9</v>
      </c>
    </row>
    <row r="14" spans="1:4" x14ac:dyDescent="0.45">
      <c r="A14" t="s">
        <v>1802</v>
      </c>
      <c r="B14">
        <v>27</v>
      </c>
      <c r="C14">
        <v>153</v>
      </c>
      <c r="D14">
        <v>32</v>
      </c>
    </row>
    <row r="15" spans="1:4" x14ac:dyDescent="0.45">
      <c r="A15" t="s">
        <v>1802</v>
      </c>
      <c r="B15">
        <v>13</v>
      </c>
      <c r="C15">
        <v>0</v>
      </c>
      <c r="D15">
        <v>134</v>
      </c>
    </row>
    <row r="16" spans="1:4" x14ac:dyDescent="0.45">
      <c r="A16" t="s">
        <v>1803</v>
      </c>
      <c r="B16">
        <v>524</v>
      </c>
      <c r="C16">
        <v>3</v>
      </c>
      <c r="D16">
        <v>7</v>
      </c>
    </row>
    <row r="17" spans="1:4" x14ac:dyDescent="0.45">
      <c r="A17" t="s">
        <v>1803</v>
      </c>
      <c r="B17">
        <v>23</v>
      </c>
      <c r="C17">
        <v>157</v>
      </c>
      <c r="D17">
        <v>33</v>
      </c>
    </row>
    <row r="18" spans="1:4" x14ac:dyDescent="0.45">
      <c r="A18" t="s">
        <v>1803</v>
      </c>
      <c r="B18">
        <v>7</v>
      </c>
      <c r="C18">
        <v>0</v>
      </c>
      <c r="D18">
        <v>140</v>
      </c>
    </row>
    <row r="19" spans="1:4" x14ac:dyDescent="0.45">
      <c r="A19" t="s">
        <v>1798</v>
      </c>
      <c r="B19">
        <v>529</v>
      </c>
      <c r="C19">
        <v>4</v>
      </c>
      <c r="D19">
        <v>5</v>
      </c>
    </row>
    <row r="20" spans="1:4" x14ac:dyDescent="0.45">
      <c r="A20" t="s">
        <v>1798</v>
      </c>
      <c r="B20">
        <v>13</v>
      </c>
      <c r="C20">
        <v>186</v>
      </c>
      <c r="D20">
        <v>18</v>
      </c>
    </row>
    <row r="21" spans="1:4" x14ac:dyDescent="0.45">
      <c r="A21" t="s">
        <v>1798</v>
      </c>
      <c r="B21">
        <v>15</v>
      </c>
      <c r="C21">
        <v>0</v>
      </c>
      <c r="D21">
        <v>132</v>
      </c>
    </row>
    <row r="22" spans="1:4" x14ac:dyDescent="0.45">
      <c r="A22" t="s">
        <v>1799</v>
      </c>
      <c r="B22">
        <v>528</v>
      </c>
      <c r="C22">
        <v>4</v>
      </c>
      <c r="D22">
        <v>4</v>
      </c>
    </row>
    <row r="23" spans="1:4" x14ac:dyDescent="0.45">
      <c r="A23" t="s">
        <v>1799</v>
      </c>
      <c r="B23">
        <v>14</v>
      </c>
      <c r="C23">
        <v>183</v>
      </c>
      <c r="D23">
        <v>18</v>
      </c>
    </row>
    <row r="24" spans="1:4" x14ac:dyDescent="0.45">
      <c r="A24" t="s">
        <v>1799</v>
      </c>
      <c r="B24">
        <v>6</v>
      </c>
      <c r="C24">
        <v>0</v>
      </c>
      <c r="D24">
        <v>141</v>
      </c>
    </row>
    <row r="25" spans="1:4" x14ac:dyDescent="0.45">
      <c r="A25" t="s">
        <v>1800</v>
      </c>
      <c r="B25">
        <v>524</v>
      </c>
      <c r="C25">
        <v>9</v>
      </c>
      <c r="D25">
        <v>2</v>
      </c>
    </row>
    <row r="26" spans="1:4" x14ac:dyDescent="0.45">
      <c r="A26" t="s">
        <v>1800</v>
      </c>
      <c r="B26">
        <v>20</v>
      </c>
      <c r="C26">
        <v>177</v>
      </c>
      <c r="D26">
        <v>17</v>
      </c>
    </row>
    <row r="27" spans="1:4" x14ac:dyDescent="0.45">
      <c r="A27" t="s">
        <v>1800</v>
      </c>
      <c r="B27">
        <v>12</v>
      </c>
      <c r="C27">
        <v>0</v>
      </c>
      <c r="D27">
        <v>135</v>
      </c>
    </row>
    <row r="28" spans="1:4" x14ac:dyDescent="0.45">
      <c r="A28" t="s">
        <v>1801</v>
      </c>
      <c r="B28">
        <v>528</v>
      </c>
      <c r="C28">
        <v>5</v>
      </c>
      <c r="D28">
        <v>4</v>
      </c>
    </row>
    <row r="29" spans="1:4" x14ac:dyDescent="0.45">
      <c r="A29" t="s">
        <v>1801</v>
      </c>
      <c r="B29">
        <v>16</v>
      </c>
      <c r="C29">
        <v>182</v>
      </c>
      <c r="D29">
        <v>18</v>
      </c>
    </row>
    <row r="30" spans="1:4" x14ac:dyDescent="0.45">
      <c r="A30" t="s">
        <v>1801</v>
      </c>
      <c r="B30">
        <v>5</v>
      </c>
      <c r="C30">
        <v>0</v>
      </c>
      <c r="D30">
        <v>142</v>
      </c>
    </row>
    <row r="31" spans="1:4" x14ac:dyDescent="0.45">
      <c r="A31" t="s">
        <v>1802</v>
      </c>
      <c r="B31">
        <v>512</v>
      </c>
      <c r="C31">
        <v>12</v>
      </c>
      <c r="D31">
        <v>9</v>
      </c>
    </row>
    <row r="32" spans="1:4" x14ac:dyDescent="0.45">
      <c r="A32" t="s">
        <v>1802</v>
      </c>
      <c r="B32">
        <v>27</v>
      </c>
      <c r="C32">
        <v>153</v>
      </c>
      <c r="D32">
        <v>32</v>
      </c>
    </row>
    <row r="33" spans="1:4" x14ac:dyDescent="0.45">
      <c r="A33" t="s">
        <v>1802</v>
      </c>
      <c r="B33">
        <v>13</v>
      </c>
      <c r="C33">
        <v>0</v>
      </c>
      <c r="D33">
        <v>134</v>
      </c>
    </row>
    <row r="34" spans="1:4" x14ac:dyDescent="0.45">
      <c r="A34" t="s">
        <v>1803</v>
      </c>
      <c r="B34">
        <v>524</v>
      </c>
      <c r="C34">
        <v>3</v>
      </c>
      <c r="D34">
        <v>7</v>
      </c>
    </row>
    <row r="35" spans="1:4" x14ac:dyDescent="0.45">
      <c r="A35" t="s">
        <v>1803</v>
      </c>
      <c r="B35">
        <v>23</v>
      </c>
      <c r="C35">
        <v>157</v>
      </c>
      <c r="D35">
        <v>33</v>
      </c>
    </row>
    <row r="36" spans="1:4" x14ac:dyDescent="0.45">
      <c r="A36" t="s">
        <v>1803</v>
      </c>
      <c r="B36">
        <v>7</v>
      </c>
      <c r="C36">
        <v>0</v>
      </c>
      <c r="D36">
        <v>140</v>
      </c>
    </row>
    <row r="37" spans="1:4" x14ac:dyDescent="0.45">
      <c r="A37" t="s">
        <v>1804</v>
      </c>
      <c r="B37">
        <v>449</v>
      </c>
      <c r="C37">
        <v>80</v>
      </c>
      <c r="D37">
        <v>9</v>
      </c>
    </row>
    <row r="38" spans="1:4" x14ac:dyDescent="0.45">
      <c r="A38" t="s">
        <v>1804</v>
      </c>
      <c r="B38">
        <v>13</v>
      </c>
      <c r="C38">
        <v>186</v>
      </c>
      <c r="D38">
        <v>18</v>
      </c>
    </row>
    <row r="39" spans="1:4" x14ac:dyDescent="0.45">
      <c r="A39" t="s">
        <v>1804</v>
      </c>
      <c r="B39">
        <v>7</v>
      </c>
      <c r="C39">
        <v>0</v>
      </c>
      <c r="D39">
        <v>140</v>
      </c>
    </row>
    <row r="40" spans="1:4" x14ac:dyDescent="0.45">
      <c r="A40" t="s">
        <v>1805</v>
      </c>
      <c r="B40">
        <v>521</v>
      </c>
      <c r="C40">
        <v>10</v>
      </c>
      <c r="D40">
        <v>5</v>
      </c>
    </row>
    <row r="41" spans="1:4" x14ac:dyDescent="0.45">
      <c r="A41" t="s">
        <v>1805</v>
      </c>
      <c r="B41">
        <v>13</v>
      </c>
      <c r="C41">
        <v>184</v>
      </c>
      <c r="D41">
        <v>18</v>
      </c>
    </row>
    <row r="42" spans="1:4" x14ac:dyDescent="0.45">
      <c r="A42" t="s">
        <v>1805</v>
      </c>
      <c r="B42">
        <v>3</v>
      </c>
      <c r="C42">
        <v>0</v>
      </c>
      <c r="D42">
        <v>144</v>
      </c>
    </row>
    <row r="43" spans="1:4" x14ac:dyDescent="0.45">
      <c r="A43" t="s">
        <v>1806</v>
      </c>
      <c r="B43">
        <v>514</v>
      </c>
      <c r="C43">
        <v>12</v>
      </c>
      <c r="D43">
        <v>9</v>
      </c>
    </row>
    <row r="44" spans="1:4" x14ac:dyDescent="0.45">
      <c r="A44" t="s">
        <v>1806</v>
      </c>
      <c r="B44">
        <v>11</v>
      </c>
      <c r="C44">
        <v>186</v>
      </c>
      <c r="D44">
        <v>17</v>
      </c>
    </row>
    <row r="45" spans="1:4" x14ac:dyDescent="0.45">
      <c r="A45" t="s">
        <v>1806</v>
      </c>
      <c r="B45">
        <v>8</v>
      </c>
      <c r="C45">
        <v>0</v>
      </c>
      <c r="D45">
        <v>139</v>
      </c>
    </row>
    <row r="46" spans="1:4" x14ac:dyDescent="0.45">
      <c r="A46" t="s">
        <v>1807</v>
      </c>
      <c r="B46">
        <v>517</v>
      </c>
      <c r="C46">
        <v>13</v>
      </c>
      <c r="D46">
        <v>7</v>
      </c>
    </row>
    <row r="47" spans="1:4" x14ac:dyDescent="0.45">
      <c r="A47" t="s">
        <v>1807</v>
      </c>
      <c r="B47">
        <v>10</v>
      </c>
      <c r="C47">
        <v>186</v>
      </c>
      <c r="D47">
        <v>20</v>
      </c>
    </row>
    <row r="48" spans="1:4" x14ac:dyDescent="0.45">
      <c r="A48" t="s">
        <v>1807</v>
      </c>
      <c r="B48">
        <v>3</v>
      </c>
      <c r="C48">
        <v>1</v>
      </c>
      <c r="D48">
        <v>143</v>
      </c>
    </row>
    <row r="49" spans="1:4" x14ac:dyDescent="0.45">
      <c r="A49" t="s">
        <v>1808</v>
      </c>
      <c r="B49">
        <v>527</v>
      </c>
      <c r="C49">
        <v>2</v>
      </c>
      <c r="D49">
        <v>4</v>
      </c>
    </row>
    <row r="50" spans="1:4" x14ac:dyDescent="0.45">
      <c r="A50" t="s">
        <v>1808</v>
      </c>
      <c r="B50">
        <v>31</v>
      </c>
      <c r="C50">
        <v>164</v>
      </c>
      <c r="D50">
        <v>17</v>
      </c>
    </row>
    <row r="51" spans="1:4" x14ac:dyDescent="0.45">
      <c r="A51" t="s">
        <v>1808</v>
      </c>
      <c r="B51">
        <v>14</v>
      </c>
      <c r="C51">
        <v>0</v>
      </c>
      <c r="D51">
        <v>133</v>
      </c>
    </row>
    <row r="52" spans="1:4" x14ac:dyDescent="0.45">
      <c r="A52" t="s">
        <v>1809</v>
      </c>
      <c r="B52">
        <v>522</v>
      </c>
      <c r="C52">
        <v>8</v>
      </c>
      <c r="D52">
        <v>4</v>
      </c>
    </row>
    <row r="53" spans="1:4" x14ac:dyDescent="0.45">
      <c r="A53" t="s">
        <v>1809</v>
      </c>
      <c r="B53">
        <v>22</v>
      </c>
      <c r="C53">
        <v>174</v>
      </c>
      <c r="D53">
        <v>17</v>
      </c>
    </row>
    <row r="54" spans="1:4" x14ac:dyDescent="0.45">
      <c r="A54" t="s">
        <v>1809</v>
      </c>
      <c r="B54">
        <v>9</v>
      </c>
      <c r="C54">
        <v>0</v>
      </c>
      <c r="D54">
        <v>138</v>
      </c>
    </row>
    <row r="55" spans="1:4" x14ac:dyDescent="0.45">
      <c r="A55" t="s">
        <v>1810</v>
      </c>
      <c r="B55">
        <v>524</v>
      </c>
      <c r="C55">
        <v>8</v>
      </c>
      <c r="D55">
        <v>6</v>
      </c>
    </row>
    <row r="56" spans="1:4" x14ac:dyDescent="0.45">
      <c r="A56" t="s">
        <v>1810</v>
      </c>
      <c r="B56">
        <v>11</v>
      </c>
      <c r="C56">
        <v>188</v>
      </c>
      <c r="D56">
        <v>18</v>
      </c>
    </row>
    <row r="57" spans="1:4" x14ac:dyDescent="0.45">
      <c r="A57" t="s">
        <v>1810</v>
      </c>
      <c r="B57">
        <v>7</v>
      </c>
      <c r="C57">
        <v>0</v>
      </c>
      <c r="D57">
        <v>140</v>
      </c>
    </row>
    <row r="58" spans="1:4" x14ac:dyDescent="0.45">
      <c r="A58" t="s">
        <v>1811</v>
      </c>
      <c r="B58">
        <v>531</v>
      </c>
      <c r="C58">
        <v>5</v>
      </c>
      <c r="D58">
        <v>0</v>
      </c>
    </row>
    <row r="59" spans="1:4" x14ac:dyDescent="0.45">
      <c r="A59" t="s">
        <v>1811</v>
      </c>
      <c r="B59">
        <v>12</v>
      </c>
      <c r="C59">
        <v>186</v>
      </c>
      <c r="D59">
        <v>17</v>
      </c>
    </row>
    <row r="60" spans="1:4" x14ac:dyDescent="0.45">
      <c r="A60" t="s">
        <v>1811</v>
      </c>
      <c r="B60">
        <v>19</v>
      </c>
      <c r="C60">
        <v>0</v>
      </c>
      <c r="D60">
        <v>128</v>
      </c>
    </row>
    <row r="61" spans="1:4" x14ac:dyDescent="0.45">
      <c r="A61" t="s">
        <v>1812</v>
      </c>
      <c r="B61">
        <v>519</v>
      </c>
      <c r="C61">
        <v>15</v>
      </c>
      <c r="D61">
        <v>1</v>
      </c>
    </row>
    <row r="62" spans="1:4" x14ac:dyDescent="0.45">
      <c r="A62" t="s">
        <v>1812</v>
      </c>
      <c r="B62">
        <v>11</v>
      </c>
      <c r="C62">
        <v>186</v>
      </c>
      <c r="D62">
        <v>17</v>
      </c>
    </row>
    <row r="63" spans="1:4" x14ac:dyDescent="0.45">
      <c r="A63" t="s">
        <v>1812</v>
      </c>
      <c r="B63">
        <v>15</v>
      </c>
      <c r="C63">
        <v>0</v>
      </c>
      <c r="D63">
        <v>132</v>
      </c>
    </row>
    <row r="64" spans="1:4" x14ac:dyDescent="0.45">
      <c r="A64" t="s">
        <v>1813</v>
      </c>
      <c r="B64">
        <v>522</v>
      </c>
      <c r="C64">
        <v>15</v>
      </c>
      <c r="D64">
        <v>0</v>
      </c>
    </row>
    <row r="65" spans="1:4" x14ac:dyDescent="0.45">
      <c r="A65" t="s">
        <v>1813</v>
      </c>
      <c r="B65">
        <v>10</v>
      </c>
      <c r="C65">
        <v>187</v>
      </c>
      <c r="D65">
        <v>19</v>
      </c>
    </row>
    <row r="66" spans="1:4" x14ac:dyDescent="0.45">
      <c r="A66" t="s">
        <v>1813</v>
      </c>
      <c r="B66">
        <v>8</v>
      </c>
      <c r="C66">
        <v>0</v>
      </c>
      <c r="D66">
        <v>139</v>
      </c>
    </row>
    <row r="67" spans="1:4" x14ac:dyDescent="0.45">
      <c r="A67" t="s">
        <v>1814</v>
      </c>
      <c r="B67">
        <v>519</v>
      </c>
      <c r="C67">
        <v>12</v>
      </c>
      <c r="D67">
        <v>2</v>
      </c>
    </row>
    <row r="68" spans="1:4" x14ac:dyDescent="0.45">
      <c r="A68" t="s">
        <v>1814</v>
      </c>
      <c r="B68">
        <v>17</v>
      </c>
      <c r="C68">
        <v>179</v>
      </c>
      <c r="D68">
        <v>16</v>
      </c>
    </row>
    <row r="69" spans="1:4" x14ac:dyDescent="0.45">
      <c r="A69" t="s">
        <v>1814</v>
      </c>
      <c r="B69">
        <v>19</v>
      </c>
      <c r="C69">
        <v>0</v>
      </c>
      <c r="D69">
        <v>128</v>
      </c>
    </row>
    <row r="70" spans="1:4" x14ac:dyDescent="0.45">
      <c r="A70" t="s">
        <v>1815</v>
      </c>
      <c r="B70">
        <v>521</v>
      </c>
      <c r="C70">
        <v>8</v>
      </c>
      <c r="D70">
        <v>5</v>
      </c>
    </row>
    <row r="71" spans="1:4" x14ac:dyDescent="0.45">
      <c r="A71" t="s">
        <v>1815</v>
      </c>
      <c r="B71">
        <v>19</v>
      </c>
      <c r="C71">
        <v>175</v>
      </c>
      <c r="D71">
        <v>19</v>
      </c>
    </row>
    <row r="72" spans="1:4" x14ac:dyDescent="0.45">
      <c r="A72" t="s">
        <v>1815</v>
      </c>
      <c r="B72">
        <v>8</v>
      </c>
      <c r="C72">
        <v>0</v>
      </c>
      <c r="D72">
        <v>139</v>
      </c>
    </row>
    <row r="73" spans="1:4" x14ac:dyDescent="0.45">
      <c r="A73" t="s">
        <v>1816</v>
      </c>
      <c r="B73">
        <v>529</v>
      </c>
      <c r="C73">
        <v>5</v>
      </c>
      <c r="D73">
        <v>4</v>
      </c>
    </row>
    <row r="74" spans="1:4" x14ac:dyDescent="0.45">
      <c r="A74" t="s">
        <v>1816</v>
      </c>
      <c r="B74">
        <v>24</v>
      </c>
      <c r="C74">
        <v>184</v>
      </c>
      <c r="D74">
        <v>9</v>
      </c>
    </row>
    <row r="75" spans="1:4" x14ac:dyDescent="0.45">
      <c r="A75" t="s">
        <v>1816</v>
      </c>
      <c r="B75">
        <v>44</v>
      </c>
      <c r="C75">
        <v>1</v>
      </c>
      <c r="D75">
        <v>102</v>
      </c>
    </row>
    <row r="76" spans="1:4" x14ac:dyDescent="0.45">
      <c r="A76" t="s">
        <v>1817</v>
      </c>
      <c r="B76">
        <v>515</v>
      </c>
      <c r="C76">
        <v>13</v>
      </c>
      <c r="D76">
        <v>8</v>
      </c>
    </row>
    <row r="77" spans="1:4" x14ac:dyDescent="0.45">
      <c r="A77" t="s">
        <v>1817</v>
      </c>
      <c r="B77">
        <v>7</v>
      </c>
      <c r="C77">
        <v>190</v>
      </c>
      <c r="D77">
        <v>18</v>
      </c>
    </row>
    <row r="78" spans="1:4" x14ac:dyDescent="0.45">
      <c r="A78" t="s">
        <v>1817</v>
      </c>
      <c r="B78">
        <v>3</v>
      </c>
      <c r="C78">
        <v>0</v>
      </c>
      <c r="D78">
        <v>144</v>
      </c>
    </row>
    <row r="79" spans="1:4" x14ac:dyDescent="0.45">
      <c r="A79" t="s">
        <v>1818</v>
      </c>
      <c r="B79">
        <v>516</v>
      </c>
      <c r="C79">
        <v>13</v>
      </c>
      <c r="D79">
        <v>6</v>
      </c>
    </row>
    <row r="80" spans="1:4" x14ac:dyDescent="0.45">
      <c r="A80" t="s">
        <v>1818</v>
      </c>
      <c r="B80">
        <v>20</v>
      </c>
      <c r="C80">
        <v>176</v>
      </c>
      <c r="D80">
        <v>18</v>
      </c>
    </row>
    <row r="81" spans="1:4" x14ac:dyDescent="0.45">
      <c r="A81" t="s">
        <v>1818</v>
      </c>
      <c r="B81">
        <v>9</v>
      </c>
      <c r="C81">
        <v>0</v>
      </c>
      <c r="D81">
        <v>138</v>
      </c>
    </row>
    <row r="82" spans="1:4" x14ac:dyDescent="0.45">
      <c r="A82" t="s">
        <v>1819</v>
      </c>
      <c r="B82">
        <v>532</v>
      </c>
      <c r="C82">
        <v>2</v>
      </c>
      <c r="D82">
        <v>3</v>
      </c>
    </row>
    <row r="83" spans="1:4" x14ac:dyDescent="0.45">
      <c r="A83" t="s">
        <v>1819</v>
      </c>
      <c r="B83">
        <v>34</v>
      </c>
      <c r="C83">
        <v>164</v>
      </c>
      <c r="D83">
        <v>18</v>
      </c>
    </row>
    <row r="84" spans="1:4" x14ac:dyDescent="0.45">
      <c r="A84" t="s">
        <v>1819</v>
      </c>
      <c r="B84">
        <v>9</v>
      </c>
      <c r="C84">
        <v>0</v>
      </c>
      <c r="D84">
        <v>138</v>
      </c>
    </row>
    <row r="85" spans="1:4" x14ac:dyDescent="0.45">
      <c r="A85" t="s">
        <v>1820</v>
      </c>
      <c r="B85">
        <v>514</v>
      </c>
      <c r="C85">
        <v>11</v>
      </c>
      <c r="D85">
        <v>8</v>
      </c>
    </row>
    <row r="86" spans="1:4" x14ac:dyDescent="0.45">
      <c r="A86" t="s">
        <v>1820</v>
      </c>
      <c r="B86">
        <v>14</v>
      </c>
      <c r="C86">
        <v>181</v>
      </c>
      <c r="D86">
        <v>17</v>
      </c>
    </row>
    <row r="87" spans="1:4" x14ac:dyDescent="0.45">
      <c r="A87" t="s">
        <v>1820</v>
      </c>
      <c r="B87">
        <v>7</v>
      </c>
      <c r="C87">
        <v>0</v>
      </c>
      <c r="D87">
        <v>140</v>
      </c>
    </row>
    <row r="88" spans="1:4" x14ac:dyDescent="0.45">
      <c r="A88" t="s">
        <v>1821</v>
      </c>
      <c r="B88">
        <v>531</v>
      </c>
      <c r="C88">
        <v>3</v>
      </c>
      <c r="D88">
        <v>0</v>
      </c>
    </row>
    <row r="89" spans="1:4" x14ac:dyDescent="0.45">
      <c r="A89" t="s">
        <v>1821</v>
      </c>
      <c r="B89">
        <v>33</v>
      </c>
      <c r="C89">
        <v>163</v>
      </c>
      <c r="D89">
        <v>17</v>
      </c>
    </row>
    <row r="90" spans="1:4" x14ac:dyDescent="0.45">
      <c r="A90" t="s">
        <v>1821</v>
      </c>
      <c r="B90">
        <v>13</v>
      </c>
      <c r="C90">
        <v>0</v>
      </c>
      <c r="D90">
        <v>134</v>
      </c>
    </row>
    <row r="91" spans="1:4" x14ac:dyDescent="0.45">
      <c r="A91" t="s">
        <v>1822</v>
      </c>
      <c r="B91">
        <v>530</v>
      </c>
      <c r="C91">
        <v>3</v>
      </c>
      <c r="D91">
        <v>5</v>
      </c>
    </row>
    <row r="92" spans="1:4" x14ac:dyDescent="0.45">
      <c r="A92" t="s">
        <v>1822</v>
      </c>
      <c r="B92">
        <v>33</v>
      </c>
      <c r="C92">
        <v>182</v>
      </c>
      <c r="D92">
        <v>2</v>
      </c>
    </row>
    <row r="93" spans="1:4" x14ac:dyDescent="0.45">
      <c r="A93" t="s">
        <v>1822</v>
      </c>
      <c r="B93">
        <v>30</v>
      </c>
      <c r="C93">
        <v>0</v>
      </c>
      <c r="D93">
        <v>117</v>
      </c>
    </row>
    <row r="94" spans="1:4" x14ac:dyDescent="0.45">
      <c r="A94" t="s">
        <v>1823</v>
      </c>
      <c r="B94">
        <v>516</v>
      </c>
      <c r="C94">
        <v>13</v>
      </c>
      <c r="D94">
        <v>7</v>
      </c>
    </row>
    <row r="95" spans="1:4" x14ac:dyDescent="0.45">
      <c r="A95" t="s">
        <v>1823</v>
      </c>
      <c r="B95">
        <v>6</v>
      </c>
      <c r="C95">
        <v>191</v>
      </c>
      <c r="D95">
        <v>18</v>
      </c>
    </row>
    <row r="96" spans="1:4" x14ac:dyDescent="0.45">
      <c r="A96" t="s">
        <v>1823</v>
      </c>
      <c r="B96">
        <v>6</v>
      </c>
      <c r="C96">
        <v>0</v>
      </c>
      <c r="D96">
        <v>141</v>
      </c>
    </row>
    <row r="97" spans="1:4" x14ac:dyDescent="0.45">
      <c r="A97" t="s">
        <v>1824</v>
      </c>
      <c r="B97">
        <v>516</v>
      </c>
      <c r="C97">
        <v>13</v>
      </c>
      <c r="D97">
        <v>6</v>
      </c>
    </row>
    <row r="98" spans="1:4" x14ac:dyDescent="0.45">
      <c r="A98" t="s">
        <v>1824</v>
      </c>
      <c r="B98">
        <v>9</v>
      </c>
      <c r="C98">
        <v>188</v>
      </c>
      <c r="D98">
        <v>17</v>
      </c>
    </row>
    <row r="99" spans="1:4" x14ac:dyDescent="0.45">
      <c r="A99" t="s">
        <v>1824</v>
      </c>
      <c r="B99">
        <v>6</v>
      </c>
      <c r="C99">
        <v>0</v>
      </c>
      <c r="D99">
        <v>141</v>
      </c>
    </row>
    <row r="100" spans="1:4" x14ac:dyDescent="0.45">
      <c r="A100" t="s">
        <v>1825</v>
      </c>
      <c r="B100">
        <v>534</v>
      </c>
      <c r="C100">
        <v>3</v>
      </c>
      <c r="D100">
        <v>0</v>
      </c>
    </row>
    <row r="101" spans="1:4" x14ac:dyDescent="0.45">
      <c r="A101" t="s">
        <v>1825</v>
      </c>
      <c r="B101">
        <v>30</v>
      </c>
      <c r="C101">
        <v>184</v>
      </c>
      <c r="D101">
        <v>2</v>
      </c>
    </row>
    <row r="102" spans="1:4" x14ac:dyDescent="0.45">
      <c r="A102" t="s">
        <v>1825</v>
      </c>
      <c r="B102">
        <v>34</v>
      </c>
      <c r="C102">
        <v>0</v>
      </c>
      <c r="D102">
        <v>113</v>
      </c>
    </row>
    <row r="103" spans="1:4" x14ac:dyDescent="0.45">
      <c r="A103" t="s">
        <v>1826</v>
      </c>
      <c r="B103">
        <v>521</v>
      </c>
      <c r="C103">
        <v>8</v>
      </c>
      <c r="D103">
        <v>4</v>
      </c>
    </row>
    <row r="104" spans="1:4" x14ac:dyDescent="0.45">
      <c r="A104" t="s">
        <v>1826</v>
      </c>
      <c r="B104">
        <v>22</v>
      </c>
      <c r="C104">
        <v>172</v>
      </c>
      <c r="D104">
        <v>18</v>
      </c>
    </row>
    <row r="105" spans="1:4" x14ac:dyDescent="0.45">
      <c r="A105" t="s">
        <v>1826</v>
      </c>
      <c r="B105">
        <v>15</v>
      </c>
      <c r="C105">
        <v>0</v>
      </c>
      <c r="D105">
        <v>132</v>
      </c>
    </row>
    <row r="106" spans="1:4" x14ac:dyDescent="0.45">
      <c r="A106" t="s">
        <v>1827</v>
      </c>
      <c r="B106">
        <v>516</v>
      </c>
      <c r="C106">
        <v>4</v>
      </c>
      <c r="D106">
        <v>14</v>
      </c>
    </row>
    <row r="107" spans="1:4" x14ac:dyDescent="0.45">
      <c r="A107" t="s">
        <v>1827</v>
      </c>
      <c r="B107">
        <v>25</v>
      </c>
      <c r="C107">
        <v>163</v>
      </c>
      <c r="D107">
        <v>25</v>
      </c>
    </row>
    <row r="108" spans="1:4" x14ac:dyDescent="0.45">
      <c r="A108" t="s">
        <v>1827</v>
      </c>
      <c r="B108">
        <v>5</v>
      </c>
      <c r="C108">
        <v>0</v>
      </c>
      <c r="D108">
        <v>142</v>
      </c>
    </row>
    <row r="109" spans="1:4" x14ac:dyDescent="0.45">
      <c r="A109" t="s">
        <v>1828</v>
      </c>
      <c r="B109">
        <v>524</v>
      </c>
      <c r="C109">
        <v>8</v>
      </c>
      <c r="D109">
        <v>6</v>
      </c>
    </row>
    <row r="110" spans="1:4" x14ac:dyDescent="0.45">
      <c r="A110" t="s">
        <v>1828</v>
      </c>
      <c r="B110">
        <v>34</v>
      </c>
      <c r="C110">
        <v>166</v>
      </c>
      <c r="D110">
        <v>17</v>
      </c>
    </row>
    <row r="111" spans="1:4" x14ac:dyDescent="0.45">
      <c r="A111" t="s">
        <v>1828</v>
      </c>
      <c r="B111">
        <v>37</v>
      </c>
      <c r="C111">
        <v>0</v>
      </c>
      <c r="D111">
        <v>110</v>
      </c>
    </row>
    <row r="112" spans="1:4" x14ac:dyDescent="0.45">
      <c r="A112" t="s">
        <v>1829</v>
      </c>
      <c r="B112">
        <v>519</v>
      </c>
      <c r="C112">
        <v>14</v>
      </c>
      <c r="D112">
        <v>3</v>
      </c>
    </row>
    <row r="113" spans="1:4" x14ac:dyDescent="0.45">
      <c r="A113" t="s">
        <v>1829</v>
      </c>
      <c r="B113">
        <v>5</v>
      </c>
      <c r="C113">
        <v>192</v>
      </c>
      <c r="D113">
        <v>18</v>
      </c>
    </row>
    <row r="114" spans="1:4" x14ac:dyDescent="0.45">
      <c r="A114" t="s">
        <v>1829</v>
      </c>
      <c r="B114">
        <v>9</v>
      </c>
      <c r="C114">
        <v>0</v>
      </c>
      <c r="D114">
        <v>138</v>
      </c>
    </row>
    <row r="115" spans="1:4" x14ac:dyDescent="0.45">
      <c r="A115" t="s">
        <v>1830</v>
      </c>
      <c r="B115">
        <v>509</v>
      </c>
      <c r="C115">
        <v>14</v>
      </c>
      <c r="D115">
        <v>12</v>
      </c>
    </row>
    <row r="116" spans="1:4" x14ac:dyDescent="0.45">
      <c r="A116" t="s">
        <v>1830</v>
      </c>
      <c r="B116">
        <v>17</v>
      </c>
      <c r="C116">
        <v>180</v>
      </c>
      <c r="D116">
        <v>17</v>
      </c>
    </row>
    <row r="117" spans="1:4" x14ac:dyDescent="0.45">
      <c r="A117" t="s">
        <v>1830</v>
      </c>
      <c r="B117">
        <v>5</v>
      </c>
      <c r="C117">
        <v>0</v>
      </c>
      <c r="D117">
        <v>142</v>
      </c>
    </row>
    <row r="118" spans="1:4" x14ac:dyDescent="0.45">
      <c r="A118" t="s">
        <v>1831</v>
      </c>
      <c r="B118">
        <v>531</v>
      </c>
      <c r="C118">
        <v>5</v>
      </c>
      <c r="D118">
        <v>1</v>
      </c>
    </row>
    <row r="119" spans="1:4" x14ac:dyDescent="0.45">
      <c r="A119" t="s">
        <v>1831</v>
      </c>
      <c r="B119">
        <v>17</v>
      </c>
      <c r="C119">
        <v>178</v>
      </c>
      <c r="D119">
        <v>21</v>
      </c>
    </row>
    <row r="120" spans="1:4" x14ac:dyDescent="0.45">
      <c r="A120" t="s">
        <v>1831</v>
      </c>
      <c r="B120">
        <v>10</v>
      </c>
      <c r="C120">
        <v>0</v>
      </c>
      <c r="D120">
        <v>137</v>
      </c>
    </row>
    <row r="121" spans="1:4" x14ac:dyDescent="0.45">
      <c r="A121" t="s">
        <v>1832</v>
      </c>
      <c r="B121">
        <v>520</v>
      </c>
      <c r="C121">
        <v>8</v>
      </c>
      <c r="D121">
        <v>5</v>
      </c>
    </row>
    <row r="122" spans="1:4" x14ac:dyDescent="0.45">
      <c r="A122" t="s">
        <v>1832</v>
      </c>
      <c r="B122">
        <v>25</v>
      </c>
      <c r="C122">
        <v>167</v>
      </c>
      <c r="D122">
        <v>20</v>
      </c>
    </row>
    <row r="123" spans="1:4" x14ac:dyDescent="0.45">
      <c r="A123" t="s">
        <v>1832</v>
      </c>
      <c r="B123">
        <v>14</v>
      </c>
      <c r="C123">
        <v>0</v>
      </c>
      <c r="D123">
        <v>133</v>
      </c>
    </row>
    <row r="124" spans="1:4" x14ac:dyDescent="0.45">
      <c r="A124" t="s">
        <v>1833</v>
      </c>
      <c r="B124">
        <v>525</v>
      </c>
      <c r="C124">
        <v>5</v>
      </c>
      <c r="D124">
        <v>4</v>
      </c>
    </row>
    <row r="125" spans="1:4" x14ac:dyDescent="0.45">
      <c r="A125" t="s">
        <v>1833</v>
      </c>
      <c r="B125">
        <v>41</v>
      </c>
      <c r="C125">
        <v>142</v>
      </c>
      <c r="D125">
        <v>30</v>
      </c>
    </row>
    <row r="126" spans="1:4" x14ac:dyDescent="0.45">
      <c r="A126" t="s">
        <v>1833</v>
      </c>
      <c r="B126">
        <v>8</v>
      </c>
      <c r="C126">
        <v>0</v>
      </c>
      <c r="D126">
        <v>139</v>
      </c>
    </row>
    <row r="127" spans="1:4" x14ac:dyDescent="0.45">
      <c r="A127" t="s">
        <v>1834</v>
      </c>
      <c r="B127">
        <v>533</v>
      </c>
      <c r="C127">
        <v>0</v>
      </c>
      <c r="D127">
        <v>5</v>
      </c>
    </row>
    <row r="128" spans="1:4" x14ac:dyDescent="0.45">
      <c r="A128" t="s">
        <v>1834</v>
      </c>
      <c r="B128">
        <v>47</v>
      </c>
      <c r="C128">
        <v>165</v>
      </c>
      <c r="D128">
        <v>5</v>
      </c>
    </row>
    <row r="129" spans="1:4" x14ac:dyDescent="0.45">
      <c r="A129" t="s">
        <v>1834</v>
      </c>
      <c r="B129">
        <v>21</v>
      </c>
      <c r="C129">
        <v>0</v>
      </c>
      <c r="D129">
        <v>126</v>
      </c>
    </row>
    <row r="130" spans="1:4" x14ac:dyDescent="0.45">
      <c r="A130" t="s">
        <v>1835</v>
      </c>
      <c r="B130">
        <v>522</v>
      </c>
      <c r="C130">
        <v>10</v>
      </c>
      <c r="D130">
        <v>4</v>
      </c>
    </row>
    <row r="131" spans="1:4" x14ac:dyDescent="0.45">
      <c r="A131" t="s">
        <v>1835</v>
      </c>
      <c r="B131">
        <v>4</v>
      </c>
      <c r="C131">
        <v>193</v>
      </c>
      <c r="D131">
        <v>18</v>
      </c>
    </row>
    <row r="132" spans="1:4" x14ac:dyDescent="0.45">
      <c r="A132" t="s">
        <v>1835</v>
      </c>
      <c r="B132">
        <v>9</v>
      </c>
      <c r="C132">
        <v>0</v>
      </c>
      <c r="D132">
        <v>138</v>
      </c>
    </row>
    <row r="133" spans="1:4" x14ac:dyDescent="0.45">
      <c r="A133" t="s">
        <v>1836</v>
      </c>
      <c r="B133">
        <v>505</v>
      </c>
      <c r="C133">
        <v>18</v>
      </c>
      <c r="D133">
        <v>12</v>
      </c>
    </row>
    <row r="134" spans="1:4" x14ac:dyDescent="0.45">
      <c r="A134" t="s">
        <v>1836</v>
      </c>
      <c r="B134">
        <v>8</v>
      </c>
      <c r="C134">
        <v>188</v>
      </c>
      <c r="D134">
        <v>18</v>
      </c>
    </row>
    <row r="135" spans="1:4" x14ac:dyDescent="0.45">
      <c r="A135" t="s">
        <v>1836</v>
      </c>
      <c r="B135">
        <v>4</v>
      </c>
      <c r="C135">
        <v>2</v>
      </c>
      <c r="D135">
        <v>141</v>
      </c>
    </row>
    <row r="136" spans="1:4" x14ac:dyDescent="0.45">
      <c r="A136" t="s">
        <v>1837</v>
      </c>
      <c r="B136">
        <v>535</v>
      </c>
      <c r="C136">
        <v>2</v>
      </c>
      <c r="D136">
        <v>0</v>
      </c>
    </row>
    <row r="137" spans="1:4" x14ac:dyDescent="0.45">
      <c r="A137" t="s">
        <v>1837</v>
      </c>
      <c r="B137">
        <v>22</v>
      </c>
      <c r="C137">
        <v>186</v>
      </c>
      <c r="D137">
        <v>8</v>
      </c>
    </row>
    <row r="138" spans="1:4" x14ac:dyDescent="0.45">
      <c r="A138" t="s">
        <v>1837</v>
      </c>
      <c r="B138">
        <v>15</v>
      </c>
      <c r="C138">
        <v>0</v>
      </c>
      <c r="D138">
        <v>132</v>
      </c>
    </row>
    <row r="139" spans="1:4" x14ac:dyDescent="0.45">
      <c r="A139" t="s">
        <v>1838</v>
      </c>
      <c r="B139">
        <v>504</v>
      </c>
      <c r="C139">
        <v>12</v>
      </c>
      <c r="D139">
        <v>17</v>
      </c>
    </row>
    <row r="140" spans="1:4" x14ac:dyDescent="0.45">
      <c r="A140" t="s">
        <v>1838</v>
      </c>
      <c r="B140">
        <v>16</v>
      </c>
      <c r="C140">
        <v>178</v>
      </c>
      <c r="D140">
        <v>18</v>
      </c>
    </row>
    <row r="141" spans="1:4" x14ac:dyDescent="0.45">
      <c r="A141" t="s">
        <v>1838</v>
      </c>
      <c r="B141">
        <v>6</v>
      </c>
      <c r="C141">
        <v>0</v>
      </c>
      <c r="D141">
        <v>141</v>
      </c>
    </row>
    <row r="142" spans="1:4" x14ac:dyDescent="0.45">
      <c r="A142" t="s">
        <v>1839</v>
      </c>
      <c r="B142">
        <v>518</v>
      </c>
      <c r="C142">
        <v>9</v>
      </c>
      <c r="D142">
        <v>7</v>
      </c>
    </row>
    <row r="143" spans="1:4" x14ac:dyDescent="0.45">
      <c r="A143" t="s">
        <v>1839</v>
      </c>
      <c r="B143">
        <v>22</v>
      </c>
      <c r="C143">
        <v>170</v>
      </c>
      <c r="D143">
        <v>21</v>
      </c>
    </row>
    <row r="144" spans="1:4" x14ac:dyDescent="0.45">
      <c r="A144" t="s">
        <v>1839</v>
      </c>
      <c r="B144">
        <v>9</v>
      </c>
      <c r="C144">
        <v>0</v>
      </c>
      <c r="D144">
        <v>138</v>
      </c>
    </row>
    <row r="145" spans="1:4" x14ac:dyDescent="0.45">
      <c r="A145" t="s">
        <v>1840</v>
      </c>
      <c r="B145">
        <v>416</v>
      </c>
      <c r="C145">
        <v>119</v>
      </c>
      <c r="D145">
        <v>3</v>
      </c>
    </row>
    <row r="146" spans="1:4" x14ac:dyDescent="0.45">
      <c r="A146" t="s">
        <v>1840</v>
      </c>
      <c r="B146">
        <v>11</v>
      </c>
      <c r="C146">
        <v>190</v>
      </c>
      <c r="D146">
        <v>16</v>
      </c>
    </row>
    <row r="147" spans="1:4" x14ac:dyDescent="0.45">
      <c r="A147" t="s">
        <v>1840</v>
      </c>
      <c r="B147">
        <v>63</v>
      </c>
      <c r="C147">
        <v>1</v>
      </c>
      <c r="D147">
        <v>83</v>
      </c>
    </row>
    <row r="148" spans="1:4" x14ac:dyDescent="0.45">
      <c r="A148" t="s">
        <v>1841</v>
      </c>
      <c r="B148">
        <v>522</v>
      </c>
      <c r="C148">
        <v>12</v>
      </c>
      <c r="D148">
        <v>2</v>
      </c>
    </row>
    <row r="149" spans="1:4" x14ac:dyDescent="0.45">
      <c r="A149" t="s">
        <v>1841</v>
      </c>
      <c r="B149">
        <v>9</v>
      </c>
      <c r="C149">
        <v>189</v>
      </c>
      <c r="D149">
        <v>17</v>
      </c>
    </row>
    <row r="150" spans="1:4" x14ac:dyDescent="0.45">
      <c r="A150" t="s">
        <v>1841</v>
      </c>
      <c r="B150">
        <v>11</v>
      </c>
      <c r="C150">
        <v>0</v>
      </c>
      <c r="D150">
        <v>136</v>
      </c>
    </row>
    <row r="151" spans="1:4" x14ac:dyDescent="0.45">
      <c r="A151" t="s">
        <v>1842</v>
      </c>
      <c r="B151">
        <v>519</v>
      </c>
      <c r="C151">
        <v>13</v>
      </c>
      <c r="D151">
        <v>3</v>
      </c>
    </row>
    <row r="152" spans="1:4" x14ac:dyDescent="0.45">
      <c r="A152" t="s">
        <v>1842</v>
      </c>
      <c r="B152">
        <v>13</v>
      </c>
      <c r="C152">
        <v>184</v>
      </c>
      <c r="D152">
        <v>17</v>
      </c>
    </row>
    <row r="153" spans="1:4" x14ac:dyDescent="0.45">
      <c r="A153" t="s">
        <v>1842</v>
      </c>
      <c r="B153">
        <v>9</v>
      </c>
      <c r="C153">
        <v>0</v>
      </c>
      <c r="D153">
        <v>138</v>
      </c>
    </row>
    <row r="154" spans="1:4" x14ac:dyDescent="0.45">
      <c r="A154" t="s">
        <v>1843</v>
      </c>
      <c r="B154">
        <v>533</v>
      </c>
      <c r="C154">
        <v>3</v>
      </c>
      <c r="D154">
        <v>1</v>
      </c>
    </row>
    <row r="155" spans="1:4" x14ac:dyDescent="0.45">
      <c r="A155" t="s">
        <v>1843</v>
      </c>
      <c r="B155">
        <v>20</v>
      </c>
      <c r="C155">
        <v>177</v>
      </c>
      <c r="D155">
        <v>19</v>
      </c>
    </row>
    <row r="156" spans="1:4" x14ac:dyDescent="0.45">
      <c r="A156" t="s">
        <v>1843</v>
      </c>
      <c r="B156">
        <v>9</v>
      </c>
      <c r="C156">
        <v>0</v>
      </c>
      <c r="D156">
        <v>138</v>
      </c>
    </row>
    <row r="157" spans="1:4" x14ac:dyDescent="0.45">
      <c r="A157" t="s">
        <v>1844</v>
      </c>
      <c r="B157">
        <v>520</v>
      </c>
      <c r="C157">
        <v>10</v>
      </c>
      <c r="D157">
        <v>3</v>
      </c>
    </row>
    <row r="158" spans="1:4" x14ac:dyDescent="0.45">
      <c r="A158" t="s">
        <v>1844</v>
      </c>
      <c r="B158">
        <v>22</v>
      </c>
      <c r="C158">
        <v>174</v>
      </c>
      <c r="D158">
        <v>16</v>
      </c>
    </row>
    <row r="159" spans="1:4" x14ac:dyDescent="0.45">
      <c r="A159" t="s">
        <v>1844</v>
      </c>
      <c r="B159">
        <v>15</v>
      </c>
      <c r="C159">
        <v>0</v>
      </c>
      <c r="D159">
        <v>132</v>
      </c>
    </row>
    <row r="160" spans="1:4" x14ac:dyDescent="0.45">
      <c r="A160" t="s">
        <v>1845</v>
      </c>
      <c r="B160">
        <v>517</v>
      </c>
      <c r="C160">
        <v>13</v>
      </c>
      <c r="D160">
        <v>4</v>
      </c>
    </row>
    <row r="161" spans="1:4" x14ac:dyDescent="0.45">
      <c r="A161" t="s">
        <v>1845</v>
      </c>
      <c r="B161">
        <v>12</v>
      </c>
      <c r="C161">
        <v>184</v>
      </c>
      <c r="D161">
        <v>17</v>
      </c>
    </row>
    <row r="162" spans="1:4" x14ac:dyDescent="0.45">
      <c r="A162" t="s">
        <v>1845</v>
      </c>
      <c r="B162">
        <v>9</v>
      </c>
      <c r="C162">
        <v>0</v>
      </c>
      <c r="D162">
        <v>138</v>
      </c>
    </row>
    <row r="163" spans="1:4" x14ac:dyDescent="0.45">
      <c r="A163" t="s">
        <v>1846</v>
      </c>
      <c r="B163">
        <v>530</v>
      </c>
      <c r="C163">
        <v>1</v>
      </c>
      <c r="D163">
        <v>7</v>
      </c>
    </row>
    <row r="164" spans="1:4" x14ac:dyDescent="0.45">
      <c r="A164" t="s">
        <v>1846</v>
      </c>
      <c r="B164">
        <v>36</v>
      </c>
      <c r="C164">
        <v>163</v>
      </c>
      <c r="D164">
        <v>18</v>
      </c>
    </row>
    <row r="165" spans="1:4" x14ac:dyDescent="0.45">
      <c r="A165" t="s">
        <v>1846</v>
      </c>
      <c r="B165">
        <v>33</v>
      </c>
      <c r="C165">
        <v>0</v>
      </c>
      <c r="D165">
        <v>114</v>
      </c>
    </row>
    <row r="166" spans="1:4" x14ac:dyDescent="0.45">
      <c r="A166" t="s">
        <v>1847</v>
      </c>
      <c r="B166">
        <v>511</v>
      </c>
      <c r="C166">
        <v>16</v>
      </c>
      <c r="D166">
        <v>9</v>
      </c>
    </row>
    <row r="167" spans="1:4" x14ac:dyDescent="0.45">
      <c r="A167" t="s">
        <v>1847</v>
      </c>
      <c r="B167">
        <v>5</v>
      </c>
      <c r="C167">
        <v>192</v>
      </c>
      <c r="D167">
        <v>18</v>
      </c>
    </row>
    <row r="168" spans="1:4" x14ac:dyDescent="0.45">
      <c r="A168" t="s">
        <v>1847</v>
      </c>
      <c r="B168">
        <v>3</v>
      </c>
      <c r="C168">
        <v>0</v>
      </c>
      <c r="D168">
        <v>144</v>
      </c>
    </row>
    <row r="169" spans="1:4" x14ac:dyDescent="0.45">
      <c r="A169" t="s">
        <v>1848</v>
      </c>
      <c r="B169">
        <v>511</v>
      </c>
      <c r="C169">
        <v>10</v>
      </c>
      <c r="D169">
        <v>14</v>
      </c>
    </row>
    <row r="170" spans="1:4" x14ac:dyDescent="0.45">
      <c r="A170" t="s">
        <v>1848</v>
      </c>
      <c r="B170">
        <v>13</v>
      </c>
      <c r="C170">
        <v>184</v>
      </c>
      <c r="D170">
        <v>17</v>
      </c>
    </row>
    <row r="171" spans="1:4" x14ac:dyDescent="0.45">
      <c r="A171" t="s">
        <v>1848</v>
      </c>
      <c r="B171">
        <v>8</v>
      </c>
      <c r="C171">
        <v>0</v>
      </c>
      <c r="D171">
        <v>139</v>
      </c>
    </row>
    <row r="172" spans="1:4" x14ac:dyDescent="0.45">
      <c r="A172" t="s">
        <v>1849</v>
      </c>
      <c r="B172">
        <v>528</v>
      </c>
      <c r="C172">
        <v>1</v>
      </c>
      <c r="D172">
        <v>8</v>
      </c>
    </row>
    <row r="173" spans="1:4" x14ac:dyDescent="0.45">
      <c r="A173" t="s">
        <v>1849</v>
      </c>
      <c r="B173">
        <v>14</v>
      </c>
      <c r="C173">
        <v>184</v>
      </c>
      <c r="D173">
        <v>18</v>
      </c>
    </row>
    <row r="174" spans="1:4" x14ac:dyDescent="0.45">
      <c r="A174" t="s">
        <v>1849</v>
      </c>
      <c r="B174">
        <v>6</v>
      </c>
      <c r="C174">
        <v>0</v>
      </c>
      <c r="D174">
        <v>141</v>
      </c>
    </row>
    <row r="175" spans="1:4" x14ac:dyDescent="0.45">
      <c r="A175" t="s">
        <v>1850</v>
      </c>
      <c r="B175">
        <v>526</v>
      </c>
      <c r="C175">
        <v>5</v>
      </c>
      <c r="D175">
        <v>2</v>
      </c>
    </row>
    <row r="176" spans="1:4" x14ac:dyDescent="0.45">
      <c r="A176" t="s">
        <v>1850</v>
      </c>
      <c r="B176">
        <v>31</v>
      </c>
      <c r="C176">
        <v>163</v>
      </c>
      <c r="D176">
        <v>18</v>
      </c>
    </row>
    <row r="177" spans="1:4" x14ac:dyDescent="0.45">
      <c r="A177" t="s">
        <v>1850</v>
      </c>
      <c r="B177">
        <v>17</v>
      </c>
      <c r="C177">
        <v>0</v>
      </c>
      <c r="D177">
        <v>130</v>
      </c>
    </row>
    <row r="178" spans="1:4" x14ac:dyDescent="0.45">
      <c r="A178" t="s">
        <v>1851</v>
      </c>
      <c r="B178">
        <v>516</v>
      </c>
      <c r="C178">
        <v>7</v>
      </c>
      <c r="D178">
        <v>11</v>
      </c>
    </row>
    <row r="179" spans="1:4" x14ac:dyDescent="0.45">
      <c r="A179" t="s">
        <v>1851</v>
      </c>
      <c r="B179">
        <v>20</v>
      </c>
      <c r="C179">
        <v>163</v>
      </c>
      <c r="D179">
        <v>30</v>
      </c>
    </row>
    <row r="180" spans="1:4" x14ac:dyDescent="0.45">
      <c r="A180" t="s">
        <v>1851</v>
      </c>
      <c r="B180">
        <v>4</v>
      </c>
      <c r="C180">
        <v>0</v>
      </c>
      <c r="D180">
        <v>143</v>
      </c>
    </row>
    <row r="181" spans="1:4" x14ac:dyDescent="0.45">
      <c r="A181" t="s">
        <v>1852</v>
      </c>
      <c r="B181">
        <v>452</v>
      </c>
      <c r="C181">
        <v>82</v>
      </c>
      <c r="D181">
        <v>4</v>
      </c>
    </row>
    <row r="182" spans="1:4" x14ac:dyDescent="0.45">
      <c r="A182" t="s">
        <v>1852</v>
      </c>
      <c r="B182">
        <v>24</v>
      </c>
      <c r="C182">
        <v>188</v>
      </c>
      <c r="D182">
        <v>5</v>
      </c>
    </row>
    <row r="183" spans="1:4" x14ac:dyDescent="0.45">
      <c r="A183" t="s">
        <v>1852</v>
      </c>
      <c r="B183">
        <v>45</v>
      </c>
      <c r="C183">
        <v>0</v>
      </c>
      <c r="D183">
        <v>102</v>
      </c>
    </row>
    <row r="184" spans="1:4" x14ac:dyDescent="0.45">
      <c r="A184" t="s">
        <v>1853</v>
      </c>
      <c r="B184">
        <v>520</v>
      </c>
      <c r="C184">
        <v>14</v>
      </c>
      <c r="D184">
        <v>2</v>
      </c>
    </row>
    <row r="185" spans="1:4" x14ac:dyDescent="0.45">
      <c r="A185" t="s">
        <v>1853</v>
      </c>
      <c r="B185">
        <v>6</v>
      </c>
      <c r="C185">
        <v>191</v>
      </c>
      <c r="D185">
        <v>18</v>
      </c>
    </row>
    <row r="186" spans="1:4" x14ac:dyDescent="0.45">
      <c r="A186" t="s">
        <v>1853</v>
      </c>
      <c r="B186">
        <v>9</v>
      </c>
      <c r="C186">
        <v>0</v>
      </c>
      <c r="D186">
        <v>138</v>
      </c>
    </row>
    <row r="187" spans="1:4" x14ac:dyDescent="0.45">
      <c r="A187" t="s">
        <v>1854</v>
      </c>
      <c r="B187">
        <v>523</v>
      </c>
      <c r="C187">
        <v>7</v>
      </c>
      <c r="D187">
        <v>5</v>
      </c>
    </row>
    <row r="188" spans="1:4" x14ac:dyDescent="0.45">
      <c r="A188" t="s">
        <v>1854</v>
      </c>
      <c r="B188">
        <v>16</v>
      </c>
      <c r="C188">
        <v>181</v>
      </c>
      <c r="D188">
        <v>17</v>
      </c>
    </row>
    <row r="189" spans="1:4" x14ac:dyDescent="0.45">
      <c r="A189" t="s">
        <v>1854</v>
      </c>
      <c r="B189">
        <v>11</v>
      </c>
      <c r="C189">
        <v>0</v>
      </c>
      <c r="D189">
        <v>136</v>
      </c>
    </row>
    <row r="190" spans="1:4" x14ac:dyDescent="0.45">
      <c r="A190" t="s">
        <v>1855</v>
      </c>
      <c r="B190">
        <v>527</v>
      </c>
      <c r="C190">
        <v>4</v>
      </c>
      <c r="D190">
        <v>6</v>
      </c>
    </row>
    <row r="191" spans="1:4" x14ac:dyDescent="0.45">
      <c r="A191" t="s">
        <v>1855</v>
      </c>
      <c r="B191">
        <v>16</v>
      </c>
      <c r="C191">
        <v>182</v>
      </c>
      <c r="D191">
        <v>18</v>
      </c>
    </row>
    <row r="192" spans="1:4" x14ac:dyDescent="0.45">
      <c r="A192" t="s">
        <v>1855</v>
      </c>
      <c r="B192">
        <v>8</v>
      </c>
      <c r="C192">
        <v>0</v>
      </c>
      <c r="D192">
        <v>139</v>
      </c>
    </row>
    <row r="193" spans="1:4" x14ac:dyDescent="0.45">
      <c r="A193" t="s">
        <v>1856</v>
      </c>
      <c r="B193">
        <v>516</v>
      </c>
      <c r="C193">
        <v>10</v>
      </c>
      <c r="D193">
        <v>7</v>
      </c>
    </row>
    <row r="194" spans="1:4" x14ac:dyDescent="0.45">
      <c r="A194" t="s">
        <v>1856</v>
      </c>
      <c r="B194">
        <v>24</v>
      </c>
      <c r="C194">
        <v>172</v>
      </c>
      <c r="D194">
        <v>16</v>
      </c>
    </row>
    <row r="195" spans="1:4" x14ac:dyDescent="0.45">
      <c r="A195" t="s">
        <v>1856</v>
      </c>
      <c r="B195">
        <v>10</v>
      </c>
      <c r="C195">
        <v>0</v>
      </c>
      <c r="D195">
        <v>137</v>
      </c>
    </row>
    <row r="196" spans="1:4" x14ac:dyDescent="0.45">
      <c r="A196" t="s">
        <v>1857</v>
      </c>
      <c r="B196">
        <v>528</v>
      </c>
      <c r="C196">
        <v>6</v>
      </c>
      <c r="D196">
        <v>0</v>
      </c>
    </row>
    <row r="197" spans="1:4" x14ac:dyDescent="0.45">
      <c r="A197" t="s">
        <v>1857</v>
      </c>
      <c r="B197">
        <v>29</v>
      </c>
      <c r="C197">
        <v>168</v>
      </c>
      <c r="D197">
        <v>16</v>
      </c>
    </row>
    <row r="198" spans="1:4" x14ac:dyDescent="0.45">
      <c r="A198" t="s">
        <v>1857</v>
      </c>
      <c r="B198">
        <v>23</v>
      </c>
      <c r="C198">
        <v>0</v>
      </c>
      <c r="D198">
        <v>124</v>
      </c>
    </row>
    <row r="199" spans="1:4" x14ac:dyDescent="0.45">
      <c r="A199" t="s">
        <v>1858</v>
      </c>
      <c r="B199">
        <v>529</v>
      </c>
      <c r="C199">
        <v>3</v>
      </c>
      <c r="D199">
        <v>6</v>
      </c>
    </row>
    <row r="200" spans="1:4" x14ac:dyDescent="0.45">
      <c r="A200" t="s">
        <v>1858</v>
      </c>
      <c r="B200">
        <v>21</v>
      </c>
      <c r="C200">
        <v>178</v>
      </c>
      <c r="D200">
        <v>18</v>
      </c>
    </row>
    <row r="201" spans="1:4" x14ac:dyDescent="0.45">
      <c r="A201" t="s">
        <v>1858</v>
      </c>
      <c r="B201">
        <v>21</v>
      </c>
      <c r="C201">
        <v>0</v>
      </c>
      <c r="D201">
        <v>126</v>
      </c>
    </row>
    <row r="202" spans="1:4" x14ac:dyDescent="0.45">
      <c r="A202" t="s">
        <v>1859</v>
      </c>
      <c r="B202">
        <v>523</v>
      </c>
      <c r="C202">
        <v>13</v>
      </c>
      <c r="D202">
        <v>0</v>
      </c>
    </row>
    <row r="203" spans="1:4" x14ac:dyDescent="0.45">
      <c r="A203" t="s">
        <v>1859</v>
      </c>
      <c r="B203">
        <v>11</v>
      </c>
      <c r="C203">
        <v>187</v>
      </c>
      <c r="D203">
        <v>17</v>
      </c>
    </row>
    <row r="204" spans="1:4" x14ac:dyDescent="0.45">
      <c r="A204" t="s">
        <v>1859</v>
      </c>
      <c r="B204">
        <v>23</v>
      </c>
      <c r="C204">
        <v>0</v>
      </c>
      <c r="D204">
        <v>124</v>
      </c>
    </row>
    <row r="205" spans="1:4" x14ac:dyDescent="0.45">
      <c r="A205" t="s">
        <v>1860</v>
      </c>
      <c r="B205">
        <v>517</v>
      </c>
      <c r="C205">
        <v>12</v>
      </c>
      <c r="D205">
        <v>6</v>
      </c>
    </row>
    <row r="206" spans="1:4" x14ac:dyDescent="0.45">
      <c r="A206" t="s">
        <v>1860</v>
      </c>
      <c r="B206">
        <v>10</v>
      </c>
      <c r="C206">
        <v>187</v>
      </c>
      <c r="D206">
        <v>17</v>
      </c>
    </row>
    <row r="207" spans="1:4" x14ac:dyDescent="0.45">
      <c r="A207" t="s">
        <v>1860</v>
      </c>
      <c r="B207">
        <v>7</v>
      </c>
      <c r="C207">
        <v>0</v>
      </c>
      <c r="D207">
        <v>140</v>
      </c>
    </row>
    <row r="208" spans="1:4" x14ac:dyDescent="0.45">
      <c r="A208" t="s">
        <v>1861</v>
      </c>
      <c r="B208">
        <v>534</v>
      </c>
      <c r="C208">
        <v>3</v>
      </c>
      <c r="D208">
        <v>0</v>
      </c>
    </row>
    <row r="209" spans="1:4" x14ac:dyDescent="0.45">
      <c r="A209" t="s">
        <v>1861</v>
      </c>
      <c r="B209">
        <v>19</v>
      </c>
      <c r="C209">
        <v>179</v>
      </c>
      <c r="D209">
        <v>18</v>
      </c>
    </row>
    <row r="210" spans="1:4" x14ac:dyDescent="0.45">
      <c r="A210" t="s">
        <v>1861</v>
      </c>
      <c r="B210">
        <v>10</v>
      </c>
      <c r="C210">
        <v>0</v>
      </c>
      <c r="D210">
        <v>137</v>
      </c>
    </row>
    <row r="211" spans="1:4" x14ac:dyDescent="0.45">
      <c r="A211" t="s">
        <v>1862</v>
      </c>
      <c r="B211">
        <v>497</v>
      </c>
      <c r="C211">
        <v>7</v>
      </c>
      <c r="D211">
        <v>29</v>
      </c>
    </row>
    <row r="212" spans="1:4" x14ac:dyDescent="0.45">
      <c r="A212" t="s">
        <v>1862</v>
      </c>
      <c r="B212">
        <v>13</v>
      </c>
      <c r="C212">
        <v>178</v>
      </c>
      <c r="D212">
        <v>21</v>
      </c>
    </row>
    <row r="213" spans="1:4" x14ac:dyDescent="0.45">
      <c r="A213" t="s">
        <v>1862</v>
      </c>
      <c r="B213">
        <v>2</v>
      </c>
      <c r="C213">
        <v>0</v>
      </c>
      <c r="D213">
        <v>145</v>
      </c>
    </row>
    <row r="214" spans="1:4" x14ac:dyDescent="0.45">
      <c r="A214" t="s">
        <v>1863</v>
      </c>
      <c r="B214">
        <v>509</v>
      </c>
      <c r="C214">
        <v>8</v>
      </c>
      <c r="D214">
        <v>17</v>
      </c>
    </row>
    <row r="215" spans="1:4" x14ac:dyDescent="0.45">
      <c r="A215" t="s">
        <v>1863</v>
      </c>
      <c r="B215">
        <v>13</v>
      </c>
      <c r="C215">
        <v>180</v>
      </c>
      <c r="D215">
        <v>20</v>
      </c>
    </row>
    <row r="216" spans="1:4" x14ac:dyDescent="0.45">
      <c r="A216" t="s">
        <v>1863</v>
      </c>
      <c r="B216">
        <v>4</v>
      </c>
      <c r="C216">
        <v>0</v>
      </c>
      <c r="D216">
        <v>143</v>
      </c>
    </row>
    <row r="217" spans="1:4" x14ac:dyDescent="0.45">
      <c r="A217" t="s">
        <v>1864</v>
      </c>
      <c r="B217">
        <v>525</v>
      </c>
      <c r="C217">
        <v>9</v>
      </c>
      <c r="D217">
        <v>4</v>
      </c>
    </row>
    <row r="218" spans="1:4" x14ac:dyDescent="0.45">
      <c r="A218" t="s">
        <v>1864</v>
      </c>
      <c r="B218">
        <v>52</v>
      </c>
      <c r="C218">
        <v>161</v>
      </c>
      <c r="D218">
        <v>4</v>
      </c>
    </row>
    <row r="219" spans="1:4" x14ac:dyDescent="0.45">
      <c r="A219" t="s">
        <v>1864</v>
      </c>
      <c r="B219">
        <v>12</v>
      </c>
      <c r="C219">
        <v>0</v>
      </c>
      <c r="D219">
        <v>135</v>
      </c>
    </row>
    <row r="220" spans="1:4" x14ac:dyDescent="0.45">
      <c r="A220" t="s">
        <v>1865</v>
      </c>
      <c r="B220">
        <v>520</v>
      </c>
      <c r="C220">
        <v>14</v>
      </c>
      <c r="D220">
        <v>2</v>
      </c>
    </row>
    <row r="221" spans="1:4" x14ac:dyDescent="0.45">
      <c r="A221" t="s">
        <v>1865</v>
      </c>
      <c r="B221">
        <v>9</v>
      </c>
      <c r="C221">
        <v>188</v>
      </c>
      <c r="D221">
        <v>18</v>
      </c>
    </row>
    <row r="222" spans="1:4" x14ac:dyDescent="0.45">
      <c r="A222" t="s">
        <v>1865</v>
      </c>
      <c r="B222">
        <v>10</v>
      </c>
      <c r="C222">
        <v>0</v>
      </c>
      <c r="D222">
        <v>137</v>
      </c>
    </row>
    <row r="223" spans="1:4" x14ac:dyDescent="0.45">
      <c r="A223" t="s">
        <v>1866</v>
      </c>
      <c r="B223">
        <v>517</v>
      </c>
      <c r="C223">
        <v>12</v>
      </c>
      <c r="D223">
        <v>6</v>
      </c>
    </row>
    <row r="224" spans="1:4" x14ac:dyDescent="0.45">
      <c r="A224" t="s">
        <v>1866</v>
      </c>
      <c r="B224">
        <v>12</v>
      </c>
      <c r="C224">
        <v>185</v>
      </c>
      <c r="D224">
        <v>17</v>
      </c>
    </row>
    <row r="225" spans="1:4" x14ac:dyDescent="0.45">
      <c r="A225" t="s">
        <v>1866</v>
      </c>
      <c r="B225">
        <v>10</v>
      </c>
      <c r="C225">
        <v>0</v>
      </c>
      <c r="D225">
        <v>137</v>
      </c>
    </row>
    <row r="226" spans="1:4" x14ac:dyDescent="0.45">
      <c r="A226" t="s">
        <v>1867</v>
      </c>
      <c r="B226">
        <v>528</v>
      </c>
      <c r="C226">
        <v>6</v>
      </c>
      <c r="D226">
        <v>3</v>
      </c>
    </row>
    <row r="227" spans="1:4" x14ac:dyDescent="0.45">
      <c r="A227" t="s">
        <v>1867</v>
      </c>
      <c r="B227">
        <v>9</v>
      </c>
      <c r="C227">
        <v>189</v>
      </c>
      <c r="D227">
        <v>18</v>
      </c>
    </row>
    <row r="228" spans="1:4" x14ac:dyDescent="0.45">
      <c r="A228" t="s">
        <v>1867</v>
      </c>
      <c r="B228">
        <v>7</v>
      </c>
      <c r="C228">
        <v>0</v>
      </c>
      <c r="D228">
        <v>140</v>
      </c>
    </row>
    <row r="229" spans="1:4" x14ac:dyDescent="0.45">
      <c r="A229" t="s">
        <v>1868</v>
      </c>
      <c r="B229">
        <v>527</v>
      </c>
      <c r="C229">
        <v>5</v>
      </c>
      <c r="D229">
        <v>1</v>
      </c>
    </row>
    <row r="230" spans="1:4" x14ac:dyDescent="0.45">
      <c r="A230" t="s">
        <v>1868</v>
      </c>
      <c r="B230">
        <v>25</v>
      </c>
      <c r="C230">
        <v>171</v>
      </c>
      <c r="D230">
        <v>16</v>
      </c>
    </row>
    <row r="231" spans="1:4" x14ac:dyDescent="0.45">
      <c r="A231" t="s">
        <v>1868</v>
      </c>
      <c r="B231">
        <v>22</v>
      </c>
      <c r="C231">
        <v>0</v>
      </c>
      <c r="D231">
        <v>125</v>
      </c>
    </row>
    <row r="232" spans="1:4" x14ac:dyDescent="0.45">
      <c r="A232" t="s">
        <v>1869</v>
      </c>
      <c r="B232">
        <v>511</v>
      </c>
      <c r="C232">
        <v>12</v>
      </c>
      <c r="D232">
        <v>11</v>
      </c>
    </row>
    <row r="233" spans="1:4" x14ac:dyDescent="0.45">
      <c r="A233" t="s">
        <v>1869</v>
      </c>
      <c r="B233">
        <v>15</v>
      </c>
      <c r="C233">
        <v>171</v>
      </c>
      <c r="D233">
        <v>27</v>
      </c>
    </row>
    <row r="234" spans="1:4" x14ac:dyDescent="0.45">
      <c r="A234" t="s">
        <v>1869</v>
      </c>
      <c r="B234">
        <v>7</v>
      </c>
      <c r="C234">
        <v>0</v>
      </c>
      <c r="D234">
        <v>140</v>
      </c>
    </row>
    <row r="235" spans="1:4" x14ac:dyDescent="0.45">
      <c r="A235" t="s">
        <v>1870</v>
      </c>
      <c r="B235">
        <v>532</v>
      </c>
      <c r="C235">
        <v>1</v>
      </c>
      <c r="D235">
        <v>5</v>
      </c>
    </row>
    <row r="236" spans="1:4" x14ac:dyDescent="0.45">
      <c r="A236" t="s">
        <v>1870</v>
      </c>
      <c r="B236">
        <v>27</v>
      </c>
      <c r="C236">
        <v>183</v>
      </c>
      <c r="D236">
        <v>7</v>
      </c>
    </row>
    <row r="237" spans="1:4" x14ac:dyDescent="0.45">
      <c r="A237" t="s">
        <v>1870</v>
      </c>
      <c r="B237">
        <v>12</v>
      </c>
      <c r="C237">
        <v>0</v>
      </c>
      <c r="D237">
        <v>135</v>
      </c>
    </row>
    <row r="238" spans="1:4" x14ac:dyDescent="0.45">
      <c r="A238" t="s">
        <v>1871</v>
      </c>
      <c r="B238">
        <v>523</v>
      </c>
      <c r="C238">
        <v>9</v>
      </c>
      <c r="D238">
        <v>4</v>
      </c>
    </row>
    <row r="239" spans="1:4" x14ac:dyDescent="0.45">
      <c r="A239" t="s">
        <v>1871</v>
      </c>
      <c r="B239">
        <v>11</v>
      </c>
      <c r="C239">
        <v>186</v>
      </c>
      <c r="D239">
        <v>18</v>
      </c>
    </row>
    <row r="240" spans="1:4" x14ac:dyDescent="0.45">
      <c r="A240" t="s">
        <v>1871</v>
      </c>
      <c r="B240">
        <v>4</v>
      </c>
      <c r="C240">
        <v>0</v>
      </c>
      <c r="D240">
        <v>143</v>
      </c>
    </row>
    <row r="241" spans="1:4" x14ac:dyDescent="0.45">
      <c r="A241" t="s">
        <v>1872</v>
      </c>
      <c r="B241">
        <v>513</v>
      </c>
      <c r="C241">
        <v>7</v>
      </c>
      <c r="D241">
        <v>15</v>
      </c>
    </row>
    <row r="242" spans="1:4" x14ac:dyDescent="0.45">
      <c r="A242" t="s">
        <v>1872</v>
      </c>
      <c r="B242">
        <v>14</v>
      </c>
      <c r="C242">
        <v>180</v>
      </c>
      <c r="D242">
        <v>20</v>
      </c>
    </row>
    <row r="243" spans="1:4" x14ac:dyDescent="0.45">
      <c r="A243" t="s">
        <v>1872</v>
      </c>
      <c r="B243">
        <v>4</v>
      </c>
      <c r="C243">
        <v>0</v>
      </c>
      <c r="D243">
        <v>143</v>
      </c>
    </row>
    <row r="244" spans="1:4" x14ac:dyDescent="0.45">
      <c r="A244" t="s">
        <v>1873</v>
      </c>
      <c r="B244">
        <v>527</v>
      </c>
      <c r="C244">
        <v>6</v>
      </c>
      <c r="D244">
        <v>4</v>
      </c>
    </row>
    <row r="245" spans="1:4" x14ac:dyDescent="0.45">
      <c r="A245" t="s">
        <v>1873</v>
      </c>
      <c r="B245">
        <v>12</v>
      </c>
      <c r="C245">
        <v>186</v>
      </c>
      <c r="D245">
        <v>18</v>
      </c>
    </row>
    <row r="246" spans="1:4" x14ac:dyDescent="0.45">
      <c r="A246" t="s">
        <v>1873</v>
      </c>
      <c r="B246">
        <v>5</v>
      </c>
      <c r="C246">
        <v>0</v>
      </c>
      <c r="D246">
        <v>142</v>
      </c>
    </row>
    <row r="247" spans="1:4" x14ac:dyDescent="0.45">
      <c r="A247" t="s">
        <v>1874</v>
      </c>
      <c r="B247">
        <v>508</v>
      </c>
      <c r="C247">
        <v>14</v>
      </c>
      <c r="D247">
        <v>11</v>
      </c>
    </row>
    <row r="248" spans="1:4" x14ac:dyDescent="0.45">
      <c r="A248" t="s">
        <v>1874</v>
      </c>
      <c r="B248">
        <v>27</v>
      </c>
      <c r="C248">
        <v>168</v>
      </c>
      <c r="D248">
        <v>17</v>
      </c>
    </row>
    <row r="249" spans="1:4" x14ac:dyDescent="0.45">
      <c r="A249" t="s">
        <v>1874</v>
      </c>
      <c r="B249">
        <v>8</v>
      </c>
      <c r="C249">
        <v>0</v>
      </c>
      <c r="D249">
        <v>139</v>
      </c>
    </row>
    <row r="250" spans="1:4" x14ac:dyDescent="0.45">
      <c r="A250" t="s">
        <v>1875</v>
      </c>
      <c r="B250">
        <v>498</v>
      </c>
      <c r="C250">
        <v>14</v>
      </c>
      <c r="D250">
        <v>22</v>
      </c>
    </row>
    <row r="251" spans="1:4" x14ac:dyDescent="0.45">
      <c r="A251" t="s">
        <v>1875</v>
      </c>
      <c r="B251">
        <v>10</v>
      </c>
      <c r="C251">
        <v>180</v>
      </c>
      <c r="D251">
        <v>23</v>
      </c>
    </row>
    <row r="252" spans="1:4" x14ac:dyDescent="0.45">
      <c r="A252" t="s">
        <v>1875</v>
      </c>
      <c r="B252">
        <v>4</v>
      </c>
      <c r="C252">
        <v>0</v>
      </c>
      <c r="D252">
        <v>143</v>
      </c>
    </row>
    <row r="253" spans="1:4" x14ac:dyDescent="0.45">
      <c r="A253" t="s">
        <v>1876</v>
      </c>
      <c r="B253">
        <v>533</v>
      </c>
      <c r="C253">
        <v>0</v>
      </c>
      <c r="D253">
        <v>5</v>
      </c>
    </row>
    <row r="254" spans="1:4" x14ac:dyDescent="0.45">
      <c r="A254" t="s">
        <v>1876</v>
      </c>
      <c r="B254">
        <v>13</v>
      </c>
      <c r="C254">
        <v>186</v>
      </c>
      <c r="D254">
        <v>18</v>
      </c>
    </row>
    <row r="255" spans="1:4" x14ac:dyDescent="0.45">
      <c r="A255" t="s">
        <v>1876</v>
      </c>
      <c r="B255">
        <v>7</v>
      </c>
      <c r="C255">
        <v>0</v>
      </c>
      <c r="D255">
        <v>140</v>
      </c>
    </row>
    <row r="256" spans="1:4" x14ac:dyDescent="0.45">
      <c r="A256" t="s">
        <v>1877</v>
      </c>
      <c r="B256">
        <v>525</v>
      </c>
      <c r="C256">
        <v>5</v>
      </c>
      <c r="D256">
        <v>6</v>
      </c>
    </row>
    <row r="257" spans="1:4" x14ac:dyDescent="0.45">
      <c r="A257" t="s">
        <v>1877</v>
      </c>
      <c r="B257">
        <v>15</v>
      </c>
      <c r="C257">
        <v>182</v>
      </c>
      <c r="D257">
        <v>18</v>
      </c>
    </row>
    <row r="258" spans="1:4" x14ac:dyDescent="0.45">
      <c r="A258" t="s">
        <v>1877</v>
      </c>
      <c r="B258">
        <v>4</v>
      </c>
      <c r="C258">
        <v>0</v>
      </c>
      <c r="D258">
        <v>143</v>
      </c>
    </row>
    <row r="259" spans="1:4" x14ac:dyDescent="0.45">
      <c r="A259" t="s">
        <v>1878</v>
      </c>
      <c r="B259">
        <v>503</v>
      </c>
      <c r="C259">
        <v>28</v>
      </c>
      <c r="D259">
        <v>4</v>
      </c>
    </row>
    <row r="260" spans="1:4" x14ac:dyDescent="0.45">
      <c r="A260" t="s">
        <v>1878</v>
      </c>
      <c r="B260">
        <v>10</v>
      </c>
      <c r="C260">
        <v>186</v>
      </c>
      <c r="D260">
        <v>18</v>
      </c>
    </row>
    <row r="261" spans="1:4" x14ac:dyDescent="0.45">
      <c r="A261" t="s">
        <v>1878</v>
      </c>
      <c r="B261">
        <v>5</v>
      </c>
      <c r="C261">
        <v>2</v>
      </c>
      <c r="D261">
        <v>140</v>
      </c>
    </row>
    <row r="262" spans="1:4" x14ac:dyDescent="0.45">
      <c r="A262" t="s">
        <v>1879</v>
      </c>
      <c r="B262">
        <v>530</v>
      </c>
      <c r="C262">
        <v>4</v>
      </c>
      <c r="D262">
        <v>3</v>
      </c>
    </row>
    <row r="263" spans="1:4" x14ac:dyDescent="0.45">
      <c r="A263" t="s">
        <v>1879</v>
      </c>
      <c r="B263">
        <v>11</v>
      </c>
      <c r="C263">
        <v>187</v>
      </c>
      <c r="D263">
        <v>18</v>
      </c>
    </row>
    <row r="264" spans="1:4" x14ac:dyDescent="0.45">
      <c r="A264" t="s">
        <v>1879</v>
      </c>
      <c r="B264">
        <v>5</v>
      </c>
      <c r="C264">
        <v>0</v>
      </c>
      <c r="D264">
        <v>142</v>
      </c>
    </row>
    <row r="265" spans="1:4" x14ac:dyDescent="0.45">
      <c r="A265" t="s">
        <v>1880</v>
      </c>
      <c r="B265">
        <v>505</v>
      </c>
      <c r="C265">
        <v>13</v>
      </c>
      <c r="D265">
        <v>15</v>
      </c>
    </row>
    <row r="266" spans="1:4" x14ac:dyDescent="0.45">
      <c r="A266" t="s">
        <v>1880</v>
      </c>
      <c r="B266">
        <v>23</v>
      </c>
      <c r="C266">
        <v>172</v>
      </c>
      <c r="D266">
        <v>17</v>
      </c>
    </row>
    <row r="267" spans="1:4" x14ac:dyDescent="0.45">
      <c r="A267" t="s">
        <v>1880</v>
      </c>
      <c r="B267">
        <v>8</v>
      </c>
      <c r="C267">
        <v>0</v>
      </c>
      <c r="D267">
        <v>139</v>
      </c>
    </row>
    <row r="268" spans="1:4" x14ac:dyDescent="0.45">
      <c r="A268" t="s">
        <v>1881</v>
      </c>
      <c r="B268">
        <v>530</v>
      </c>
      <c r="C268">
        <v>3</v>
      </c>
      <c r="D268">
        <v>1</v>
      </c>
    </row>
    <row r="269" spans="1:4" x14ac:dyDescent="0.45">
      <c r="A269" t="s">
        <v>1881</v>
      </c>
      <c r="B269">
        <v>43</v>
      </c>
      <c r="C269">
        <v>152</v>
      </c>
      <c r="D269">
        <v>18</v>
      </c>
    </row>
    <row r="270" spans="1:4" x14ac:dyDescent="0.45">
      <c r="A270" t="s">
        <v>1881</v>
      </c>
      <c r="B270">
        <v>16</v>
      </c>
      <c r="C270">
        <v>0</v>
      </c>
      <c r="D270">
        <v>131</v>
      </c>
    </row>
    <row r="271" spans="1:4" x14ac:dyDescent="0.45">
      <c r="A271" t="s">
        <v>1882</v>
      </c>
      <c r="B271">
        <v>527</v>
      </c>
      <c r="C271">
        <v>4</v>
      </c>
      <c r="D271">
        <v>7</v>
      </c>
    </row>
    <row r="272" spans="1:4" x14ac:dyDescent="0.45">
      <c r="A272" t="s">
        <v>1882</v>
      </c>
      <c r="B272">
        <v>19</v>
      </c>
      <c r="C272">
        <v>180</v>
      </c>
      <c r="D272">
        <v>18</v>
      </c>
    </row>
    <row r="273" spans="1:4" x14ac:dyDescent="0.45">
      <c r="A273" t="s">
        <v>1882</v>
      </c>
      <c r="B273">
        <v>8</v>
      </c>
      <c r="C273">
        <v>0</v>
      </c>
      <c r="D273">
        <v>139</v>
      </c>
    </row>
    <row r="274" spans="1:4" x14ac:dyDescent="0.45">
      <c r="A274" t="s">
        <v>1883</v>
      </c>
      <c r="B274">
        <v>518</v>
      </c>
      <c r="C274">
        <v>13</v>
      </c>
      <c r="D274">
        <v>5</v>
      </c>
    </row>
    <row r="275" spans="1:4" x14ac:dyDescent="0.45">
      <c r="A275" t="s">
        <v>1883</v>
      </c>
      <c r="B275">
        <v>9</v>
      </c>
      <c r="C275">
        <v>188</v>
      </c>
      <c r="D275">
        <v>18</v>
      </c>
    </row>
    <row r="276" spans="1:4" x14ac:dyDescent="0.45">
      <c r="A276" t="s">
        <v>1883</v>
      </c>
      <c r="B276">
        <v>4</v>
      </c>
      <c r="C276">
        <v>0</v>
      </c>
      <c r="D276">
        <v>143</v>
      </c>
    </row>
    <row r="277" spans="1:4" x14ac:dyDescent="0.45">
      <c r="A277" t="s">
        <v>1884</v>
      </c>
      <c r="B277">
        <v>525</v>
      </c>
      <c r="C277">
        <v>6</v>
      </c>
      <c r="D277">
        <v>4</v>
      </c>
    </row>
    <row r="278" spans="1:4" x14ac:dyDescent="0.45">
      <c r="A278" t="s">
        <v>1884</v>
      </c>
      <c r="B278">
        <v>13</v>
      </c>
      <c r="C278">
        <v>184</v>
      </c>
      <c r="D278">
        <v>17</v>
      </c>
    </row>
    <row r="279" spans="1:4" x14ac:dyDescent="0.45">
      <c r="A279" t="s">
        <v>1884</v>
      </c>
      <c r="B279">
        <v>12</v>
      </c>
      <c r="C279">
        <v>0</v>
      </c>
      <c r="D279">
        <v>135</v>
      </c>
    </row>
    <row r="280" spans="1:4" x14ac:dyDescent="0.45">
      <c r="A280" t="s">
        <v>1885</v>
      </c>
      <c r="B280">
        <v>526</v>
      </c>
      <c r="C280">
        <v>4</v>
      </c>
      <c r="D280">
        <v>7</v>
      </c>
    </row>
    <row r="281" spans="1:4" x14ac:dyDescent="0.45">
      <c r="A281" t="s">
        <v>1885</v>
      </c>
      <c r="B281">
        <v>9</v>
      </c>
      <c r="C281">
        <v>189</v>
      </c>
      <c r="D281">
        <v>18</v>
      </c>
    </row>
    <row r="282" spans="1:4" x14ac:dyDescent="0.45">
      <c r="A282" t="s">
        <v>1885</v>
      </c>
      <c r="B282">
        <v>5</v>
      </c>
      <c r="C282">
        <v>0</v>
      </c>
      <c r="D282">
        <v>142</v>
      </c>
    </row>
    <row r="283" spans="1:4" x14ac:dyDescent="0.45">
      <c r="A283" t="s">
        <v>1886</v>
      </c>
      <c r="B283">
        <v>531</v>
      </c>
      <c r="C283">
        <v>2</v>
      </c>
      <c r="D283">
        <v>0</v>
      </c>
    </row>
    <row r="284" spans="1:4" x14ac:dyDescent="0.45">
      <c r="A284" t="s">
        <v>1886</v>
      </c>
      <c r="B284">
        <v>80</v>
      </c>
      <c r="C284">
        <v>132</v>
      </c>
      <c r="D284">
        <v>0</v>
      </c>
    </row>
    <row r="285" spans="1:4" x14ac:dyDescent="0.45">
      <c r="A285" t="s">
        <v>1886</v>
      </c>
      <c r="B285">
        <v>126</v>
      </c>
      <c r="C285">
        <v>0</v>
      </c>
      <c r="D285">
        <v>21</v>
      </c>
    </row>
    <row r="286" spans="1:4" x14ac:dyDescent="0.45">
      <c r="A286" t="s">
        <v>1887</v>
      </c>
      <c r="B286">
        <v>501</v>
      </c>
      <c r="C286">
        <v>20</v>
      </c>
      <c r="D286">
        <v>13</v>
      </c>
    </row>
    <row r="287" spans="1:4" x14ac:dyDescent="0.45">
      <c r="A287" t="s">
        <v>1887</v>
      </c>
      <c r="B287">
        <v>7</v>
      </c>
      <c r="C287">
        <v>178</v>
      </c>
      <c r="D287">
        <v>28</v>
      </c>
    </row>
    <row r="288" spans="1:4" x14ac:dyDescent="0.45">
      <c r="A288" t="s">
        <v>1887</v>
      </c>
      <c r="B288">
        <v>4</v>
      </c>
      <c r="C288">
        <v>0</v>
      </c>
      <c r="D288">
        <v>143</v>
      </c>
    </row>
    <row r="289" spans="1:4" x14ac:dyDescent="0.45">
      <c r="A289" t="s">
        <v>1888</v>
      </c>
      <c r="B289">
        <v>530</v>
      </c>
      <c r="C289">
        <v>2</v>
      </c>
      <c r="D289">
        <v>6</v>
      </c>
    </row>
    <row r="290" spans="1:4" x14ac:dyDescent="0.45">
      <c r="A290" t="s">
        <v>1888</v>
      </c>
      <c r="B290">
        <v>13</v>
      </c>
      <c r="C290">
        <v>186</v>
      </c>
      <c r="D290">
        <v>18</v>
      </c>
    </row>
    <row r="291" spans="1:4" x14ac:dyDescent="0.45">
      <c r="A291" t="s">
        <v>1888</v>
      </c>
      <c r="B291">
        <v>9</v>
      </c>
      <c r="C291">
        <v>0</v>
      </c>
      <c r="D291">
        <v>138</v>
      </c>
    </row>
    <row r="292" spans="1:4" x14ac:dyDescent="0.45">
      <c r="A292" t="s">
        <v>1889</v>
      </c>
      <c r="B292">
        <v>519</v>
      </c>
      <c r="C292">
        <v>15</v>
      </c>
      <c r="D292">
        <v>2</v>
      </c>
    </row>
    <row r="293" spans="1:4" x14ac:dyDescent="0.45">
      <c r="A293" t="s">
        <v>1889</v>
      </c>
      <c r="B293">
        <v>8</v>
      </c>
      <c r="C293">
        <v>190</v>
      </c>
      <c r="D293">
        <v>17</v>
      </c>
    </row>
    <row r="294" spans="1:4" x14ac:dyDescent="0.45">
      <c r="A294" t="s">
        <v>1889</v>
      </c>
      <c r="B294">
        <v>9</v>
      </c>
      <c r="C294">
        <v>0</v>
      </c>
      <c r="D294">
        <v>138</v>
      </c>
    </row>
    <row r="295" spans="1:4" x14ac:dyDescent="0.45">
      <c r="A295" t="s">
        <v>1890</v>
      </c>
      <c r="B295">
        <v>513</v>
      </c>
      <c r="C295">
        <v>14</v>
      </c>
      <c r="D295">
        <v>8</v>
      </c>
    </row>
    <row r="296" spans="1:4" x14ac:dyDescent="0.45">
      <c r="A296" t="s">
        <v>1890</v>
      </c>
      <c r="B296">
        <v>11</v>
      </c>
      <c r="C296">
        <v>180</v>
      </c>
      <c r="D296">
        <v>23</v>
      </c>
    </row>
    <row r="297" spans="1:4" x14ac:dyDescent="0.45">
      <c r="A297" t="s">
        <v>1890</v>
      </c>
      <c r="B297">
        <v>8</v>
      </c>
      <c r="C297">
        <v>0</v>
      </c>
      <c r="D297">
        <v>139</v>
      </c>
    </row>
    <row r="298" spans="1:4" x14ac:dyDescent="0.45">
      <c r="A298" t="s">
        <v>1891</v>
      </c>
      <c r="B298">
        <v>537</v>
      </c>
      <c r="C298">
        <v>0</v>
      </c>
      <c r="D298">
        <v>0</v>
      </c>
    </row>
    <row r="299" spans="1:4" x14ac:dyDescent="0.45">
      <c r="A299" t="s">
        <v>1891</v>
      </c>
      <c r="B299">
        <v>14</v>
      </c>
      <c r="C299">
        <v>184</v>
      </c>
      <c r="D299">
        <v>18</v>
      </c>
    </row>
    <row r="300" spans="1:4" x14ac:dyDescent="0.45">
      <c r="A300" t="s">
        <v>1891</v>
      </c>
      <c r="B300">
        <v>9</v>
      </c>
      <c r="C300">
        <v>0</v>
      </c>
      <c r="D300">
        <v>138</v>
      </c>
    </row>
    <row r="301" spans="1:4" x14ac:dyDescent="0.45">
      <c r="A301" t="s">
        <v>1892</v>
      </c>
      <c r="B301">
        <v>514</v>
      </c>
      <c r="C301">
        <v>10</v>
      </c>
      <c r="D301">
        <v>9</v>
      </c>
    </row>
    <row r="302" spans="1:4" x14ac:dyDescent="0.45">
      <c r="A302" t="s">
        <v>1892</v>
      </c>
      <c r="B302">
        <v>26</v>
      </c>
      <c r="C302">
        <v>169</v>
      </c>
      <c r="D302">
        <v>17</v>
      </c>
    </row>
    <row r="303" spans="1:4" x14ac:dyDescent="0.45">
      <c r="A303" t="s">
        <v>1892</v>
      </c>
      <c r="B303">
        <v>11</v>
      </c>
      <c r="C303">
        <v>0</v>
      </c>
      <c r="D303">
        <v>136</v>
      </c>
    </row>
    <row r="304" spans="1:4" x14ac:dyDescent="0.45">
      <c r="A304" t="s">
        <v>1893</v>
      </c>
      <c r="B304">
        <v>517</v>
      </c>
      <c r="C304">
        <v>11</v>
      </c>
      <c r="D304">
        <v>6</v>
      </c>
    </row>
    <row r="305" spans="1:4" x14ac:dyDescent="0.45">
      <c r="A305" t="s">
        <v>1893</v>
      </c>
      <c r="B305">
        <v>17</v>
      </c>
      <c r="C305">
        <v>178</v>
      </c>
      <c r="D305">
        <v>18</v>
      </c>
    </row>
    <row r="306" spans="1:4" x14ac:dyDescent="0.45">
      <c r="A306" t="s">
        <v>1893</v>
      </c>
      <c r="B306">
        <v>7</v>
      </c>
      <c r="C306">
        <v>0</v>
      </c>
      <c r="D306">
        <v>140</v>
      </c>
    </row>
    <row r="307" spans="1:4" x14ac:dyDescent="0.45">
      <c r="A307" t="s">
        <v>1894</v>
      </c>
      <c r="B307">
        <v>528</v>
      </c>
      <c r="C307">
        <v>4</v>
      </c>
      <c r="D307">
        <v>6</v>
      </c>
    </row>
    <row r="308" spans="1:4" x14ac:dyDescent="0.45">
      <c r="A308" t="s">
        <v>1894</v>
      </c>
      <c r="B308">
        <v>12</v>
      </c>
      <c r="C308">
        <v>187</v>
      </c>
      <c r="D308">
        <v>18</v>
      </c>
    </row>
    <row r="309" spans="1:4" x14ac:dyDescent="0.45">
      <c r="A309" t="s">
        <v>1894</v>
      </c>
      <c r="B309">
        <v>30</v>
      </c>
      <c r="C309">
        <v>0</v>
      </c>
      <c r="D309">
        <v>117</v>
      </c>
    </row>
    <row r="310" spans="1:4" x14ac:dyDescent="0.45">
      <c r="A310" t="s">
        <v>1895</v>
      </c>
      <c r="B310">
        <v>521</v>
      </c>
      <c r="C310">
        <v>8</v>
      </c>
      <c r="D310">
        <v>7</v>
      </c>
    </row>
    <row r="311" spans="1:4" x14ac:dyDescent="0.45">
      <c r="A311" t="s">
        <v>1895</v>
      </c>
      <c r="B311">
        <v>6</v>
      </c>
      <c r="C311">
        <v>190</v>
      </c>
      <c r="D311">
        <v>19</v>
      </c>
    </row>
    <row r="312" spans="1:4" x14ac:dyDescent="0.45">
      <c r="A312" t="s">
        <v>1895</v>
      </c>
      <c r="B312">
        <v>4</v>
      </c>
      <c r="C312">
        <v>0</v>
      </c>
      <c r="D312">
        <v>143</v>
      </c>
    </row>
    <row r="313" spans="1:4" x14ac:dyDescent="0.45">
      <c r="A313" t="s">
        <v>1896</v>
      </c>
      <c r="B313">
        <v>498</v>
      </c>
      <c r="C313">
        <v>20</v>
      </c>
      <c r="D313">
        <v>17</v>
      </c>
    </row>
    <row r="314" spans="1:4" x14ac:dyDescent="0.45">
      <c r="A314" t="s">
        <v>1896</v>
      </c>
      <c r="B314">
        <v>6</v>
      </c>
      <c r="C314">
        <v>186</v>
      </c>
      <c r="D314">
        <v>22</v>
      </c>
    </row>
    <row r="315" spans="1:4" x14ac:dyDescent="0.45">
      <c r="A315" t="s">
        <v>1896</v>
      </c>
      <c r="B315">
        <v>5</v>
      </c>
      <c r="C315">
        <v>0</v>
      </c>
      <c r="D315">
        <v>142</v>
      </c>
    </row>
    <row r="316" spans="1:4" x14ac:dyDescent="0.45">
      <c r="A316" t="s">
        <v>1897</v>
      </c>
      <c r="B316">
        <v>532</v>
      </c>
      <c r="C316">
        <v>4</v>
      </c>
      <c r="D316">
        <v>1</v>
      </c>
    </row>
    <row r="317" spans="1:4" x14ac:dyDescent="0.45">
      <c r="A317" t="s">
        <v>1897</v>
      </c>
      <c r="B317">
        <v>17</v>
      </c>
      <c r="C317">
        <v>181</v>
      </c>
      <c r="D317">
        <v>18</v>
      </c>
    </row>
    <row r="318" spans="1:4" x14ac:dyDescent="0.45">
      <c r="A318" t="s">
        <v>1897</v>
      </c>
      <c r="B318">
        <v>10</v>
      </c>
      <c r="C318">
        <v>0</v>
      </c>
      <c r="D318">
        <v>137</v>
      </c>
    </row>
    <row r="319" spans="1:4" x14ac:dyDescent="0.45">
      <c r="A319" t="s">
        <v>1898</v>
      </c>
      <c r="B319">
        <v>517</v>
      </c>
      <c r="C319">
        <v>7</v>
      </c>
      <c r="D319">
        <v>9</v>
      </c>
    </row>
    <row r="320" spans="1:4" x14ac:dyDescent="0.45">
      <c r="A320" t="s">
        <v>1898</v>
      </c>
      <c r="B320">
        <v>26</v>
      </c>
      <c r="C320">
        <v>169</v>
      </c>
      <c r="D320">
        <v>17</v>
      </c>
    </row>
    <row r="321" spans="1:4" x14ac:dyDescent="0.45">
      <c r="A321" t="s">
        <v>1898</v>
      </c>
      <c r="B321">
        <v>6</v>
      </c>
      <c r="C321">
        <v>0</v>
      </c>
      <c r="D321">
        <v>141</v>
      </c>
    </row>
    <row r="322" spans="1:4" x14ac:dyDescent="0.45">
      <c r="A322" t="s">
        <v>1899</v>
      </c>
      <c r="B322">
        <v>510</v>
      </c>
      <c r="C322">
        <v>12</v>
      </c>
      <c r="D322">
        <v>12</v>
      </c>
    </row>
    <row r="323" spans="1:4" x14ac:dyDescent="0.45">
      <c r="A323" t="s">
        <v>1899</v>
      </c>
      <c r="B323">
        <v>11</v>
      </c>
      <c r="C323">
        <v>170</v>
      </c>
      <c r="D323">
        <v>32</v>
      </c>
    </row>
    <row r="324" spans="1:4" x14ac:dyDescent="0.45">
      <c r="A324" t="s">
        <v>1899</v>
      </c>
      <c r="B324">
        <v>7</v>
      </c>
      <c r="C324">
        <v>0</v>
      </c>
      <c r="D324">
        <v>140</v>
      </c>
    </row>
    <row r="325" spans="1:4" x14ac:dyDescent="0.45">
      <c r="A325" t="s">
        <v>1900</v>
      </c>
      <c r="B325">
        <v>508</v>
      </c>
      <c r="C325">
        <v>22</v>
      </c>
      <c r="D325">
        <v>8</v>
      </c>
    </row>
    <row r="326" spans="1:4" x14ac:dyDescent="0.45">
      <c r="A326" t="s">
        <v>1900</v>
      </c>
      <c r="B326">
        <v>44</v>
      </c>
      <c r="C326">
        <v>155</v>
      </c>
      <c r="D326">
        <v>18</v>
      </c>
    </row>
    <row r="327" spans="1:4" x14ac:dyDescent="0.45">
      <c r="A327" t="s">
        <v>1900</v>
      </c>
      <c r="B327">
        <v>7</v>
      </c>
      <c r="C327">
        <v>0</v>
      </c>
      <c r="D327">
        <v>140</v>
      </c>
    </row>
    <row r="328" spans="1:4" x14ac:dyDescent="0.45">
      <c r="A328" t="s">
        <v>1901</v>
      </c>
      <c r="B328">
        <v>518</v>
      </c>
      <c r="C328">
        <v>11</v>
      </c>
      <c r="D328">
        <v>7</v>
      </c>
    </row>
    <row r="329" spans="1:4" x14ac:dyDescent="0.45">
      <c r="A329" t="s">
        <v>1901</v>
      </c>
      <c r="B329">
        <v>6</v>
      </c>
      <c r="C329">
        <v>191</v>
      </c>
      <c r="D329">
        <v>18</v>
      </c>
    </row>
    <row r="330" spans="1:4" x14ac:dyDescent="0.45">
      <c r="A330" t="s">
        <v>1901</v>
      </c>
      <c r="B330">
        <v>14</v>
      </c>
      <c r="C330">
        <v>0</v>
      </c>
      <c r="D330">
        <v>133</v>
      </c>
    </row>
    <row r="331" spans="1:4" x14ac:dyDescent="0.45">
      <c r="A331" t="s">
        <v>1902</v>
      </c>
      <c r="B331">
        <v>507</v>
      </c>
      <c r="C331">
        <v>18</v>
      </c>
      <c r="D331">
        <v>10</v>
      </c>
    </row>
    <row r="332" spans="1:4" x14ac:dyDescent="0.45">
      <c r="A332" t="s">
        <v>1902</v>
      </c>
      <c r="B332">
        <v>11</v>
      </c>
      <c r="C332">
        <v>186</v>
      </c>
      <c r="D332">
        <v>17</v>
      </c>
    </row>
    <row r="333" spans="1:4" x14ac:dyDescent="0.45">
      <c r="A333" t="s">
        <v>1902</v>
      </c>
      <c r="B333">
        <v>8</v>
      </c>
      <c r="C333">
        <v>0</v>
      </c>
      <c r="D333">
        <v>139</v>
      </c>
    </row>
    <row r="334" spans="1:4" x14ac:dyDescent="0.45">
      <c r="A334" t="s">
        <v>1903</v>
      </c>
      <c r="B334">
        <v>536</v>
      </c>
      <c r="C334">
        <v>0</v>
      </c>
      <c r="D334">
        <v>1</v>
      </c>
    </row>
    <row r="335" spans="1:4" x14ac:dyDescent="0.45">
      <c r="A335" t="s">
        <v>1903</v>
      </c>
      <c r="B335">
        <v>14</v>
      </c>
      <c r="C335">
        <v>184</v>
      </c>
      <c r="D335">
        <v>18</v>
      </c>
    </row>
    <row r="336" spans="1:4" x14ac:dyDescent="0.45">
      <c r="A336" t="s">
        <v>1903</v>
      </c>
      <c r="B336">
        <v>9</v>
      </c>
      <c r="C336">
        <v>0</v>
      </c>
      <c r="D336">
        <v>138</v>
      </c>
    </row>
    <row r="337" spans="1:4" x14ac:dyDescent="0.45">
      <c r="A337" t="s">
        <v>1904</v>
      </c>
      <c r="B337">
        <v>516</v>
      </c>
      <c r="C337">
        <v>7</v>
      </c>
      <c r="D337">
        <v>10</v>
      </c>
    </row>
    <row r="338" spans="1:4" x14ac:dyDescent="0.45">
      <c r="A338" t="s">
        <v>1904</v>
      </c>
      <c r="B338">
        <v>24</v>
      </c>
      <c r="C338">
        <v>169</v>
      </c>
      <c r="D338">
        <v>19</v>
      </c>
    </row>
    <row r="339" spans="1:4" x14ac:dyDescent="0.45">
      <c r="A339" t="s">
        <v>1904</v>
      </c>
      <c r="B339">
        <v>6</v>
      </c>
      <c r="C339">
        <v>0</v>
      </c>
      <c r="D339">
        <v>141</v>
      </c>
    </row>
    <row r="340" spans="1:4" x14ac:dyDescent="0.45">
      <c r="A340" t="s">
        <v>1905</v>
      </c>
      <c r="B340">
        <v>517</v>
      </c>
      <c r="C340">
        <v>8</v>
      </c>
      <c r="D340">
        <v>9</v>
      </c>
    </row>
    <row r="341" spans="1:4" x14ac:dyDescent="0.45">
      <c r="A341" t="s">
        <v>1905</v>
      </c>
      <c r="B341">
        <v>20</v>
      </c>
      <c r="C341">
        <v>176</v>
      </c>
      <c r="D341">
        <v>17</v>
      </c>
    </row>
    <row r="342" spans="1:4" x14ac:dyDescent="0.45">
      <c r="A342" t="s">
        <v>1905</v>
      </c>
      <c r="B342">
        <v>8</v>
      </c>
      <c r="C342">
        <v>0</v>
      </c>
      <c r="D342">
        <v>139</v>
      </c>
    </row>
    <row r="343" spans="1:4" x14ac:dyDescent="0.45">
      <c r="A343" t="s">
        <v>1906</v>
      </c>
      <c r="B343">
        <v>420</v>
      </c>
      <c r="C343">
        <v>114</v>
      </c>
      <c r="D343">
        <v>4</v>
      </c>
    </row>
    <row r="344" spans="1:4" x14ac:dyDescent="0.45">
      <c r="A344" t="s">
        <v>1906</v>
      </c>
      <c r="B344">
        <v>19</v>
      </c>
      <c r="C344">
        <v>189</v>
      </c>
      <c r="D344">
        <v>9</v>
      </c>
    </row>
    <row r="345" spans="1:4" x14ac:dyDescent="0.45">
      <c r="A345" t="s">
        <v>1906</v>
      </c>
      <c r="B345">
        <v>43</v>
      </c>
      <c r="C345">
        <v>4</v>
      </c>
      <c r="D345">
        <v>100</v>
      </c>
    </row>
    <row r="346" spans="1:4" x14ac:dyDescent="0.45">
      <c r="A346" t="s">
        <v>1907</v>
      </c>
      <c r="B346">
        <v>521</v>
      </c>
      <c r="C346">
        <v>13</v>
      </c>
      <c r="D346">
        <v>2</v>
      </c>
    </row>
    <row r="347" spans="1:4" x14ac:dyDescent="0.45">
      <c r="A347" t="s">
        <v>1907</v>
      </c>
      <c r="B347">
        <v>5</v>
      </c>
      <c r="C347">
        <v>192</v>
      </c>
      <c r="D347">
        <v>18</v>
      </c>
    </row>
    <row r="348" spans="1:4" x14ac:dyDescent="0.45">
      <c r="A348" t="s">
        <v>1907</v>
      </c>
      <c r="B348">
        <v>6</v>
      </c>
      <c r="C348">
        <v>0</v>
      </c>
      <c r="D348">
        <v>141</v>
      </c>
    </row>
    <row r="349" spans="1:4" x14ac:dyDescent="0.45">
      <c r="A349" t="s">
        <v>1908</v>
      </c>
      <c r="B349">
        <v>510</v>
      </c>
      <c r="C349">
        <v>15</v>
      </c>
      <c r="D349">
        <v>10</v>
      </c>
    </row>
    <row r="350" spans="1:4" x14ac:dyDescent="0.45">
      <c r="A350" t="s">
        <v>1908</v>
      </c>
      <c r="B350">
        <v>8</v>
      </c>
      <c r="C350">
        <v>189</v>
      </c>
      <c r="D350">
        <v>17</v>
      </c>
    </row>
    <row r="351" spans="1:4" x14ac:dyDescent="0.45">
      <c r="A351" t="s">
        <v>1908</v>
      </c>
      <c r="B351">
        <v>7</v>
      </c>
      <c r="C351">
        <v>0</v>
      </c>
      <c r="D351">
        <v>140</v>
      </c>
    </row>
    <row r="352" spans="1:4" x14ac:dyDescent="0.45">
      <c r="A352" t="s">
        <v>1909</v>
      </c>
      <c r="B352">
        <v>535</v>
      </c>
      <c r="C352">
        <v>2</v>
      </c>
      <c r="D352">
        <v>0</v>
      </c>
    </row>
    <row r="353" spans="1:4" x14ac:dyDescent="0.45">
      <c r="A353" t="s">
        <v>1909</v>
      </c>
      <c r="B353">
        <v>12</v>
      </c>
      <c r="C353">
        <v>186</v>
      </c>
      <c r="D353">
        <v>18</v>
      </c>
    </row>
    <row r="354" spans="1:4" x14ac:dyDescent="0.45">
      <c r="A354" t="s">
        <v>1909</v>
      </c>
      <c r="B354">
        <v>10</v>
      </c>
      <c r="C354">
        <v>0</v>
      </c>
      <c r="D354">
        <v>137</v>
      </c>
    </row>
    <row r="355" spans="1:4" x14ac:dyDescent="0.45">
      <c r="A355" t="s">
        <v>1910</v>
      </c>
      <c r="B355">
        <v>512</v>
      </c>
      <c r="C355">
        <v>7</v>
      </c>
      <c r="D355">
        <v>14</v>
      </c>
    </row>
    <row r="356" spans="1:4" x14ac:dyDescent="0.45">
      <c r="A356" t="s">
        <v>1910</v>
      </c>
      <c r="B356">
        <v>22</v>
      </c>
      <c r="C356">
        <v>172</v>
      </c>
      <c r="D356">
        <v>18</v>
      </c>
    </row>
    <row r="357" spans="1:4" x14ac:dyDescent="0.45">
      <c r="A357" t="s">
        <v>1910</v>
      </c>
      <c r="B357">
        <v>5</v>
      </c>
      <c r="C357">
        <v>0</v>
      </c>
      <c r="D357">
        <v>142</v>
      </c>
    </row>
    <row r="358" spans="1:4" x14ac:dyDescent="0.45">
      <c r="A358" t="s">
        <v>1911</v>
      </c>
      <c r="B358">
        <v>490</v>
      </c>
      <c r="C358">
        <v>14</v>
      </c>
      <c r="D358">
        <v>30</v>
      </c>
    </row>
    <row r="359" spans="1:4" x14ac:dyDescent="0.45">
      <c r="A359" t="s">
        <v>1911</v>
      </c>
      <c r="B359">
        <v>10</v>
      </c>
      <c r="C359">
        <v>176</v>
      </c>
      <c r="D359">
        <v>27</v>
      </c>
    </row>
    <row r="360" spans="1:4" x14ac:dyDescent="0.45">
      <c r="A360" t="s">
        <v>1911</v>
      </c>
      <c r="B360">
        <v>3</v>
      </c>
      <c r="C360">
        <v>0</v>
      </c>
      <c r="D360">
        <v>144</v>
      </c>
    </row>
    <row r="361" spans="1:4" x14ac:dyDescent="0.45">
      <c r="A361" t="s">
        <v>1912</v>
      </c>
      <c r="B361">
        <v>534</v>
      </c>
      <c r="C361">
        <v>1</v>
      </c>
      <c r="D361">
        <v>3</v>
      </c>
    </row>
    <row r="362" spans="1:4" x14ac:dyDescent="0.45">
      <c r="A362" t="s">
        <v>1912</v>
      </c>
      <c r="B362">
        <v>104</v>
      </c>
      <c r="C362">
        <v>110</v>
      </c>
      <c r="D362">
        <v>3</v>
      </c>
    </row>
    <row r="363" spans="1:4" x14ac:dyDescent="0.45">
      <c r="A363" t="s">
        <v>1912</v>
      </c>
      <c r="B363">
        <v>59</v>
      </c>
      <c r="C363">
        <v>0</v>
      </c>
      <c r="D363">
        <v>88</v>
      </c>
    </row>
    <row r="364" spans="1:4" x14ac:dyDescent="0.45">
      <c r="A364" t="s">
        <v>1913</v>
      </c>
      <c r="B364">
        <v>521</v>
      </c>
      <c r="C364">
        <v>10</v>
      </c>
      <c r="D364">
        <v>5</v>
      </c>
    </row>
    <row r="365" spans="1:4" x14ac:dyDescent="0.45">
      <c r="A365" t="s">
        <v>1913</v>
      </c>
      <c r="B365">
        <v>6</v>
      </c>
      <c r="C365">
        <v>191</v>
      </c>
      <c r="D365">
        <v>18</v>
      </c>
    </row>
    <row r="366" spans="1:4" x14ac:dyDescent="0.45">
      <c r="A366" t="s">
        <v>1913</v>
      </c>
      <c r="B366">
        <v>5</v>
      </c>
      <c r="C366">
        <v>0</v>
      </c>
      <c r="D366">
        <v>142</v>
      </c>
    </row>
    <row r="367" spans="1:4" x14ac:dyDescent="0.45">
      <c r="A367" t="s">
        <v>1914</v>
      </c>
      <c r="B367">
        <v>526</v>
      </c>
      <c r="C367">
        <v>8</v>
      </c>
      <c r="D367">
        <v>1</v>
      </c>
    </row>
    <row r="368" spans="1:4" x14ac:dyDescent="0.45">
      <c r="A368" t="s">
        <v>1914</v>
      </c>
      <c r="B368">
        <v>16</v>
      </c>
      <c r="C368">
        <v>181</v>
      </c>
      <c r="D368">
        <v>17</v>
      </c>
    </row>
    <row r="369" spans="1:4" x14ac:dyDescent="0.45">
      <c r="A369" t="s">
        <v>1914</v>
      </c>
      <c r="B369">
        <v>12</v>
      </c>
      <c r="C369">
        <v>0</v>
      </c>
      <c r="D369">
        <v>135</v>
      </c>
    </row>
    <row r="370" spans="1:4" x14ac:dyDescent="0.45">
      <c r="A370" t="s">
        <v>1915</v>
      </c>
      <c r="B370">
        <v>531</v>
      </c>
      <c r="C370">
        <v>3</v>
      </c>
      <c r="D370">
        <v>3</v>
      </c>
    </row>
    <row r="371" spans="1:4" x14ac:dyDescent="0.45">
      <c r="A371" t="s">
        <v>1915</v>
      </c>
      <c r="B371">
        <v>15</v>
      </c>
      <c r="C371">
        <v>183</v>
      </c>
      <c r="D371">
        <v>18</v>
      </c>
    </row>
    <row r="372" spans="1:4" x14ac:dyDescent="0.45">
      <c r="A372" t="s">
        <v>1915</v>
      </c>
      <c r="B372">
        <v>9</v>
      </c>
      <c r="C372">
        <v>0</v>
      </c>
      <c r="D372">
        <v>138</v>
      </c>
    </row>
    <row r="373" spans="1:4" x14ac:dyDescent="0.45">
      <c r="A373" t="s">
        <v>1916</v>
      </c>
      <c r="B373">
        <v>521</v>
      </c>
      <c r="C373">
        <v>10</v>
      </c>
      <c r="D373">
        <v>2</v>
      </c>
    </row>
    <row r="374" spans="1:4" x14ac:dyDescent="0.45">
      <c r="A374" t="s">
        <v>1916</v>
      </c>
      <c r="B374">
        <v>23</v>
      </c>
      <c r="C374">
        <v>173</v>
      </c>
      <c r="D374">
        <v>16</v>
      </c>
    </row>
    <row r="375" spans="1:4" x14ac:dyDescent="0.45">
      <c r="A375" t="s">
        <v>1916</v>
      </c>
      <c r="B375">
        <v>12</v>
      </c>
      <c r="C375">
        <v>0</v>
      </c>
      <c r="D375">
        <v>135</v>
      </c>
    </row>
    <row r="376" spans="1:4" x14ac:dyDescent="0.45">
      <c r="A376" t="s">
        <v>1917</v>
      </c>
      <c r="B376">
        <v>514</v>
      </c>
      <c r="C376">
        <v>11</v>
      </c>
      <c r="D376">
        <v>9</v>
      </c>
    </row>
    <row r="377" spans="1:4" x14ac:dyDescent="0.45">
      <c r="A377" t="s">
        <v>1917</v>
      </c>
      <c r="B377">
        <v>12</v>
      </c>
      <c r="C377">
        <v>170</v>
      </c>
      <c r="D377">
        <v>31</v>
      </c>
    </row>
    <row r="378" spans="1:4" x14ac:dyDescent="0.45">
      <c r="A378" t="s">
        <v>1917</v>
      </c>
      <c r="B378">
        <v>7</v>
      </c>
      <c r="C378">
        <v>0</v>
      </c>
      <c r="D378">
        <v>140</v>
      </c>
    </row>
    <row r="379" spans="1:4" x14ac:dyDescent="0.45">
      <c r="A379" t="s">
        <v>1918</v>
      </c>
      <c r="B379">
        <v>524</v>
      </c>
      <c r="C379">
        <v>10</v>
      </c>
      <c r="D379">
        <v>4</v>
      </c>
    </row>
    <row r="380" spans="1:4" x14ac:dyDescent="0.45">
      <c r="A380" t="s">
        <v>1918</v>
      </c>
      <c r="B380">
        <v>27</v>
      </c>
      <c r="C380">
        <v>187</v>
      </c>
      <c r="D380">
        <v>3</v>
      </c>
    </row>
    <row r="381" spans="1:4" x14ac:dyDescent="0.45">
      <c r="A381" t="s">
        <v>1918</v>
      </c>
      <c r="B381">
        <v>23</v>
      </c>
      <c r="C381">
        <v>0</v>
      </c>
      <c r="D381">
        <v>124</v>
      </c>
    </row>
    <row r="382" spans="1:4" x14ac:dyDescent="0.45">
      <c r="A382" t="s">
        <v>1919</v>
      </c>
      <c r="B382">
        <v>526</v>
      </c>
      <c r="C382">
        <v>8</v>
      </c>
      <c r="D382">
        <v>2</v>
      </c>
    </row>
    <row r="383" spans="1:4" x14ac:dyDescent="0.45">
      <c r="A383" t="s">
        <v>1919</v>
      </c>
      <c r="B383">
        <v>15</v>
      </c>
      <c r="C383">
        <v>182</v>
      </c>
      <c r="D383">
        <v>18</v>
      </c>
    </row>
    <row r="384" spans="1:4" x14ac:dyDescent="0.45">
      <c r="A384" t="s">
        <v>1919</v>
      </c>
      <c r="B384">
        <v>9</v>
      </c>
      <c r="C384">
        <v>0</v>
      </c>
      <c r="D384">
        <v>138</v>
      </c>
    </row>
    <row r="385" spans="1:4" x14ac:dyDescent="0.45">
      <c r="A385" t="s">
        <v>1920</v>
      </c>
      <c r="B385">
        <v>520</v>
      </c>
      <c r="C385">
        <v>11</v>
      </c>
      <c r="D385">
        <v>4</v>
      </c>
    </row>
    <row r="386" spans="1:4" x14ac:dyDescent="0.45">
      <c r="A386" t="s">
        <v>1920</v>
      </c>
      <c r="B386">
        <v>31</v>
      </c>
      <c r="C386">
        <v>166</v>
      </c>
      <c r="D386">
        <v>17</v>
      </c>
    </row>
    <row r="387" spans="1:4" x14ac:dyDescent="0.45">
      <c r="A387" t="s">
        <v>1920</v>
      </c>
      <c r="B387">
        <v>12</v>
      </c>
      <c r="C387">
        <v>0</v>
      </c>
      <c r="D387">
        <v>135</v>
      </c>
    </row>
    <row r="388" spans="1:4" x14ac:dyDescent="0.45">
      <c r="A388" t="s">
        <v>1921</v>
      </c>
      <c r="B388">
        <v>533</v>
      </c>
      <c r="C388">
        <v>3</v>
      </c>
      <c r="D388">
        <v>1</v>
      </c>
    </row>
    <row r="389" spans="1:4" x14ac:dyDescent="0.45">
      <c r="A389" t="s">
        <v>1921</v>
      </c>
      <c r="B389">
        <v>10</v>
      </c>
      <c r="C389">
        <v>188</v>
      </c>
      <c r="D389">
        <v>18</v>
      </c>
    </row>
    <row r="390" spans="1:4" x14ac:dyDescent="0.45">
      <c r="A390" t="s">
        <v>1921</v>
      </c>
      <c r="B390">
        <v>8</v>
      </c>
      <c r="C390">
        <v>0</v>
      </c>
      <c r="D390">
        <v>139</v>
      </c>
    </row>
    <row r="391" spans="1:4" x14ac:dyDescent="0.45">
      <c r="A391" t="s">
        <v>1922</v>
      </c>
      <c r="B391">
        <v>507</v>
      </c>
      <c r="C391">
        <v>8</v>
      </c>
      <c r="D391">
        <v>18</v>
      </c>
    </row>
    <row r="392" spans="1:4" x14ac:dyDescent="0.45">
      <c r="A392" t="s">
        <v>1922</v>
      </c>
      <c r="B392">
        <v>37</v>
      </c>
      <c r="C392">
        <v>137</v>
      </c>
      <c r="D392">
        <v>38</v>
      </c>
    </row>
    <row r="393" spans="1:4" x14ac:dyDescent="0.45">
      <c r="A393" t="s">
        <v>1922</v>
      </c>
      <c r="B393">
        <v>5</v>
      </c>
      <c r="C393">
        <v>0</v>
      </c>
      <c r="D393">
        <v>142</v>
      </c>
    </row>
    <row r="394" spans="1:4" x14ac:dyDescent="0.45">
      <c r="A394" t="s">
        <v>1923</v>
      </c>
      <c r="B394">
        <v>523</v>
      </c>
      <c r="C394">
        <v>6</v>
      </c>
      <c r="D394">
        <v>5</v>
      </c>
    </row>
    <row r="395" spans="1:4" x14ac:dyDescent="0.45">
      <c r="A395" t="s">
        <v>1923</v>
      </c>
      <c r="B395">
        <v>15</v>
      </c>
      <c r="C395">
        <v>177</v>
      </c>
      <c r="D395">
        <v>21</v>
      </c>
    </row>
    <row r="396" spans="1:4" x14ac:dyDescent="0.45">
      <c r="A396" t="s">
        <v>1923</v>
      </c>
      <c r="B396">
        <v>14</v>
      </c>
      <c r="C396">
        <v>0</v>
      </c>
      <c r="D396">
        <v>133</v>
      </c>
    </row>
    <row r="397" spans="1:4" x14ac:dyDescent="0.45">
      <c r="A397" t="s">
        <v>1924</v>
      </c>
      <c r="B397">
        <v>526</v>
      </c>
      <c r="C397">
        <v>2</v>
      </c>
      <c r="D397">
        <v>10</v>
      </c>
    </row>
    <row r="398" spans="1:4" x14ac:dyDescent="0.45">
      <c r="A398" t="s">
        <v>1924</v>
      </c>
      <c r="B398">
        <v>33</v>
      </c>
      <c r="C398">
        <v>166</v>
      </c>
      <c r="D398">
        <v>18</v>
      </c>
    </row>
    <row r="399" spans="1:4" x14ac:dyDescent="0.45">
      <c r="A399" t="s">
        <v>1924</v>
      </c>
      <c r="B399">
        <v>7</v>
      </c>
      <c r="C399">
        <v>0</v>
      </c>
      <c r="D399">
        <v>140</v>
      </c>
    </row>
    <row r="400" spans="1:4" x14ac:dyDescent="0.45">
      <c r="A400" t="s">
        <v>1925</v>
      </c>
      <c r="B400">
        <v>520</v>
      </c>
      <c r="C400">
        <v>12</v>
      </c>
      <c r="D400">
        <v>4</v>
      </c>
    </row>
    <row r="401" spans="1:4" x14ac:dyDescent="0.45">
      <c r="A401" t="s">
        <v>1925</v>
      </c>
      <c r="B401">
        <v>5</v>
      </c>
      <c r="C401">
        <v>192</v>
      </c>
      <c r="D401">
        <v>18</v>
      </c>
    </row>
    <row r="402" spans="1:4" x14ac:dyDescent="0.45">
      <c r="A402" t="s">
        <v>1925</v>
      </c>
      <c r="B402">
        <v>6</v>
      </c>
      <c r="C402">
        <v>0</v>
      </c>
      <c r="D402">
        <v>141</v>
      </c>
    </row>
    <row r="403" spans="1:4" x14ac:dyDescent="0.45">
      <c r="A403" t="s">
        <v>1926</v>
      </c>
      <c r="B403">
        <v>512</v>
      </c>
      <c r="C403">
        <v>16</v>
      </c>
      <c r="D403">
        <v>7</v>
      </c>
    </row>
    <row r="404" spans="1:4" x14ac:dyDescent="0.45">
      <c r="A404" t="s">
        <v>1926</v>
      </c>
      <c r="B404">
        <v>24</v>
      </c>
      <c r="C404">
        <v>173</v>
      </c>
      <c r="D404">
        <v>17</v>
      </c>
    </row>
    <row r="405" spans="1:4" x14ac:dyDescent="0.45">
      <c r="A405" t="s">
        <v>1926</v>
      </c>
      <c r="B405">
        <v>10</v>
      </c>
      <c r="C405">
        <v>0</v>
      </c>
      <c r="D405">
        <v>137</v>
      </c>
    </row>
    <row r="406" spans="1:4" x14ac:dyDescent="0.45">
      <c r="A406" t="s">
        <v>1927</v>
      </c>
      <c r="B406">
        <v>527</v>
      </c>
      <c r="C406">
        <v>10</v>
      </c>
      <c r="D406">
        <v>0</v>
      </c>
    </row>
    <row r="407" spans="1:4" x14ac:dyDescent="0.45">
      <c r="A407" t="s">
        <v>1927</v>
      </c>
      <c r="B407">
        <v>13</v>
      </c>
      <c r="C407">
        <v>185</v>
      </c>
      <c r="D407">
        <v>18</v>
      </c>
    </row>
    <row r="408" spans="1:4" x14ac:dyDescent="0.45">
      <c r="A408" t="s">
        <v>1927</v>
      </c>
      <c r="B408">
        <v>13</v>
      </c>
      <c r="C408">
        <v>0</v>
      </c>
      <c r="D408">
        <v>134</v>
      </c>
    </row>
    <row r="409" spans="1:4" x14ac:dyDescent="0.45">
      <c r="A409" t="s">
        <v>1928</v>
      </c>
      <c r="B409">
        <v>520</v>
      </c>
      <c r="C409">
        <v>8</v>
      </c>
      <c r="D409">
        <v>5</v>
      </c>
    </row>
    <row r="410" spans="1:4" x14ac:dyDescent="0.45">
      <c r="A410" t="s">
        <v>1928</v>
      </c>
      <c r="B410">
        <v>23</v>
      </c>
      <c r="C410">
        <v>155</v>
      </c>
      <c r="D410">
        <v>34</v>
      </c>
    </row>
    <row r="411" spans="1:4" x14ac:dyDescent="0.45">
      <c r="A411" t="s">
        <v>1928</v>
      </c>
      <c r="B411">
        <v>9</v>
      </c>
      <c r="C411">
        <v>0</v>
      </c>
      <c r="D411">
        <v>138</v>
      </c>
    </row>
    <row r="412" spans="1:4" x14ac:dyDescent="0.45">
      <c r="A412" t="s">
        <v>1929</v>
      </c>
      <c r="B412">
        <v>528</v>
      </c>
      <c r="C412">
        <v>5</v>
      </c>
      <c r="D412">
        <v>1</v>
      </c>
    </row>
    <row r="413" spans="1:4" x14ac:dyDescent="0.45">
      <c r="A413" t="s">
        <v>1929</v>
      </c>
      <c r="B413">
        <v>49</v>
      </c>
      <c r="C413">
        <v>147</v>
      </c>
      <c r="D413">
        <v>17</v>
      </c>
    </row>
    <row r="414" spans="1:4" x14ac:dyDescent="0.45">
      <c r="A414" t="s">
        <v>1929</v>
      </c>
      <c r="B414">
        <v>12</v>
      </c>
      <c r="C414">
        <v>0</v>
      </c>
      <c r="D414">
        <v>135</v>
      </c>
    </row>
    <row r="415" spans="1:4" x14ac:dyDescent="0.45">
      <c r="A415" t="s">
        <v>1930</v>
      </c>
      <c r="B415">
        <v>485</v>
      </c>
      <c r="C415">
        <v>49</v>
      </c>
      <c r="D415">
        <v>4</v>
      </c>
    </row>
    <row r="416" spans="1:4" x14ac:dyDescent="0.45">
      <c r="A416" t="s">
        <v>1930</v>
      </c>
      <c r="B416">
        <v>8</v>
      </c>
      <c r="C416">
        <v>190</v>
      </c>
      <c r="D416">
        <v>19</v>
      </c>
    </row>
    <row r="417" spans="1:4" x14ac:dyDescent="0.45">
      <c r="A417" t="s">
        <v>1930</v>
      </c>
      <c r="B417">
        <v>8</v>
      </c>
      <c r="C417">
        <v>0</v>
      </c>
      <c r="D417">
        <v>139</v>
      </c>
    </row>
    <row r="418" spans="1:4" x14ac:dyDescent="0.45">
      <c r="A418" t="s">
        <v>1931</v>
      </c>
      <c r="B418">
        <v>484</v>
      </c>
      <c r="C418">
        <v>12</v>
      </c>
      <c r="D418">
        <v>40</v>
      </c>
    </row>
    <row r="419" spans="1:4" x14ac:dyDescent="0.45">
      <c r="A419" t="s">
        <v>1931</v>
      </c>
      <c r="B419">
        <v>6</v>
      </c>
      <c r="C419">
        <v>191</v>
      </c>
      <c r="D419">
        <v>18</v>
      </c>
    </row>
    <row r="420" spans="1:4" x14ac:dyDescent="0.45">
      <c r="A420" t="s">
        <v>1931</v>
      </c>
      <c r="B420">
        <v>2</v>
      </c>
      <c r="C420">
        <v>0</v>
      </c>
      <c r="D420">
        <v>145</v>
      </c>
    </row>
    <row r="421" spans="1:4" x14ac:dyDescent="0.45">
      <c r="A421" t="s">
        <v>1932</v>
      </c>
      <c r="B421">
        <v>506</v>
      </c>
      <c r="C421">
        <v>15</v>
      </c>
      <c r="D421">
        <v>14</v>
      </c>
    </row>
    <row r="422" spans="1:4" x14ac:dyDescent="0.45">
      <c r="A422" t="s">
        <v>1932</v>
      </c>
      <c r="B422">
        <v>16</v>
      </c>
      <c r="C422">
        <v>175</v>
      </c>
      <c r="D422">
        <v>23</v>
      </c>
    </row>
    <row r="423" spans="1:4" x14ac:dyDescent="0.45">
      <c r="A423" t="s">
        <v>1932</v>
      </c>
      <c r="B423">
        <v>5</v>
      </c>
      <c r="C423">
        <v>0</v>
      </c>
      <c r="D423">
        <v>142</v>
      </c>
    </row>
    <row r="424" spans="1:4" x14ac:dyDescent="0.45">
      <c r="A424" t="s">
        <v>1933</v>
      </c>
      <c r="B424">
        <v>535</v>
      </c>
      <c r="C424">
        <v>2</v>
      </c>
      <c r="D424">
        <v>0</v>
      </c>
    </row>
    <row r="425" spans="1:4" x14ac:dyDescent="0.45">
      <c r="A425" t="s">
        <v>1933</v>
      </c>
      <c r="B425">
        <v>47</v>
      </c>
      <c r="C425">
        <v>165</v>
      </c>
      <c r="D425">
        <v>4</v>
      </c>
    </row>
    <row r="426" spans="1:4" x14ac:dyDescent="0.45">
      <c r="A426" t="s">
        <v>1933</v>
      </c>
      <c r="B426">
        <v>39</v>
      </c>
      <c r="C426">
        <v>10</v>
      </c>
      <c r="D426">
        <v>98</v>
      </c>
    </row>
    <row r="427" spans="1:4" x14ac:dyDescent="0.45">
      <c r="A427" t="s">
        <v>1934</v>
      </c>
      <c r="B427">
        <v>516</v>
      </c>
      <c r="C427">
        <v>3</v>
      </c>
      <c r="D427">
        <v>14</v>
      </c>
    </row>
    <row r="428" spans="1:4" x14ac:dyDescent="0.45">
      <c r="A428" t="s">
        <v>1934</v>
      </c>
      <c r="B428">
        <v>31</v>
      </c>
      <c r="C428">
        <v>163</v>
      </c>
      <c r="D428">
        <v>18</v>
      </c>
    </row>
    <row r="429" spans="1:4" x14ac:dyDescent="0.45">
      <c r="A429" t="s">
        <v>1934</v>
      </c>
      <c r="B429">
        <v>4</v>
      </c>
      <c r="C429">
        <v>0</v>
      </c>
      <c r="D429">
        <v>143</v>
      </c>
    </row>
    <row r="430" spans="1:4" x14ac:dyDescent="0.45">
      <c r="A430" t="s">
        <v>1935</v>
      </c>
      <c r="B430">
        <v>517</v>
      </c>
      <c r="C430">
        <v>5</v>
      </c>
      <c r="D430">
        <v>12</v>
      </c>
    </row>
    <row r="431" spans="1:4" x14ac:dyDescent="0.45">
      <c r="A431" t="s">
        <v>1935</v>
      </c>
      <c r="B431">
        <v>13</v>
      </c>
      <c r="C431">
        <v>171</v>
      </c>
      <c r="D431">
        <v>29</v>
      </c>
    </row>
    <row r="432" spans="1:4" x14ac:dyDescent="0.45">
      <c r="A432" t="s">
        <v>1935</v>
      </c>
      <c r="B432">
        <v>3</v>
      </c>
      <c r="C432">
        <v>0</v>
      </c>
      <c r="D432">
        <v>144</v>
      </c>
    </row>
    <row r="433" spans="1:4" x14ac:dyDescent="0.45">
      <c r="A433" t="s">
        <v>1936</v>
      </c>
      <c r="B433">
        <v>516</v>
      </c>
      <c r="C433">
        <v>13</v>
      </c>
      <c r="D433">
        <v>9</v>
      </c>
    </row>
    <row r="434" spans="1:4" x14ac:dyDescent="0.45">
      <c r="A434" t="s">
        <v>1936</v>
      </c>
      <c r="B434">
        <v>11</v>
      </c>
      <c r="C434">
        <v>188</v>
      </c>
      <c r="D434">
        <v>18</v>
      </c>
    </row>
    <row r="435" spans="1:4" x14ac:dyDescent="0.45">
      <c r="A435" t="s">
        <v>1936</v>
      </c>
      <c r="B435">
        <v>7</v>
      </c>
      <c r="C435">
        <v>0</v>
      </c>
      <c r="D435">
        <v>140</v>
      </c>
    </row>
    <row r="436" spans="1:4" x14ac:dyDescent="0.45">
      <c r="A436" t="s">
        <v>1937</v>
      </c>
      <c r="B436">
        <v>525</v>
      </c>
      <c r="C436">
        <v>8</v>
      </c>
      <c r="D436">
        <v>3</v>
      </c>
    </row>
    <row r="437" spans="1:4" x14ac:dyDescent="0.45">
      <c r="A437" t="s">
        <v>1937</v>
      </c>
      <c r="B437">
        <v>14</v>
      </c>
      <c r="C437">
        <v>183</v>
      </c>
      <c r="D437">
        <v>18</v>
      </c>
    </row>
    <row r="438" spans="1:4" x14ac:dyDescent="0.45">
      <c r="A438" t="s">
        <v>1937</v>
      </c>
      <c r="B438">
        <v>6</v>
      </c>
      <c r="C438">
        <v>0</v>
      </c>
      <c r="D438">
        <v>141</v>
      </c>
    </row>
    <row r="439" spans="1:4" x14ac:dyDescent="0.45">
      <c r="A439" t="s">
        <v>1938</v>
      </c>
      <c r="B439">
        <v>517</v>
      </c>
      <c r="C439">
        <v>12</v>
      </c>
      <c r="D439">
        <v>6</v>
      </c>
    </row>
    <row r="440" spans="1:4" x14ac:dyDescent="0.45">
      <c r="A440" t="s">
        <v>1938</v>
      </c>
      <c r="B440">
        <v>8</v>
      </c>
      <c r="C440">
        <v>189</v>
      </c>
      <c r="D440">
        <v>17</v>
      </c>
    </row>
    <row r="441" spans="1:4" x14ac:dyDescent="0.45">
      <c r="A441" t="s">
        <v>1938</v>
      </c>
      <c r="B441">
        <v>11</v>
      </c>
      <c r="C441">
        <v>0</v>
      </c>
      <c r="D441">
        <v>136</v>
      </c>
    </row>
    <row r="442" spans="1:4" x14ac:dyDescent="0.45">
      <c r="A442" t="s">
        <v>1939</v>
      </c>
      <c r="B442">
        <v>533</v>
      </c>
      <c r="C442">
        <v>4</v>
      </c>
      <c r="D442">
        <v>0</v>
      </c>
    </row>
    <row r="443" spans="1:4" x14ac:dyDescent="0.45">
      <c r="A443" t="s">
        <v>1939</v>
      </c>
      <c r="B443">
        <v>12</v>
      </c>
      <c r="C443">
        <v>186</v>
      </c>
      <c r="D443">
        <v>18</v>
      </c>
    </row>
    <row r="444" spans="1:4" x14ac:dyDescent="0.45">
      <c r="A444" t="s">
        <v>1939</v>
      </c>
      <c r="B444">
        <v>10</v>
      </c>
      <c r="C444">
        <v>0</v>
      </c>
      <c r="D444">
        <v>137</v>
      </c>
    </row>
    <row r="445" spans="1:4" x14ac:dyDescent="0.45">
      <c r="A445" t="s">
        <v>1940</v>
      </c>
      <c r="B445">
        <v>526</v>
      </c>
      <c r="C445">
        <v>7</v>
      </c>
      <c r="D445">
        <v>0</v>
      </c>
    </row>
    <row r="446" spans="1:4" x14ac:dyDescent="0.45">
      <c r="A446" t="s">
        <v>1940</v>
      </c>
      <c r="B446">
        <v>31</v>
      </c>
      <c r="C446">
        <v>166</v>
      </c>
      <c r="D446">
        <v>15</v>
      </c>
    </row>
    <row r="447" spans="1:4" x14ac:dyDescent="0.45">
      <c r="A447" t="s">
        <v>1940</v>
      </c>
      <c r="B447">
        <v>22</v>
      </c>
      <c r="C447">
        <v>0</v>
      </c>
      <c r="D447">
        <v>125</v>
      </c>
    </row>
    <row r="448" spans="1:4" x14ac:dyDescent="0.45">
      <c r="A448" t="s">
        <v>1941</v>
      </c>
      <c r="B448">
        <v>522</v>
      </c>
      <c r="C448">
        <v>6</v>
      </c>
      <c r="D448">
        <v>6</v>
      </c>
    </row>
    <row r="449" spans="1:4" x14ac:dyDescent="0.45">
      <c r="A449" t="s">
        <v>1941</v>
      </c>
      <c r="B449">
        <v>20</v>
      </c>
      <c r="C449">
        <v>168</v>
      </c>
      <c r="D449">
        <v>25</v>
      </c>
    </row>
    <row r="450" spans="1:4" x14ac:dyDescent="0.45">
      <c r="A450" t="s">
        <v>1941</v>
      </c>
      <c r="B450">
        <v>9</v>
      </c>
      <c r="C450">
        <v>0</v>
      </c>
      <c r="D450">
        <v>138</v>
      </c>
    </row>
    <row r="451" spans="1:4" x14ac:dyDescent="0.45">
      <c r="A451" t="s">
        <v>1942</v>
      </c>
      <c r="B451">
        <v>521</v>
      </c>
      <c r="C451">
        <v>14</v>
      </c>
      <c r="D451">
        <v>3</v>
      </c>
    </row>
    <row r="452" spans="1:4" x14ac:dyDescent="0.45">
      <c r="A452" t="s">
        <v>1942</v>
      </c>
      <c r="B452">
        <v>29</v>
      </c>
      <c r="C452">
        <v>187</v>
      </c>
      <c r="D452">
        <v>1</v>
      </c>
    </row>
    <row r="453" spans="1:4" x14ac:dyDescent="0.45">
      <c r="A453" t="s">
        <v>1942</v>
      </c>
      <c r="B453">
        <v>40</v>
      </c>
      <c r="C453">
        <v>0</v>
      </c>
      <c r="D453">
        <v>107</v>
      </c>
    </row>
    <row r="454" spans="1:4" x14ac:dyDescent="0.45">
      <c r="A454" t="s">
        <v>1943</v>
      </c>
      <c r="B454">
        <v>526</v>
      </c>
      <c r="C454">
        <v>10</v>
      </c>
      <c r="D454">
        <v>0</v>
      </c>
    </row>
    <row r="455" spans="1:4" x14ac:dyDescent="0.45">
      <c r="A455" t="s">
        <v>1943</v>
      </c>
      <c r="B455">
        <v>14</v>
      </c>
      <c r="C455">
        <v>184</v>
      </c>
      <c r="D455">
        <v>17</v>
      </c>
    </row>
    <row r="456" spans="1:4" x14ac:dyDescent="0.45">
      <c r="A456" t="s">
        <v>1943</v>
      </c>
      <c r="B456">
        <v>17</v>
      </c>
      <c r="C456">
        <v>0</v>
      </c>
      <c r="D456">
        <v>130</v>
      </c>
    </row>
    <row r="457" spans="1:4" x14ac:dyDescent="0.45">
      <c r="A457" t="s">
        <v>1944</v>
      </c>
      <c r="B457">
        <v>517</v>
      </c>
      <c r="C457">
        <v>9</v>
      </c>
      <c r="D457">
        <v>9</v>
      </c>
    </row>
    <row r="458" spans="1:4" x14ac:dyDescent="0.45">
      <c r="A458" t="s">
        <v>1944</v>
      </c>
      <c r="B458">
        <v>12</v>
      </c>
      <c r="C458">
        <v>185</v>
      </c>
      <c r="D458">
        <v>17</v>
      </c>
    </row>
    <row r="459" spans="1:4" x14ac:dyDescent="0.45">
      <c r="A459" t="s">
        <v>1944</v>
      </c>
      <c r="B459">
        <v>12</v>
      </c>
      <c r="C459">
        <v>0</v>
      </c>
      <c r="D459">
        <v>135</v>
      </c>
    </row>
    <row r="460" spans="1:4" x14ac:dyDescent="0.45">
      <c r="A460" t="s">
        <v>1945</v>
      </c>
      <c r="B460">
        <v>534</v>
      </c>
      <c r="C460">
        <v>3</v>
      </c>
      <c r="D460">
        <v>0</v>
      </c>
    </row>
    <row r="461" spans="1:4" x14ac:dyDescent="0.45">
      <c r="A461" t="s">
        <v>1945</v>
      </c>
      <c r="B461">
        <v>17</v>
      </c>
      <c r="C461">
        <v>181</v>
      </c>
      <c r="D461">
        <v>18</v>
      </c>
    </row>
    <row r="462" spans="1:4" x14ac:dyDescent="0.45">
      <c r="A462" t="s">
        <v>1945</v>
      </c>
      <c r="B462">
        <v>7</v>
      </c>
      <c r="C462">
        <v>0</v>
      </c>
      <c r="D462">
        <v>140</v>
      </c>
    </row>
    <row r="463" spans="1:4" x14ac:dyDescent="0.45">
      <c r="A463" t="s">
        <v>1946</v>
      </c>
      <c r="B463">
        <v>528</v>
      </c>
      <c r="C463">
        <v>3</v>
      </c>
      <c r="D463">
        <v>2</v>
      </c>
    </row>
    <row r="464" spans="1:4" x14ac:dyDescent="0.45">
      <c r="A464" t="s">
        <v>1946</v>
      </c>
      <c r="B464">
        <v>34</v>
      </c>
      <c r="C464">
        <v>162</v>
      </c>
      <c r="D464">
        <v>16</v>
      </c>
    </row>
    <row r="465" spans="1:4" x14ac:dyDescent="0.45">
      <c r="A465" t="s">
        <v>1946</v>
      </c>
      <c r="B465">
        <v>17</v>
      </c>
      <c r="C465">
        <v>0</v>
      </c>
      <c r="D465">
        <v>130</v>
      </c>
    </row>
    <row r="466" spans="1:4" x14ac:dyDescent="0.45">
      <c r="A466" t="s">
        <v>1947</v>
      </c>
      <c r="B466">
        <v>510</v>
      </c>
      <c r="C466">
        <v>14</v>
      </c>
      <c r="D466">
        <v>10</v>
      </c>
    </row>
    <row r="467" spans="1:4" x14ac:dyDescent="0.45">
      <c r="A467" t="s">
        <v>1947</v>
      </c>
      <c r="B467">
        <v>12</v>
      </c>
      <c r="C467">
        <v>184</v>
      </c>
      <c r="D467">
        <v>17</v>
      </c>
    </row>
    <row r="468" spans="1:4" x14ac:dyDescent="0.45">
      <c r="A468" t="s">
        <v>1947</v>
      </c>
      <c r="B468">
        <v>12</v>
      </c>
      <c r="C468">
        <v>0</v>
      </c>
      <c r="D468">
        <v>135</v>
      </c>
    </row>
    <row r="469" spans="1:4" x14ac:dyDescent="0.45">
      <c r="A469" t="s">
        <v>1948</v>
      </c>
      <c r="B469">
        <v>529</v>
      </c>
      <c r="C469">
        <v>0</v>
      </c>
      <c r="D469">
        <v>9</v>
      </c>
    </row>
    <row r="470" spans="1:4" x14ac:dyDescent="0.45">
      <c r="A470" t="s">
        <v>1948</v>
      </c>
      <c r="B470">
        <v>12</v>
      </c>
      <c r="C470">
        <v>187</v>
      </c>
      <c r="D470">
        <v>18</v>
      </c>
    </row>
    <row r="471" spans="1:4" x14ac:dyDescent="0.45">
      <c r="A471" t="s">
        <v>1948</v>
      </c>
      <c r="B471">
        <v>7</v>
      </c>
      <c r="C471">
        <v>0</v>
      </c>
      <c r="D471">
        <v>140</v>
      </c>
    </row>
    <row r="472" spans="1:4" x14ac:dyDescent="0.45">
      <c r="A472" t="s">
        <v>1949</v>
      </c>
      <c r="B472">
        <v>501</v>
      </c>
      <c r="C472">
        <v>27</v>
      </c>
      <c r="D472">
        <v>8</v>
      </c>
    </row>
    <row r="473" spans="1:4" x14ac:dyDescent="0.45">
      <c r="A473" t="s">
        <v>1949</v>
      </c>
      <c r="B473">
        <v>5</v>
      </c>
      <c r="C473">
        <v>192</v>
      </c>
      <c r="D473">
        <v>18</v>
      </c>
    </row>
    <row r="474" spans="1:4" x14ac:dyDescent="0.45">
      <c r="A474" t="s">
        <v>1949</v>
      </c>
      <c r="B474">
        <v>3</v>
      </c>
      <c r="C474">
        <v>0</v>
      </c>
      <c r="D474">
        <v>144</v>
      </c>
    </row>
    <row r="475" spans="1:4" x14ac:dyDescent="0.45">
      <c r="A475" t="s">
        <v>1950</v>
      </c>
      <c r="B475">
        <v>514</v>
      </c>
      <c r="C475">
        <v>9</v>
      </c>
      <c r="D475">
        <v>12</v>
      </c>
    </row>
    <row r="476" spans="1:4" x14ac:dyDescent="0.45">
      <c r="A476" t="s">
        <v>1950</v>
      </c>
      <c r="B476">
        <v>30</v>
      </c>
      <c r="C476">
        <v>167</v>
      </c>
      <c r="D476">
        <v>17</v>
      </c>
    </row>
    <row r="477" spans="1:4" x14ac:dyDescent="0.45">
      <c r="A477" t="s">
        <v>1950</v>
      </c>
      <c r="B477">
        <v>10</v>
      </c>
      <c r="C477">
        <v>0</v>
      </c>
      <c r="D477">
        <v>137</v>
      </c>
    </row>
    <row r="478" spans="1:4" x14ac:dyDescent="0.45">
      <c r="A478" t="s">
        <v>1951</v>
      </c>
      <c r="B478">
        <v>527</v>
      </c>
      <c r="C478">
        <v>3</v>
      </c>
      <c r="D478">
        <v>7</v>
      </c>
    </row>
    <row r="479" spans="1:4" x14ac:dyDescent="0.45">
      <c r="A479" t="s">
        <v>1951</v>
      </c>
      <c r="B479">
        <v>16</v>
      </c>
      <c r="C479">
        <v>182</v>
      </c>
      <c r="D479">
        <v>18</v>
      </c>
    </row>
    <row r="480" spans="1:4" x14ac:dyDescent="0.45">
      <c r="A480" t="s">
        <v>1951</v>
      </c>
      <c r="B480">
        <v>6</v>
      </c>
      <c r="C480">
        <v>0</v>
      </c>
      <c r="D480">
        <v>141</v>
      </c>
    </row>
    <row r="481" spans="1:4" x14ac:dyDescent="0.45">
      <c r="A481" t="s">
        <v>1952</v>
      </c>
      <c r="B481">
        <v>526</v>
      </c>
      <c r="C481">
        <v>4</v>
      </c>
      <c r="D481">
        <v>3</v>
      </c>
    </row>
    <row r="482" spans="1:4" x14ac:dyDescent="0.45">
      <c r="A482" t="s">
        <v>1952</v>
      </c>
      <c r="B482">
        <v>53</v>
      </c>
      <c r="C482">
        <v>144</v>
      </c>
      <c r="D482">
        <v>15</v>
      </c>
    </row>
    <row r="483" spans="1:4" x14ac:dyDescent="0.45">
      <c r="A483" t="s">
        <v>1952</v>
      </c>
      <c r="B483">
        <v>26</v>
      </c>
      <c r="C483">
        <v>0</v>
      </c>
      <c r="D483">
        <v>121</v>
      </c>
    </row>
    <row r="484" spans="1:4" x14ac:dyDescent="0.45">
      <c r="A484" t="s">
        <v>1953</v>
      </c>
      <c r="B484">
        <v>523</v>
      </c>
      <c r="C484">
        <v>4</v>
      </c>
      <c r="D484">
        <v>7</v>
      </c>
    </row>
    <row r="485" spans="1:4" x14ac:dyDescent="0.45">
      <c r="A485" t="s">
        <v>1953</v>
      </c>
      <c r="B485">
        <v>32</v>
      </c>
      <c r="C485">
        <v>165</v>
      </c>
      <c r="D485">
        <v>16</v>
      </c>
    </row>
    <row r="486" spans="1:4" x14ac:dyDescent="0.45">
      <c r="A486" t="s">
        <v>1953</v>
      </c>
      <c r="B486">
        <v>12</v>
      </c>
      <c r="C486">
        <v>0</v>
      </c>
      <c r="D486">
        <v>135</v>
      </c>
    </row>
    <row r="487" spans="1:4" x14ac:dyDescent="0.45">
      <c r="A487" t="s">
        <v>1954</v>
      </c>
      <c r="B487">
        <v>507</v>
      </c>
      <c r="C487">
        <v>26</v>
      </c>
      <c r="D487">
        <v>5</v>
      </c>
    </row>
    <row r="488" spans="1:4" x14ac:dyDescent="0.45">
      <c r="A488" t="s">
        <v>1954</v>
      </c>
      <c r="B488">
        <v>15</v>
      </c>
      <c r="C488">
        <v>184</v>
      </c>
      <c r="D488">
        <v>18</v>
      </c>
    </row>
    <row r="489" spans="1:4" x14ac:dyDescent="0.45">
      <c r="A489" t="s">
        <v>1954</v>
      </c>
      <c r="B489">
        <v>8</v>
      </c>
      <c r="C489">
        <v>1</v>
      </c>
      <c r="D489">
        <v>138</v>
      </c>
    </row>
    <row r="490" spans="1:4" x14ac:dyDescent="0.45">
      <c r="A490" t="s">
        <v>1955</v>
      </c>
      <c r="B490">
        <v>525</v>
      </c>
      <c r="C490">
        <v>7</v>
      </c>
      <c r="D490">
        <v>4</v>
      </c>
    </row>
    <row r="491" spans="1:4" x14ac:dyDescent="0.45">
      <c r="A491" t="s">
        <v>1955</v>
      </c>
      <c r="B491">
        <v>13</v>
      </c>
      <c r="C491">
        <v>185</v>
      </c>
      <c r="D491">
        <v>17</v>
      </c>
    </row>
    <row r="492" spans="1:4" x14ac:dyDescent="0.45">
      <c r="A492" t="s">
        <v>1955</v>
      </c>
      <c r="B492">
        <v>9</v>
      </c>
      <c r="C492">
        <v>0</v>
      </c>
      <c r="D492">
        <v>138</v>
      </c>
    </row>
    <row r="493" spans="1:4" x14ac:dyDescent="0.45">
      <c r="A493" t="s">
        <v>1956</v>
      </c>
      <c r="B493">
        <v>523</v>
      </c>
      <c r="C493">
        <v>9</v>
      </c>
      <c r="D493">
        <v>3</v>
      </c>
    </row>
    <row r="494" spans="1:4" x14ac:dyDescent="0.45">
      <c r="A494" t="s">
        <v>1956</v>
      </c>
      <c r="B494">
        <v>15</v>
      </c>
      <c r="C494">
        <v>183</v>
      </c>
      <c r="D494">
        <v>16</v>
      </c>
    </row>
    <row r="495" spans="1:4" x14ac:dyDescent="0.45">
      <c r="A495" t="s">
        <v>1956</v>
      </c>
      <c r="B495">
        <v>17</v>
      </c>
      <c r="C495">
        <v>0</v>
      </c>
      <c r="D495">
        <v>130</v>
      </c>
    </row>
    <row r="496" spans="1:4" x14ac:dyDescent="0.45">
      <c r="A496" t="s">
        <v>1957</v>
      </c>
      <c r="B496">
        <v>535</v>
      </c>
      <c r="C496">
        <v>2</v>
      </c>
      <c r="D496">
        <v>0</v>
      </c>
    </row>
    <row r="497" spans="1:4" x14ac:dyDescent="0.45">
      <c r="A497" t="s">
        <v>1957</v>
      </c>
      <c r="B497">
        <v>17</v>
      </c>
      <c r="C497">
        <v>180</v>
      </c>
      <c r="D497">
        <v>19</v>
      </c>
    </row>
    <row r="498" spans="1:4" x14ac:dyDescent="0.45">
      <c r="A498" t="s">
        <v>1957</v>
      </c>
      <c r="B498">
        <v>9</v>
      </c>
      <c r="C498">
        <v>0</v>
      </c>
      <c r="D498">
        <v>138</v>
      </c>
    </row>
    <row r="499" spans="1:4" x14ac:dyDescent="0.45">
      <c r="A499" t="s">
        <v>1958</v>
      </c>
      <c r="B499">
        <v>515</v>
      </c>
      <c r="C499">
        <v>11</v>
      </c>
      <c r="D499">
        <v>7</v>
      </c>
    </row>
    <row r="500" spans="1:4" x14ac:dyDescent="0.45">
      <c r="A500" t="s">
        <v>1958</v>
      </c>
      <c r="B500">
        <v>25</v>
      </c>
      <c r="C500">
        <v>156</v>
      </c>
      <c r="D500">
        <v>31</v>
      </c>
    </row>
    <row r="501" spans="1:4" x14ac:dyDescent="0.45">
      <c r="A501" t="s">
        <v>1958</v>
      </c>
      <c r="B501">
        <v>14</v>
      </c>
      <c r="C501">
        <v>0</v>
      </c>
      <c r="D501">
        <v>133</v>
      </c>
    </row>
    <row r="502" spans="1:4" x14ac:dyDescent="0.45">
      <c r="A502" t="s">
        <v>1959</v>
      </c>
      <c r="B502">
        <v>517</v>
      </c>
      <c r="C502">
        <v>9</v>
      </c>
      <c r="D502">
        <v>8</v>
      </c>
    </row>
    <row r="503" spans="1:4" x14ac:dyDescent="0.45">
      <c r="A503" t="s">
        <v>1959</v>
      </c>
      <c r="B503">
        <v>18</v>
      </c>
      <c r="C503">
        <v>178</v>
      </c>
      <c r="D503">
        <v>17</v>
      </c>
    </row>
    <row r="504" spans="1:4" x14ac:dyDescent="0.45">
      <c r="A504" t="s">
        <v>1959</v>
      </c>
      <c r="B504">
        <v>10</v>
      </c>
      <c r="C504">
        <v>0</v>
      </c>
      <c r="D504">
        <v>137</v>
      </c>
    </row>
    <row r="505" spans="1:4" x14ac:dyDescent="0.45">
      <c r="A505" t="s">
        <v>1960</v>
      </c>
      <c r="B505">
        <v>425</v>
      </c>
      <c r="C505">
        <v>112</v>
      </c>
      <c r="D505">
        <v>1</v>
      </c>
    </row>
    <row r="506" spans="1:4" x14ac:dyDescent="0.45">
      <c r="A506" t="s">
        <v>1960</v>
      </c>
      <c r="B506">
        <v>30</v>
      </c>
      <c r="C506">
        <v>187</v>
      </c>
      <c r="D506">
        <v>0</v>
      </c>
    </row>
    <row r="507" spans="1:4" x14ac:dyDescent="0.45">
      <c r="A507" t="s">
        <v>1960</v>
      </c>
      <c r="B507">
        <v>126</v>
      </c>
      <c r="C507">
        <v>4</v>
      </c>
      <c r="D507">
        <v>17</v>
      </c>
    </row>
    <row r="508" spans="1:4" x14ac:dyDescent="0.45">
      <c r="A508" t="s">
        <v>1961</v>
      </c>
      <c r="B508">
        <v>526</v>
      </c>
      <c r="C508">
        <v>8</v>
      </c>
      <c r="D508">
        <v>2</v>
      </c>
    </row>
    <row r="509" spans="1:4" x14ac:dyDescent="0.45">
      <c r="A509" t="s">
        <v>1961</v>
      </c>
      <c r="B509">
        <v>11</v>
      </c>
      <c r="C509">
        <v>186</v>
      </c>
      <c r="D509">
        <v>18</v>
      </c>
    </row>
    <row r="510" spans="1:4" x14ac:dyDescent="0.45">
      <c r="A510" t="s">
        <v>1961</v>
      </c>
      <c r="B510">
        <v>9</v>
      </c>
      <c r="C510">
        <v>0</v>
      </c>
      <c r="D510">
        <v>138</v>
      </c>
    </row>
    <row r="511" spans="1:4" x14ac:dyDescent="0.45">
      <c r="A511" t="s">
        <v>1962</v>
      </c>
      <c r="B511">
        <v>522</v>
      </c>
      <c r="C511">
        <v>10</v>
      </c>
      <c r="D511">
        <v>3</v>
      </c>
    </row>
    <row r="512" spans="1:4" x14ac:dyDescent="0.45">
      <c r="A512" t="s">
        <v>1962</v>
      </c>
      <c r="B512">
        <v>16</v>
      </c>
      <c r="C512">
        <v>181</v>
      </c>
      <c r="D512">
        <v>17</v>
      </c>
    </row>
    <row r="513" spans="1:4" x14ac:dyDescent="0.45">
      <c r="A513" t="s">
        <v>1962</v>
      </c>
      <c r="B513">
        <v>15</v>
      </c>
      <c r="C513">
        <v>0</v>
      </c>
      <c r="D513">
        <v>132</v>
      </c>
    </row>
    <row r="514" spans="1:4" x14ac:dyDescent="0.45">
      <c r="A514" t="s">
        <v>1963</v>
      </c>
      <c r="B514">
        <v>534</v>
      </c>
      <c r="C514">
        <v>3</v>
      </c>
      <c r="D514">
        <v>0</v>
      </c>
    </row>
    <row r="515" spans="1:4" x14ac:dyDescent="0.45">
      <c r="A515" t="s">
        <v>1963</v>
      </c>
      <c r="B515">
        <v>20</v>
      </c>
      <c r="C515">
        <v>178</v>
      </c>
      <c r="D515">
        <v>18</v>
      </c>
    </row>
    <row r="516" spans="1:4" x14ac:dyDescent="0.45">
      <c r="A516" t="s">
        <v>1963</v>
      </c>
      <c r="B516">
        <v>9</v>
      </c>
      <c r="C516">
        <v>0</v>
      </c>
      <c r="D516">
        <v>138</v>
      </c>
    </row>
    <row r="517" spans="1:4" x14ac:dyDescent="0.45">
      <c r="A517" t="s">
        <v>1964</v>
      </c>
      <c r="B517">
        <v>517</v>
      </c>
      <c r="C517">
        <v>10</v>
      </c>
      <c r="D517">
        <v>6</v>
      </c>
    </row>
    <row r="518" spans="1:4" x14ac:dyDescent="0.45">
      <c r="A518" t="s">
        <v>1964</v>
      </c>
      <c r="B518">
        <v>23</v>
      </c>
      <c r="C518">
        <v>172</v>
      </c>
      <c r="D518">
        <v>17</v>
      </c>
    </row>
    <row r="519" spans="1:4" x14ac:dyDescent="0.45">
      <c r="A519" t="s">
        <v>1964</v>
      </c>
      <c r="B519">
        <v>13</v>
      </c>
      <c r="C519">
        <v>0</v>
      </c>
      <c r="D519">
        <v>134</v>
      </c>
    </row>
    <row r="520" spans="1:4" x14ac:dyDescent="0.45">
      <c r="A520" t="s">
        <v>1965</v>
      </c>
      <c r="B520">
        <v>519</v>
      </c>
      <c r="C520">
        <v>9</v>
      </c>
      <c r="D520">
        <v>6</v>
      </c>
    </row>
    <row r="521" spans="1:4" x14ac:dyDescent="0.45">
      <c r="A521" t="s">
        <v>1965</v>
      </c>
      <c r="B521">
        <v>20</v>
      </c>
      <c r="C521">
        <v>176</v>
      </c>
      <c r="D521">
        <v>17</v>
      </c>
    </row>
    <row r="522" spans="1:4" x14ac:dyDescent="0.45">
      <c r="A522" t="s">
        <v>1965</v>
      </c>
      <c r="B522">
        <v>14</v>
      </c>
      <c r="C522">
        <v>0</v>
      </c>
      <c r="D522">
        <v>133</v>
      </c>
    </row>
    <row r="523" spans="1:4" x14ac:dyDescent="0.45">
      <c r="A523" t="s">
        <v>1966</v>
      </c>
      <c r="B523">
        <v>519</v>
      </c>
      <c r="C523">
        <v>13</v>
      </c>
      <c r="D523">
        <v>6</v>
      </c>
    </row>
    <row r="524" spans="1:4" x14ac:dyDescent="0.45">
      <c r="A524" t="s">
        <v>1966</v>
      </c>
      <c r="B524">
        <v>14</v>
      </c>
      <c r="C524">
        <v>185</v>
      </c>
      <c r="D524">
        <v>18</v>
      </c>
    </row>
    <row r="525" spans="1:4" x14ac:dyDescent="0.45">
      <c r="A525" t="s">
        <v>1966</v>
      </c>
      <c r="B525">
        <v>13</v>
      </c>
      <c r="C525">
        <v>0</v>
      </c>
      <c r="D525">
        <v>134</v>
      </c>
    </row>
    <row r="526" spans="1:4" x14ac:dyDescent="0.45">
      <c r="A526" t="s">
        <v>1967</v>
      </c>
      <c r="B526">
        <v>527</v>
      </c>
      <c r="C526">
        <v>9</v>
      </c>
      <c r="D526">
        <v>0</v>
      </c>
    </row>
    <row r="527" spans="1:4" x14ac:dyDescent="0.45">
      <c r="A527" t="s">
        <v>1967</v>
      </c>
      <c r="B527">
        <v>14</v>
      </c>
      <c r="C527">
        <v>185</v>
      </c>
      <c r="D527">
        <v>16</v>
      </c>
    </row>
    <row r="528" spans="1:4" x14ac:dyDescent="0.45">
      <c r="A528" t="s">
        <v>1967</v>
      </c>
      <c r="B528">
        <v>18</v>
      </c>
      <c r="C528">
        <v>0</v>
      </c>
      <c r="D528">
        <v>129</v>
      </c>
    </row>
    <row r="529" spans="1:4" x14ac:dyDescent="0.45">
      <c r="A529" t="s">
        <v>1968</v>
      </c>
      <c r="B529">
        <v>520</v>
      </c>
      <c r="C529">
        <v>8</v>
      </c>
      <c r="D529">
        <v>7</v>
      </c>
    </row>
    <row r="530" spans="1:4" x14ac:dyDescent="0.45">
      <c r="A530" t="s">
        <v>1968</v>
      </c>
      <c r="B530">
        <v>13</v>
      </c>
      <c r="C530">
        <v>170</v>
      </c>
      <c r="D530">
        <v>31</v>
      </c>
    </row>
    <row r="531" spans="1:4" x14ac:dyDescent="0.45">
      <c r="A531" t="s">
        <v>1968</v>
      </c>
      <c r="B531">
        <v>13</v>
      </c>
      <c r="C531">
        <v>0</v>
      </c>
      <c r="D531">
        <v>134</v>
      </c>
    </row>
    <row r="532" spans="1:4" x14ac:dyDescent="0.45">
      <c r="A532" t="s">
        <v>1969</v>
      </c>
      <c r="B532">
        <v>523</v>
      </c>
      <c r="C532">
        <v>10</v>
      </c>
      <c r="D532">
        <v>4</v>
      </c>
    </row>
    <row r="533" spans="1:4" x14ac:dyDescent="0.45">
      <c r="A533" t="s">
        <v>1969</v>
      </c>
      <c r="B533">
        <v>14</v>
      </c>
      <c r="C533">
        <v>184</v>
      </c>
      <c r="D533">
        <v>18</v>
      </c>
    </row>
    <row r="534" spans="1:4" x14ac:dyDescent="0.45">
      <c r="A534" t="s">
        <v>1969</v>
      </c>
      <c r="B534">
        <v>6</v>
      </c>
      <c r="C534">
        <v>0</v>
      </c>
      <c r="D534">
        <v>141</v>
      </c>
    </row>
    <row r="535" spans="1:4" x14ac:dyDescent="0.45">
      <c r="A535" t="s">
        <v>1970</v>
      </c>
      <c r="B535">
        <v>527</v>
      </c>
      <c r="C535">
        <v>5</v>
      </c>
      <c r="D535">
        <v>1</v>
      </c>
    </row>
    <row r="536" spans="1:4" x14ac:dyDescent="0.45">
      <c r="A536" t="s">
        <v>1970</v>
      </c>
      <c r="B536">
        <v>25</v>
      </c>
      <c r="C536">
        <v>172</v>
      </c>
      <c r="D536">
        <v>15</v>
      </c>
    </row>
    <row r="537" spans="1:4" x14ac:dyDescent="0.45">
      <c r="A537" t="s">
        <v>1970</v>
      </c>
      <c r="B537">
        <v>31</v>
      </c>
      <c r="C537">
        <v>0</v>
      </c>
      <c r="D537">
        <v>116</v>
      </c>
    </row>
    <row r="538" spans="1:4" x14ac:dyDescent="0.45">
      <c r="A538" t="s">
        <v>1971</v>
      </c>
      <c r="B538">
        <v>515</v>
      </c>
      <c r="C538">
        <v>9</v>
      </c>
      <c r="D538">
        <v>10</v>
      </c>
    </row>
    <row r="539" spans="1:4" x14ac:dyDescent="0.45">
      <c r="A539" t="s">
        <v>1971</v>
      </c>
      <c r="B539">
        <v>28</v>
      </c>
      <c r="C539">
        <v>157</v>
      </c>
      <c r="D539">
        <v>28</v>
      </c>
    </row>
    <row r="540" spans="1:4" x14ac:dyDescent="0.45">
      <c r="A540" t="s">
        <v>1971</v>
      </c>
      <c r="B540">
        <v>10</v>
      </c>
      <c r="C540">
        <v>0</v>
      </c>
      <c r="D540">
        <v>137</v>
      </c>
    </row>
    <row r="541" spans="1:4" x14ac:dyDescent="0.45">
      <c r="A541" t="s">
        <v>1972</v>
      </c>
      <c r="B541">
        <v>496</v>
      </c>
      <c r="C541">
        <v>36</v>
      </c>
      <c r="D541">
        <v>6</v>
      </c>
    </row>
    <row r="542" spans="1:4" x14ac:dyDescent="0.45">
      <c r="A542" t="s">
        <v>1972</v>
      </c>
      <c r="B542">
        <v>13</v>
      </c>
      <c r="C542">
        <v>186</v>
      </c>
      <c r="D542">
        <v>18</v>
      </c>
    </row>
    <row r="543" spans="1:4" x14ac:dyDescent="0.45">
      <c r="A543" t="s">
        <v>1972</v>
      </c>
      <c r="B543">
        <v>7</v>
      </c>
      <c r="C543">
        <v>0</v>
      </c>
      <c r="D543">
        <v>140</v>
      </c>
    </row>
    <row r="544" spans="1:4" x14ac:dyDescent="0.45">
      <c r="A544" t="s">
        <v>1973</v>
      </c>
      <c r="B544">
        <v>520</v>
      </c>
      <c r="C544">
        <v>10</v>
      </c>
      <c r="D544">
        <v>6</v>
      </c>
    </row>
    <row r="545" spans="1:4" x14ac:dyDescent="0.45">
      <c r="A545" t="s">
        <v>1973</v>
      </c>
      <c r="B545">
        <v>6</v>
      </c>
      <c r="C545">
        <v>191</v>
      </c>
      <c r="D545">
        <v>18</v>
      </c>
    </row>
    <row r="546" spans="1:4" x14ac:dyDescent="0.45">
      <c r="A546" t="s">
        <v>1973</v>
      </c>
      <c r="B546">
        <v>9</v>
      </c>
      <c r="C546">
        <v>0</v>
      </c>
      <c r="D546">
        <v>138</v>
      </c>
    </row>
    <row r="547" spans="1:4" x14ac:dyDescent="0.45">
      <c r="A547" t="s">
        <v>1974</v>
      </c>
      <c r="B547">
        <v>521</v>
      </c>
      <c r="C547">
        <v>10</v>
      </c>
      <c r="D547">
        <v>4</v>
      </c>
    </row>
    <row r="548" spans="1:4" x14ac:dyDescent="0.45">
      <c r="A548" t="s">
        <v>1974</v>
      </c>
      <c r="B548">
        <v>19</v>
      </c>
      <c r="C548">
        <v>178</v>
      </c>
      <c r="D548">
        <v>17</v>
      </c>
    </row>
    <row r="549" spans="1:4" x14ac:dyDescent="0.45">
      <c r="A549" t="s">
        <v>1974</v>
      </c>
      <c r="B549">
        <v>13</v>
      </c>
      <c r="C549">
        <v>0</v>
      </c>
      <c r="D549">
        <v>134</v>
      </c>
    </row>
    <row r="550" spans="1:4" x14ac:dyDescent="0.45">
      <c r="A550" t="s">
        <v>1975</v>
      </c>
      <c r="B550">
        <v>532</v>
      </c>
      <c r="C550">
        <v>4</v>
      </c>
      <c r="D550">
        <v>1</v>
      </c>
    </row>
    <row r="551" spans="1:4" x14ac:dyDescent="0.45">
      <c r="A551" t="s">
        <v>1975</v>
      </c>
      <c r="B551">
        <v>20</v>
      </c>
      <c r="C551">
        <v>179</v>
      </c>
      <c r="D551">
        <v>17</v>
      </c>
    </row>
    <row r="552" spans="1:4" x14ac:dyDescent="0.45">
      <c r="A552" t="s">
        <v>1975</v>
      </c>
      <c r="B552">
        <v>12</v>
      </c>
      <c r="C552">
        <v>0</v>
      </c>
      <c r="D552">
        <v>135</v>
      </c>
    </row>
    <row r="553" spans="1:4" x14ac:dyDescent="0.45">
      <c r="A553" t="s">
        <v>1976</v>
      </c>
      <c r="B553">
        <v>516</v>
      </c>
      <c r="C553">
        <v>13</v>
      </c>
      <c r="D553">
        <v>4</v>
      </c>
    </row>
    <row r="554" spans="1:4" x14ac:dyDescent="0.45">
      <c r="A554" t="s">
        <v>1976</v>
      </c>
      <c r="B554">
        <v>23</v>
      </c>
      <c r="C554">
        <v>173</v>
      </c>
      <c r="D554">
        <v>16</v>
      </c>
    </row>
    <row r="555" spans="1:4" x14ac:dyDescent="0.45">
      <c r="A555" t="s">
        <v>1976</v>
      </c>
      <c r="B555">
        <v>14</v>
      </c>
      <c r="C555">
        <v>0</v>
      </c>
      <c r="D555">
        <v>133</v>
      </c>
    </row>
    <row r="556" spans="1:4" x14ac:dyDescent="0.45">
      <c r="A556" t="s">
        <v>1977</v>
      </c>
      <c r="B556">
        <v>512</v>
      </c>
      <c r="C556">
        <v>13</v>
      </c>
      <c r="D556">
        <v>9</v>
      </c>
    </row>
    <row r="557" spans="1:4" x14ac:dyDescent="0.45">
      <c r="A557" t="s">
        <v>1977</v>
      </c>
      <c r="B557">
        <v>16</v>
      </c>
      <c r="C557">
        <v>179</v>
      </c>
      <c r="D557">
        <v>18</v>
      </c>
    </row>
    <row r="558" spans="1:4" x14ac:dyDescent="0.45">
      <c r="A558" t="s">
        <v>1977</v>
      </c>
      <c r="B558">
        <v>7</v>
      </c>
      <c r="C558">
        <v>0</v>
      </c>
      <c r="D558">
        <v>140</v>
      </c>
    </row>
    <row r="559" spans="1:4" x14ac:dyDescent="0.45">
      <c r="A559" t="s">
        <v>1978</v>
      </c>
      <c r="B559">
        <v>509</v>
      </c>
      <c r="C559">
        <v>25</v>
      </c>
      <c r="D559">
        <v>4</v>
      </c>
    </row>
    <row r="560" spans="1:4" x14ac:dyDescent="0.45">
      <c r="A560" t="s">
        <v>1978</v>
      </c>
      <c r="B560">
        <v>28</v>
      </c>
      <c r="C560">
        <v>187</v>
      </c>
      <c r="D560">
        <v>2</v>
      </c>
    </row>
    <row r="561" spans="1:4" x14ac:dyDescent="0.45">
      <c r="A561" t="s">
        <v>1978</v>
      </c>
      <c r="B561">
        <v>57</v>
      </c>
      <c r="C561">
        <v>0</v>
      </c>
      <c r="D561">
        <v>90</v>
      </c>
    </row>
    <row r="562" spans="1:4" x14ac:dyDescent="0.45">
      <c r="A562" t="s">
        <v>1979</v>
      </c>
      <c r="B562">
        <v>505</v>
      </c>
      <c r="C562">
        <v>26</v>
      </c>
      <c r="D562">
        <v>5</v>
      </c>
    </row>
    <row r="563" spans="1:4" x14ac:dyDescent="0.45">
      <c r="A563" t="s">
        <v>1979</v>
      </c>
      <c r="B563">
        <v>2</v>
      </c>
      <c r="C563">
        <v>194</v>
      </c>
      <c r="D563">
        <v>19</v>
      </c>
    </row>
    <row r="564" spans="1:4" x14ac:dyDescent="0.45">
      <c r="A564" t="s">
        <v>1979</v>
      </c>
      <c r="B564">
        <v>5</v>
      </c>
      <c r="C564">
        <v>0</v>
      </c>
      <c r="D564">
        <v>142</v>
      </c>
    </row>
    <row r="565" spans="1:4" x14ac:dyDescent="0.45">
      <c r="A565" t="s">
        <v>1980</v>
      </c>
      <c r="B565">
        <v>496</v>
      </c>
      <c r="C565">
        <v>22</v>
      </c>
      <c r="D565">
        <v>17</v>
      </c>
    </row>
    <row r="566" spans="1:4" x14ac:dyDescent="0.45">
      <c r="A566" t="s">
        <v>1980</v>
      </c>
      <c r="B566">
        <v>10</v>
      </c>
      <c r="C566">
        <v>187</v>
      </c>
      <c r="D566">
        <v>17</v>
      </c>
    </row>
    <row r="567" spans="1:4" x14ac:dyDescent="0.45">
      <c r="A567" t="s">
        <v>1980</v>
      </c>
      <c r="B567">
        <v>8</v>
      </c>
      <c r="C567">
        <v>1</v>
      </c>
      <c r="D567">
        <v>138</v>
      </c>
    </row>
    <row r="568" spans="1:4" x14ac:dyDescent="0.45">
      <c r="A568" t="s">
        <v>1981</v>
      </c>
      <c r="B568">
        <v>525</v>
      </c>
      <c r="C568">
        <v>9</v>
      </c>
      <c r="D568">
        <v>3</v>
      </c>
    </row>
    <row r="569" spans="1:4" x14ac:dyDescent="0.45">
      <c r="A569" t="s">
        <v>1981</v>
      </c>
      <c r="B569">
        <v>14</v>
      </c>
      <c r="C569">
        <v>184</v>
      </c>
      <c r="D569">
        <v>18</v>
      </c>
    </row>
    <row r="570" spans="1:4" x14ac:dyDescent="0.45">
      <c r="A570" t="s">
        <v>1981</v>
      </c>
      <c r="B570">
        <v>7</v>
      </c>
      <c r="C570">
        <v>0</v>
      </c>
      <c r="D570">
        <v>140</v>
      </c>
    </row>
    <row r="571" spans="1:4" x14ac:dyDescent="0.45">
      <c r="A571" t="s">
        <v>1982</v>
      </c>
      <c r="B571">
        <v>515</v>
      </c>
      <c r="C571">
        <v>12</v>
      </c>
      <c r="D571">
        <v>6</v>
      </c>
    </row>
    <row r="572" spans="1:4" x14ac:dyDescent="0.45">
      <c r="A572" t="s">
        <v>1982</v>
      </c>
      <c r="B572">
        <v>25</v>
      </c>
      <c r="C572">
        <v>158</v>
      </c>
      <c r="D572">
        <v>29</v>
      </c>
    </row>
    <row r="573" spans="1:4" x14ac:dyDescent="0.45">
      <c r="A573" t="s">
        <v>1982</v>
      </c>
      <c r="B573">
        <v>14</v>
      </c>
      <c r="C573">
        <v>0</v>
      </c>
      <c r="D573">
        <v>133</v>
      </c>
    </row>
    <row r="574" spans="1:4" x14ac:dyDescent="0.45">
      <c r="A574" t="s">
        <v>1983</v>
      </c>
      <c r="B574">
        <v>522</v>
      </c>
      <c r="C574">
        <v>5</v>
      </c>
      <c r="D574">
        <v>7</v>
      </c>
    </row>
    <row r="575" spans="1:4" x14ac:dyDescent="0.45">
      <c r="A575" t="s">
        <v>1983</v>
      </c>
      <c r="B575">
        <v>23</v>
      </c>
      <c r="C575">
        <v>171</v>
      </c>
      <c r="D575">
        <v>19</v>
      </c>
    </row>
    <row r="576" spans="1:4" x14ac:dyDescent="0.45">
      <c r="A576" t="s">
        <v>1983</v>
      </c>
      <c r="B576">
        <v>11</v>
      </c>
      <c r="C576">
        <v>0</v>
      </c>
      <c r="D576">
        <v>136</v>
      </c>
    </row>
    <row r="577" spans="1:4" x14ac:dyDescent="0.45">
      <c r="A577" t="s">
        <v>1984</v>
      </c>
      <c r="B577">
        <v>507</v>
      </c>
      <c r="C577">
        <v>23</v>
      </c>
      <c r="D577">
        <v>8</v>
      </c>
    </row>
    <row r="578" spans="1:4" x14ac:dyDescent="0.45">
      <c r="A578" t="s">
        <v>1984</v>
      </c>
      <c r="B578">
        <v>12</v>
      </c>
      <c r="C578">
        <v>187</v>
      </c>
      <c r="D578">
        <v>18</v>
      </c>
    </row>
    <row r="579" spans="1:4" x14ac:dyDescent="0.45">
      <c r="A579" t="s">
        <v>1984</v>
      </c>
      <c r="B579">
        <v>9</v>
      </c>
      <c r="C579">
        <v>0</v>
      </c>
      <c r="D579">
        <v>138</v>
      </c>
    </row>
    <row r="580" spans="1:4" x14ac:dyDescent="0.45">
      <c r="A580" t="s">
        <v>1985</v>
      </c>
      <c r="B580">
        <v>500</v>
      </c>
      <c r="C580">
        <v>29</v>
      </c>
      <c r="D580">
        <v>7</v>
      </c>
    </row>
    <row r="581" spans="1:4" x14ac:dyDescent="0.45">
      <c r="A581" t="s">
        <v>1985</v>
      </c>
      <c r="B581">
        <v>7</v>
      </c>
      <c r="C581">
        <v>190</v>
      </c>
      <c r="D581">
        <v>18</v>
      </c>
    </row>
    <row r="582" spans="1:4" x14ac:dyDescent="0.45">
      <c r="A582" t="s">
        <v>1985</v>
      </c>
      <c r="B582">
        <v>5</v>
      </c>
      <c r="C582">
        <v>0</v>
      </c>
      <c r="D582">
        <v>142</v>
      </c>
    </row>
    <row r="583" spans="1:4" x14ac:dyDescent="0.45">
      <c r="A583" t="s">
        <v>1986</v>
      </c>
      <c r="B583">
        <v>512</v>
      </c>
      <c r="C583">
        <v>13</v>
      </c>
      <c r="D583">
        <v>10</v>
      </c>
    </row>
    <row r="584" spans="1:4" x14ac:dyDescent="0.45">
      <c r="A584" t="s">
        <v>1986</v>
      </c>
      <c r="B584">
        <v>14</v>
      </c>
      <c r="C584">
        <v>183</v>
      </c>
      <c r="D584">
        <v>17</v>
      </c>
    </row>
    <row r="585" spans="1:4" x14ac:dyDescent="0.45">
      <c r="A585" t="s">
        <v>1986</v>
      </c>
      <c r="B585">
        <v>12</v>
      </c>
      <c r="C585">
        <v>0</v>
      </c>
      <c r="D585">
        <v>135</v>
      </c>
    </row>
    <row r="586" spans="1:4" x14ac:dyDescent="0.45">
      <c r="A586" t="s">
        <v>1987</v>
      </c>
      <c r="B586">
        <v>535</v>
      </c>
      <c r="C586">
        <v>2</v>
      </c>
      <c r="D586">
        <v>0</v>
      </c>
    </row>
    <row r="587" spans="1:4" x14ac:dyDescent="0.45">
      <c r="A587" t="s">
        <v>1987</v>
      </c>
      <c r="B587">
        <v>20</v>
      </c>
      <c r="C587">
        <v>180</v>
      </c>
      <c r="D587">
        <v>16</v>
      </c>
    </row>
    <row r="588" spans="1:4" x14ac:dyDescent="0.45">
      <c r="A588" t="s">
        <v>1987</v>
      </c>
      <c r="B588">
        <v>15</v>
      </c>
      <c r="C588">
        <v>0</v>
      </c>
      <c r="D588">
        <v>132</v>
      </c>
    </row>
    <row r="589" spans="1:4" x14ac:dyDescent="0.45">
      <c r="A589" t="s">
        <v>1988</v>
      </c>
      <c r="B589">
        <v>519</v>
      </c>
      <c r="C589">
        <v>7</v>
      </c>
      <c r="D589">
        <v>7</v>
      </c>
    </row>
    <row r="590" spans="1:4" x14ac:dyDescent="0.45">
      <c r="A590" t="s">
        <v>1988</v>
      </c>
      <c r="B590">
        <v>22</v>
      </c>
      <c r="C590">
        <v>172</v>
      </c>
      <c r="D590">
        <v>18</v>
      </c>
    </row>
    <row r="591" spans="1:4" x14ac:dyDescent="0.45">
      <c r="A591" t="s">
        <v>1988</v>
      </c>
      <c r="B591">
        <v>15</v>
      </c>
      <c r="C591">
        <v>0</v>
      </c>
      <c r="D591">
        <v>132</v>
      </c>
    </row>
    <row r="592" spans="1:4" x14ac:dyDescent="0.45">
      <c r="A592" t="s">
        <v>1989</v>
      </c>
      <c r="B592">
        <v>516</v>
      </c>
      <c r="C592">
        <v>15</v>
      </c>
      <c r="D592">
        <v>3</v>
      </c>
    </row>
    <row r="593" spans="1:4" x14ac:dyDescent="0.45">
      <c r="A593" t="s">
        <v>1989</v>
      </c>
      <c r="B593">
        <v>16</v>
      </c>
      <c r="C593">
        <v>179</v>
      </c>
      <c r="D593">
        <v>18</v>
      </c>
    </row>
    <row r="594" spans="1:4" x14ac:dyDescent="0.45">
      <c r="A594" t="s">
        <v>1989</v>
      </c>
      <c r="B594">
        <v>20</v>
      </c>
      <c r="C594">
        <v>0</v>
      </c>
      <c r="D594">
        <v>127</v>
      </c>
    </row>
    <row r="595" spans="1:4" x14ac:dyDescent="0.45">
      <c r="A595" t="s">
        <v>1990</v>
      </c>
      <c r="B595">
        <v>523</v>
      </c>
      <c r="C595">
        <v>7</v>
      </c>
      <c r="D595">
        <v>8</v>
      </c>
    </row>
    <row r="596" spans="1:4" x14ac:dyDescent="0.45">
      <c r="A596" t="s">
        <v>1990</v>
      </c>
      <c r="B596">
        <v>12</v>
      </c>
      <c r="C596">
        <v>187</v>
      </c>
      <c r="D596">
        <v>18</v>
      </c>
    </row>
    <row r="597" spans="1:4" x14ac:dyDescent="0.45">
      <c r="A597" t="s">
        <v>1990</v>
      </c>
      <c r="B597">
        <v>7</v>
      </c>
      <c r="C597">
        <v>0</v>
      </c>
      <c r="D597">
        <v>140</v>
      </c>
    </row>
    <row r="598" spans="1:4" x14ac:dyDescent="0.45">
      <c r="A598" t="s">
        <v>1991</v>
      </c>
      <c r="B598">
        <v>519</v>
      </c>
      <c r="C598">
        <v>13</v>
      </c>
      <c r="D598">
        <v>4</v>
      </c>
    </row>
    <row r="599" spans="1:4" x14ac:dyDescent="0.45">
      <c r="A599" t="s">
        <v>1991</v>
      </c>
      <c r="B599">
        <v>14</v>
      </c>
      <c r="C599">
        <v>183</v>
      </c>
      <c r="D599">
        <v>18</v>
      </c>
    </row>
    <row r="600" spans="1:4" x14ac:dyDescent="0.45">
      <c r="A600" t="s">
        <v>1991</v>
      </c>
      <c r="B600">
        <v>7</v>
      </c>
      <c r="C600">
        <v>0</v>
      </c>
      <c r="D600">
        <v>140</v>
      </c>
    </row>
    <row r="601" spans="1:4" x14ac:dyDescent="0.45">
      <c r="A601" t="s">
        <v>1992</v>
      </c>
      <c r="B601">
        <v>518</v>
      </c>
      <c r="C601">
        <v>14</v>
      </c>
      <c r="D601">
        <v>3</v>
      </c>
    </row>
    <row r="602" spans="1:4" x14ac:dyDescent="0.45">
      <c r="A602" t="s">
        <v>1992</v>
      </c>
      <c r="B602">
        <v>22</v>
      </c>
      <c r="C602">
        <v>175</v>
      </c>
      <c r="D602">
        <v>17</v>
      </c>
    </row>
    <row r="603" spans="1:4" x14ac:dyDescent="0.45">
      <c r="A603" t="s">
        <v>1992</v>
      </c>
      <c r="B603">
        <v>13</v>
      </c>
      <c r="C603">
        <v>0</v>
      </c>
      <c r="D603">
        <v>134</v>
      </c>
    </row>
    <row r="604" spans="1:4" x14ac:dyDescent="0.45">
      <c r="A604" t="s">
        <v>1993</v>
      </c>
      <c r="B604">
        <v>531</v>
      </c>
      <c r="C604">
        <v>6</v>
      </c>
      <c r="D604">
        <v>0</v>
      </c>
    </row>
    <row r="605" spans="1:4" x14ac:dyDescent="0.45">
      <c r="A605" t="s">
        <v>1993</v>
      </c>
      <c r="B605">
        <v>17</v>
      </c>
      <c r="C605">
        <v>181</v>
      </c>
      <c r="D605">
        <v>18</v>
      </c>
    </row>
    <row r="606" spans="1:4" x14ac:dyDescent="0.45">
      <c r="A606" t="s">
        <v>1993</v>
      </c>
      <c r="B606">
        <v>9</v>
      </c>
      <c r="C606">
        <v>0</v>
      </c>
      <c r="D606">
        <v>138</v>
      </c>
    </row>
    <row r="607" spans="1:4" x14ac:dyDescent="0.45">
      <c r="A607" t="s">
        <v>1994</v>
      </c>
      <c r="B607">
        <v>523</v>
      </c>
      <c r="C607">
        <v>5</v>
      </c>
      <c r="D607">
        <v>5</v>
      </c>
    </row>
    <row r="608" spans="1:4" x14ac:dyDescent="0.45">
      <c r="A608" t="s">
        <v>1994</v>
      </c>
      <c r="B608">
        <v>29</v>
      </c>
      <c r="C608">
        <v>167</v>
      </c>
      <c r="D608">
        <v>16</v>
      </c>
    </row>
    <row r="609" spans="1:4" x14ac:dyDescent="0.45">
      <c r="A609" t="s">
        <v>1994</v>
      </c>
      <c r="B609">
        <v>16</v>
      </c>
      <c r="C609">
        <v>0</v>
      </c>
      <c r="D609">
        <v>131</v>
      </c>
    </row>
    <row r="610" spans="1:4" x14ac:dyDescent="0.45">
      <c r="A610" t="s">
        <v>1995</v>
      </c>
      <c r="B610">
        <v>514</v>
      </c>
      <c r="C610">
        <v>10</v>
      </c>
      <c r="D610">
        <v>10</v>
      </c>
    </row>
    <row r="611" spans="1:4" x14ac:dyDescent="0.45">
      <c r="A611" t="s">
        <v>1995</v>
      </c>
      <c r="B611">
        <v>26</v>
      </c>
      <c r="C611">
        <v>171</v>
      </c>
      <c r="D611">
        <v>16</v>
      </c>
    </row>
    <row r="612" spans="1:4" x14ac:dyDescent="0.45">
      <c r="A612" t="s">
        <v>1995</v>
      </c>
      <c r="B612">
        <v>15</v>
      </c>
      <c r="C612">
        <v>1</v>
      </c>
      <c r="D612">
        <v>131</v>
      </c>
    </row>
    <row r="613" spans="1:4" x14ac:dyDescent="0.45">
      <c r="A613" t="s">
        <v>1996</v>
      </c>
      <c r="B613">
        <v>517</v>
      </c>
      <c r="C613">
        <v>16</v>
      </c>
      <c r="D613">
        <v>5</v>
      </c>
    </row>
    <row r="614" spans="1:4" x14ac:dyDescent="0.45">
      <c r="A614" t="s">
        <v>1996</v>
      </c>
      <c r="B614">
        <v>13</v>
      </c>
      <c r="C614">
        <v>186</v>
      </c>
      <c r="D614">
        <v>18</v>
      </c>
    </row>
    <row r="615" spans="1:4" x14ac:dyDescent="0.45">
      <c r="A615" t="s">
        <v>1996</v>
      </c>
      <c r="B615">
        <v>8</v>
      </c>
      <c r="C615">
        <v>0</v>
      </c>
      <c r="D615">
        <v>139</v>
      </c>
    </row>
    <row r="616" spans="1:4" x14ac:dyDescent="0.45">
      <c r="A616" t="s">
        <v>1997</v>
      </c>
      <c r="B616">
        <v>523</v>
      </c>
      <c r="C616">
        <v>10</v>
      </c>
      <c r="D616">
        <v>3</v>
      </c>
    </row>
    <row r="617" spans="1:4" x14ac:dyDescent="0.45">
      <c r="A617" t="s">
        <v>1997</v>
      </c>
      <c r="B617">
        <v>11</v>
      </c>
      <c r="C617">
        <v>186</v>
      </c>
      <c r="D617">
        <v>18</v>
      </c>
    </row>
    <row r="618" spans="1:4" x14ac:dyDescent="0.45">
      <c r="A618" t="s">
        <v>1997</v>
      </c>
      <c r="B618">
        <v>11</v>
      </c>
      <c r="C618">
        <v>0</v>
      </c>
      <c r="D618">
        <v>136</v>
      </c>
    </row>
    <row r="619" spans="1:4" x14ac:dyDescent="0.45">
      <c r="A619" t="s">
        <v>1998</v>
      </c>
      <c r="B619">
        <v>522</v>
      </c>
      <c r="C619">
        <v>9</v>
      </c>
      <c r="D619">
        <v>4</v>
      </c>
    </row>
    <row r="620" spans="1:4" x14ac:dyDescent="0.45">
      <c r="A620" t="s">
        <v>1998</v>
      </c>
      <c r="B620">
        <v>22</v>
      </c>
      <c r="C620">
        <v>176</v>
      </c>
      <c r="D620">
        <v>16</v>
      </c>
    </row>
    <row r="621" spans="1:4" x14ac:dyDescent="0.45">
      <c r="A621" t="s">
        <v>1998</v>
      </c>
      <c r="B621">
        <v>20</v>
      </c>
      <c r="C621">
        <v>0</v>
      </c>
      <c r="D621">
        <v>127</v>
      </c>
    </row>
    <row r="622" spans="1:4" x14ac:dyDescent="0.45">
      <c r="A622" t="s">
        <v>1999</v>
      </c>
      <c r="B622">
        <v>529</v>
      </c>
      <c r="C622">
        <v>3</v>
      </c>
      <c r="D622">
        <v>5</v>
      </c>
    </row>
    <row r="623" spans="1:4" x14ac:dyDescent="0.45">
      <c r="A623" t="s">
        <v>1999</v>
      </c>
      <c r="B623">
        <v>14</v>
      </c>
      <c r="C623">
        <v>184</v>
      </c>
      <c r="D623">
        <v>18</v>
      </c>
    </row>
    <row r="624" spans="1:4" x14ac:dyDescent="0.45">
      <c r="A624" t="s">
        <v>1999</v>
      </c>
      <c r="B624">
        <v>6</v>
      </c>
      <c r="C624">
        <v>0</v>
      </c>
      <c r="D624">
        <v>141</v>
      </c>
    </row>
    <row r="625" spans="1:4" x14ac:dyDescent="0.45">
      <c r="A625" t="s">
        <v>2000</v>
      </c>
      <c r="B625">
        <v>519</v>
      </c>
      <c r="C625">
        <v>6</v>
      </c>
      <c r="D625">
        <v>8</v>
      </c>
    </row>
    <row r="626" spans="1:4" x14ac:dyDescent="0.45">
      <c r="A626" t="s">
        <v>2000</v>
      </c>
      <c r="B626">
        <v>27</v>
      </c>
      <c r="C626">
        <v>169</v>
      </c>
      <c r="D626">
        <v>16</v>
      </c>
    </row>
    <row r="627" spans="1:4" x14ac:dyDescent="0.45">
      <c r="A627" t="s">
        <v>2000</v>
      </c>
      <c r="B627">
        <v>14</v>
      </c>
      <c r="C627">
        <v>0</v>
      </c>
      <c r="D627">
        <v>133</v>
      </c>
    </row>
    <row r="628" spans="1:4" x14ac:dyDescent="0.45">
      <c r="A628" t="s">
        <v>2001</v>
      </c>
      <c r="B628">
        <v>518</v>
      </c>
      <c r="C628">
        <v>11</v>
      </c>
      <c r="D628">
        <v>5</v>
      </c>
    </row>
    <row r="629" spans="1:4" x14ac:dyDescent="0.45">
      <c r="A629" t="s">
        <v>2001</v>
      </c>
      <c r="B629">
        <v>22</v>
      </c>
      <c r="C629">
        <v>174</v>
      </c>
      <c r="D629">
        <v>17</v>
      </c>
    </row>
    <row r="630" spans="1:4" x14ac:dyDescent="0.45">
      <c r="A630" t="s">
        <v>2001</v>
      </c>
      <c r="B630">
        <v>14</v>
      </c>
      <c r="C630">
        <v>0</v>
      </c>
      <c r="D630">
        <v>133</v>
      </c>
    </row>
    <row r="631" spans="1:4" x14ac:dyDescent="0.45">
      <c r="A631" t="s">
        <v>2002</v>
      </c>
      <c r="B631">
        <v>512</v>
      </c>
      <c r="C631">
        <v>22</v>
      </c>
      <c r="D631">
        <v>4</v>
      </c>
    </row>
    <row r="632" spans="1:4" x14ac:dyDescent="0.45">
      <c r="A632" t="s">
        <v>2002</v>
      </c>
      <c r="B632">
        <v>15</v>
      </c>
      <c r="C632">
        <v>184</v>
      </c>
      <c r="D632">
        <v>18</v>
      </c>
    </row>
    <row r="633" spans="1:4" x14ac:dyDescent="0.45">
      <c r="A633" t="s">
        <v>2002</v>
      </c>
      <c r="B633">
        <v>25</v>
      </c>
      <c r="C633">
        <v>0</v>
      </c>
      <c r="D633">
        <v>122</v>
      </c>
    </row>
    <row r="634" spans="1:4" x14ac:dyDescent="0.45">
      <c r="A634" t="s">
        <v>2003</v>
      </c>
      <c r="B634">
        <v>520</v>
      </c>
      <c r="C634">
        <v>12</v>
      </c>
      <c r="D634">
        <v>4</v>
      </c>
    </row>
    <row r="635" spans="1:4" x14ac:dyDescent="0.45">
      <c r="A635" t="s">
        <v>2003</v>
      </c>
      <c r="B635">
        <v>6</v>
      </c>
      <c r="C635">
        <v>191</v>
      </c>
      <c r="D635">
        <v>18</v>
      </c>
    </row>
    <row r="636" spans="1:4" x14ac:dyDescent="0.45">
      <c r="A636" t="s">
        <v>2003</v>
      </c>
      <c r="B636">
        <v>8</v>
      </c>
      <c r="C636">
        <v>1</v>
      </c>
      <c r="D636">
        <v>138</v>
      </c>
    </row>
    <row r="637" spans="1:4" x14ac:dyDescent="0.45">
      <c r="A637" t="s">
        <v>2004</v>
      </c>
      <c r="B637">
        <v>523</v>
      </c>
      <c r="C637">
        <v>8</v>
      </c>
      <c r="D637">
        <v>4</v>
      </c>
    </row>
    <row r="638" spans="1:4" x14ac:dyDescent="0.45">
      <c r="A638" t="s">
        <v>2004</v>
      </c>
      <c r="B638">
        <v>18</v>
      </c>
      <c r="C638">
        <v>178</v>
      </c>
      <c r="D638">
        <v>18</v>
      </c>
    </row>
    <row r="639" spans="1:4" x14ac:dyDescent="0.45">
      <c r="A639" t="s">
        <v>2004</v>
      </c>
      <c r="B639">
        <v>15</v>
      </c>
      <c r="C639">
        <v>0</v>
      </c>
      <c r="D639">
        <v>132</v>
      </c>
    </row>
    <row r="640" spans="1:4" x14ac:dyDescent="0.45">
      <c r="A640" t="s">
        <v>2005</v>
      </c>
      <c r="B640">
        <v>532</v>
      </c>
      <c r="C640">
        <v>5</v>
      </c>
      <c r="D640">
        <v>0</v>
      </c>
    </row>
    <row r="641" spans="1:4" x14ac:dyDescent="0.45">
      <c r="A641" t="s">
        <v>2005</v>
      </c>
      <c r="B641">
        <v>17</v>
      </c>
      <c r="C641">
        <v>182</v>
      </c>
      <c r="D641">
        <v>17</v>
      </c>
    </row>
    <row r="642" spans="1:4" x14ac:dyDescent="0.45">
      <c r="A642" t="s">
        <v>2005</v>
      </c>
      <c r="B642">
        <v>14</v>
      </c>
      <c r="C642">
        <v>0</v>
      </c>
      <c r="D642">
        <v>133</v>
      </c>
    </row>
    <row r="643" spans="1:4" x14ac:dyDescent="0.45">
      <c r="A643" t="s">
        <v>2006</v>
      </c>
      <c r="B643">
        <v>511</v>
      </c>
      <c r="C643">
        <v>17</v>
      </c>
      <c r="D643">
        <v>5</v>
      </c>
    </row>
    <row r="644" spans="1:4" x14ac:dyDescent="0.45">
      <c r="A644" t="s">
        <v>2006</v>
      </c>
      <c r="B644">
        <v>17</v>
      </c>
      <c r="C644">
        <v>179</v>
      </c>
      <c r="D644">
        <v>16</v>
      </c>
    </row>
    <row r="645" spans="1:4" x14ac:dyDescent="0.45">
      <c r="A645" t="s">
        <v>2006</v>
      </c>
      <c r="B645">
        <v>9</v>
      </c>
      <c r="C645">
        <v>0</v>
      </c>
      <c r="D645">
        <v>138</v>
      </c>
    </row>
    <row r="646" spans="1:4" x14ac:dyDescent="0.45">
      <c r="A646" t="s">
        <v>2007</v>
      </c>
      <c r="B646">
        <v>518</v>
      </c>
      <c r="C646">
        <v>12</v>
      </c>
      <c r="D646">
        <v>4</v>
      </c>
    </row>
    <row r="647" spans="1:4" x14ac:dyDescent="0.45">
      <c r="A647" t="s">
        <v>2007</v>
      </c>
      <c r="B647">
        <v>20</v>
      </c>
      <c r="C647">
        <v>177</v>
      </c>
      <c r="D647">
        <v>16</v>
      </c>
    </row>
    <row r="648" spans="1:4" x14ac:dyDescent="0.45">
      <c r="A648" t="s">
        <v>2007</v>
      </c>
      <c r="B648">
        <v>17</v>
      </c>
      <c r="C648">
        <v>0</v>
      </c>
      <c r="D648">
        <v>130</v>
      </c>
    </row>
    <row r="649" spans="1:4" x14ac:dyDescent="0.45">
      <c r="A649" t="s">
        <v>2008</v>
      </c>
      <c r="B649">
        <v>488</v>
      </c>
      <c r="C649">
        <v>44</v>
      </c>
      <c r="D649">
        <v>6</v>
      </c>
    </row>
    <row r="650" spans="1:4" x14ac:dyDescent="0.45">
      <c r="A650" t="s">
        <v>2008</v>
      </c>
      <c r="B650">
        <v>13</v>
      </c>
      <c r="C650">
        <v>186</v>
      </c>
      <c r="D650">
        <v>18</v>
      </c>
    </row>
    <row r="651" spans="1:4" x14ac:dyDescent="0.45">
      <c r="A651" t="s">
        <v>2008</v>
      </c>
      <c r="B651">
        <v>21</v>
      </c>
      <c r="C651">
        <v>0</v>
      </c>
      <c r="D651">
        <v>126</v>
      </c>
    </row>
    <row r="652" spans="1:4" x14ac:dyDescent="0.45">
      <c r="A652" t="s">
        <v>2009</v>
      </c>
      <c r="B652">
        <v>530</v>
      </c>
      <c r="C652">
        <v>6</v>
      </c>
      <c r="D652">
        <v>0</v>
      </c>
    </row>
    <row r="653" spans="1:4" x14ac:dyDescent="0.45">
      <c r="A653" t="s">
        <v>2009</v>
      </c>
      <c r="B653">
        <v>13</v>
      </c>
      <c r="C653">
        <v>185</v>
      </c>
      <c r="D653">
        <v>17</v>
      </c>
    </row>
    <row r="654" spans="1:4" x14ac:dyDescent="0.45">
      <c r="A654" t="s">
        <v>2009</v>
      </c>
      <c r="B654">
        <v>17</v>
      </c>
      <c r="C654">
        <v>0</v>
      </c>
      <c r="D654">
        <v>130</v>
      </c>
    </row>
    <row r="655" spans="1:4" x14ac:dyDescent="0.45">
      <c r="A655" t="s">
        <v>2010</v>
      </c>
      <c r="B655">
        <v>518</v>
      </c>
      <c r="C655">
        <v>13</v>
      </c>
      <c r="D655">
        <v>4</v>
      </c>
    </row>
    <row r="656" spans="1:4" x14ac:dyDescent="0.45">
      <c r="A656" t="s">
        <v>2010</v>
      </c>
      <c r="B656">
        <v>19</v>
      </c>
      <c r="C656">
        <v>178</v>
      </c>
      <c r="D656">
        <v>17</v>
      </c>
    </row>
    <row r="657" spans="1:4" x14ac:dyDescent="0.45">
      <c r="A657" t="s">
        <v>2010</v>
      </c>
      <c r="B657">
        <v>17</v>
      </c>
      <c r="C657">
        <v>0</v>
      </c>
      <c r="D657">
        <v>130</v>
      </c>
    </row>
    <row r="658" spans="1:4" x14ac:dyDescent="0.45">
      <c r="A658" t="s">
        <v>2011</v>
      </c>
      <c r="B658">
        <v>534</v>
      </c>
      <c r="C658">
        <v>3</v>
      </c>
      <c r="D658">
        <v>0</v>
      </c>
    </row>
    <row r="659" spans="1:4" x14ac:dyDescent="0.45">
      <c r="A659" t="s">
        <v>2011</v>
      </c>
      <c r="B659">
        <v>14</v>
      </c>
      <c r="C659">
        <v>184</v>
      </c>
      <c r="D659">
        <v>18</v>
      </c>
    </row>
    <row r="660" spans="1:4" x14ac:dyDescent="0.45">
      <c r="A660" t="s">
        <v>2011</v>
      </c>
      <c r="B660">
        <v>10</v>
      </c>
      <c r="C660">
        <v>0</v>
      </c>
      <c r="D660">
        <v>137</v>
      </c>
    </row>
    <row r="661" spans="1:4" x14ac:dyDescent="0.45">
      <c r="A661" t="s">
        <v>2012</v>
      </c>
      <c r="B661">
        <v>520</v>
      </c>
      <c r="C661">
        <v>9</v>
      </c>
      <c r="D661">
        <v>4</v>
      </c>
    </row>
    <row r="662" spans="1:4" x14ac:dyDescent="0.45">
      <c r="A662" t="s">
        <v>2012</v>
      </c>
      <c r="B662">
        <v>36</v>
      </c>
      <c r="C662">
        <v>160</v>
      </c>
      <c r="D662">
        <v>16</v>
      </c>
    </row>
    <row r="663" spans="1:4" x14ac:dyDescent="0.45">
      <c r="A663" t="s">
        <v>2012</v>
      </c>
      <c r="B663">
        <v>19</v>
      </c>
      <c r="C663">
        <v>0</v>
      </c>
      <c r="D663">
        <v>128</v>
      </c>
    </row>
    <row r="664" spans="1:4" x14ac:dyDescent="0.45">
      <c r="A664" t="s">
        <v>2013</v>
      </c>
      <c r="B664">
        <v>524</v>
      </c>
      <c r="C664">
        <v>5</v>
      </c>
      <c r="D664">
        <v>5</v>
      </c>
    </row>
    <row r="665" spans="1:4" x14ac:dyDescent="0.45">
      <c r="A665" t="s">
        <v>2013</v>
      </c>
      <c r="B665">
        <v>27</v>
      </c>
      <c r="C665">
        <v>170</v>
      </c>
      <c r="D665">
        <v>16</v>
      </c>
    </row>
    <row r="666" spans="1:4" x14ac:dyDescent="0.45">
      <c r="A666" t="s">
        <v>2013</v>
      </c>
      <c r="B666">
        <v>16</v>
      </c>
      <c r="C666">
        <v>0</v>
      </c>
      <c r="D666">
        <v>131</v>
      </c>
    </row>
    <row r="667" spans="1:4" x14ac:dyDescent="0.45">
      <c r="A667" t="s">
        <v>2014</v>
      </c>
      <c r="B667">
        <v>490</v>
      </c>
      <c r="C667">
        <v>43</v>
      </c>
      <c r="D667">
        <v>5</v>
      </c>
    </row>
    <row r="668" spans="1:4" x14ac:dyDescent="0.45">
      <c r="A668" t="s">
        <v>2014</v>
      </c>
      <c r="B668">
        <v>13</v>
      </c>
      <c r="C668">
        <v>186</v>
      </c>
      <c r="D668">
        <v>18</v>
      </c>
    </row>
    <row r="669" spans="1:4" x14ac:dyDescent="0.45">
      <c r="A669" t="s">
        <v>2014</v>
      </c>
      <c r="B669">
        <v>7</v>
      </c>
      <c r="C669">
        <v>0</v>
      </c>
      <c r="D669">
        <v>140</v>
      </c>
    </row>
    <row r="670" spans="1:4" x14ac:dyDescent="0.45">
      <c r="A670" t="s">
        <v>2015</v>
      </c>
      <c r="B670">
        <v>523</v>
      </c>
      <c r="C670">
        <v>7</v>
      </c>
      <c r="D670">
        <v>6</v>
      </c>
    </row>
    <row r="671" spans="1:4" x14ac:dyDescent="0.45">
      <c r="A671" t="s">
        <v>2015</v>
      </c>
      <c r="B671">
        <v>5</v>
      </c>
      <c r="C671">
        <v>192</v>
      </c>
      <c r="D671">
        <v>18</v>
      </c>
    </row>
    <row r="672" spans="1:4" x14ac:dyDescent="0.45">
      <c r="A672" t="s">
        <v>2015</v>
      </c>
      <c r="B672">
        <v>8</v>
      </c>
      <c r="C672">
        <v>0</v>
      </c>
      <c r="D672">
        <v>139</v>
      </c>
    </row>
    <row r="673" spans="1:4" x14ac:dyDescent="0.45">
      <c r="A673" t="s">
        <v>2016</v>
      </c>
      <c r="B673">
        <v>510</v>
      </c>
      <c r="C673">
        <v>11</v>
      </c>
      <c r="D673">
        <v>14</v>
      </c>
    </row>
    <row r="674" spans="1:4" x14ac:dyDescent="0.45">
      <c r="A674" t="s">
        <v>2016</v>
      </c>
      <c r="B674">
        <v>16</v>
      </c>
      <c r="C674">
        <v>181</v>
      </c>
      <c r="D674">
        <v>17</v>
      </c>
    </row>
    <row r="675" spans="1:4" x14ac:dyDescent="0.45">
      <c r="A675" t="s">
        <v>2016</v>
      </c>
      <c r="B675">
        <v>11</v>
      </c>
      <c r="C675">
        <v>0</v>
      </c>
      <c r="D675">
        <v>136</v>
      </c>
    </row>
    <row r="676" spans="1:4" x14ac:dyDescent="0.45">
      <c r="A676" t="s">
        <v>2017</v>
      </c>
      <c r="B676">
        <v>531</v>
      </c>
      <c r="C676">
        <v>6</v>
      </c>
      <c r="D676">
        <v>0</v>
      </c>
    </row>
    <row r="677" spans="1:4" x14ac:dyDescent="0.45">
      <c r="A677" t="s">
        <v>2017</v>
      </c>
      <c r="B677">
        <v>13</v>
      </c>
      <c r="C677">
        <v>185</v>
      </c>
      <c r="D677">
        <v>18</v>
      </c>
    </row>
    <row r="678" spans="1:4" x14ac:dyDescent="0.45">
      <c r="A678" t="s">
        <v>2017</v>
      </c>
      <c r="B678">
        <v>9</v>
      </c>
      <c r="C678">
        <v>0</v>
      </c>
      <c r="D678">
        <v>138</v>
      </c>
    </row>
    <row r="679" spans="1:4" x14ac:dyDescent="0.45">
      <c r="A679" t="s">
        <v>2018</v>
      </c>
      <c r="B679">
        <v>525</v>
      </c>
      <c r="C679">
        <v>3</v>
      </c>
      <c r="D679">
        <v>5</v>
      </c>
    </row>
    <row r="680" spans="1:4" x14ac:dyDescent="0.45">
      <c r="A680" t="s">
        <v>2018</v>
      </c>
      <c r="B680">
        <v>32</v>
      </c>
      <c r="C680">
        <v>164</v>
      </c>
      <c r="D680">
        <v>16</v>
      </c>
    </row>
    <row r="681" spans="1:4" x14ac:dyDescent="0.45">
      <c r="A681" t="s">
        <v>2018</v>
      </c>
      <c r="B681">
        <v>22</v>
      </c>
      <c r="C681">
        <v>0</v>
      </c>
      <c r="D681">
        <v>125</v>
      </c>
    </row>
    <row r="682" spans="1:4" x14ac:dyDescent="0.45">
      <c r="A682" t="s">
        <v>2019</v>
      </c>
      <c r="B682">
        <v>514</v>
      </c>
      <c r="C682">
        <v>10</v>
      </c>
      <c r="D682">
        <v>10</v>
      </c>
    </row>
    <row r="683" spans="1:4" x14ac:dyDescent="0.45">
      <c r="A683" t="s">
        <v>2019</v>
      </c>
      <c r="B683">
        <v>13</v>
      </c>
      <c r="C683">
        <v>183</v>
      </c>
      <c r="D683">
        <v>17</v>
      </c>
    </row>
    <row r="684" spans="1:4" x14ac:dyDescent="0.45">
      <c r="A684" t="s">
        <v>2019</v>
      </c>
      <c r="B684">
        <v>10</v>
      </c>
      <c r="C684">
        <v>0</v>
      </c>
      <c r="D684">
        <v>137</v>
      </c>
    </row>
    <row r="685" spans="1:4" x14ac:dyDescent="0.45">
      <c r="A685" t="s">
        <v>2020</v>
      </c>
      <c r="B685">
        <v>499</v>
      </c>
      <c r="C685">
        <v>33</v>
      </c>
      <c r="D685">
        <v>6</v>
      </c>
    </row>
    <row r="686" spans="1:4" x14ac:dyDescent="0.45">
      <c r="A686" t="s">
        <v>2020</v>
      </c>
      <c r="B686">
        <v>25</v>
      </c>
      <c r="C686">
        <v>174</v>
      </c>
      <c r="D686">
        <v>18</v>
      </c>
    </row>
    <row r="687" spans="1:4" x14ac:dyDescent="0.45">
      <c r="A687" t="s">
        <v>2020</v>
      </c>
      <c r="B687">
        <v>7</v>
      </c>
      <c r="C687">
        <v>0</v>
      </c>
      <c r="D687">
        <v>140</v>
      </c>
    </row>
    <row r="688" spans="1:4" x14ac:dyDescent="0.45">
      <c r="A688" t="s">
        <v>2021</v>
      </c>
      <c r="B688">
        <v>525</v>
      </c>
      <c r="C688">
        <v>8</v>
      </c>
      <c r="D688">
        <v>3</v>
      </c>
    </row>
    <row r="689" spans="1:4" x14ac:dyDescent="0.45">
      <c r="A689" t="s">
        <v>2021</v>
      </c>
      <c r="B689">
        <v>5</v>
      </c>
      <c r="C689">
        <v>192</v>
      </c>
      <c r="D689">
        <v>18</v>
      </c>
    </row>
    <row r="690" spans="1:4" x14ac:dyDescent="0.45">
      <c r="A690" t="s">
        <v>2021</v>
      </c>
      <c r="B690">
        <v>7</v>
      </c>
      <c r="C690">
        <v>0</v>
      </c>
      <c r="D690">
        <v>140</v>
      </c>
    </row>
    <row r="691" spans="1:4" x14ac:dyDescent="0.45">
      <c r="A691" t="s">
        <v>2022</v>
      </c>
      <c r="B691">
        <v>523</v>
      </c>
      <c r="C691">
        <v>9</v>
      </c>
      <c r="D691">
        <v>3</v>
      </c>
    </row>
    <row r="692" spans="1:4" x14ac:dyDescent="0.45">
      <c r="A692" t="s">
        <v>2022</v>
      </c>
      <c r="B692">
        <v>31</v>
      </c>
      <c r="C692">
        <v>167</v>
      </c>
      <c r="D692">
        <v>16</v>
      </c>
    </row>
    <row r="693" spans="1:4" x14ac:dyDescent="0.45">
      <c r="A693" t="s">
        <v>2022</v>
      </c>
      <c r="B693">
        <v>21</v>
      </c>
      <c r="C693">
        <v>0</v>
      </c>
      <c r="D693">
        <v>126</v>
      </c>
    </row>
    <row r="694" spans="1:4" x14ac:dyDescent="0.45">
      <c r="A694" t="s">
        <v>2023</v>
      </c>
      <c r="B694">
        <v>534</v>
      </c>
      <c r="C694">
        <v>2</v>
      </c>
      <c r="D694">
        <v>1</v>
      </c>
    </row>
    <row r="695" spans="1:4" x14ac:dyDescent="0.45">
      <c r="A695" t="s">
        <v>2023</v>
      </c>
      <c r="B695">
        <v>12</v>
      </c>
      <c r="C695">
        <v>186</v>
      </c>
      <c r="D695">
        <v>18</v>
      </c>
    </row>
    <row r="696" spans="1:4" x14ac:dyDescent="0.45">
      <c r="A696" t="s">
        <v>2023</v>
      </c>
      <c r="B696">
        <v>8</v>
      </c>
      <c r="C696">
        <v>0</v>
      </c>
      <c r="D696">
        <v>139</v>
      </c>
    </row>
    <row r="697" spans="1:4" x14ac:dyDescent="0.45">
      <c r="A697" t="s">
        <v>2024</v>
      </c>
      <c r="B697">
        <v>522</v>
      </c>
      <c r="C697">
        <v>7</v>
      </c>
      <c r="D697">
        <v>4</v>
      </c>
    </row>
    <row r="698" spans="1:4" x14ac:dyDescent="0.45">
      <c r="A698" t="s">
        <v>2024</v>
      </c>
      <c r="B698">
        <v>20</v>
      </c>
      <c r="C698">
        <v>174</v>
      </c>
      <c r="D698">
        <v>18</v>
      </c>
    </row>
    <row r="699" spans="1:4" x14ac:dyDescent="0.45">
      <c r="A699" t="s">
        <v>2024</v>
      </c>
      <c r="B699">
        <v>16</v>
      </c>
      <c r="C699">
        <v>0</v>
      </c>
      <c r="D699">
        <v>131</v>
      </c>
    </row>
    <row r="700" spans="1:4" x14ac:dyDescent="0.45">
      <c r="A700" t="s">
        <v>2025</v>
      </c>
      <c r="B700">
        <v>505</v>
      </c>
      <c r="C700">
        <v>16</v>
      </c>
      <c r="D700">
        <v>13</v>
      </c>
    </row>
    <row r="701" spans="1:4" x14ac:dyDescent="0.45">
      <c r="A701" t="s">
        <v>2025</v>
      </c>
      <c r="B701">
        <v>12</v>
      </c>
      <c r="C701">
        <v>184</v>
      </c>
      <c r="D701">
        <v>17</v>
      </c>
    </row>
    <row r="702" spans="1:4" x14ac:dyDescent="0.45">
      <c r="A702" t="s">
        <v>2025</v>
      </c>
      <c r="B702">
        <v>10</v>
      </c>
      <c r="C702">
        <v>0</v>
      </c>
      <c r="D702">
        <v>137</v>
      </c>
    </row>
    <row r="703" spans="1:4" x14ac:dyDescent="0.45">
      <c r="A703" t="s">
        <v>2026</v>
      </c>
      <c r="B703">
        <v>464</v>
      </c>
      <c r="C703">
        <v>68</v>
      </c>
      <c r="D703">
        <v>6</v>
      </c>
    </row>
    <row r="704" spans="1:4" x14ac:dyDescent="0.45">
      <c r="A704" t="s">
        <v>2026</v>
      </c>
      <c r="B704">
        <v>11</v>
      </c>
      <c r="C704">
        <v>188</v>
      </c>
      <c r="D704">
        <v>18</v>
      </c>
    </row>
    <row r="705" spans="1:4" x14ac:dyDescent="0.45">
      <c r="A705" t="s">
        <v>2026</v>
      </c>
      <c r="B705">
        <v>10</v>
      </c>
      <c r="C705">
        <v>0</v>
      </c>
      <c r="D705">
        <v>137</v>
      </c>
    </row>
    <row r="706" spans="1:4" x14ac:dyDescent="0.45">
      <c r="A706" t="s">
        <v>2027</v>
      </c>
      <c r="B706">
        <v>519</v>
      </c>
      <c r="C706">
        <v>9</v>
      </c>
      <c r="D706">
        <v>8</v>
      </c>
    </row>
    <row r="707" spans="1:4" x14ac:dyDescent="0.45">
      <c r="A707" t="s">
        <v>2027</v>
      </c>
      <c r="B707">
        <v>7</v>
      </c>
      <c r="C707">
        <v>190</v>
      </c>
      <c r="D707">
        <v>18</v>
      </c>
    </row>
    <row r="708" spans="1:4" x14ac:dyDescent="0.45">
      <c r="A708" t="s">
        <v>2027</v>
      </c>
      <c r="B708">
        <v>4</v>
      </c>
      <c r="C708">
        <v>0</v>
      </c>
      <c r="D708">
        <v>143</v>
      </c>
    </row>
    <row r="709" spans="1:4" x14ac:dyDescent="0.45">
      <c r="A709" t="s">
        <v>2028</v>
      </c>
      <c r="B709">
        <v>517</v>
      </c>
      <c r="C709">
        <v>14</v>
      </c>
      <c r="D709">
        <v>4</v>
      </c>
    </row>
    <row r="710" spans="1:4" x14ac:dyDescent="0.45">
      <c r="A710" t="s">
        <v>2028</v>
      </c>
      <c r="B710">
        <v>14</v>
      </c>
      <c r="C710">
        <v>183</v>
      </c>
      <c r="D710">
        <v>17</v>
      </c>
    </row>
    <row r="711" spans="1:4" x14ac:dyDescent="0.45">
      <c r="A711" t="s">
        <v>2028</v>
      </c>
      <c r="B711">
        <v>12</v>
      </c>
      <c r="C711">
        <v>2</v>
      </c>
      <c r="D711">
        <v>133</v>
      </c>
    </row>
    <row r="712" spans="1:4" x14ac:dyDescent="0.45">
      <c r="A712" t="s">
        <v>2029</v>
      </c>
      <c r="B712">
        <v>530</v>
      </c>
      <c r="C712">
        <v>6</v>
      </c>
      <c r="D712">
        <v>1</v>
      </c>
    </row>
    <row r="713" spans="1:4" x14ac:dyDescent="0.45">
      <c r="A713" t="s">
        <v>2029</v>
      </c>
      <c r="B713">
        <v>24</v>
      </c>
      <c r="C713">
        <v>174</v>
      </c>
      <c r="D713">
        <v>18</v>
      </c>
    </row>
    <row r="714" spans="1:4" x14ac:dyDescent="0.45">
      <c r="A714" t="s">
        <v>2029</v>
      </c>
      <c r="B714">
        <v>8</v>
      </c>
      <c r="C714">
        <v>0</v>
      </c>
      <c r="D714">
        <v>139</v>
      </c>
    </row>
    <row r="715" spans="1:4" x14ac:dyDescent="0.45">
      <c r="A715" t="s">
        <v>2030</v>
      </c>
      <c r="B715">
        <v>512</v>
      </c>
      <c r="C715">
        <v>17</v>
      </c>
      <c r="D715">
        <v>4</v>
      </c>
    </row>
    <row r="716" spans="1:4" x14ac:dyDescent="0.45">
      <c r="A716" t="s">
        <v>2030</v>
      </c>
      <c r="B716">
        <v>24</v>
      </c>
      <c r="C716">
        <v>166</v>
      </c>
      <c r="D716">
        <v>22</v>
      </c>
    </row>
    <row r="717" spans="1:4" x14ac:dyDescent="0.45">
      <c r="A717" t="s">
        <v>2030</v>
      </c>
      <c r="B717">
        <v>11</v>
      </c>
      <c r="C717">
        <v>0</v>
      </c>
      <c r="D717">
        <v>136</v>
      </c>
    </row>
    <row r="718" spans="1:4" x14ac:dyDescent="0.45">
      <c r="A718" t="s">
        <v>2031</v>
      </c>
      <c r="B718">
        <v>512</v>
      </c>
      <c r="C718">
        <v>16</v>
      </c>
      <c r="D718">
        <v>6</v>
      </c>
    </row>
    <row r="719" spans="1:4" x14ac:dyDescent="0.45">
      <c r="A719" t="s">
        <v>2031</v>
      </c>
      <c r="B719">
        <v>20</v>
      </c>
      <c r="C719">
        <v>177</v>
      </c>
      <c r="D719">
        <v>16</v>
      </c>
    </row>
    <row r="720" spans="1:4" x14ac:dyDescent="0.45">
      <c r="A720" t="s">
        <v>2031</v>
      </c>
      <c r="B720">
        <v>15</v>
      </c>
      <c r="C720">
        <v>1</v>
      </c>
      <c r="D720">
        <v>131</v>
      </c>
    </row>
    <row r="721" spans="1:4" x14ac:dyDescent="0.45">
      <c r="A721" t="s">
        <v>2032</v>
      </c>
      <c r="B721">
        <v>518</v>
      </c>
      <c r="C721">
        <v>18</v>
      </c>
      <c r="D721">
        <v>2</v>
      </c>
    </row>
    <row r="722" spans="1:4" x14ac:dyDescent="0.45">
      <c r="A722" t="s">
        <v>2032</v>
      </c>
      <c r="B722">
        <v>30</v>
      </c>
      <c r="C722">
        <v>186</v>
      </c>
      <c r="D722">
        <v>1</v>
      </c>
    </row>
    <row r="723" spans="1:4" x14ac:dyDescent="0.45">
      <c r="A723" t="s">
        <v>2032</v>
      </c>
      <c r="B723">
        <v>47</v>
      </c>
      <c r="C723">
        <v>0</v>
      </c>
      <c r="D723">
        <v>100</v>
      </c>
    </row>
    <row r="724" spans="1:4" x14ac:dyDescent="0.45">
      <c r="A724" t="s">
        <v>2033</v>
      </c>
      <c r="B724">
        <v>522</v>
      </c>
      <c r="C724">
        <v>10</v>
      </c>
      <c r="D724">
        <v>4</v>
      </c>
    </row>
    <row r="725" spans="1:4" x14ac:dyDescent="0.45">
      <c r="A725" t="s">
        <v>2033</v>
      </c>
      <c r="B725">
        <v>11</v>
      </c>
      <c r="C725">
        <v>187</v>
      </c>
      <c r="D725">
        <v>17</v>
      </c>
    </row>
    <row r="726" spans="1:4" x14ac:dyDescent="0.45">
      <c r="A726" t="s">
        <v>2033</v>
      </c>
      <c r="B726">
        <v>12</v>
      </c>
      <c r="C726">
        <v>0</v>
      </c>
      <c r="D726">
        <v>135</v>
      </c>
    </row>
    <row r="727" spans="1:4" x14ac:dyDescent="0.45">
      <c r="A727" t="s">
        <v>2034</v>
      </c>
      <c r="B727">
        <v>511</v>
      </c>
      <c r="C727">
        <v>15</v>
      </c>
      <c r="D727">
        <v>9</v>
      </c>
    </row>
    <row r="728" spans="1:4" x14ac:dyDescent="0.45">
      <c r="A728" t="s">
        <v>2034</v>
      </c>
      <c r="B728">
        <v>33</v>
      </c>
      <c r="C728">
        <v>164</v>
      </c>
      <c r="D728">
        <v>17</v>
      </c>
    </row>
    <row r="729" spans="1:4" x14ac:dyDescent="0.45">
      <c r="A729" t="s">
        <v>2034</v>
      </c>
      <c r="B729">
        <v>9</v>
      </c>
      <c r="C729">
        <v>0</v>
      </c>
      <c r="D729">
        <v>138</v>
      </c>
    </row>
    <row r="730" spans="1:4" x14ac:dyDescent="0.45">
      <c r="A730" t="s">
        <v>2035</v>
      </c>
      <c r="B730">
        <v>531</v>
      </c>
      <c r="C730">
        <v>4</v>
      </c>
      <c r="D730">
        <v>2</v>
      </c>
    </row>
    <row r="731" spans="1:4" x14ac:dyDescent="0.45">
      <c r="A731" t="s">
        <v>2035</v>
      </c>
      <c r="B731">
        <v>14</v>
      </c>
      <c r="C731">
        <v>184</v>
      </c>
      <c r="D731">
        <v>18</v>
      </c>
    </row>
    <row r="732" spans="1:4" x14ac:dyDescent="0.45">
      <c r="A732" t="s">
        <v>2035</v>
      </c>
      <c r="B732">
        <v>8</v>
      </c>
      <c r="C732">
        <v>0</v>
      </c>
      <c r="D732">
        <v>139</v>
      </c>
    </row>
    <row r="733" spans="1:4" x14ac:dyDescent="0.45">
      <c r="A733" t="s">
        <v>2036</v>
      </c>
      <c r="B733">
        <v>518</v>
      </c>
      <c r="C733">
        <v>10</v>
      </c>
      <c r="D733">
        <v>5</v>
      </c>
    </row>
    <row r="734" spans="1:4" x14ac:dyDescent="0.45">
      <c r="A734" t="s">
        <v>2036</v>
      </c>
      <c r="B734">
        <v>33</v>
      </c>
      <c r="C734">
        <v>163</v>
      </c>
      <c r="D734">
        <v>16</v>
      </c>
    </row>
    <row r="735" spans="1:4" x14ac:dyDescent="0.45">
      <c r="A735" t="s">
        <v>2036</v>
      </c>
      <c r="B735">
        <v>17</v>
      </c>
      <c r="C735">
        <v>0</v>
      </c>
      <c r="D735">
        <v>130</v>
      </c>
    </row>
    <row r="736" spans="1:4" x14ac:dyDescent="0.45">
      <c r="A736" t="s">
        <v>2037</v>
      </c>
      <c r="B736">
        <v>508</v>
      </c>
      <c r="C736">
        <v>18</v>
      </c>
      <c r="D736">
        <v>8</v>
      </c>
    </row>
    <row r="737" spans="1:4" x14ac:dyDescent="0.45">
      <c r="A737" t="s">
        <v>2037</v>
      </c>
      <c r="B737">
        <v>17</v>
      </c>
      <c r="C737">
        <v>180</v>
      </c>
      <c r="D737">
        <v>16</v>
      </c>
    </row>
    <row r="738" spans="1:4" x14ac:dyDescent="0.45">
      <c r="A738" t="s">
        <v>2037</v>
      </c>
      <c r="B738">
        <v>14</v>
      </c>
      <c r="C738">
        <v>0</v>
      </c>
      <c r="D738">
        <v>133</v>
      </c>
    </row>
    <row r="739" spans="1:4" x14ac:dyDescent="0.45">
      <c r="A739" t="s">
        <v>2038</v>
      </c>
      <c r="B739">
        <v>515</v>
      </c>
      <c r="C739">
        <v>22</v>
      </c>
      <c r="D739">
        <v>1</v>
      </c>
    </row>
    <row r="740" spans="1:4" x14ac:dyDescent="0.45">
      <c r="A740" t="s">
        <v>2038</v>
      </c>
      <c r="B740">
        <v>32</v>
      </c>
      <c r="C740">
        <v>184</v>
      </c>
      <c r="D740">
        <v>1</v>
      </c>
    </row>
    <row r="741" spans="1:4" x14ac:dyDescent="0.45">
      <c r="A741" t="s">
        <v>2038</v>
      </c>
      <c r="B741">
        <v>116</v>
      </c>
      <c r="C741">
        <v>0</v>
      </c>
      <c r="D741">
        <v>31</v>
      </c>
    </row>
    <row r="742" spans="1:4" x14ac:dyDescent="0.45">
      <c r="A742" t="s">
        <v>2039</v>
      </c>
      <c r="B742">
        <v>522</v>
      </c>
      <c r="C742">
        <v>9</v>
      </c>
      <c r="D742">
        <v>5</v>
      </c>
    </row>
    <row r="743" spans="1:4" x14ac:dyDescent="0.45">
      <c r="A743" t="s">
        <v>2039</v>
      </c>
      <c r="B743">
        <v>17</v>
      </c>
      <c r="C743">
        <v>181</v>
      </c>
      <c r="D743">
        <v>17</v>
      </c>
    </row>
    <row r="744" spans="1:4" x14ac:dyDescent="0.45">
      <c r="A744" t="s">
        <v>2039</v>
      </c>
      <c r="B744">
        <v>10</v>
      </c>
      <c r="C744">
        <v>0</v>
      </c>
      <c r="D744">
        <v>137</v>
      </c>
    </row>
    <row r="745" spans="1:4" x14ac:dyDescent="0.45">
      <c r="A745" t="s">
        <v>2040</v>
      </c>
      <c r="B745">
        <v>529</v>
      </c>
      <c r="C745">
        <v>5</v>
      </c>
      <c r="D745">
        <v>1</v>
      </c>
    </row>
    <row r="746" spans="1:4" x14ac:dyDescent="0.45">
      <c r="A746" t="s">
        <v>2040</v>
      </c>
      <c r="B746">
        <v>31</v>
      </c>
      <c r="C746">
        <v>166</v>
      </c>
      <c r="D746">
        <v>17</v>
      </c>
    </row>
    <row r="747" spans="1:4" x14ac:dyDescent="0.45">
      <c r="A747" t="s">
        <v>2040</v>
      </c>
      <c r="B747">
        <v>14</v>
      </c>
      <c r="C747">
        <v>0</v>
      </c>
      <c r="D747">
        <v>133</v>
      </c>
    </row>
    <row r="748" spans="1:4" x14ac:dyDescent="0.45">
      <c r="A748" t="s">
        <v>2041</v>
      </c>
      <c r="B748">
        <v>528</v>
      </c>
      <c r="C748">
        <v>7</v>
      </c>
      <c r="D748">
        <v>2</v>
      </c>
    </row>
    <row r="749" spans="1:4" x14ac:dyDescent="0.45">
      <c r="A749" t="s">
        <v>2041</v>
      </c>
      <c r="B749">
        <v>21</v>
      </c>
      <c r="C749">
        <v>177</v>
      </c>
      <c r="D749">
        <v>18</v>
      </c>
    </row>
    <row r="750" spans="1:4" x14ac:dyDescent="0.45">
      <c r="A750" t="s">
        <v>2041</v>
      </c>
      <c r="B750">
        <v>8</v>
      </c>
      <c r="C750">
        <v>0</v>
      </c>
      <c r="D750">
        <v>139</v>
      </c>
    </row>
    <row r="751" spans="1:4" x14ac:dyDescent="0.45">
      <c r="A751" t="s">
        <v>2042</v>
      </c>
      <c r="B751">
        <v>522</v>
      </c>
      <c r="C751">
        <v>9</v>
      </c>
      <c r="D751">
        <v>2</v>
      </c>
    </row>
    <row r="752" spans="1:4" x14ac:dyDescent="0.45">
      <c r="A752" t="s">
        <v>2042</v>
      </c>
      <c r="B752">
        <v>45</v>
      </c>
      <c r="C752">
        <v>152</v>
      </c>
      <c r="D752">
        <v>15</v>
      </c>
    </row>
    <row r="753" spans="1:4" x14ac:dyDescent="0.45">
      <c r="A753" t="s">
        <v>2042</v>
      </c>
      <c r="B753">
        <v>29</v>
      </c>
      <c r="C753">
        <v>0</v>
      </c>
      <c r="D753">
        <v>118</v>
      </c>
    </row>
    <row r="754" spans="1:4" x14ac:dyDescent="0.45">
      <c r="A754" t="s">
        <v>2043</v>
      </c>
      <c r="B754">
        <v>517</v>
      </c>
      <c r="C754">
        <v>12</v>
      </c>
      <c r="D754">
        <v>5</v>
      </c>
    </row>
    <row r="755" spans="1:4" x14ac:dyDescent="0.45">
      <c r="A755" t="s">
        <v>2043</v>
      </c>
      <c r="B755">
        <v>14</v>
      </c>
      <c r="C755">
        <v>183</v>
      </c>
      <c r="D755">
        <v>16</v>
      </c>
    </row>
    <row r="756" spans="1:4" x14ac:dyDescent="0.45">
      <c r="A756" t="s">
        <v>2043</v>
      </c>
      <c r="B756">
        <v>14</v>
      </c>
      <c r="C756">
        <v>0</v>
      </c>
      <c r="D756">
        <v>133</v>
      </c>
    </row>
    <row r="757" spans="1:4" x14ac:dyDescent="0.45">
      <c r="A757" t="s">
        <v>2044</v>
      </c>
      <c r="B757">
        <v>512</v>
      </c>
      <c r="C757">
        <v>19</v>
      </c>
      <c r="D757">
        <v>7</v>
      </c>
    </row>
    <row r="758" spans="1:4" x14ac:dyDescent="0.45">
      <c r="A758" t="s">
        <v>2044</v>
      </c>
      <c r="B758">
        <v>11</v>
      </c>
      <c r="C758">
        <v>188</v>
      </c>
      <c r="D758">
        <v>18</v>
      </c>
    </row>
    <row r="759" spans="1:4" x14ac:dyDescent="0.45">
      <c r="A759" t="s">
        <v>2044</v>
      </c>
      <c r="B759">
        <v>7</v>
      </c>
      <c r="C759">
        <v>0</v>
      </c>
      <c r="D759">
        <v>140</v>
      </c>
    </row>
    <row r="760" spans="1:4" x14ac:dyDescent="0.45">
      <c r="A760" t="s">
        <v>2045</v>
      </c>
      <c r="B760">
        <v>523</v>
      </c>
      <c r="C760">
        <v>9</v>
      </c>
      <c r="D760">
        <v>4</v>
      </c>
    </row>
    <row r="761" spans="1:4" x14ac:dyDescent="0.45">
      <c r="A761" t="s">
        <v>2045</v>
      </c>
      <c r="B761">
        <v>12</v>
      </c>
      <c r="C761">
        <v>186</v>
      </c>
      <c r="D761">
        <v>17</v>
      </c>
    </row>
    <row r="762" spans="1:4" x14ac:dyDescent="0.45">
      <c r="A762" t="s">
        <v>2045</v>
      </c>
      <c r="B762">
        <v>14</v>
      </c>
      <c r="C762">
        <v>0</v>
      </c>
      <c r="D762">
        <v>133</v>
      </c>
    </row>
    <row r="763" spans="1:4" x14ac:dyDescent="0.45">
      <c r="A763" t="s">
        <v>2046</v>
      </c>
      <c r="B763">
        <v>519</v>
      </c>
      <c r="C763">
        <v>12</v>
      </c>
      <c r="D763">
        <v>4</v>
      </c>
    </row>
    <row r="764" spans="1:4" x14ac:dyDescent="0.45">
      <c r="A764" t="s">
        <v>2046</v>
      </c>
      <c r="B764">
        <v>33</v>
      </c>
      <c r="C764">
        <v>164</v>
      </c>
      <c r="D764">
        <v>17</v>
      </c>
    </row>
    <row r="765" spans="1:4" x14ac:dyDescent="0.45">
      <c r="A765" t="s">
        <v>2046</v>
      </c>
      <c r="B765">
        <v>12</v>
      </c>
      <c r="C765">
        <v>0</v>
      </c>
      <c r="D765">
        <v>135</v>
      </c>
    </row>
    <row r="766" spans="1:4" x14ac:dyDescent="0.45">
      <c r="A766" t="s">
        <v>2047</v>
      </c>
      <c r="B766">
        <v>536</v>
      </c>
      <c r="C766">
        <v>1</v>
      </c>
      <c r="D766">
        <v>0</v>
      </c>
    </row>
    <row r="767" spans="1:4" x14ac:dyDescent="0.45">
      <c r="A767" t="s">
        <v>2047</v>
      </c>
      <c r="B767">
        <v>14</v>
      </c>
      <c r="C767">
        <v>184</v>
      </c>
      <c r="D767">
        <v>18</v>
      </c>
    </row>
    <row r="768" spans="1:4" x14ac:dyDescent="0.45">
      <c r="A768" t="s">
        <v>2047</v>
      </c>
      <c r="B768">
        <v>23</v>
      </c>
      <c r="C768">
        <v>0</v>
      </c>
      <c r="D768">
        <v>124</v>
      </c>
    </row>
    <row r="769" spans="1:4" x14ac:dyDescent="0.45">
      <c r="A769" t="s">
        <v>2048</v>
      </c>
      <c r="B769">
        <v>515</v>
      </c>
      <c r="C769">
        <v>14</v>
      </c>
      <c r="D769">
        <v>4</v>
      </c>
    </row>
    <row r="770" spans="1:4" x14ac:dyDescent="0.45">
      <c r="A770" t="s">
        <v>2048</v>
      </c>
      <c r="B770">
        <v>37</v>
      </c>
      <c r="C770">
        <v>159</v>
      </c>
      <c r="D770">
        <v>16</v>
      </c>
    </row>
    <row r="771" spans="1:4" x14ac:dyDescent="0.45">
      <c r="A771" t="s">
        <v>2048</v>
      </c>
      <c r="B771">
        <v>19</v>
      </c>
      <c r="C771">
        <v>0</v>
      </c>
      <c r="D771">
        <v>128</v>
      </c>
    </row>
    <row r="772" spans="1:4" x14ac:dyDescent="0.45">
      <c r="A772" t="s">
        <v>2049</v>
      </c>
      <c r="B772">
        <v>512</v>
      </c>
      <c r="C772">
        <v>10</v>
      </c>
      <c r="D772">
        <v>12</v>
      </c>
    </row>
    <row r="773" spans="1:4" x14ac:dyDescent="0.45">
      <c r="A773" t="s">
        <v>2049</v>
      </c>
      <c r="B773">
        <v>41</v>
      </c>
      <c r="C773">
        <v>155</v>
      </c>
      <c r="D773">
        <v>17</v>
      </c>
    </row>
    <row r="774" spans="1:4" x14ac:dyDescent="0.45">
      <c r="A774" t="s">
        <v>2049</v>
      </c>
      <c r="B774">
        <v>10</v>
      </c>
      <c r="C774">
        <v>0</v>
      </c>
      <c r="D774">
        <v>137</v>
      </c>
    </row>
    <row r="775" spans="1:4" x14ac:dyDescent="0.45">
      <c r="A775" t="s">
        <v>2050</v>
      </c>
      <c r="B775">
        <v>449</v>
      </c>
      <c r="C775">
        <v>86</v>
      </c>
      <c r="D775">
        <v>3</v>
      </c>
    </row>
    <row r="776" spans="1:4" x14ac:dyDescent="0.45">
      <c r="A776" t="s">
        <v>2050</v>
      </c>
      <c r="B776">
        <v>23</v>
      </c>
      <c r="C776">
        <v>185</v>
      </c>
      <c r="D776">
        <v>9</v>
      </c>
    </row>
    <row r="777" spans="1:4" x14ac:dyDescent="0.45">
      <c r="A777" t="s">
        <v>2050</v>
      </c>
      <c r="B777">
        <v>63</v>
      </c>
      <c r="C777">
        <v>0</v>
      </c>
      <c r="D777">
        <v>84</v>
      </c>
    </row>
    <row r="778" spans="1:4" x14ac:dyDescent="0.45">
      <c r="A778" t="s">
        <v>2051</v>
      </c>
      <c r="B778">
        <v>518</v>
      </c>
      <c r="C778">
        <v>14</v>
      </c>
      <c r="D778">
        <v>4</v>
      </c>
    </row>
    <row r="779" spans="1:4" x14ac:dyDescent="0.45">
      <c r="A779" t="s">
        <v>2051</v>
      </c>
      <c r="B779">
        <v>7</v>
      </c>
      <c r="C779">
        <v>191</v>
      </c>
      <c r="D779">
        <v>17</v>
      </c>
    </row>
    <row r="780" spans="1:4" x14ac:dyDescent="0.45">
      <c r="A780" t="s">
        <v>2051</v>
      </c>
      <c r="B780">
        <v>8</v>
      </c>
      <c r="C780">
        <v>2</v>
      </c>
      <c r="D780">
        <v>137</v>
      </c>
    </row>
    <row r="781" spans="1:4" x14ac:dyDescent="0.45">
      <c r="A781" t="s">
        <v>2052</v>
      </c>
      <c r="B781">
        <v>518</v>
      </c>
      <c r="C781">
        <v>11</v>
      </c>
      <c r="D781">
        <v>6</v>
      </c>
    </row>
    <row r="782" spans="1:4" x14ac:dyDescent="0.45">
      <c r="A782" t="s">
        <v>2052</v>
      </c>
      <c r="B782">
        <v>18</v>
      </c>
      <c r="C782">
        <v>179</v>
      </c>
      <c r="D782">
        <v>17</v>
      </c>
    </row>
    <row r="783" spans="1:4" x14ac:dyDescent="0.45">
      <c r="A783" t="s">
        <v>2052</v>
      </c>
      <c r="B783">
        <v>13</v>
      </c>
      <c r="C783">
        <v>0</v>
      </c>
      <c r="D783">
        <v>134</v>
      </c>
    </row>
    <row r="784" spans="1:4" x14ac:dyDescent="0.45">
      <c r="A784" t="s">
        <v>2053</v>
      </c>
      <c r="B784">
        <v>535</v>
      </c>
      <c r="C784">
        <v>2</v>
      </c>
      <c r="D784">
        <v>0</v>
      </c>
    </row>
    <row r="785" spans="1:4" x14ac:dyDescent="0.45">
      <c r="A785" t="s">
        <v>2053</v>
      </c>
      <c r="B785">
        <v>48</v>
      </c>
      <c r="C785">
        <v>159</v>
      </c>
      <c r="D785">
        <v>9</v>
      </c>
    </row>
    <row r="786" spans="1:4" x14ac:dyDescent="0.45">
      <c r="A786" t="s">
        <v>2053</v>
      </c>
      <c r="B786">
        <v>29</v>
      </c>
      <c r="C786">
        <v>0</v>
      </c>
      <c r="D786">
        <v>118</v>
      </c>
    </row>
    <row r="787" spans="1:4" x14ac:dyDescent="0.45">
      <c r="A787" t="s">
        <v>2054</v>
      </c>
      <c r="B787">
        <v>522</v>
      </c>
      <c r="C787">
        <v>8</v>
      </c>
      <c r="D787">
        <v>3</v>
      </c>
    </row>
    <row r="788" spans="1:4" x14ac:dyDescent="0.45">
      <c r="A788" t="s">
        <v>2054</v>
      </c>
      <c r="B788">
        <v>29</v>
      </c>
      <c r="C788">
        <v>167</v>
      </c>
      <c r="D788">
        <v>16</v>
      </c>
    </row>
    <row r="789" spans="1:4" x14ac:dyDescent="0.45">
      <c r="A789" t="s">
        <v>2054</v>
      </c>
      <c r="B789">
        <v>15</v>
      </c>
      <c r="C789">
        <v>0</v>
      </c>
      <c r="D789">
        <v>132</v>
      </c>
    </row>
    <row r="790" spans="1:4" x14ac:dyDescent="0.45">
      <c r="A790" t="s">
        <v>2055</v>
      </c>
      <c r="B790">
        <v>515</v>
      </c>
      <c r="C790">
        <v>7</v>
      </c>
      <c r="D790">
        <v>12</v>
      </c>
    </row>
    <row r="791" spans="1:4" x14ac:dyDescent="0.45">
      <c r="A791" t="s">
        <v>2055</v>
      </c>
      <c r="B791">
        <v>18</v>
      </c>
      <c r="C791">
        <v>178</v>
      </c>
      <c r="D791">
        <v>17</v>
      </c>
    </row>
    <row r="792" spans="1:4" x14ac:dyDescent="0.45">
      <c r="A792" t="s">
        <v>2055</v>
      </c>
      <c r="B792">
        <v>10</v>
      </c>
      <c r="C792">
        <v>0</v>
      </c>
      <c r="D792">
        <v>137</v>
      </c>
    </row>
    <row r="793" spans="1:4" x14ac:dyDescent="0.45">
      <c r="A793" t="s">
        <v>2056</v>
      </c>
      <c r="B793">
        <v>532</v>
      </c>
      <c r="C793">
        <v>1</v>
      </c>
      <c r="D793">
        <v>5</v>
      </c>
    </row>
    <row r="794" spans="1:4" x14ac:dyDescent="0.45">
      <c r="A794" t="s">
        <v>2056</v>
      </c>
      <c r="B794">
        <v>20</v>
      </c>
      <c r="C794">
        <v>177</v>
      </c>
      <c r="D794">
        <v>20</v>
      </c>
    </row>
    <row r="795" spans="1:4" x14ac:dyDescent="0.45">
      <c r="A795" t="s">
        <v>2056</v>
      </c>
      <c r="B795">
        <v>7</v>
      </c>
      <c r="C795">
        <v>0</v>
      </c>
      <c r="D795">
        <v>140</v>
      </c>
    </row>
    <row r="796" spans="1:4" x14ac:dyDescent="0.45">
      <c r="A796" t="s">
        <v>2057</v>
      </c>
      <c r="B796">
        <v>525</v>
      </c>
      <c r="C796">
        <v>7</v>
      </c>
      <c r="D796">
        <v>4</v>
      </c>
    </row>
    <row r="797" spans="1:4" x14ac:dyDescent="0.45">
      <c r="A797" t="s">
        <v>2057</v>
      </c>
      <c r="B797">
        <v>11</v>
      </c>
      <c r="C797">
        <v>186</v>
      </c>
      <c r="D797">
        <v>18</v>
      </c>
    </row>
    <row r="798" spans="1:4" x14ac:dyDescent="0.45">
      <c r="A798" t="s">
        <v>2057</v>
      </c>
      <c r="B798">
        <v>11</v>
      </c>
      <c r="C798">
        <v>0</v>
      </c>
      <c r="D798">
        <v>136</v>
      </c>
    </row>
    <row r="799" spans="1:4" x14ac:dyDescent="0.45">
      <c r="A799" t="s">
        <v>2058</v>
      </c>
      <c r="B799">
        <v>517</v>
      </c>
      <c r="C799">
        <v>13</v>
      </c>
      <c r="D799">
        <v>5</v>
      </c>
    </row>
    <row r="800" spans="1:4" x14ac:dyDescent="0.45">
      <c r="A800" t="s">
        <v>2058</v>
      </c>
      <c r="B800">
        <v>30</v>
      </c>
      <c r="C800">
        <v>167</v>
      </c>
      <c r="D800">
        <v>17</v>
      </c>
    </row>
    <row r="801" spans="1:4" x14ac:dyDescent="0.45">
      <c r="A801" t="s">
        <v>2058</v>
      </c>
      <c r="B801">
        <v>12</v>
      </c>
      <c r="C801">
        <v>0</v>
      </c>
      <c r="D801">
        <v>135</v>
      </c>
    </row>
    <row r="802" spans="1:4" x14ac:dyDescent="0.45">
      <c r="A802" t="s">
        <v>2059</v>
      </c>
      <c r="B802">
        <v>526</v>
      </c>
      <c r="C802">
        <v>10</v>
      </c>
      <c r="D802">
        <v>1</v>
      </c>
    </row>
    <row r="803" spans="1:4" x14ac:dyDescent="0.45">
      <c r="A803" t="s">
        <v>2059</v>
      </c>
      <c r="B803">
        <v>13</v>
      </c>
      <c r="C803">
        <v>185</v>
      </c>
      <c r="D803">
        <v>18</v>
      </c>
    </row>
    <row r="804" spans="1:4" x14ac:dyDescent="0.45">
      <c r="A804" t="s">
        <v>2059</v>
      </c>
      <c r="B804">
        <v>33</v>
      </c>
      <c r="C804">
        <v>4</v>
      </c>
      <c r="D804">
        <v>110</v>
      </c>
    </row>
    <row r="805" spans="1:4" x14ac:dyDescent="0.45">
      <c r="A805" t="s">
        <v>2060</v>
      </c>
      <c r="B805">
        <v>509</v>
      </c>
      <c r="C805">
        <v>15</v>
      </c>
      <c r="D805">
        <v>9</v>
      </c>
    </row>
    <row r="806" spans="1:4" x14ac:dyDescent="0.45">
      <c r="A806" t="s">
        <v>2060</v>
      </c>
      <c r="B806">
        <v>25</v>
      </c>
      <c r="C806">
        <v>170</v>
      </c>
      <c r="D806">
        <v>17</v>
      </c>
    </row>
    <row r="807" spans="1:4" x14ac:dyDescent="0.45">
      <c r="A807" t="s">
        <v>2060</v>
      </c>
      <c r="B807">
        <v>12</v>
      </c>
      <c r="C807">
        <v>0</v>
      </c>
      <c r="D807">
        <v>135</v>
      </c>
    </row>
    <row r="808" spans="1:4" x14ac:dyDescent="0.45">
      <c r="A808" t="s">
        <v>2061</v>
      </c>
      <c r="B808">
        <v>522</v>
      </c>
      <c r="C808">
        <v>9</v>
      </c>
      <c r="D808">
        <v>3</v>
      </c>
    </row>
    <row r="809" spans="1:4" x14ac:dyDescent="0.45">
      <c r="A809" t="s">
        <v>2061</v>
      </c>
      <c r="B809">
        <v>39</v>
      </c>
      <c r="C809">
        <v>158</v>
      </c>
      <c r="D809">
        <v>16</v>
      </c>
    </row>
    <row r="810" spans="1:4" x14ac:dyDescent="0.45">
      <c r="A810" t="s">
        <v>2061</v>
      </c>
      <c r="B810">
        <v>22</v>
      </c>
      <c r="C810">
        <v>0</v>
      </c>
      <c r="D810">
        <v>125</v>
      </c>
    </row>
    <row r="811" spans="1:4" x14ac:dyDescent="0.45">
      <c r="A811" t="s">
        <v>2062</v>
      </c>
      <c r="B811">
        <v>523</v>
      </c>
      <c r="C811">
        <v>10</v>
      </c>
      <c r="D811">
        <v>5</v>
      </c>
    </row>
    <row r="812" spans="1:4" x14ac:dyDescent="0.45">
      <c r="A812" t="s">
        <v>2062</v>
      </c>
      <c r="B812">
        <v>22</v>
      </c>
      <c r="C812">
        <v>177</v>
      </c>
      <c r="D812">
        <v>18</v>
      </c>
    </row>
    <row r="813" spans="1:4" x14ac:dyDescent="0.45">
      <c r="A813" t="s">
        <v>2062</v>
      </c>
      <c r="B813">
        <v>7</v>
      </c>
      <c r="C813">
        <v>0</v>
      </c>
      <c r="D813">
        <v>140</v>
      </c>
    </row>
    <row r="814" spans="1:4" x14ac:dyDescent="0.45">
      <c r="A814" t="s">
        <v>2063</v>
      </c>
      <c r="B814">
        <v>510</v>
      </c>
      <c r="C814">
        <v>22</v>
      </c>
      <c r="D814">
        <v>4</v>
      </c>
    </row>
    <row r="815" spans="1:4" x14ac:dyDescent="0.45">
      <c r="A815" t="s">
        <v>2063</v>
      </c>
      <c r="B815">
        <v>5</v>
      </c>
      <c r="C815">
        <v>192</v>
      </c>
      <c r="D815">
        <v>18</v>
      </c>
    </row>
    <row r="816" spans="1:4" x14ac:dyDescent="0.45">
      <c r="A816" t="s">
        <v>2063</v>
      </c>
      <c r="B816">
        <v>7</v>
      </c>
      <c r="C816">
        <v>0</v>
      </c>
      <c r="D816">
        <v>140</v>
      </c>
    </row>
    <row r="817" spans="1:4" x14ac:dyDescent="0.45">
      <c r="A817" t="s">
        <v>2064</v>
      </c>
      <c r="B817">
        <v>515</v>
      </c>
      <c r="C817">
        <v>20</v>
      </c>
      <c r="D817">
        <v>0</v>
      </c>
    </row>
    <row r="818" spans="1:4" x14ac:dyDescent="0.45">
      <c r="A818" t="s">
        <v>2064</v>
      </c>
      <c r="B818">
        <v>11</v>
      </c>
      <c r="C818">
        <v>187</v>
      </c>
      <c r="D818">
        <v>16</v>
      </c>
    </row>
    <row r="819" spans="1:4" x14ac:dyDescent="0.45">
      <c r="A819" t="s">
        <v>2064</v>
      </c>
      <c r="B819">
        <v>21</v>
      </c>
      <c r="C819">
        <v>0</v>
      </c>
      <c r="D819">
        <v>126</v>
      </c>
    </row>
    <row r="820" spans="1:4" x14ac:dyDescent="0.45">
      <c r="A820" t="s">
        <v>2065</v>
      </c>
      <c r="B820">
        <v>522</v>
      </c>
      <c r="C820">
        <v>13</v>
      </c>
      <c r="D820">
        <v>2</v>
      </c>
    </row>
    <row r="821" spans="1:4" x14ac:dyDescent="0.45">
      <c r="A821" t="s">
        <v>2065</v>
      </c>
      <c r="B821">
        <v>21</v>
      </c>
      <c r="C821">
        <v>185</v>
      </c>
      <c r="D821">
        <v>10</v>
      </c>
    </row>
    <row r="822" spans="1:4" x14ac:dyDescent="0.45">
      <c r="A822" t="s">
        <v>2065</v>
      </c>
      <c r="B822">
        <v>8</v>
      </c>
      <c r="C822">
        <v>0</v>
      </c>
      <c r="D822">
        <v>139</v>
      </c>
    </row>
    <row r="823" spans="1:4" x14ac:dyDescent="0.45">
      <c r="A823" t="s">
        <v>2066</v>
      </c>
      <c r="B823">
        <v>520</v>
      </c>
      <c r="C823">
        <v>6</v>
      </c>
      <c r="D823">
        <v>7</v>
      </c>
    </row>
    <row r="824" spans="1:4" x14ac:dyDescent="0.45">
      <c r="A824" t="s">
        <v>2066</v>
      </c>
      <c r="B824">
        <v>26</v>
      </c>
      <c r="C824">
        <v>170</v>
      </c>
      <c r="D824">
        <v>16</v>
      </c>
    </row>
    <row r="825" spans="1:4" x14ac:dyDescent="0.45">
      <c r="A825" t="s">
        <v>2066</v>
      </c>
      <c r="B825">
        <v>13</v>
      </c>
      <c r="C825">
        <v>0</v>
      </c>
      <c r="D825">
        <v>134</v>
      </c>
    </row>
    <row r="826" spans="1:4" x14ac:dyDescent="0.45">
      <c r="A826" t="s">
        <v>2067</v>
      </c>
      <c r="B826">
        <v>507</v>
      </c>
      <c r="C826">
        <v>15</v>
      </c>
      <c r="D826">
        <v>12</v>
      </c>
    </row>
    <row r="827" spans="1:4" x14ac:dyDescent="0.45">
      <c r="A827" t="s">
        <v>2067</v>
      </c>
      <c r="B827">
        <v>30</v>
      </c>
      <c r="C827">
        <v>166</v>
      </c>
      <c r="D827">
        <v>17</v>
      </c>
    </row>
    <row r="828" spans="1:4" x14ac:dyDescent="0.45">
      <c r="A828" t="s">
        <v>2067</v>
      </c>
      <c r="B828">
        <v>13</v>
      </c>
      <c r="C828">
        <v>0</v>
      </c>
      <c r="D828">
        <v>134</v>
      </c>
    </row>
    <row r="829" spans="1:4" x14ac:dyDescent="0.45">
      <c r="A829" t="s">
        <v>2068</v>
      </c>
      <c r="B829">
        <v>429</v>
      </c>
      <c r="C829">
        <v>102</v>
      </c>
      <c r="D829">
        <v>7</v>
      </c>
    </row>
    <row r="830" spans="1:4" x14ac:dyDescent="0.45">
      <c r="A830" t="s">
        <v>2068</v>
      </c>
      <c r="B830">
        <v>12</v>
      </c>
      <c r="C830">
        <v>187</v>
      </c>
      <c r="D830">
        <v>18</v>
      </c>
    </row>
    <row r="831" spans="1:4" x14ac:dyDescent="0.45">
      <c r="A831" t="s">
        <v>2068</v>
      </c>
      <c r="B831">
        <v>7</v>
      </c>
      <c r="C831">
        <v>0</v>
      </c>
      <c r="D831">
        <v>140</v>
      </c>
    </row>
    <row r="832" spans="1:4" x14ac:dyDescent="0.45">
      <c r="A832" t="s">
        <v>2069</v>
      </c>
      <c r="B832">
        <v>527</v>
      </c>
      <c r="C832">
        <v>9</v>
      </c>
      <c r="D832">
        <v>0</v>
      </c>
    </row>
    <row r="833" spans="1:4" x14ac:dyDescent="0.45">
      <c r="A833" t="s">
        <v>2069</v>
      </c>
      <c r="B833">
        <v>8</v>
      </c>
      <c r="C833">
        <v>189</v>
      </c>
      <c r="D833">
        <v>18</v>
      </c>
    </row>
    <row r="834" spans="1:4" x14ac:dyDescent="0.45">
      <c r="A834" t="s">
        <v>2069</v>
      </c>
      <c r="B834">
        <v>10</v>
      </c>
      <c r="C834">
        <v>0</v>
      </c>
      <c r="D834">
        <v>137</v>
      </c>
    </row>
    <row r="835" spans="1:4" x14ac:dyDescent="0.45">
      <c r="A835" t="s">
        <v>2070</v>
      </c>
      <c r="B835">
        <v>513</v>
      </c>
      <c r="C835">
        <v>11</v>
      </c>
      <c r="D835">
        <v>11</v>
      </c>
    </row>
    <row r="836" spans="1:4" x14ac:dyDescent="0.45">
      <c r="A836" t="s">
        <v>2070</v>
      </c>
      <c r="B836">
        <v>29</v>
      </c>
      <c r="C836">
        <v>168</v>
      </c>
      <c r="D836">
        <v>17</v>
      </c>
    </row>
    <row r="837" spans="1:4" x14ac:dyDescent="0.45">
      <c r="A837" t="s">
        <v>2070</v>
      </c>
      <c r="B837">
        <v>11</v>
      </c>
      <c r="C837">
        <v>0</v>
      </c>
      <c r="D837">
        <v>136</v>
      </c>
    </row>
    <row r="838" spans="1:4" x14ac:dyDescent="0.45">
      <c r="A838" t="s">
        <v>2071</v>
      </c>
      <c r="B838">
        <v>530</v>
      </c>
      <c r="C838">
        <v>5</v>
      </c>
      <c r="D838">
        <v>2</v>
      </c>
    </row>
    <row r="839" spans="1:4" x14ac:dyDescent="0.45">
      <c r="A839" t="s">
        <v>2071</v>
      </c>
      <c r="B839">
        <v>11</v>
      </c>
      <c r="C839">
        <v>187</v>
      </c>
      <c r="D839">
        <v>18</v>
      </c>
    </row>
    <row r="840" spans="1:4" x14ac:dyDescent="0.45">
      <c r="A840" t="s">
        <v>2071</v>
      </c>
      <c r="B840">
        <v>9</v>
      </c>
      <c r="C840">
        <v>0</v>
      </c>
      <c r="D840">
        <v>138</v>
      </c>
    </row>
    <row r="841" spans="1:4" x14ac:dyDescent="0.45">
      <c r="A841" t="s">
        <v>2072</v>
      </c>
      <c r="B841">
        <v>512</v>
      </c>
      <c r="C841">
        <v>14</v>
      </c>
      <c r="D841">
        <v>7</v>
      </c>
    </row>
    <row r="842" spans="1:4" x14ac:dyDescent="0.45">
      <c r="A842" t="s">
        <v>2072</v>
      </c>
      <c r="B842">
        <v>25</v>
      </c>
      <c r="C842">
        <v>171</v>
      </c>
      <c r="D842">
        <v>16</v>
      </c>
    </row>
    <row r="843" spans="1:4" x14ac:dyDescent="0.45">
      <c r="A843" t="s">
        <v>2072</v>
      </c>
      <c r="B843">
        <v>15</v>
      </c>
      <c r="C843">
        <v>0</v>
      </c>
      <c r="D843">
        <v>132</v>
      </c>
    </row>
    <row r="844" spans="1:4" x14ac:dyDescent="0.45">
      <c r="A844" t="s">
        <v>2073</v>
      </c>
      <c r="B844">
        <v>521</v>
      </c>
      <c r="C844">
        <v>8</v>
      </c>
      <c r="D844">
        <v>5</v>
      </c>
    </row>
    <row r="845" spans="1:4" x14ac:dyDescent="0.45">
      <c r="A845" t="s">
        <v>2073</v>
      </c>
      <c r="B845">
        <v>24</v>
      </c>
      <c r="C845">
        <v>172</v>
      </c>
      <c r="D845">
        <v>17</v>
      </c>
    </row>
    <row r="846" spans="1:4" x14ac:dyDescent="0.45">
      <c r="A846" t="s">
        <v>2073</v>
      </c>
      <c r="B846">
        <v>16</v>
      </c>
      <c r="C846">
        <v>0</v>
      </c>
      <c r="D846">
        <v>131</v>
      </c>
    </row>
    <row r="847" spans="1:4" x14ac:dyDescent="0.45">
      <c r="A847" t="s">
        <v>2074</v>
      </c>
      <c r="B847">
        <v>523</v>
      </c>
      <c r="C847">
        <v>9</v>
      </c>
      <c r="D847">
        <v>6</v>
      </c>
    </row>
    <row r="848" spans="1:4" x14ac:dyDescent="0.45">
      <c r="A848" t="s">
        <v>2074</v>
      </c>
      <c r="B848">
        <v>15</v>
      </c>
      <c r="C848">
        <v>194</v>
      </c>
      <c r="D848">
        <v>8</v>
      </c>
    </row>
    <row r="849" spans="1:4" x14ac:dyDescent="0.45">
      <c r="A849" t="s">
        <v>2074</v>
      </c>
      <c r="B849">
        <v>11</v>
      </c>
      <c r="C849">
        <v>3</v>
      </c>
      <c r="D849">
        <v>133</v>
      </c>
    </row>
    <row r="850" spans="1:4" x14ac:dyDescent="0.45">
      <c r="A850" t="s">
        <v>2075</v>
      </c>
      <c r="B850">
        <v>521</v>
      </c>
      <c r="C850">
        <v>14</v>
      </c>
      <c r="D850">
        <v>1</v>
      </c>
    </row>
    <row r="851" spans="1:4" x14ac:dyDescent="0.45">
      <c r="A851" t="s">
        <v>2075</v>
      </c>
      <c r="B851">
        <v>10</v>
      </c>
      <c r="C851">
        <v>188</v>
      </c>
      <c r="D851">
        <v>17</v>
      </c>
    </row>
    <row r="852" spans="1:4" x14ac:dyDescent="0.45">
      <c r="A852" t="s">
        <v>2075</v>
      </c>
      <c r="B852">
        <v>12</v>
      </c>
      <c r="C852">
        <v>1</v>
      </c>
      <c r="D852">
        <v>134</v>
      </c>
    </row>
    <row r="853" spans="1:4" x14ac:dyDescent="0.45">
      <c r="A853" t="s">
        <v>2076</v>
      </c>
      <c r="B853">
        <v>521</v>
      </c>
      <c r="C853">
        <v>13</v>
      </c>
      <c r="D853">
        <v>1</v>
      </c>
    </row>
    <row r="854" spans="1:4" x14ac:dyDescent="0.45">
      <c r="A854" t="s">
        <v>2076</v>
      </c>
      <c r="B854">
        <v>21</v>
      </c>
      <c r="C854">
        <v>176</v>
      </c>
      <c r="D854">
        <v>17</v>
      </c>
    </row>
    <row r="855" spans="1:4" x14ac:dyDescent="0.45">
      <c r="A855" t="s">
        <v>2076</v>
      </c>
      <c r="B855">
        <v>11</v>
      </c>
      <c r="C855">
        <v>1</v>
      </c>
      <c r="D855">
        <v>135</v>
      </c>
    </row>
    <row r="856" spans="1:4" x14ac:dyDescent="0.45">
      <c r="A856" t="s">
        <v>2077</v>
      </c>
      <c r="B856">
        <v>535</v>
      </c>
      <c r="C856">
        <v>2</v>
      </c>
      <c r="D856">
        <v>0</v>
      </c>
    </row>
    <row r="857" spans="1:4" x14ac:dyDescent="0.45">
      <c r="A857" t="s">
        <v>2077</v>
      </c>
      <c r="B857">
        <v>22</v>
      </c>
      <c r="C857">
        <v>177</v>
      </c>
      <c r="D857">
        <v>17</v>
      </c>
    </row>
    <row r="858" spans="1:4" x14ac:dyDescent="0.45">
      <c r="A858" t="s">
        <v>2077</v>
      </c>
      <c r="B858">
        <v>11</v>
      </c>
      <c r="C858">
        <v>0</v>
      </c>
      <c r="D858">
        <v>136</v>
      </c>
    </row>
    <row r="859" spans="1:4" x14ac:dyDescent="0.45">
      <c r="A859" t="s">
        <v>2078</v>
      </c>
      <c r="B859">
        <v>510</v>
      </c>
      <c r="C859">
        <v>15</v>
      </c>
      <c r="D859">
        <v>8</v>
      </c>
    </row>
    <row r="860" spans="1:4" x14ac:dyDescent="0.45">
      <c r="A860" t="s">
        <v>2078</v>
      </c>
      <c r="B860">
        <v>27</v>
      </c>
      <c r="C860">
        <v>168</v>
      </c>
      <c r="D860">
        <v>17</v>
      </c>
    </row>
    <row r="861" spans="1:4" x14ac:dyDescent="0.45">
      <c r="A861" t="s">
        <v>2078</v>
      </c>
      <c r="B861">
        <v>8</v>
      </c>
      <c r="C861">
        <v>0</v>
      </c>
      <c r="D861">
        <v>139</v>
      </c>
    </row>
    <row r="862" spans="1:4" x14ac:dyDescent="0.45">
      <c r="A862" t="s">
        <v>2079</v>
      </c>
      <c r="B862">
        <v>512</v>
      </c>
      <c r="C862">
        <v>11</v>
      </c>
      <c r="D862">
        <v>11</v>
      </c>
    </row>
    <row r="863" spans="1:4" x14ac:dyDescent="0.45">
      <c r="A863" t="s">
        <v>2079</v>
      </c>
      <c r="B863">
        <v>23</v>
      </c>
      <c r="C863">
        <v>162</v>
      </c>
      <c r="D863">
        <v>28</v>
      </c>
    </row>
    <row r="864" spans="1:4" x14ac:dyDescent="0.45">
      <c r="A864" t="s">
        <v>2079</v>
      </c>
      <c r="B864">
        <v>12</v>
      </c>
      <c r="C864">
        <v>0</v>
      </c>
      <c r="D864">
        <v>135</v>
      </c>
    </row>
    <row r="865" spans="1:4" x14ac:dyDescent="0.45">
      <c r="A865" t="s">
        <v>2080</v>
      </c>
      <c r="B865">
        <v>459</v>
      </c>
      <c r="C865">
        <v>74</v>
      </c>
      <c r="D865">
        <v>5</v>
      </c>
    </row>
    <row r="866" spans="1:4" x14ac:dyDescent="0.45">
      <c r="A866" t="s">
        <v>2080</v>
      </c>
      <c r="B866">
        <v>12</v>
      </c>
      <c r="C866">
        <v>187</v>
      </c>
      <c r="D866">
        <v>18</v>
      </c>
    </row>
    <row r="867" spans="1:4" x14ac:dyDescent="0.45">
      <c r="A867" t="s">
        <v>2080</v>
      </c>
      <c r="B867">
        <v>10</v>
      </c>
      <c r="C867">
        <v>0</v>
      </c>
      <c r="D867">
        <v>137</v>
      </c>
    </row>
    <row r="868" spans="1:4" x14ac:dyDescent="0.45">
      <c r="A868" t="s">
        <v>2081</v>
      </c>
      <c r="B868">
        <v>520</v>
      </c>
      <c r="C868">
        <v>11</v>
      </c>
      <c r="D868">
        <v>5</v>
      </c>
    </row>
    <row r="869" spans="1:4" x14ac:dyDescent="0.45">
      <c r="A869" t="s">
        <v>2081</v>
      </c>
      <c r="B869">
        <v>12</v>
      </c>
      <c r="C869">
        <v>186</v>
      </c>
      <c r="D869">
        <v>17</v>
      </c>
    </row>
    <row r="870" spans="1:4" x14ac:dyDescent="0.45">
      <c r="A870" t="s">
        <v>2081</v>
      </c>
      <c r="B870">
        <v>12</v>
      </c>
      <c r="C870">
        <v>0</v>
      </c>
      <c r="D870">
        <v>135</v>
      </c>
    </row>
    <row r="871" spans="1:4" x14ac:dyDescent="0.45">
      <c r="A871" t="s">
        <v>2082</v>
      </c>
      <c r="B871">
        <v>522</v>
      </c>
      <c r="C871">
        <v>10</v>
      </c>
      <c r="D871">
        <v>3</v>
      </c>
    </row>
    <row r="872" spans="1:4" x14ac:dyDescent="0.45">
      <c r="A872" t="s">
        <v>2082</v>
      </c>
      <c r="B872">
        <v>17</v>
      </c>
      <c r="C872">
        <v>176</v>
      </c>
      <c r="D872">
        <v>21</v>
      </c>
    </row>
    <row r="873" spans="1:4" x14ac:dyDescent="0.45">
      <c r="A873" t="s">
        <v>2082</v>
      </c>
      <c r="B873">
        <v>9</v>
      </c>
      <c r="C873">
        <v>0</v>
      </c>
      <c r="D873">
        <v>138</v>
      </c>
    </row>
    <row r="874" spans="1:4" x14ac:dyDescent="0.45">
      <c r="A874" t="s">
        <v>2083</v>
      </c>
      <c r="B874">
        <v>532</v>
      </c>
      <c r="C874">
        <v>5</v>
      </c>
      <c r="D874">
        <v>0</v>
      </c>
    </row>
    <row r="875" spans="1:4" x14ac:dyDescent="0.45">
      <c r="A875" t="s">
        <v>2083</v>
      </c>
      <c r="B875">
        <v>16</v>
      </c>
      <c r="C875">
        <v>183</v>
      </c>
      <c r="D875">
        <v>17</v>
      </c>
    </row>
    <row r="876" spans="1:4" x14ac:dyDescent="0.45">
      <c r="A876" t="s">
        <v>2083</v>
      </c>
      <c r="B876">
        <v>15</v>
      </c>
      <c r="C876">
        <v>0</v>
      </c>
      <c r="D876">
        <v>132</v>
      </c>
    </row>
    <row r="877" spans="1:4" x14ac:dyDescent="0.45">
      <c r="A877" t="s">
        <v>2084</v>
      </c>
      <c r="B877">
        <v>516</v>
      </c>
      <c r="C877">
        <v>10</v>
      </c>
      <c r="D877">
        <v>7</v>
      </c>
    </row>
    <row r="878" spans="1:4" x14ac:dyDescent="0.45">
      <c r="A878" t="s">
        <v>2084</v>
      </c>
      <c r="B878">
        <v>40</v>
      </c>
      <c r="C878">
        <v>156</v>
      </c>
      <c r="D878">
        <v>16</v>
      </c>
    </row>
    <row r="879" spans="1:4" x14ac:dyDescent="0.45">
      <c r="A879" t="s">
        <v>2084</v>
      </c>
      <c r="B879">
        <v>15</v>
      </c>
      <c r="C879">
        <v>0</v>
      </c>
      <c r="D879">
        <v>132</v>
      </c>
    </row>
    <row r="880" spans="1:4" x14ac:dyDescent="0.45">
      <c r="A880" t="s">
        <v>2085</v>
      </c>
      <c r="B880">
        <v>512</v>
      </c>
      <c r="C880">
        <v>12</v>
      </c>
      <c r="D880">
        <v>10</v>
      </c>
    </row>
    <row r="881" spans="1:4" x14ac:dyDescent="0.45">
      <c r="A881" t="s">
        <v>2085</v>
      </c>
      <c r="B881">
        <v>34</v>
      </c>
      <c r="C881">
        <v>162</v>
      </c>
      <c r="D881">
        <v>17</v>
      </c>
    </row>
    <row r="882" spans="1:4" x14ac:dyDescent="0.45">
      <c r="A882" t="s">
        <v>2085</v>
      </c>
      <c r="B882">
        <v>13</v>
      </c>
      <c r="C882">
        <v>0</v>
      </c>
      <c r="D882">
        <v>134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4873fd-ae8a-469a-955f-3479ba4d6e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4C6A6AB0B747F45993078FEE52EC581" ma:contentTypeVersion="9" ma:contentTypeDescription="새 문서를 만듭니다." ma:contentTypeScope="" ma:versionID="8ab1a14112bee03635e69a618f03c857">
  <xsd:schema xmlns:xsd="http://www.w3.org/2001/XMLSchema" xmlns:xs="http://www.w3.org/2001/XMLSchema" xmlns:p="http://schemas.microsoft.com/office/2006/metadata/properties" xmlns:ns3="544873fd-ae8a-469a-955f-3479ba4d6e83" targetNamespace="http://schemas.microsoft.com/office/2006/metadata/properties" ma:root="true" ma:fieldsID="9f98659d3cf6779538d81be1d21187f3" ns3:_="">
    <xsd:import namespace="544873fd-ae8a-469a-955f-3479ba4d6e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873fd-ae8a-469a-955f-3479ba4d6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C09CD-4520-45A0-AF59-E4A59836FF86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44873fd-ae8a-469a-955f-3479ba4d6e8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1A930BB-FF86-43BF-AFBA-2548145F3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1480E-D165-4B89-ADAD-A386464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873fd-ae8a-469a-955f-3479ba4d6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</vt:lpstr>
      <vt:lpstr>Combined Results</vt:lpstr>
      <vt:lpstr>Seperated Results</vt:lpstr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LAMS</dc:creator>
  <cp:lastModifiedBy>JeonHae Myeong</cp:lastModifiedBy>
  <cp:lastPrinted>2024-06-06T10:17:16Z</cp:lastPrinted>
  <dcterms:created xsi:type="dcterms:W3CDTF">2024-06-06T09:52:14Z</dcterms:created>
  <dcterms:modified xsi:type="dcterms:W3CDTF">2024-06-09T08:52:12Z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0x010100B4C6A6AB0B747F45993078FEE52EC581</vt:lpwstr>
  </property>
</Properties>
</file>