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ce9e5cdda8cb844/Autonomous Car Project Resources/8. Bill of Materials/"/>
    </mc:Choice>
  </mc:AlternateContent>
  <xr:revisionPtr revIDLastSave="40" documentId="8_{061C7E73-07AD-40AC-9F9A-13CCD30EACA6}" xr6:coauthVersionLast="47" xr6:coauthVersionMax="47" xr10:uidLastSave="{E23B4FEE-7CB9-4F5B-B8B6-2C87B8A65B8D}"/>
  <bookViews>
    <workbookView xWindow="-28800" yWindow="-6810" windowWidth="14400" windowHeight="15600" xr2:uid="{4DA86B0E-FBA3-469B-B436-934581842E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13" i="1"/>
  <c r="H14" i="1"/>
  <c r="H15" i="1"/>
  <c r="H4" i="1"/>
  <c r="H11" i="1"/>
  <c r="H12" i="1"/>
  <c r="H3" i="1"/>
  <c r="H5" i="1"/>
  <c r="H6" i="1"/>
  <c r="H7" i="1"/>
  <c r="H8" i="1"/>
  <c r="H9" i="1"/>
  <c r="H10" i="1"/>
  <c r="H40" i="1" l="1"/>
</calcChain>
</file>

<file path=xl/sharedStrings.xml><?xml version="1.0" encoding="utf-8"?>
<sst xmlns="http://schemas.openxmlformats.org/spreadsheetml/2006/main" count="43" uniqueCount="37">
  <si>
    <t>Item Name</t>
  </si>
  <si>
    <t>Supplier</t>
  </si>
  <si>
    <t>Supplier Number</t>
  </si>
  <si>
    <t>Estimated Delivery Cost</t>
  </si>
  <si>
    <t>Total Cost</t>
  </si>
  <si>
    <t>QTY</t>
  </si>
  <si>
    <t>Crimping Tool</t>
  </si>
  <si>
    <t>2.1L Storage Box</t>
  </si>
  <si>
    <t>1.6L Storage Box</t>
  </si>
  <si>
    <t>35L Storage Box</t>
  </si>
  <si>
    <t>Really Useful Storage</t>
  </si>
  <si>
    <t>RUB2.1</t>
  </si>
  <si>
    <t>RUB1.6</t>
  </si>
  <si>
    <t>RUB35</t>
  </si>
  <si>
    <t>Amazon</t>
  </si>
  <si>
    <t>B073TZ5BBG</t>
  </si>
  <si>
    <t>Radio Controller</t>
  </si>
  <si>
    <t>Howes Models</t>
  </si>
  <si>
    <t>DS600 6 Channel 2.4GHz Radio Set – Single Handed Control for the Lake Reaper Bait Boat with Cruise Control – V3</t>
  </si>
  <si>
    <t>Battery Charger</t>
  </si>
  <si>
    <t>USB Plug</t>
  </si>
  <si>
    <t>B0CG2X1T6T</t>
  </si>
  <si>
    <t>B0CMN7FK7B</t>
  </si>
  <si>
    <t>Sound Sensor</t>
  </si>
  <si>
    <t>The Pi Hut</t>
  </si>
  <si>
    <t>DFR0027</t>
  </si>
  <si>
    <t>Vibration Sensor</t>
  </si>
  <si>
    <t>DFR0034</t>
  </si>
  <si>
    <t>3D Printer</t>
  </si>
  <si>
    <t>Bambu Labs</t>
  </si>
  <si>
    <t>X1 Carbon</t>
  </si>
  <si>
    <t>Laptop Storage</t>
  </si>
  <si>
    <t>Small Box Storage</t>
  </si>
  <si>
    <t>B0CT35G6GJ</t>
  </si>
  <si>
    <t>CS Storage</t>
  </si>
  <si>
    <t>Lapbox (10C3PWBAN)</t>
  </si>
  <si>
    <t>Pack Cost (inc. VAT)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</si>
</sst>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/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left"/>
    </xf>
    <xf numFmtId="164" fontId="0" fillId="3" borderId="3" xfId="0" applyNumberFormat="1" applyFill="1" applyBorder="1"/>
  </cellXfs>
  <cellStyles count="1">
    <cellStyle name="Normal" xfId="0" builtinId="0"/>
  </cellStyles>
  <dxfs count="17">
    <dxf>
      <numFmt numFmtId="164" formatCode="&quot;£&quot;#,##0.0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numFmt numFmtId="164" formatCode="&quot;£&quot;#,##0.00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numFmt numFmtId="164" formatCode="&quot;£&quot;#,##0.00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numFmt numFmtId="164" formatCode="&quot;£&quot;#,##0.0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numFmt numFmtId="164" formatCode="&quot;£&quot;#,##0.00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numFmt numFmtId="164" formatCode="&quot;£&quot;#,##0.0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numFmt numFmtId="164" formatCode="&quot;£&quot;#,##0.00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B57B89-D8C5-4307-900A-E8850BEC4DC8}" name="Table1" displayName="Table1" ref="B2:H40" totalsRowCount="1" headerRowDxfId="16" headerRowBorderDxfId="15" tableBorderDxfId="14">
  <autoFilter ref="B2:H39" xr:uid="{73B57B89-D8C5-4307-900A-E8850BEC4DC8}"/>
  <tableColumns count="7">
    <tableColumn id="2" xr3:uid="{C60A22B0-0C58-428A-AF56-A24B53810C5C}" name="Item Name" dataDxfId="13" totalsRowDxfId="12"/>
    <tableColumn id="4" xr3:uid="{16085347-B394-4F3B-9C8C-91076BD34725}" name="Supplier" dataDxfId="11" totalsRowDxfId="10"/>
    <tableColumn id="5" xr3:uid="{8FA81919-F7C7-4D47-958B-5B54B646C936}" name="Supplier Number" dataDxfId="9" totalsRowDxfId="8"/>
    <tableColumn id="7" xr3:uid="{87D0F706-8147-4C98-929F-36B43D039E2B}" name="Pack Cost (inc. VAT)" dataDxfId="7" totalsRowDxfId="6"/>
    <tableColumn id="8" xr3:uid="{B00DE44F-43AC-42C5-A89C-5F373EAA760F}" name="Estimated Delivery Cost" dataDxfId="5" totalsRowDxfId="4"/>
    <tableColumn id="6" xr3:uid="{74BEF087-CE1B-4AAF-9393-D8C38ABF2BFD}" name="QTY" dataDxfId="3" totalsRowDxfId="2"/>
    <tableColumn id="13" xr3:uid="{510CDAC7-CE4C-438C-B913-3C01B309A9C3}" name="Total Cost" totalsRowFunction="custom" dataDxfId="1" totalsRowDxfId="0">
      <calculatedColumnFormula>IFERROR((Table1[[#This Row],[QTY]]*Table1[[#This Row],[Pack Cost (inc. VAT)]])+Table1[[#This Row],[Estimated Delivery Cost]],"")</calculatedColumnFormula>
      <totalsRowFormula>SUM(Table1[Total Cost])</totalsRow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4971-DF9E-4D9C-BE3F-6A1A8AC32565}">
  <sheetPr codeName="Sheet1"/>
  <dimension ref="B2:H40"/>
  <sheetViews>
    <sheetView tabSelected="1" zoomScale="85" zoomScaleNormal="85" workbookViewId="0">
      <selection activeCell="B2" sqref="B2:H14"/>
    </sheetView>
  </sheetViews>
  <sheetFormatPr defaultRowHeight="14.4" x14ac:dyDescent="0.3"/>
  <cols>
    <col min="2" max="2" width="15" bestFit="1" customWidth="1"/>
    <col min="3" max="3" width="19" bestFit="1" customWidth="1"/>
    <col min="4" max="4" width="37.44140625" customWidth="1"/>
    <col min="5" max="5" width="9.21875" customWidth="1"/>
    <col min="6" max="6" width="20.109375" customWidth="1"/>
    <col min="7" max="7" width="24.21875" customWidth="1"/>
    <col min="8" max="8" width="11.77734375" customWidth="1"/>
  </cols>
  <sheetData>
    <row r="2" spans="2:8" ht="43.8" thickBot="1" x14ac:dyDescent="0.35">
      <c r="B2" s="4" t="s">
        <v>0</v>
      </c>
      <c r="C2" s="4" t="s">
        <v>1</v>
      </c>
      <c r="D2" s="4" t="s">
        <v>2</v>
      </c>
      <c r="E2" s="5" t="s">
        <v>36</v>
      </c>
      <c r="F2" s="5" t="s">
        <v>3</v>
      </c>
      <c r="G2" s="4" t="s">
        <v>5</v>
      </c>
      <c r="H2" s="5" t="s">
        <v>4</v>
      </c>
    </row>
    <row r="3" spans="2:8" x14ac:dyDescent="0.3">
      <c r="B3" s="6" t="s">
        <v>6</v>
      </c>
      <c r="C3" s="6" t="s">
        <v>14</v>
      </c>
      <c r="D3" s="7" t="s">
        <v>15</v>
      </c>
      <c r="E3" s="8">
        <v>29</v>
      </c>
      <c r="F3" s="8">
        <v>0</v>
      </c>
      <c r="G3" s="6">
        <v>1</v>
      </c>
      <c r="H3" s="8">
        <f>IFERROR((Table1[[#This Row],[QTY]]*Table1[[#This Row],[Pack Cost (inc. VAT)]])+Table1[[#This Row],[Estimated Delivery Cost]],"")</f>
        <v>29</v>
      </c>
    </row>
    <row r="4" spans="2:8" x14ac:dyDescent="0.3">
      <c r="B4" s="1" t="s">
        <v>28</v>
      </c>
      <c r="C4" s="1" t="s">
        <v>29</v>
      </c>
      <c r="D4" s="2" t="s">
        <v>30</v>
      </c>
      <c r="E4" s="3">
        <v>1179</v>
      </c>
      <c r="F4" s="3">
        <v>78</v>
      </c>
      <c r="G4" s="1">
        <v>1</v>
      </c>
      <c r="H4" s="3">
        <f>IFERROR((Table1[[#This Row],[QTY]]*Table1[[#This Row],[Pack Cost (inc. VAT)]])+Table1[[#This Row],[Estimated Delivery Cost]],"")</f>
        <v>1257</v>
      </c>
    </row>
    <row r="5" spans="2:8" x14ac:dyDescent="0.3">
      <c r="B5" s="6" t="s">
        <v>7</v>
      </c>
      <c r="C5" s="6" t="s">
        <v>10</v>
      </c>
      <c r="D5" s="7" t="s">
        <v>11</v>
      </c>
      <c r="E5" s="8">
        <v>32.159999999999997</v>
      </c>
      <c r="F5" s="8">
        <v>14.39</v>
      </c>
      <c r="G5" s="6">
        <v>10</v>
      </c>
      <c r="H5" s="8">
        <f>IFERROR((Table1[[#This Row],[QTY]]*Table1[[#This Row],[Pack Cost (inc. VAT)]])+Table1[[#This Row],[Estimated Delivery Cost]],"")</f>
        <v>335.98999999999995</v>
      </c>
    </row>
    <row r="6" spans="2:8" x14ac:dyDescent="0.3">
      <c r="B6" s="1" t="s">
        <v>8</v>
      </c>
      <c r="C6" s="6" t="s">
        <v>10</v>
      </c>
      <c r="D6" s="2" t="s">
        <v>12</v>
      </c>
      <c r="E6" s="3">
        <v>3.13</v>
      </c>
      <c r="F6" s="8">
        <v>14.39</v>
      </c>
      <c r="G6" s="1">
        <v>1</v>
      </c>
      <c r="H6" s="3">
        <f>IFERROR((Table1[[#This Row],[QTY]]*Table1[[#This Row],[Pack Cost (inc. VAT)]])+Table1[[#This Row],[Estimated Delivery Cost]],"")</f>
        <v>17.52</v>
      </c>
    </row>
    <row r="7" spans="2:8" x14ac:dyDescent="0.3">
      <c r="B7" s="1" t="s">
        <v>9</v>
      </c>
      <c r="C7" s="6" t="s">
        <v>10</v>
      </c>
      <c r="D7" s="2" t="s">
        <v>13</v>
      </c>
      <c r="E7" s="3">
        <v>16.54</v>
      </c>
      <c r="F7" s="8">
        <v>14.39</v>
      </c>
      <c r="G7" s="1">
        <v>1</v>
      </c>
      <c r="H7" s="3">
        <f>IFERROR((Table1[[#This Row],[QTY]]*Table1[[#This Row],[Pack Cost (inc. VAT)]])+Table1[[#This Row],[Estimated Delivery Cost]],"")</f>
        <v>30.93</v>
      </c>
    </row>
    <row r="8" spans="2:8" x14ac:dyDescent="0.3">
      <c r="B8" s="1" t="s">
        <v>16</v>
      </c>
      <c r="C8" s="1" t="s">
        <v>17</v>
      </c>
      <c r="D8" s="2" t="s">
        <v>18</v>
      </c>
      <c r="E8" s="3">
        <v>39.99</v>
      </c>
      <c r="F8" s="3">
        <v>3.99</v>
      </c>
      <c r="G8" s="1">
        <v>2</v>
      </c>
      <c r="H8" s="3">
        <f>IFERROR((Table1[[#This Row],[QTY]]*Table1[[#This Row],[Pack Cost (inc. VAT)]])+Table1[[#This Row],[Estimated Delivery Cost]],"")</f>
        <v>83.97</v>
      </c>
    </row>
    <row r="9" spans="2:8" x14ac:dyDescent="0.3">
      <c r="B9" s="1" t="s">
        <v>19</v>
      </c>
      <c r="C9" s="1" t="s">
        <v>14</v>
      </c>
      <c r="D9" s="2" t="s">
        <v>21</v>
      </c>
      <c r="E9" s="3">
        <v>8.99</v>
      </c>
      <c r="F9" s="3">
        <v>0</v>
      </c>
      <c r="G9" s="1">
        <v>6</v>
      </c>
      <c r="H9" s="3">
        <f>IFERROR((Table1[[#This Row],[QTY]]*Table1[[#This Row],[Pack Cost (inc. VAT)]])+Table1[[#This Row],[Estimated Delivery Cost]],"")</f>
        <v>53.94</v>
      </c>
    </row>
    <row r="10" spans="2:8" x14ac:dyDescent="0.3">
      <c r="B10" s="1" t="s">
        <v>20</v>
      </c>
      <c r="C10" s="1" t="s">
        <v>14</v>
      </c>
      <c r="D10" s="2" t="s">
        <v>22</v>
      </c>
      <c r="E10" s="3">
        <v>11.99</v>
      </c>
      <c r="F10" s="3">
        <v>0</v>
      </c>
      <c r="G10" s="1">
        <v>2</v>
      </c>
      <c r="H10" s="3">
        <f>IFERROR((Table1[[#This Row],[QTY]]*Table1[[#This Row],[Pack Cost (inc. VAT)]])+Table1[[#This Row],[Estimated Delivery Cost]],"")</f>
        <v>23.98</v>
      </c>
    </row>
    <row r="11" spans="2:8" x14ac:dyDescent="0.3">
      <c r="B11" s="1" t="s">
        <v>23</v>
      </c>
      <c r="C11" s="1" t="s">
        <v>24</v>
      </c>
      <c r="D11" s="2" t="s">
        <v>27</v>
      </c>
      <c r="E11" s="3">
        <v>4.2</v>
      </c>
      <c r="F11" s="3">
        <v>3.99</v>
      </c>
      <c r="G11" s="1">
        <v>5</v>
      </c>
      <c r="H11" s="3">
        <f>IFERROR((Table1[[#This Row],[QTY]]*Table1[[#This Row],[Pack Cost (inc. VAT)]])+Table1[[#This Row],[Estimated Delivery Cost]],"")</f>
        <v>24.990000000000002</v>
      </c>
    </row>
    <row r="12" spans="2:8" x14ac:dyDescent="0.3">
      <c r="B12" s="1" t="s">
        <v>26</v>
      </c>
      <c r="C12" s="1" t="s">
        <v>24</v>
      </c>
      <c r="D12" s="2" t="s">
        <v>25</v>
      </c>
      <c r="E12" s="3">
        <v>2.4</v>
      </c>
      <c r="F12" s="3">
        <v>3.99</v>
      </c>
      <c r="G12" s="1">
        <v>2</v>
      </c>
      <c r="H12" s="3">
        <f>IFERROR((Table1[[#This Row],[QTY]]*Table1[[#This Row],[Pack Cost (inc. VAT)]])+Table1[[#This Row],[Estimated Delivery Cost]],"")</f>
        <v>8.7899999999999991</v>
      </c>
    </row>
    <row r="13" spans="2:8" x14ac:dyDescent="0.3">
      <c r="B13" s="1" t="s">
        <v>31</v>
      </c>
      <c r="C13" s="1" t="s">
        <v>34</v>
      </c>
      <c r="D13" s="2" t="s">
        <v>35</v>
      </c>
      <c r="E13" s="3">
        <v>389.76</v>
      </c>
      <c r="F13" s="3">
        <v>0</v>
      </c>
      <c r="G13" s="1">
        <v>1</v>
      </c>
      <c r="H13" s="3">
        <f>IFERROR((Table1[[#This Row],[QTY]]*Table1[[#This Row],[Pack Cost (inc. VAT)]])+Table1[[#This Row],[Estimated Delivery Cost]],"")</f>
        <v>389.76</v>
      </c>
    </row>
    <row r="14" spans="2:8" x14ac:dyDescent="0.3">
      <c r="B14" s="1" t="s">
        <v>32</v>
      </c>
      <c r="C14" s="1" t="s">
        <v>14</v>
      </c>
      <c r="D14" s="2" t="s">
        <v>33</v>
      </c>
      <c r="E14" s="3">
        <v>26.99</v>
      </c>
      <c r="F14" s="3">
        <v>0</v>
      </c>
      <c r="G14" s="1">
        <v>1</v>
      </c>
      <c r="H14" s="3">
        <f>IFERROR((Table1[[#This Row],[QTY]]*Table1[[#This Row],[Pack Cost (inc. VAT)]])+Table1[[#This Row],[Estimated Delivery Cost]],"")</f>
        <v>26.99</v>
      </c>
    </row>
    <row r="15" spans="2:8" x14ac:dyDescent="0.3">
      <c r="B15" s="6"/>
      <c r="C15" s="6"/>
      <c r="D15" s="7"/>
      <c r="E15" s="8"/>
      <c r="F15" s="8"/>
      <c r="G15" s="6"/>
      <c r="H15" s="8">
        <f>IFERROR((Table1[[#This Row],[QTY]]*Table1[[#This Row],[Pack Cost (inc. VAT)]])+Table1[[#This Row],[Estimated Delivery Cost]],"")</f>
        <v>0</v>
      </c>
    </row>
    <row r="16" spans="2:8" x14ac:dyDescent="0.3">
      <c r="B16" s="1"/>
      <c r="C16" s="1"/>
      <c r="D16" s="2"/>
      <c r="E16" s="3"/>
      <c r="F16" s="3"/>
      <c r="G16" s="3"/>
      <c r="H16" s="3">
        <f>IFERROR((Table1[[#This Row],[QTY]]*Table1[[#This Row],[Pack Cost (inc. VAT)]])+Table1[[#This Row],[Estimated Delivery Cost]],"")</f>
        <v>0</v>
      </c>
    </row>
    <row r="17" spans="2:8" x14ac:dyDescent="0.3">
      <c r="B17" s="1"/>
      <c r="C17" s="1"/>
      <c r="D17" s="2"/>
      <c r="E17" s="3"/>
      <c r="F17" s="3"/>
      <c r="G17" s="3"/>
      <c r="H17" s="3">
        <f>IFERROR((Table1[[#This Row],[QTY]]*Table1[[#This Row],[Pack Cost (inc. VAT)]])+Table1[[#This Row],[Estimated Delivery Cost]],"")</f>
        <v>0</v>
      </c>
    </row>
    <row r="18" spans="2:8" x14ac:dyDescent="0.3">
      <c r="B18" s="1"/>
      <c r="C18" s="1"/>
      <c r="D18" s="2"/>
      <c r="E18" s="3"/>
      <c r="F18" s="3"/>
      <c r="G18" s="3"/>
      <c r="H18" s="3">
        <f>IFERROR((Table1[[#This Row],[QTY]]*Table1[[#This Row],[Pack Cost (inc. VAT)]])+Table1[[#This Row],[Estimated Delivery Cost]],"")</f>
        <v>0</v>
      </c>
    </row>
    <row r="19" spans="2:8" x14ac:dyDescent="0.3">
      <c r="B19" s="1"/>
      <c r="C19" s="1"/>
      <c r="D19" s="2"/>
      <c r="E19" s="3"/>
      <c r="F19" s="3"/>
      <c r="G19" s="3"/>
      <c r="H19" s="3">
        <f>IFERROR((Table1[[#This Row],[QTY]]*Table1[[#This Row],[Pack Cost (inc. VAT)]])+Table1[[#This Row],[Estimated Delivery Cost]],"")</f>
        <v>0</v>
      </c>
    </row>
    <row r="20" spans="2:8" x14ac:dyDescent="0.3">
      <c r="B20" s="1"/>
      <c r="C20" s="1"/>
      <c r="D20" s="2"/>
      <c r="E20" s="3"/>
      <c r="F20" s="3"/>
      <c r="G20" s="3"/>
      <c r="H20" s="3">
        <f>IFERROR((Table1[[#This Row],[QTY]]*Table1[[#This Row],[Pack Cost (inc. VAT)]])+Table1[[#This Row],[Estimated Delivery Cost]],"")</f>
        <v>0</v>
      </c>
    </row>
    <row r="21" spans="2:8" x14ac:dyDescent="0.3">
      <c r="B21" s="1"/>
      <c r="C21" s="1"/>
      <c r="D21" s="2"/>
      <c r="E21" s="3"/>
      <c r="F21" s="3"/>
      <c r="G21" s="3"/>
      <c r="H21" s="3">
        <f>IFERROR((Table1[[#This Row],[QTY]]*Table1[[#This Row],[Pack Cost (inc. VAT)]])+Table1[[#This Row],[Estimated Delivery Cost]],"")</f>
        <v>0</v>
      </c>
    </row>
    <row r="22" spans="2:8" x14ac:dyDescent="0.3">
      <c r="B22" s="1"/>
      <c r="C22" s="1"/>
      <c r="D22" s="2"/>
      <c r="E22" s="3"/>
      <c r="F22" s="3"/>
      <c r="G22" s="3"/>
      <c r="H22" s="3">
        <f>IFERROR((Table1[[#This Row],[QTY]]*Table1[[#This Row],[Pack Cost (inc. VAT)]])+Table1[[#This Row],[Estimated Delivery Cost]],"")</f>
        <v>0</v>
      </c>
    </row>
    <row r="23" spans="2:8" x14ac:dyDescent="0.3">
      <c r="B23" s="1"/>
      <c r="C23" s="1"/>
      <c r="D23" s="2"/>
      <c r="E23" s="3"/>
      <c r="F23" s="3"/>
      <c r="G23" s="3"/>
      <c r="H23" s="3">
        <f>IFERROR((Table1[[#This Row],[QTY]]*Table1[[#This Row],[Pack Cost (inc. VAT)]])+Table1[[#This Row],[Estimated Delivery Cost]],"")</f>
        <v>0</v>
      </c>
    </row>
    <row r="24" spans="2:8" x14ac:dyDescent="0.3">
      <c r="B24" s="1"/>
      <c r="C24" s="1"/>
      <c r="D24" s="2"/>
      <c r="E24" s="3"/>
      <c r="F24" s="3"/>
      <c r="G24" s="3"/>
      <c r="H24" s="3">
        <f>IFERROR((Table1[[#This Row],[QTY]]*Table1[[#This Row],[Pack Cost (inc. VAT)]])+Table1[[#This Row],[Estimated Delivery Cost]],"")</f>
        <v>0</v>
      </c>
    </row>
    <row r="25" spans="2:8" x14ac:dyDescent="0.3">
      <c r="B25" s="1"/>
      <c r="C25" s="1"/>
      <c r="D25" s="2"/>
      <c r="E25" s="3"/>
      <c r="F25" s="3"/>
      <c r="G25" s="3"/>
      <c r="H25" s="3">
        <f>IFERROR((Table1[[#This Row],[QTY]]*Table1[[#This Row],[Pack Cost (inc. VAT)]])+Table1[[#This Row],[Estimated Delivery Cost]],"")</f>
        <v>0</v>
      </c>
    </row>
    <row r="26" spans="2:8" x14ac:dyDescent="0.3">
      <c r="B26" s="1"/>
      <c r="C26" s="1"/>
      <c r="D26" s="2"/>
      <c r="E26" s="3"/>
      <c r="F26" s="3"/>
      <c r="G26" s="3"/>
      <c r="H26" s="3">
        <f>IFERROR((Table1[[#This Row],[QTY]]*Table1[[#This Row],[Pack Cost (inc. VAT)]])+Table1[[#This Row],[Estimated Delivery Cost]],"")</f>
        <v>0</v>
      </c>
    </row>
    <row r="27" spans="2:8" x14ac:dyDescent="0.3">
      <c r="B27" s="1"/>
      <c r="C27" s="1"/>
      <c r="D27" s="2"/>
      <c r="E27" s="3"/>
      <c r="F27" s="3"/>
      <c r="G27" s="3"/>
      <c r="H27" s="3">
        <f>IFERROR((Table1[[#This Row],[QTY]]*Table1[[#This Row],[Pack Cost (inc. VAT)]])+Table1[[#This Row],[Estimated Delivery Cost]],"")</f>
        <v>0</v>
      </c>
    </row>
    <row r="28" spans="2:8" x14ac:dyDescent="0.3">
      <c r="B28" s="1"/>
      <c r="C28" s="1"/>
      <c r="D28" s="2"/>
      <c r="E28" s="3"/>
      <c r="F28" s="3"/>
      <c r="G28" s="3"/>
      <c r="H28" s="3">
        <f>IFERROR((Table1[[#This Row],[QTY]]*Table1[[#This Row],[Pack Cost (inc. VAT)]])+Table1[[#This Row],[Estimated Delivery Cost]],"")</f>
        <v>0</v>
      </c>
    </row>
    <row r="29" spans="2:8" x14ac:dyDescent="0.3">
      <c r="B29" s="1"/>
      <c r="C29" s="1"/>
      <c r="D29" s="2"/>
      <c r="E29" s="3"/>
      <c r="F29" s="3"/>
      <c r="G29" s="3"/>
      <c r="H29" s="3">
        <f>IFERROR((Table1[[#This Row],[QTY]]*Table1[[#This Row],[Pack Cost (inc. VAT)]])+Table1[[#This Row],[Estimated Delivery Cost]],"")</f>
        <v>0</v>
      </c>
    </row>
    <row r="30" spans="2:8" x14ac:dyDescent="0.3">
      <c r="B30" s="1"/>
      <c r="C30" s="1"/>
      <c r="D30" s="2"/>
      <c r="E30" s="3"/>
      <c r="F30" s="3"/>
      <c r="G30" s="3"/>
      <c r="H30" s="3">
        <f>IFERROR((Table1[[#This Row],[QTY]]*Table1[[#This Row],[Pack Cost (inc. VAT)]])+Table1[[#This Row],[Estimated Delivery Cost]],"")</f>
        <v>0</v>
      </c>
    </row>
    <row r="31" spans="2:8" x14ac:dyDescent="0.3">
      <c r="B31" s="1"/>
      <c r="C31" s="1"/>
      <c r="D31" s="2"/>
      <c r="E31" s="3"/>
      <c r="F31" s="3"/>
      <c r="G31" s="3"/>
      <c r="H31" s="3">
        <f>IFERROR((Table1[[#This Row],[QTY]]*Table1[[#This Row],[Pack Cost (inc. VAT)]])+Table1[[#This Row],[Estimated Delivery Cost]],"")</f>
        <v>0</v>
      </c>
    </row>
    <row r="32" spans="2:8" x14ac:dyDescent="0.3">
      <c r="B32" s="1"/>
      <c r="C32" s="1"/>
      <c r="D32" s="2"/>
      <c r="E32" s="3"/>
      <c r="F32" s="3"/>
      <c r="G32" s="3"/>
      <c r="H32" s="3">
        <f>IFERROR((Table1[[#This Row],[QTY]]*Table1[[#This Row],[Pack Cost (inc. VAT)]])+Table1[[#This Row],[Estimated Delivery Cost]],"")</f>
        <v>0</v>
      </c>
    </row>
    <row r="33" spans="2:8" x14ac:dyDescent="0.3">
      <c r="B33" s="1"/>
      <c r="C33" s="1"/>
      <c r="D33" s="2"/>
      <c r="E33" s="3"/>
      <c r="F33" s="3"/>
      <c r="G33" s="3"/>
      <c r="H33" s="3">
        <f>IFERROR((Table1[[#This Row],[QTY]]*Table1[[#This Row],[Pack Cost (inc. VAT)]])+Table1[[#This Row],[Estimated Delivery Cost]],"")</f>
        <v>0</v>
      </c>
    </row>
    <row r="34" spans="2:8" x14ac:dyDescent="0.3">
      <c r="B34" s="1"/>
      <c r="C34" s="1"/>
      <c r="D34" s="2"/>
      <c r="E34" s="3"/>
      <c r="F34" s="3"/>
      <c r="G34" s="3"/>
      <c r="H34" s="3">
        <f>IFERROR((Table1[[#This Row],[QTY]]*Table1[[#This Row],[Pack Cost (inc. VAT)]])+Table1[[#This Row],[Estimated Delivery Cost]],"")</f>
        <v>0</v>
      </c>
    </row>
    <row r="35" spans="2:8" x14ac:dyDescent="0.3">
      <c r="B35" s="1"/>
      <c r="C35" s="1"/>
      <c r="D35" s="2"/>
      <c r="E35" s="3"/>
      <c r="F35" s="3"/>
      <c r="G35" s="3"/>
      <c r="H35" s="3">
        <f>IFERROR((Table1[[#This Row],[QTY]]*Table1[[#This Row],[Pack Cost (inc. VAT)]])+Table1[[#This Row],[Estimated Delivery Cost]],"")</f>
        <v>0</v>
      </c>
    </row>
    <row r="36" spans="2:8" x14ac:dyDescent="0.3">
      <c r="B36" s="1"/>
      <c r="C36" s="1"/>
      <c r="D36" s="2"/>
      <c r="E36" s="3"/>
      <c r="F36" s="3"/>
      <c r="G36" s="3"/>
      <c r="H36" s="3">
        <f>IFERROR((Table1[[#This Row],[QTY]]*Table1[[#This Row],[Pack Cost (inc. VAT)]])+Table1[[#This Row],[Estimated Delivery Cost]],"")</f>
        <v>0</v>
      </c>
    </row>
    <row r="37" spans="2:8" x14ac:dyDescent="0.3">
      <c r="B37" s="1"/>
      <c r="C37" s="1"/>
      <c r="D37" s="2"/>
      <c r="E37" s="3"/>
      <c r="F37" s="3"/>
      <c r="G37" s="3"/>
      <c r="H37" s="3">
        <f>IFERROR((Table1[[#This Row],[QTY]]*Table1[[#This Row],[Pack Cost (inc. VAT)]])+Table1[[#This Row],[Estimated Delivery Cost]],"")</f>
        <v>0</v>
      </c>
    </row>
    <row r="38" spans="2:8" x14ac:dyDescent="0.3">
      <c r="B38" s="1"/>
      <c r="C38" s="1"/>
      <c r="D38" s="2"/>
      <c r="E38" s="3"/>
      <c r="F38" s="3"/>
      <c r="G38" s="3"/>
      <c r="H38" s="3">
        <f>IFERROR((Table1[[#This Row],[QTY]]*Table1[[#This Row],[Pack Cost (inc. VAT)]])+Table1[[#This Row],[Estimated Delivery Cost]],"")</f>
        <v>0</v>
      </c>
    </row>
    <row r="39" spans="2:8" x14ac:dyDescent="0.3">
      <c r="B39" s="6"/>
      <c r="C39" s="6"/>
      <c r="D39" s="7"/>
      <c r="E39" s="8"/>
      <c r="F39" s="8"/>
      <c r="G39" s="8"/>
      <c r="H39" s="8">
        <f>IFERROR((Table1[[#This Row],[QTY]]*Table1[[#This Row],[Pack Cost (inc. VAT)]])+Table1[[#This Row],[Estimated Delivery Cost]],"")</f>
        <v>0</v>
      </c>
    </row>
    <row r="40" spans="2:8" x14ac:dyDescent="0.3">
      <c r="B40" s="6"/>
      <c r="C40" s="6"/>
      <c r="D40" s="7"/>
      <c r="E40" s="8"/>
      <c r="F40" s="8"/>
      <c r="G40" s="6"/>
      <c r="H40" s="8">
        <f>SUM(Table1[Total Cost])</f>
        <v>2282.8599999999997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Milburn</dc:creator>
  <cp:lastModifiedBy>Harrison Milburn</cp:lastModifiedBy>
  <dcterms:created xsi:type="dcterms:W3CDTF">2024-05-05T13:25:04Z</dcterms:created>
  <dcterms:modified xsi:type="dcterms:W3CDTF">2024-05-21T07:46:03Z</dcterms:modified>
</cp:coreProperties>
</file>