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michaelpower/GoogleDrive2/MIC/consulting/Papers/asymptomatic staff testing/Rscripts/data/"/>
    </mc:Choice>
  </mc:AlternateContent>
  <xr:revisionPtr revIDLastSave="0" documentId="13_ncr:1_{4474F508-4E3C-D045-A2A4-E8535086873F}" xr6:coauthVersionLast="36" xr6:coauthVersionMax="36" xr10:uidLastSave="{00000000-0000-0000-0000-000000000000}"/>
  <bookViews>
    <workbookView xWindow="0" yWindow="500" windowWidth="25600" windowHeight="13900" xr2:uid="{00000000-000D-0000-FFFF-FFFF00000000}"/>
  </bookViews>
  <sheets>
    <sheet name="Reshaped" sheetId="1" r:id="rId1"/>
    <sheet name="Original" sheetId="3" r:id="rId2"/>
    <sheet name="Sheet2" sheetId="2" r:id="rId3"/>
  </sheets>
  <externalReferences>
    <externalReference r:id="rId4"/>
  </externalReferences>
  <definedNames>
    <definedName name="Absenteeism">[1]Sheet1!#REF!</definedName>
    <definedName name="Appropriate">[1]Sheet1!#REF!</definedName>
    <definedName name="contact">Reshaped!$K$8</definedName>
    <definedName name="FNTest1">Reshaped!$G$21</definedName>
    <definedName name="FNTest2">Reshaped!$H$21</definedName>
    <definedName name="FPTest2">Reshaped!$F$21</definedName>
    <definedName name="Inappropriate">[1]Sheet1!#REF!</definedName>
    <definedName name="TNTest1">[1]Sheet1!#REF!</definedName>
    <definedName name="TNTest2">[1]Sheet1!#REF!</definedName>
    <definedName name="TPSeq">Reshaped!$B$21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2" l="1"/>
  <c r="G16" i="2" s="1"/>
  <c r="F15" i="2"/>
  <c r="G15" i="2" s="1"/>
  <c r="F14" i="2"/>
  <c r="G14" i="2" s="1"/>
  <c r="G13" i="2"/>
  <c r="F13" i="2"/>
  <c r="F12" i="2"/>
  <c r="G12" i="2" s="1"/>
  <c r="F11" i="2"/>
  <c r="G11" i="2" s="1"/>
  <c r="G10" i="2"/>
  <c r="F10" i="2"/>
  <c r="G9" i="2"/>
  <c r="F9" i="2"/>
  <c r="G7" i="2"/>
  <c r="F7" i="2"/>
  <c r="G6" i="2"/>
  <c r="F6" i="2"/>
  <c r="G5" i="2"/>
  <c r="F5" i="2"/>
  <c r="G4" i="2"/>
  <c r="F4" i="2"/>
  <c r="G3" i="2"/>
  <c r="F3" i="2"/>
  <c r="G2" i="2"/>
  <c r="F2" i="2"/>
</calcChain>
</file>

<file path=xl/sharedStrings.xml><?xml version="1.0" encoding="utf-8"?>
<sst xmlns="http://schemas.openxmlformats.org/spreadsheetml/2006/main" count="458" uniqueCount="87">
  <si>
    <t>Baseline</t>
  </si>
  <si>
    <t>Strategy</t>
  </si>
  <si>
    <t>TPs</t>
  </si>
  <si>
    <t>FPs</t>
  </si>
  <si>
    <t xml:space="preserve">FNs </t>
  </si>
  <si>
    <t>TNs</t>
  </si>
  <si>
    <t>Total Absence (TPs+FPs)</t>
  </si>
  <si>
    <t>Appropriate Absence (TPs)</t>
  </si>
  <si>
    <t>Inappropriate Absence (FPs)</t>
  </si>
  <si>
    <t>Appropriate presence (TNs)</t>
  </si>
  <si>
    <t>Inappropriate Presence (FNs)</t>
  </si>
  <si>
    <t>Inappropriate Absence/Total</t>
  </si>
  <si>
    <t>Inappropriate presence/ Total</t>
  </si>
  <si>
    <t>Inappropriate Absence/Total Absence</t>
  </si>
  <si>
    <t>Inappropriate presence/ Total Presence</t>
  </si>
  <si>
    <t>Contact (Staff) (contact rate*(TPs+FPs))</t>
  </si>
  <si>
    <t>Perfect test</t>
  </si>
  <si>
    <t>Baseline (RT-PCR)</t>
  </si>
  <si>
    <t>No test</t>
  </si>
  <si>
    <t>LFD at home</t>
  </si>
  <si>
    <t>Sequential testing: LFD, RT-PCR</t>
  </si>
  <si>
    <t>Sequential testing: LAMP, RT-PCR</t>
  </si>
  <si>
    <t>contacts = 0.6</t>
  </si>
  <si>
    <t>contacts = 2</t>
  </si>
  <si>
    <t>Baseline; contacts = 4</t>
  </si>
  <si>
    <t>Baseline (RT PCR)</t>
  </si>
  <si>
    <t>SA_Parameter</t>
  </si>
  <si>
    <t>SA_Scenario</t>
  </si>
  <si>
    <t>Inappropriate_Absence_Staff</t>
  </si>
  <si>
    <t>Inappropriate_Presence_Staff</t>
  </si>
  <si>
    <t>Contacts</t>
  </si>
  <si>
    <t>Transmitted_Infections</t>
  </si>
  <si>
    <t>LFD_PCR</t>
  </si>
  <si>
    <t>LFD_PCR_TestsAccuracies</t>
  </si>
  <si>
    <t>Worst_Case</t>
  </si>
  <si>
    <t>Best_Case</t>
  </si>
  <si>
    <t>LAMP_PCR</t>
  </si>
  <si>
    <t>LAMP_PCR_TestsAccuracies</t>
  </si>
  <si>
    <t>Contact_Rate</t>
  </si>
  <si>
    <t>Conditional_Dependence</t>
  </si>
  <si>
    <t>Time_to_PCT_Result</t>
  </si>
  <si>
    <t>All_Baseline</t>
  </si>
  <si>
    <t>Worst_case</t>
  </si>
  <si>
    <t>Best_case</t>
  </si>
  <si>
    <t>Time_to_RT_PCD_Result</t>
  </si>
  <si>
    <t>SA_Parameter_Values</t>
  </si>
  <si>
    <t>Ignore</t>
  </si>
  <si>
    <t>Conditional_Independence</t>
  </si>
  <si>
    <t>PCR_Time_To_Result</t>
  </si>
  <si>
    <t>Contacts_Per_Positive_Test</t>
  </si>
  <si>
    <t>All</t>
  </si>
  <si>
    <t>…</t>
  </si>
  <si>
    <t>Scenario</t>
  </si>
  <si>
    <t>FNs </t>
  </si>
  <si>
    <t>Sensitivity analyis: effect of LFD and RT-PCR test accuracy on outcomes</t>
  </si>
  <si>
    <t>Test accuracy worst-case</t>
  </si>
  <si>
    <t>Test accuracy best-case</t>
  </si>
  <si>
    <t>Sensitivity analyis: effect of LAMP and RT-PCR test accuracy on outcomes</t>
  </si>
  <si>
    <t>Sensitivity analysis: effect of number of contacts on the outcomes of the LFD, RT-PCR strategy</t>
  </si>
  <si>
    <t>contacts = 8 </t>
  </si>
  <si>
    <t>Sensitivity analysis: effect of conditional dependence of tests on the outcomes of the LFD, RT-PCR strategy</t>
  </si>
  <si>
    <t>Baseline; conditional dependence = 0</t>
  </si>
  <si>
    <t>conditional dependence = 0.3</t>
  </si>
  <si>
    <t>conditional dependence = 0.5</t>
  </si>
  <si>
    <t>Sensitivity analysis: effect of time to RT-PCR result on the outcomes of the LFD, RT-PCR strategy</t>
  </si>
  <si>
    <t>Time to RT-PCR result = 5.4</t>
  </si>
  <si>
    <t>Baseline; time to RT-PCR result = 10.7 hr</t>
  </si>
  <si>
    <t>Time to RT-PCR result = 16.1</t>
  </si>
  <si>
    <t>SA for One test  RT-PCR</t>
  </si>
  <si>
    <t>SA for One test  LFD at home </t>
  </si>
  <si>
    <t>SA for one test Contact</t>
  </si>
  <si>
    <t>SA for one test Contact </t>
  </si>
  <si>
    <t>SA for one test Conditional dependence</t>
  </si>
  <si>
    <t>Baseline; time to RT-PCR result = 10.7</t>
  </si>
  <si>
    <t>Baseline; time to RT-PCR result = 10.7 </t>
  </si>
  <si>
    <t>RT_PCR</t>
  </si>
  <si>
    <t>Sn_Sp</t>
  </si>
  <si>
    <t>Total_Absence_TPs_FPs</t>
  </si>
  <si>
    <t>Appropriate_Absence_TPs</t>
  </si>
  <si>
    <t>Inappropriate_Absence_FPs</t>
  </si>
  <si>
    <t>Appropriate_Presence_TNs</t>
  </si>
  <si>
    <t>Inappropriate_Presence_FNs</t>
  </si>
  <si>
    <t>Inappropriate_Absence_Rate</t>
  </si>
  <si>
    <t>Inappropriate_Presence_Rate</t>
  </si>
  <si>
    <t>Inappropriate_Absence_Per_All_Absence</t>
  </si>
  <si>
    <t>Inappropriate_Presence_Per_All_Presence</t>
  </si>
  <si>
    <t>Staff_Contacts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</si>
</sst>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993300"/>
      <name val="Calibri"/>
      <family val="2"/>
      <scheme val="minor"/>
    </font>
    <font>
      <b/>
      <sz val="10"/>
      <color rgb="FF9933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1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1" fontId="0" fillId="0" borderId="2" xfId="0" applyNumberFormat="1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vertical="center"/>
    </xf>
    <xf numFmtId="0" fontId="1" fillId="2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1" fontId="0" fillId="0" borderId="2" xfId="0" applyNumberFormat="1" applyFill="1" applyBorder="1" applyAlignment="1">
      <alignment horizontal="center" vertical="center"/>
    </xf>
    <xf numFmtId="1" fontId="0" fillId="0" borderId="2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 wrapText="1"/>
    </xf>
    <xf numFmtId="0" fontId="1" fillId="3" borderId="13" xfId="0" applyFont="1" applyFill="1" applyBorder="1" applyAlignment="1">
      <alignment vertical="center" wrapText="1"/>
    </xf>
    <xf numFmtId="0" fontId="4" fillId="3" borderId="13" xfId="0" applyFont="1" applyFill="1" applyBorder="1" applyAlignment="1">
      <alignment vertical="center" wrapText="1"/>
    </xf>
    <xf numFmtId="0" fontId="1" fillId="3" borderId="14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4" fillId="3" borderId="11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vertical="center" wrapText="1"/>
    </xf>
    <xf numFmtId="0" fontId="1" fillId="2" borderId="13" xfId="0" applyFont="1" applyFill="1" applyBorder="1" applyAlignment="1">
      <alignment vertical="center" wrapText="1"/>
    </xf>
    <xf numFmtId="0" fontId="1" fillId="2" borderId="13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15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5" fillId="2" borderId="16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 wrapText="1"/>
    </xf>
    <xf numFmtId="1" fontId="0" fillId="0" borderId="17" xfId="0" applyNumberFormat="1" applyFont="1" applyFill="1" applyBorder="1" applyAlignment="1">
      <alignment horizontal="center" vertical="center" wrapText="1"/>
    </xf>
    <xf numFmtId="1" fontId="0" fillId="0" borderId="17" xfId="0" applyNumberFormat="1" applyFont="1" applyFill="1" applyBorder="1" applyAlignment="1">
      <alignment horizontal="center" vertical="center"/>
    </xf>
    <xf numFmtId="2" fontId="0" fillId="5" borderId="9" xfId="0" applyNumberFormat="1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vertical="center" wrapText="1"/>
    </xf>
    <xf numFmtId="0" fontId="4" fillId="3" borderId="13" xfId="0" applyFont="1" applyFill="1" applyBorder="1" applyAlignment="1">
      <alignment vertical="center"/>
    </xf>
    <xf numFmtId="1" fontId="6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vertical="center" wrapText="1"/>
    </xf>
    <xf numFmtId="1" fontId="0" fillId="0" borderId="18" xfId="0" applyNumberFormat="1" applyFont="1" applyFill="1" applyBorder="1" applyAlignment="1">
      <alignment horizontal="center" vertical="center" wrapText="1"/>
    </xf>
    <xf numFmtId="1" fontId="0" fillId="0" borderId="18" xfId="0" applyNumberFormat="1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vertical="center" wrapText="1"/>
    </xf>
    <xf numFmtId="0" fontId="1" fillId="2" borderId="20" xfId="0" applyFont="1" applyFill="1" applyBorder="1" applyAlignment="1">
      <alignment vertical="center" wrapText="1"/>
    </xf>
    <xf numFmtId="0" fontId="4" fillId="2" borderId="12" xfId="0" applyFont="1" applyFill="1" applyBorder="1" applyAlignment="1">
      <alignment vertical="center" wrapText="1"/>
    </xf>
    <xf numFmtId="0" fontId="4" fillId="3" borderId="12" xfId="0" applyFont="1" applyFill="1" applyBorder="1" applyAlignment="1">
      <alignment vertical="center"/>
    </xf>
    <xf numFmtId="1" fontId="6" fillId="0" borderId="17" xfId="0" applyNumberFormat="1" applyFont="1" applyFill="1" applyBorder="1" applyAlignment="1">
      <alignment horizontal="center" vertical="center" wrapText="1"/>
    </xf>
    <xf numFmtId="1" fontId="6" fillId="0" borderId="17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0" fontId="1" fillId="2" borderId="21" xfId="0" applyFont="1" applyFill="1" applyBorder="1" applyAlignment="1">
      <alignment vertical="center"/>
    </xf>
    <xf numFmtId="1" fontId="0" fillId="0" borderId="2" xfId="0" applyNumberFormat="1" applyFont="1" applyBorder="1" applyAlignment="1">
      <alignment horizontal="center" vertical="center"/>
    </xf>
    <xf numFmtId="2" fontId="0" fillId="4" borderId="2" xfId="0" applyNumberFormat="1" applyFont="1" applyFill="1" applyBorder="1" applyAlignment="1">
      <alignment horizontal="center" vertical="center"/>
    </xf>
    <xf numFmtId="2" fontId="0" fillId="4" borderId="2" xfId="0" applyNumberFormat="1" applyFont="1" applyFill="1" applyBorder="1" applyAlignment="1">
      <alignment vertical="center"/>
    </xf>
    <xf numFmtId="1" fontId="0" fillId="4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2" fontId="0" fillId="0" borderId="2" xfId="0" applyNumberFormat="1" applyBorder="1" applyAlignment="1">
      <alignment vertical="center"/>
    </xf>
    <xf numFmtId="2" fontId="0" fillId="4" borderId="2" xfId="0" applyNumberForma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1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9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HS/Desktop/WAH/0%20New%20projects/0%20StaffAbsenteeismCOVID/Manuscript/Impacts%20of%20asymptomatic%20covid%20testing%2025%20March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94"/>
  <sheetViews>
    <sheetView tabSelected="1" zoomScale="70" zoomScaleNormal="70" workbookViewId="0">
      <selection activeCell="B46" sqref="B46"/>
    </sheetView>
  </sheetViews>
  <sheetFormatPr baseColWidth="10" defaultColWidth="8.83203125" defaultRowHeight="15"/>
  <cols>
    <col min="1" max="1" width="8.83203125" style="15"/>
    <col min="2" max="4" width="28.33203125" style="15" customWidth="1"/>
    <col min="5" max="5" width="36" style="15" customWidth="1"/>
    <col min="6" max="8" width="9.1640625" style="15" bestFit="1" customWidth="1"/>
    <col min="9" max="9" width="11.1640625" style="15" bestFit="1" customWidth="1"/>
    <col min="10" max="10" width="12.1640625" style="15" bestFit="1" customWidth="1"/>
    <col min="11" max="12" width="11.1640625" style="15" bestFit="1" customWidth="1"/>
    <col min="13" max="13" width="12.1640625" style="15" bestFit="1" customWidth="1"/>
    <col min="14" max="14" width="11.1640625" style="15" bestFit="1" customWidth="1"/>
    <col min="15" max="18" width="9.1640625" style="15" bestFit="1" customWidth="1"/>
    <col min="19" max="19" width="14.6640625" style="15" customWidth="1"/>
    <col min="20" max="20" width="8.83203125" style="15"/>
    <col min="28" max="16384" width="8.83203125" style="15"/>
  </cols>
  <sheetData>
    <row r="1" spans="2:27" ht="53" thickBot="1">
      <c r="B1" s="1" t="s">
        <v>1</v>
      </c>
      <c r="C1" s="40" t="s">
        <v>26</v>
      </c>
      <c r="D1" s="40" t="s">
        <v>45</v>
      </c>
      <c r="E1" s="41" t="s">
        <v>27</v>
      </c>
      <c r="F1" s="2" t="s">
        <v>2</v>
      </c>
      <c r="G1" s="2" t="s">
        <v>3</v>
      </c>
      <c r="H1" s="3" t="s">
        <v>4</v>
      </c>
      <c r="I1" s="2" t="s">
        <v>5</v>
      </c>
      <c r="J1" s="2" t="s">
        <v>77</v>
      </c>
      <c r="K1" s="2" t="s">
        <v>78</v>
      </c>
      <c r="L1" s="2" t="s">
        <v>79</v>
      </c>
      <c r="M1" s="2" t="s">
        <v>80</v>
      </c>
      <c r="N1" s="2" t="s">
        <v>81</v>
      </c>
      <c r="O1" s="4" t="s">
        <v>82</v>
      </c>
      <c r="P1" s="2" t="s">
        <v>83</v>
      </c>
      <c r="Q1" s="4" t="s">
        <v>84</v>
      </c>
      <c r="R1" s="2" t="s">
        <v>85</v>
      </c>
      <c r="S1" s="4" t="s">
        <v>86</v>
      </c>
      <c r="U1" s="15"/>
      <c r="V1" s="15"/>
      <c r="W1" s="15"/>
      <c r="X1" s="15"/>
      <c r="Y1" s="15"/>
      <c r="Z1" s="15"/>
      <c r="AA1" s="15"/>
    </row>
    <row r="2" spans="2:27">
      <c r="B2" s="5" t="s">
        <v>16</v>
      </c>
      <c r="C2" s="60" t="s">
        <v>41</v>
      </c>
      <c r="D2" s="60" t="s">
        <v>50</v>
      </c>
      <c r="E2" s="6" t="s">
        <v>0</v>
      </c>
      <c r="F2" s="68">
        <v>152.90411302788624</v>
      </c>
      <c r="G2" s="68">
        <v>0</v>
      </c>
      <c r="H2" s="68">
        <v>0</v>
      </c>
      <c r="I2" s="68">
        <v>11171.648770092115</v>
      </c>
      <c r="J2" s="7">
        <v>40978.302291473512</v>
      </c>
      <c r="K2" s="7">
        <v>40978.302291473512</v>
      </c>
      <c r="L2" s="7">
        <v>0</v>
      </c>
      <c r="M2" s="8">
        <v>598800.37407693744</v>
      </c>
      <c r="N2" s="7">
        <v>0</v>
      </c>
      <c r="O2" s="69">
        <v>0</v>
      </c>
      <c r="P2" s="69">
        <v>0</v>
      </c>
      <c r="Q2" s="70">
        <v>0</v>
      </c>
      <c r="R2" s="70">
        <v>0</v>
      </c>
      <c r="S2" s="71">
        <v>611.61645211154496</v>
      </c>
      <c r="U2" s="15"/>
      <c r="V2" s="15"/>
      <c r="W2" s="15"/>
      <c r="X2" s="15"/>
      <c r="Y2" s="15"/>
      <c r="Z2" s="15"/>
      <c r="AA2" s="15"/>
    </row>
    <row r="3" spans="2:27" ht="17" customHeight="1">
      <c r="B3" s="9" t="s">
        <v>25</v>
      </c>
      <c r="C3" s="60" t="s">
        <v>41</v>
      </c>
      <c r="D3" s="60" t="s">
        <v>50</v>
      </c>
      <c r="E3" s="10" t="s">
        <v>0</v>
      </c>
      <c r="F3" s="68">
        <v>122.323290422309</v>
      </c>
      <c r="G3" s="68">
        <v>111.71648770092125</v>
      </c>
      <c r="H3" s="68">
        <v>30.580822605577239</v>
      </c>
      <c r="I3" s="68">
        <v>11059.932282391193</v>
      </c>
      <c r="J3" s="7">
        <v>62722.660537025709</v>
      </c>
      <c r="K3" s="7">
        <v>32782.641833178815</v>
      </c>
      <c r="L3" s="7">
        <v>29940.018703846894</v>
      </c>
      <c r="M3" s="72">
        <v>592812.37033616798</v>
      </c>
      <c r="N3" s="68">
        <v>8195.6604582947002</v>
      </c>
      <c r="O3" s="69">
        <v>9.8649800000000093E-3</v>
      </c>
      <c r="P3" s="69">
        <v>2.7003999999999991E-3</v>
      </c>
      <c r="Q3" s="70">
        <v>0.4773397436827963</v>
      </c>
      <c r="R3" s="70">
        <v>1.363652403689347E-2</v>
      </c>
      <c r="S3" s="71">
        <v>936.15911249292094</v>
      </c>
      <c r="U3" s="15"/>
      <c r="V3" s="15"/>
      <c r="W3" s="15"/>
      <c r="X3" s="15"/>
      <c r="Y3" s="15"/>
      <c r="Z3" s="15"/>
      <c r="AA3" s="15"/>
    </row>
    <row r="4" spans="2:27" ht="14.75" customHeight="1">
      <c r="B4" s="9" t="s">
        <v>18</v>
      </c>
      <c r="C4" s="60" t="s">
        <v>41</v>
      </c>
      <c r="D4" s="60" t="s">
        <v>50</v>
      </c>
      <c r="E4" s="10" t="s">
        <v>0</v>
      </c>
      <c r="F4" s="68">
        <v>0</v>
      </c>
      <c r="G4" s="68">
        <v>0</v>
      </c>
      <c r="H4" s="68">
        <v>152.90411302788624</v>
      </c>
      <c r="I4" s="68">
        <v>11171.648770092115</v>
      </c>
      <c r="J4" s="7">
        <v>0</v>
      </c>
      <c r="K4" s="7">
        <v>0</v>
      </c>
      <c r="L4" s="7">
        <v>0</v>
      </c>
      <c r="M4" s="72">
        <v>598800.37407693744</v>
      </c>
      <c r="N4" s="68">
        <v>40978.302291473512</v>
      </c>
      <c r="O4" s="69">
        <v>0</v>
      </c>
      <c r="P4" s="69">
        <v>1.3501999999999998E-2</v>
      </c>
      <c r="Q4" s="70">
        <v>0</v>
      </c>
      <c r="R4" s="70">
        <v>6.4050747242905159E-2</v>
      </c>
      <c r="S4" s="71">
        <v>0</v>
      </c>
      <c r="U4" s="15"/>
      <c r="V4" s="15"/>
      <c r="W4" s="15"/>
      <c r="X4" s="15"/>
      <c r="Y4" s="15"/>
      <c r="Z4" s="15"/>
      <c r="AA4" s="15"/>
    </row>
    <row r="5" spans="2:27">
      <c r="B5" s="11" t="s">
        <v>19</v>
      </c>
      <c r="C5" s="60" t="s">
        <v>41</v>
      </c>
      <c r="D5" s="60" t="s">
        <v>50</v>
      </c>
      <c r="E5" s="10" t="s">
        <v>0</v>
      </c>
      <c r="F5" s="68">
        <v>87.919864991034586</v>
      </c>
      <c r="G5" s="68">
        <v>43.56943020335941</v>
      </c>
      <c r="H5" s="68">
        <v>64.984248036851653</v>
      </c>
      <c r="I5" s="68">
        <v>11128.079339888756</v>
      </c>
      <c r="J5" s="71">
        <v>35239.131112097588</v>
      </c>
      <c r="K5" s="71">
        <v>23562.52381759727</v>
      </c>
      <c r="L5" s="71">
        <v>11676.607294500318</v>
      </c>
      <c r="M5" s="72">
        <v>596465.05261803733</v>
      </c>
      <c r="N5" s="68">
        <v>17415.778473876242</v>
      </c>
      <c r="O5" s="69">
        <v>3.8473422000000136E-3</v>
      </c>
      <c r="P5" s="69">
        <v>5.7383499999999988E-3</v>
      </c>
      <c r="Q5" s="70">
        <v>0.33135343937273587</v>
      </c>
      <c r="R5" s="70">
        <v>2.8369966273256469E-2</v>
      </c>
      <c r="S5" s="71">
        <v>525.95718077757601</v>
      </c>
      <c r="U5" s="15"/>
      <c r="V5" s="15"/>
      <c r="W5" s="15"/>
      <c r="X5" s="15"/>
      <c r="Y5" s="15"/>
      <c r="Z5" s="15"/>
      <c r="AA5" s="15"/>
    </row>
    <row r="6" spans="2:27">
      <c r="B6" s="9" t="s">
        <v>20</v>
      </c>
      <c r="C6" s="60" t="s">
        <v>41</v>
      </c>
      <c r="D6" s="60" t="s">
        <v>50</v>
      </c>
      <c r="E6" s="10" t="s">
        <v>0</v>
      </c>
      <c r="F6" s="20">
        <v>70.335891992827669</v>
      </c>
      <c r="G6" s="20">
        <v>0.43569430203371695</v>
      </c>
      <c r="H6" s="20">
        <v>82.568221035058571</v>
      </c>
      <c r="I6" s="20">
        <v>11171.21307579008</v>
      </c>
      <c r="J6" s="20">
        <v>19616.464612247852</v>
      </c>
      <c r="K6" s="20">
        <v>19038.16756515863</v>
      </c>
      <c r="L6" s="12">
        <v>578.297047089221</v>
      </c>
      <c r="M6" s="25">
        <v>598777.02086234826</v>
      </c>
      <c r="N6" s="20">
        <v>21940.134726314882</v>
      </c>
      <c r="O6" s="69">
        <v>3.8473422000011001E-5</v>
      </c>
      <c r="P6" s="69">
        <v>7.291080000000001E-3</v>
      </c>
      <c r="Q6" s="70">
        <v>2.948018710405911E-2</v>
      </c>
      <c r="R6" s="70">
        <v>3.5346428769972918E-2</v>
      </c>
      <c r="S6" s="71">
        <v>283.08634517944552</v>
      </c>
      <c r="U6" s="15"/>
      <c r="V6" s="15"/>
      <c r="W6" s="15"/>
      <c r="X6" s="15"/>
      <c r="Y6" s="15"/>
      <c r="Z6" s="15"/>
      <c r="AA6" s="15"/>
    </row>
    <row r="7" spans="2:27" ht="16" thickBot="1">
      <c r="B7" s="13" t="s">
        <v>21</v>
      </c>
      <c r="C7" s="60" t="s">
        <v>41</v>
      </c>
      <c r="D7" s="83" t="s">
        <v>50</v>
      </c>
      <c r="E7" s="14" t="s">
        <v>0</v>
      </c>
      <c r="F7" s="20">
        <v>96.63539943362413</v>
      </c>
      <c r="G7" s="20">
        <v>1.1171648770091025</v>
      </c>
      <c r="H7" s="20">
        <v>56.268713594262103</v>
      </c>
      <c r="I7" s="20">
        <v>11170.531605215105</v>
      </c>
      <c r="J7" s="20">
        <v>27639.599682950509</v>
      </c>
      <c r="K7" s="20">
        <v>26156.786741696211</v>
      </c>
      <c r="L7" s="12">
        <v>1482.8129412542994</v>
      </c>
      <c r="M7" s="25">
        <v>598740.49403952959</v>
      </c>
      <c r="N7" s="20">
        <v>14821.515549777299</v>
      </c>
      <c r="O7" s="69">
        <v>9.8649799999990376E-5</v>
      </c>
      <c r="P7" s="69">
        <v>4.968735999999997E-3</v>
      </c>
      <c r="Q7" s="70">
        <v>5.3648133774128894E-2</v>
      </c>
      <c r="R7" s="70">
        <v>2.415650792932602E-2</v>
      </c>
      <c r="S7" s="71">
        <v>391.01025724253293</v>
      </c>
      <c r="U7" s="15"/>
      <c r="V7" s="15"/>
      <c r="W7" s="15"/>
      <c r="X7" s="15"/>
      <c r="Y7" s="15"/>
      <c r="Z7" s="15"/>
      <c r="AA7" s="15"/>
    </row>
    <row r="8" spans="2:27" ht="16" thickBot="1"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U8" s="15"/>
      <c r="V8" s="15"/>
      <c r="W8" s="15"/>
      <c r="X8" s="15"/>
      <c r="Y8" s="15"/>
      <c r="Z8" s="15"/>
      <c r="AA8" s="15"/>
    </row>
    <row r="9" spans="2:27" ht="21.5" customHeight="1">
      <c r="B9" s="17" t="s">
        <v>20</v>
      </c>
      <c r="C9" s="64" t="s">
        <v>33</v>
      </c>
      <c r="D9" s="64" t="s">
        <v>51</v>
      </c>
      <c r="E9" s="18" t="s">
        <v>42</v>
      </c>
      <c r="F9" s="19">
        <v>63.975080890867609</v>
      </c>
      <c r="G9" s="19">
        <v>0.67029892620494991</v>
      </c>
      <c r="H9" s="12">
        <v>88.929032137018623</v>
      </c>
      <c r="I9" s="20">
        <v>11170.978471165909</v>
      </c>
      <c r="J9" s="73">
        <v>18206.142784888038</v>
      </c>
      <c r="K9" s="73">
        <v>17316.455020135592</v>
      </c>
      <c r="L9" s="73">
        <v>889.68776475244817</v>
      </c>
      <c r="M9" s="73">
        <v>598764.44605449273</v>
      </c>
      <c r="N9" s="73">
        <v>23661.84727133792</v>
      </c>
      <c r="O9" s="74">
        <v>5.9189879999949062E-5</v>
      </c>
      <c r="P9" s="74">
        <v>7.8527631999999997E-3</v>
      </c>
      <c r="Q9" s="74">
        <v>4.8867449589098645E-2</v>
      </c>
      <c r="R9" s="74">
        <v>3.8015500831278838E-2</v>
      </c>
      <c r="S9" s="73">
        <v>258.58151926829021</v>
      </c>
      <c r="U9" s="15"/>
      <c r="V9" s="15"/>
      <c r="W9" s="15"/>
      <c r="X9" s="15"/>
      <c r="Y9" s="15"/>
      <c r="Z9" s="15"/>
      <c r="AA9" s="15"/>
    </row>
    <row r="10" spans="2:27">
      <c r="B10" s="21" t="s">
        <v>20</v>
      </c>
      <c r="C10" s="65" t="s">
        <v>33</v>
      </c>
      <c r="D10" s="65" t="s">
        <v>51</v>
      </c>
      <c r="E10" s="22" t="s">
        <v>0</v>
      </c>
      <c r="F10" s="20">
        <v>70.335891992827669</v>
      </c>
      <c r="G10" s="20">
        <v>0.43569430203371695</v>
      </c>
      <c r="H10" s="12">
        <v>82.568221035058571</v>
      </c>
      <c r="I10" s="20">
        <v>11171.21307579008</v>
      </c>
      <c r="J10" s="73">
        <v>19616.464612247852</v>
      </c>
      <c r="K10" s="73">
        <v>19038.16756515863</v>
      </c>
      <c r="L10" s="73">
        <v>578.297047089221</v>
      </c>
      <c r="M10" s="73">
        <v>598777.02086234826</v>
      </c>
      <c r="N10" s="73">
        <v>21940.134726314882</v>
      </c>
      <c r="O10" s="74">
        <v>3.8473422000011001E-5</v>
      </c>
      <c r="P10" s="74">
        <v>7.291080000000001E-3</v>
      </c>
      <c r="Q10" s="74">
        <v>2.948018710405911E-2</v>
      </c>
      <c r="R10" s="74">
        <v>3.5346428769972918E-2</v>
      </c>
      <c r="S10" s="73">
        <v>283.08634517944552</v>
      </c>
      <c r="U10" s="15"/>
      <c r="V10" s="15"/>
      <c r="W10" s="15"/>
      <c r="X10" s="15"/>
      <c r="Y10" s="15"/>
      <c r="Z10" s="15"/>
      <c r="AA10" s="15"/>
    </row>
    <row r="11" spans="2:27" ht="20.25" customHeight="1" thickBot="1">
      <c r="B11" s="13" t="s">
        <v>20</v>
      </c>
      <c r="C11" s="63" t="s">
        <v>33</v>
      </c>
      <c r="D11" s="63" t="s">
        <v>51</v>
      </c>
      <c r="E11" s="23" t="s">
        <v>43</v>
      </c>
      <c r="F11" s="20">
        <v>86.1461772799111</v>
      </c>
      <c r="G11" s="20">
        <v>2.4833468614815501E-12</v>
      </c>
      <c r="H11" s="12">
        <v>66.757935747975125</v>
      </c>
      <c r="I11" s="20">
        <v>11171.648770092112</v>
      </c>
      <c r="J11" s="73">
        <v>23500.389012789121</v>
      </c>
      <c r="K11" s="73">
        <v>23189.593744004513</v>
      </c>
      <c r="L11" s="73">
        <v>310.79526878460717</v>
      </c>
      <c r="M11" s="73">
        <v>598800.37407693721</v>
      </c>
      <c r="N11" s="73">
        <v>17788.708547468996</v>
      </c>
      <c r="O11" s="74">
        <v>2.1928873370207346E-16</v>
      </c>
      <c r="P11" s="74">
        <v>5.8949731999999987E-3</v>
      </c>
      <c r="Q11" s="74">
        <v>1.3225111661575884E-2</v>
      </c>
      <c r="R11" s="74">
        <v>2.885018409952118E-2</v>
      </c>
      <c r="S11" s="73">
        <v>344.58470911965435</v>
      </c>
      <c r="U11" s="15"/>
      <c r="V11" s="15"/>
      <c r="W11" s="15"/>
      <c r="X11" s="15"/>
      <c r="Y11" s="15"/>
      <c r="Z11" s="15"/>
      <c r="AA11" s="15"/>
    </row>
    <row r="12" spans="2:27" ht="16" thickBot="1">
      <c r="F12" s="24"/>
      <c r="G12" s="24"/>
      <c r="H12" s="24"/>
      <c r="I12" s="24"/>
      <c r="J12" s="75"/>
      <c r="K12" s="75"/>
      <c r="L12" s="75"/>
      <c r="M12" s="75"/>
      <c r="N12" s="75"/>
      <c r="O12" s="76"/>
      <c r="P12" s="76"/>
      <c r="Q12" s="76"/>
      <c r="R12" s="76"/>
      <c r="S12" s="75"/>
      <c r="U12" s="15"/>
      <c r="V12" s="15"/>
      <c r="W12" s="15"/>
      <c r="X12" s="15"/>
      <c r="Y12" s="15"/>
      <c r="Z12" s="15"/>
      <c r="AA12" s="15"/>
    </row>
    <row r="13" spans="2:27" ht="23.75" customHeight="1">
      <c r="B13" s="17" t="s">
        <v>21</v>
      </c>
      <c r="C13" s="64" t="s">
        <v>37</v>
      </c>
      <c r="D13" s="64" t="s">
        <v>51</v>
      </c>
      <c r="E13" s="18" t="s">
        <v>42</v>
      </c>
      <c r="F13" s="20">
        <v>89.296002008285555</v>
      </c>
      <c r="G13" s="20">
        <v>1.1171648770091025</v>
      </c>
      <c r="H13" s="12">
        <v>63.608111019600685</v>
      </c>
      <c r="I13" s="25">
        <v>11170.531605215105</v>
      </c>
      <c r="J13" s="73">
        <v>25653.00828484699</v>
      </c>
      <c r="K13" s="73">
        <v>24170.195343592692</v>
      </c>
      <c r="L13" s="73">
        <v>1482.8129412542994</v>
      </c>
      <c r="M13" s="73">
        <v>598740.49403952959</v>
      </c>
      <c r="N13" s="73">
        <v>16808.10694788082</v>
      </c>
      <c r="O13" s="74">
        <v>9.8649799999990376E-5</v>
      </c>
      <c r="P13" s="74">
        <v>5.6168320000000004E-3</v>
      </c>
      <c r="Q13" s="74">
        <v>5.7802692175099951E-2</v>
      </c>
      <c r="R13" s="74">
        <v>2.7305897407481218E-2</v>
      </c>
      <c r="S13" s="73">
        <v>361.65266754117863</v>
      </c>
      <c r="U13" s="15"/>
      <c r="V13" s="15"/>
      <c r="W13" s="15"/>
      <c r="X13" s="15"/>
      <c r="Y13" s="15"/>
      <c r="Z13" s="15"/>
      <c r="AA13" s="15"/>
    </row>
    <row r="14" spans="2:27" ht="28.25" customHeight="1">
      <c r="B14" s="21" t="s">
        <v>21</v>
      </c>
      <c r="C14" s="65" t="s">
        <v>37</v>
      </c>
      <c r="D14" s="65" t="s">
        <v>51</v>
      </c>
      <c r="E14" s="22" t="s">
        <v>0</v>
      </c>
      <c r="F14" s="20">
        <v>96.63539943362413</v>
      </c>
      <c r="G14" s="20">
        <v>1.1171648770091025</v>
      </c>
      <c r="H14" s="12">
        <v>56.268713594262103</v>
      </c>
      <c r="I14" s="25">
        <v>11170.531605215105</v>
      </c>
      <c r="J14" s="73">
        <v>27639.599682950509</v>
      </c>
      <c r="K14" s="73">
        <v>26156.786741696211</v>
      </c>
      <c r="L14" s="73">
        <v>1482.8129412542994</v>
      </c>
      <c r="M14" s="73">
        <v>598740.49403952959</v>
      </c>
      <c r="N14" s="73">
        <v>14821.515549777299</v>
      </c>
      <c r="O14" s="74">
        <v>9.8649799999990376E-5</v>
      </c>
      <c r="P14" s="74">
        <v>4.968735999999997E-3</v>
      </c>
      <c r="Q14" s="74">
        <v>5.3648133774128894E-2</v>
      </c>
      <c r="R14" s="74">
        <v>2.415650792932602E-2</v>
      </c>
      <c r="S14" s="73">
        <v>391.01025724253293</v>
      </c>
      <c r="U14" s="15"/>
      <c r="V14" s="15"/>
      <c r="W14" s="15"/>
      <c r="X14" s="15"/>
      <c r="Y14" s="15"/>
      <c r="Z14" s="15"/>
      <c r="AA14" s="15"/>
    </row>
    <row r="15" spans="2:27" ht="31.25" customHeight="1" thickBot="1">
      <c r="B15" s="13" t="s">
        <v>21</v>
      </c>
      <c r="C15" s="63" t="s">
        <v>37</v>
      </c>
      <c r="D15" s="63" t="s">
        <v>51</v>
      </c>
      <c r="E15" s="23" t="s">
        <v>43</v>
      </c>
      <c r="F15" s="20">
        <v>115.595509449082</v>
      </c>
      <c r="G15" s="20">
        <v>0</v>
      </c>
      <c r="H15" s="12">
        <v>37.308603578804238</v>
      </c>
      <c r="I15" s="25">
        <v>11171.648770092115</v>
      </c>
      <c r="J15" s="73">
        <v>31117.026750338806</v>
      </c>
      <c r="K15" s="73">
        <v>31117.026749143439</v>
      </c>
      <c r="L15" s="73">
        <v>1.1953665173049173E-6</v>
      </c>
      <c r="M15" s="73">
        <v>598800.37407693744</v>
      </c>
      <c r="N15" s="73">
        <v>9861.2755423300714</v>
      </c>
      <c r="O15" s="74">
        <v>0</v>
      </c>
      <c r="P15" s="74">
        <v>3.2944879999999995E-3</v>
      </c>
      <c r="Q15" s="74">
        <v>3.8415190721648946E-11</v>
      </c>
      <c r="R15" s="74">
        <v>1.6201572003917999E-2</v>
      </c>
      <c r="S15" s="73">
        <v>462.38203779632801</v>
      </c>
      <c r="U15" s="15"/>
      <c r="V15" s="15"/>
      <c r="W15" s="15"/>
      <c r="X15" s="15"/>
      <c r="Y15" s="15"/>
      <c r="Z15" s="15"/>
      <c r="AA15" s="15"/>
    </row>
    <row r="16" spans="2:27" ht="16" thickBot="1">
      <c r="U16" s="15"/>
      <c r="V16" s="15"/>
      <c r="W16" s="15"/>
      <c r="X16" s="15"/>
      <c r="Y16" s="15"/>
      <c r="Z16" s="15"/>
      <c r="AA16" s="15"/>
    </row>
    <row r="17" spans="2:27">
      <c r="B17" s="17" t="s">
        <v>20</v>
      </c>
      <c r="C17" s="39" t="s">
        <v>49</v>
      </c>
      <c r="D17" s="43">
        <v>0.6</v>
      </c>
      <c r="E17" s="26" t="s">
        <v>43</v>
      </c>
      <c r="F17" s="73">
        <v>70.335891992827669</v>
      </c>
      <c r="G17" s="73">
        <v>0.43569430203371695</v>
      </c>
      <c r="H17" s="73">
        <v>82.568221035058571</v>
      </c>
      <c r="I17" s="73">
        <v>11171.21307579008</v>
      </c>
      <c r="J17" s="73">
        <v>6719.0507258723119</v>
      </c>
      <c r="K17" s="73">
        <v>6220.1546083857147</v>
      </c>
      <c r="L17" s="73">
        <v>498.89611748659644</v>
      </c>
      <c r="M17" s="73">
        <v>598777.02086234826</v>
      </c>
      <c r="N17" s="73">
        <v>6892.902124885808</v>
      </c>
      <c r="O17" s="74">
        <v>3.8473422000011001E-5</v>
      </c>
      <c r="P17" s="74">
        <v>7.291080000000001E-3</v>
      </c>
      <c r="Q17" s="74">
        <v>7.4250982443926472E-2</v>
      </c>
      <c r="R17" s="74">
        <v>1.1380624764870638E-2</v>
      </c>
      <c r="S17" s="73">
        <v>42.462951776916825</v>
      </c>
      <c r="U17" s="15"/>
      <c r="V17" s="15"/>
      <c r="W17" s="15"/>
      <c r="X17" s="15"/>
      <c r="Y17" s="15"/>
      <c r="Z17" s="15"/>
      <c r="AA17" s="15"/>
    </row>
    <row r="18" spans="2:27">
      <c r="B18" s="9" t="s">
        <v>20</v>
      </c>
      <c r="C18" s="39" t="s">
        <v>49</v>
      </c>
      <c r="D18" s="35">
        <v>2</v>
      </c>
      <c r="E18" s="27" t="s">
        <v>46</v>
      </c>
      <c r="F18" s="73">
        <v>70.335891992827669</v>
      </c>
      <c r="G18" s="73">
        <v>0.43569430203371695</v>
      </c>
      <c r="H18" s="73">
        <v>82.568221035058571</v>
      </c>
      <c r="I18" s="73">
        <v>11171.21307579008</v>
      </c>
      <c r="J18" s="73">
        <v>12029.75056143871</v>
      </c>
      <c r="K18" s="73">
        <v>11498.159943527504</v>
      </c>
      <c r="L18" s="73">
        <v>531.59061791120655</v>
      </c>
      <c r="M18" s="73">
        <v>598777.02086234826</v>
      </c>
      <c r="N18" s="73">
        <v>13088.821431356606</v>
      </c>
      <c r="O18" s="74">
        <v>3.8473422000011001E-5</v>
      </c>
      <c r="P18" s="74">
        <v>7.291080000000001E-3</v>
      </c>
      <c r="Q18" s="74">
        <v>4.4189662553371381E-2</v>
      </c>
      <c r="R18" s="74">
        <v>2.1391652428725993E-2</v>
      </c>
      <c r="S18" s="73">
        <v>141.54317258972276</v>
      </c>
      <c r="U18" s="15"/>
      <c r="V18" s="15"/>
      <c r="W18" s="15"/>
      <c r="X18" s="15"/>
      <c r="Y18" s="15"/>
      <c r="Z18" s="15"/>
      <c r="AA18" s="15"/>
    </row>
    <row r="19" spans="2:27">
      <c r="B19" s="21" t="s">
        <v>20</v>
      </c>
      <c r="C19" s="39" t="s">
        <v>49</v>
      </c>
      <c r="D19" s="47">
        <v>4</v>
      </c>
      <c r="E19" s="28" t="s">
        <v>0</v>
      </c>
      <c r="F19" s="73">
        <v>70.335891992827669</v>
      </c>
      <c r="G19" s="73">
        <v>0.43569430203371695</v>
      </c>
      <c r="H19" s="73">
        <v>82.568221035058571</v>
      </c>
      <c r="I19" s="73">
        <v>11171.21307579008</v>
      </c>
      <c r="J19" s="73">
        <v>19616.464612247852</v>
      </c>
      <c r="K19" s="73">
        <v>19038.16756515863</v>
      </c>
      <c r="L19" s="73">
        <v>578.297047089221</v>
      </c>
      <c r="M19" s="73">
        <v>598777.02086234826</v>
      </c>
      <c r="N19" s="73">
        <v>21940.134726314882</v>
      </c>
      <c r="O19" s="74">
        <v>3.8473422000011001E-5</v>
      </c>
      <c r="P19" s="74">
        <v>7.291080000000001E-3</v>
      </c>
      <c r="Q19" s="74">
        <v>2.948018710405911E-2</v>
      </c>
      <c r="R19" s="74">
        <v>3.5346428769972918E-2</v>
      </c>
      <c r="S19" s="73">
        <v>283.08634517944552</v>
      </c>
      <c r="U19" s="15"/>
      <c r="V19" s="15"/>
      <c r="W19" s="15"/>
      <c r="X19" s="15"/>
      <c r="Y19" s="15"/>
      <c r="Z19" s="15"/>
      <c r="AA19" s="15"/>
    </row>
    <row r="20" spans="2:27" ht="16" thickBot="1">
      <c r="B20" s="13" t="s">
        <v>20</v>
      </c>
      <c r="C20" s="39" t="s">
        <v>49</v>
      </c>
      <c r="D20" s="51">
        <v>6</v>
      </c>
      <c r="E20" s="29" t="s">
        <v>42</v>
      </c>
      <c r="F20" s="19">
        <v>70.335891992827669</v>
      </c>
      <c r="G20" s="19">
        <v>0.43569430203371695</v>
      </c>
      <c r="H20" s="19">
        <v>82.568221035058571</v>
      </c>
      <c r="I20" s="19">
        <v>11171.21307579008</v>
      </c>
      <c r="J20" s="19">
        <v>34789.892713866131</v>
      </c>
      <c r="K20" s="19">
        <v>34118.182808420883</v>
      </c>
      <c r="L20" s="12">
        <v>671.70990544524989</v>
      </c>
      <c r="M20" s="25">
        <v>598777.02086234826</v>
      </c>
      <c r="N20" s="20">
        <v>39642.761316231445</v>
      </c>
      <c r="O20" s="77">
        <v>3.8473422000011001E-5</v>
      </c>
      <c r="P20" s="77">
        <v>7.291080000000001E-3</v>
      </c>
      <c r="Q20" s="77">
        <v>1.9307616466938054E-2</v>
      </c>
      <c r="R20" s="77">
        <v>6.2095133050157451E-2</v>
      </c>
      <c r="S20" s="78">
        <v>566.17269035889103</v>
      </c>
      <c r="U20" s="15"/>
      <c r="V20" s="15"/>
      <c r="W20" s="15"/>
      <c r="X20" s="15"/>
      <c r="Y20" s="15"/>
      <c r="Z20" s="15"/>
      <c r="AA20" s="15"/>
    </row>
    <row r="21" spans="2:27" ht="16" thickBot="1">
      <c r="B21" s="30"/>
      <c r="C21" s="30"/>
      <c r="D21" s="30"/>
      <c r="E21" s="30"/>
      <c r="U21" s="15"/>
      <c r="V21" s="15"/>
      <c r="W21" s="15"/>
      <c r="X21" s="15"/>
      <c r="Y21" s="15"/>
      <c r="Z21" s="15"/>
      <c r="AA21" s="15"/>
    </row>
    <row r="22" spans="2:27">
      <c r="B22" s="31" t="s">
        <v>20</v>
      </c>
      <c r="C22" s="66" t="s">
        <v>39</v>
      </c>
      <c r="D22" s="66">
        <v>0</v>
      </c>
      <c r="E22" s="32" t="s">
        <v>0</v>
      </c>
      <c r="F22" s="73">
        <v>70.335891992827669</v>
      </c>
      <c r="G22" s="73">
        <v>0.43569430203371695</v>
      </c>
      <c r="H22" s="73">
        <v>82.568221035058571</v>
      </c>
      <c r="I22" s="73">
        <v>11171.21307579008</v>
      </c>
      <c r="J22" s="73">
        <v>19616.464612247852</v>
      </c>
      <c r="K22" s="73">
        <v>19038.16756515863</v>
      </c>
      <c r="L22" s="73">
        <v>578.297047089221</v>
      </c>
      <c r="M22" s="73">
        <v>598777.02086234826</v>
      </c>
      <c r="N22" s="73">
        <v>21940.134726314882</v>
      </c>
      <c r="O22" s="74">
        <v>3.8473422000011001E-5</v>
      </c>
      <c r="P22" s="74">
        <v>7.291080000000001E-3</v>
      </c>
      <c r="Q22" s="74">
        <v>2.948018710405911E-2</v>
      </c>
      <c r="R22" s="74">
        <v>3.5346428769972918E-2</v>
      </c>
      <c r="S22" s="73">
        <v>283.08634517944552</v>
      </c>
      <c r="U22" s="15"/>
      <c r="V22" s="15"/>
      <c r="W22" s="15"/>
      <c r="X22" s="15"/>
      <c r="Y22" s="15"/>
      <c r="Z22" s="15"/>
      <c r="AA22" s="15"/>
    </row>
    <row r="23" spans="2:27">
      <c r="B23" s="9" t="s">
        <v>20</v>
      </c>
      <c r="C23" s="61" t="s">
        <v>39</v>
      </c>
      <c r="D23" s="61">
        <v>0.3</v>
      </c>
      <c r="E23" s="33" t="s">
        <v>46</v>
      </c>
      <c r="F23" s="73">
        <v>79.406341315810081</v>
      </c>
      <c r="G23" s="73">
        <v>21.220209494892647</v>
      </c>
      <c r="H23" s="73">
        <v>73.497771712076158</v>
      </c>
      <c r="I23" s="73">
        <v>11150.428560597222</v>
      </c>
      <c r="J23" s="73">
        <v>27298.146982173828</v>
      </c>
      <c r="K23" s="73">
        <v>21371.994175962005</v>
      </c>
      <c r="L23" s="73">
        <v>5926.1528062118241</v>
      </c>
      <c r="M23" s="73">
        <v>597662.97084801109</v>
      </c>
      <c r="N23" s="73">
        <v>19606.308115511507</v>
      </c>
      <c r="O23" s="74">
        <v>1.8738231622833234E-3</v>
      </c>
      <c r="P23" s="74">
        <v>6.4901257003823504E-3</v>
      </c>
      <c r="Q23" s="74">
        <v>0.21708992958685827</v>
      </c>
      <c r="R23" s="74">
        <v>3.1762974092009101E-2</v>
      </c>
      <c r="S23" s="73">
        <v>402.5062032428109</v>
      </c>
      <c r="U23" s="15"/>
      <c r="V23" s="15"/>
      <c r="W23" s="15"/>
      <c r="X23" s="15"/>
      <c r="Y23" s="15"/>
      <c r="Z23" s="15"/>
      <c r="AA23" s="15"/>
    </row>
    <row r="24" spans="2:27" ht="16" thickBot="1">
      <c r="B24" s="13" t="s">
        <v>20</v>
      </c>
      <c r="C24" s="63" t="s">
        <v>39</v>
      </c>
      <c r="D24" s="63">
        <v>0.5</v>
      </c>
      <c r="E24" s="23" t="s">
        <v>42</v>
      </c>
      <c r="F24" s="73">
        <v>85.453307531131699</v>
      </c>
      <c r="G24" s="73">
        <v>35.076552956798189</v>
      </c>
      <c r="H24" s="73">
        <v>67.450805496754541</v>
      </c>
      <c r="I24" s="73">
        <v>11136.572217135315</v>
      </c>
      <c r="J24" s="73">
        <v>32419.268562124376</v>
      </c>
      <c r="K24" s="73">
        <v>22927.878583164256</v>
      </c>
      <c r="L24" s="73">
        <v>9491.3899789601182</v>
      </c>
      <c r="M24" s="73">
        <v>596920.27083845297</v>
      </c>
      <c r="N24" s="73">
        <v>18050.423708309256</v>
      </c>
      <c r="O24" s="74">
        <v>3.0973896558054957E-3</v>
      </c>
      <c r="P24" s="74">
        <v>5.956156167303917E-3</v>
      </c>
      <c r="Q24" s="74">
        <v>0.29277002227153776</v>
      </c>
      <c r="R24" s="74">
        <v>2.9351681093702432E-2</v>
      </c>
      <c r="S24" s="73">
        <v>482.11944195171952</v>
      </c>
      <c r="U24" s="15"/>
      <c r="V24" s="15"/>
      <c r="W24" s="15"/>
      <c r="X24" s="15"/>
      <c r="Y24" s="15"/>
      <c r="Z24" s="15"/>
      <c r="AA24" s="15"/>
    </row>
    <row r="25" spans="2:27" ht="16" thickBot="1">
      <c r="B25" s="30"/>
      <c r="C25" s="30"/>
      <c r="D25" s="30"/>
      <c r="E25" s="30"/>
      <c r="F25" s="75"/>
      <c r="G25" s="75"/>
      <c r="H25" s="75"/>
      <c r="I25" s="75"/>
      <c r="J25" s="75"/>
      <c r="K25" s="75"/>
      <c r="L25" s="75"/>
      <c r="M25" s="75"/>
      <c r="N25" s="75"/>
      <c r="O25" s="76"/>
      <c r="P25" s="76"/>
      <c r="Q25" s="76"/>
      <c r="R25" s="76"/>
      <c r="S25" s="75"/>
      <c r="U25" s="15"/>
      <c r="V25" s="15"/>
      <c r="W25" s="15"/>
      <c r="X25" s="15"/>
      <c r="Y25" s="15"/>
      <c r="Z25" s="15"/>
      <c r="AA25" s="15"/>
    </row>
    <row r="26" spans="2:27">
      <c r="B26" s="17" t="s">
        <v>20</v>
      </c>
      <c r="C26" s="64" t="s">
        <v>44</v>
      </c>
      <c r="D26" s="64">
        <v>5.4</v>
      </c>
      <c r="E26" s="26" t="s">
        <v>43</v>
      </c>
      <c r="F26" s="73">
        <v>70.335891992827669</v>
      </c>
      <c r="G26" s="73">
        <v>0.43569430203371695</v>
      </c>
      <c r="H26" s="73">
        <v>82.568221035058571</v>
      </c>
      <c r="I26" s="73">
        <v>11171.21307579008</v>
      </c>
      <c r="J26" s="73">
        <v>19294.660755080327</v>
      </c>
      <c r="K26" s="73">
        <v>18944.972508268133</v>
      </c>
      <c r="L26" s="73">
        <v>349.6882468121949</v>
      </c>
      <c r="M26" s="73">
        <v>598777.02086234826</v>
      </c>
      <c r="N26" s="73">
        <v>22033.329783205379</v>
      </c>
      <c r="O26" s="74">
        <v>3.8473422000011001E-5</v>
      </c>
      <c r="P26" s="74">
        <v>7.291080000000001E-3</v>
      </c>
      <c r="Q26" s="74">
        <v>1.8123575804260834E-2</v>
      </c>
      <c r="R26" s="74">
        <v>3.549124102118123E-2</v>
      </c>
      <c r="S26" s="73">
        <v>283.08634517944552</v>
      </c>
      <c r="U26" s="15"/>
      <c r="V26" s="15"/>
      <c r="W26" s="15"/>
      <c r="X26" s="15"/>
      <c r="Y26" s="15"/>
      <c r="Z26" s="15"/>
      <c r="AA26" s="15"/>
    </row>
    <row r="27" spans="2:27">
      <c r="B27" s="21" t="s">
        <v>20</v>
      </c>
      <c r="C27" s="65" t="s">
        <v>44</v>
      </c>
      <c r="D27" s="65">
        <v>10.7</v>
      </c>
      <c r="E27" s="34" t="s">
        <v>0</v>
      </c>
      <c r="F27" s="73">
        <v>70.335891992827669</v>
      </c>
      <c r="G27" s="73">
        <v>0.43569430203371695</v>
      </c>
      <c r="H27" s="73">
        <v>82.568221035058571</v>
      </c>
      <c r="I27" s="73">
        <v>11171.21307579008</v>
      </c>
      <c r="J27" s="73">
        <v>19616.464612247852</v>
      </c>
      <c r="K27" s="73">
        <v>19038.16756515863</v>
      </c>
      <c r="L27" s="73">
        <v>578.297047089221</v>
      </c>
      <c r="M27" s="73">
        <v>598777.02086234826</v>
      </c>
      <c r="N27" s="73">
        <v>21940.134726314882</v>
      </c>
      <c r="O27" s="74">
        <v>3.8473422000011001E-5</v>
      </c>
      <c r="P27" s="74">
        <v>7.291080000000001E-3</v>
      </c>
      <c r="Q27" s="74">
        <v>2.948018710405911E-2</v>
      </c>
      <c r="R27" s="74">
        <v>3.5346428769972918E-2</v>
      </c>
      <c r="S27" s="73">
        <v>283.08634517944552</v>
      </c>
      <c r="U27" s="15"/>
      <c r="V27" s="15"/>
      <c r="W27" s="15"/>
      <c r="X27" s="15"/>
      <c r="Y27" s="15"/>
      <c r="Z27" s="15"/>
      <c r="AA27" s="15"/>
    </row>
    <row r="28" spans="2:27" ht="16" thickBot="1">
      <c r="B28" s="13" t="s">
        <v>20</v>
      </c>
      <c r="C28" s="63" t="s">
        <v>44</v>
      </c>
      <c r="D28" s="63">
        <v>16.100000000000001</v>
      </c>
      <c r="E28" s="29" t="s">
        <v>42</v>
      </c>
      <c r="F28" s="73">
        <v>70.335891992827669</v>
      </c>
      <c r="G28" s="73">
        <v>0.43569430203371695</v>
      </c>
      <c r="H28" s="73">
        <v>82.568221035058571</v>
      </c>
      <c r="I28" s="73">
        <v>11171.21307579008</v>
      </c>
      <c r="J28" s="73">
        <v>19944.34024030533</v>
      </c>
      <c r="K28" s="73">
        <v>19133.12101934895</v>
      </c>
      <c r="L28" s="73">
        <v>811.2192209563799</v>
      </c>
      <c r="M28" s="73">
        <v>598777.02086234826</v>
      </c>
      <c r="N28" s="73">
        <v>21845.181272124566</v>
      </c>
      <c r="O28" s="74">
        <v>3.8473422000011001E-5</v>
      </c>
      <c r="P28" s="74">
        <v>7.291080000000001E-3</v>
      </c>
      <c r="Q28" s="74">
        <v>4.0674156737308093E-2</v>
      </c>
      <c r="R28" s="74">
        <v>3.5198839482367211E-2</v>
      </c>
      <c r="S28" s="73">
        <v>283.08634517944552</v>
      </c>
      <c r="U28" s="15"/>
      <c r="V28" s="15"/>
      <c r="W28" s="15"/>
      <c r="X28" s="15"/>
      <c r="Y28" s="15"/>
      <c r="Z28" s="15"/>
      <c r="AA28" s="15"/>
    </row>
    <row r="30" spans="2:27" ht="16" thickBot="1">
      <c r="U30" s="15"/>
      <c r="V30" s="15"/>
      <c r="W30" s="15"/>
      <c r="X30" s="15"/>
      <c r="Y30" s="15"/>
      <c r="Z30" s="15"/>
      <c r="AA30" s="15"/>
    </row>
    <row r="31" spans="2:27" ht="16" thickBot="1">
      <c r="B31" s="35" t="s">
        <v>75</v>
      </c>
      <c r="C31" s="43" t="s">
        <v>76</v>
      </c>
      <c r="D31" s="43" t="s">
        <v>51</v>
      </c>
      <c r="E31" s="18" t="s">
        <v>42</v>
      </c>
      <c r="F31" s="73">
        <v>122.323290422309</v>
      </c>
      <c r="G31" s="73">
        <v>111.71648770092125</v>
      </c>
      <c r="H31" s="73">
        <v>30.580822605577239</v>
      </c>
      <c r="I31" s="73">
        <v>11059.932282391193</v>
      </c>
      <c r="J31" s="73">
        <v>62722.660537025709</v>
      </c>
      <c r="K31" s="73">
        <v>32782.641833178815</v>
      </c>
      <c r="L31" s="73">
        <v>29940.018703846894</v>
      </c>
      <c r="M31" s="73">
        <v>592812.37033616798</v>
      </c>
      <c r="N31" s="73">
        <v>8195.6604582947002</v>
      </c>
      <c r="O31" s="74">
        <v>9.8649800000000093E-3</v>
      </c>
      <c r="P31" s="74">
        <v>2.7003999999999991E-3</v>
      </c>
      <c r="Q31" s="74">
        <v>0.4773397436827963</v>
      </c>
      <c r="R31" s="74">
        <v>1.363652403689347E-2</v>
      </c>
      <c r="S31" s="73">
        <v>936.15911249292094</v>
      </c>
      <c r="U31" s="15"/>
      <c r="V31" s="15"/>
      <c r="W31" s="15"/>
      <c r="X31" s="15"/>
      <c r="Y31" s="15"/>
      <c r="Z31" s="15"/>
      <c r="AA31" s="15"/>
    </row>
    <row r="32" spans="2:27" ht="16" thickBot="1">
      <c r="B32" s="35" t="s">
        <v>75</v>
      </c>
      <c r="C32" s="43" t="s">
        <v>76</v>
      </c>
      <c r="D32" s="35" t="s">
        <v>51</v>
      </c>
      <c r="E32" s="22" t="s">
        <v>46</v>
      </c>
      <c r="F32" s="73">
        <v>122.323290422309</v>
      </c>
      <c r="G32" s="73">
        <v>111.71648770092125</v>
      </c>
      <c r="H32" s="73">
        <v>30.580822605577239</v>
      </c>
      <c r="I32" s="73">
        <v>11059.932282391193</v>
      </c>
      <c r="J32" s="73">
        <v>62722.660537025709</v>
      </c>
      <c r="K32" s="73">
        <v>32782.641833178815</v>
      </c>
      <c r="L32" s="73">
        <v>29940.018703846894</v>
      </c>
      <c r="M32" s="73">
        <v>592812.37033616798</v>
      </c>
      <c r="N32" s="73">
        <v>8195.6604582947002</v>
      </c>
      <c r="O32" s="74">
        <v>9.8649800000000093E-3</v>
      </c>
      <c r="P32" s="74">
        <v>2.7003999999999991E-3</v>
      </c>
      <c r="Q32" s="74">
        <v>0.4773397436827963</v>
      </c>
      <c r="R32" s="74">
        <v>1.363652403689347E-2</v>
      </c>
      <c r="S32" s="73">
        <v>936.15911249292094</v>
      </c>
      <c r="U32" s="15"/>
      <c r="V32" s="15"/>
      <c r="W32" s="15"/>
      <c r="X32" s="15"/>
      <c r="Y32" s="15"/>
      <c r="Z32" s="15"/>
      <c r="AA32" s="15"/>
    </row>
    <row r="33" spans="2:27" ht="16" thickBot="1">
      <c r="B33" s="35" t="s">
        <v>75</v>
      </c>
      <c r="C33" s="43" t="s">
        <v>76</v>
      </c>
      <c r="D33" s="35" t="s">
        <v>51</v>
      </c>
      <c r="E33" s="23" t="s">
        <v>43</v>
      </c>
      <c r="F33" s="73">
        <v>137.61370172509763</v>
      </c>
      <c r="G33" s="73">
        <v>1.1175122540511002E-9</v>
      </c>
      <c r="H33" s="73">
        <v>15.29041130278862</v>
      </c>
      <c r="I33" s="73">
        <v>11171.648770090998</v>
      </c>
      <c r="J33" s="73">
        <v>36880.47206262566</v>
      </c>
      <c r="K33" s="73">
        <v>36880.472062326167</v>
      </c>
      <c r="L33" s="73">
        <v>2.9949296731501818E-7</v>
      </c>
      <c r="M33" s="73">
        <v>598800.37407687749</v>
      </c>
      <c r="N33" s="73">
        <v>4097.8302291473501</v>
      </c>
      <c r="O33" s="74">
        <v>9.8680474680534745E-14</v>
      </c>
      <c r="P33" s="74">
        <v>1.3501999999999993E-3</v>
      </c>
      <c r="Q33" s="74">
        <v>8.1206381199909231E-12</v>
      </c>
      <c r="R33" s="74">
        <v>6.796885775873591E-3</v>
      </c>
      <c r="S33" s="73">
        <v>550.45480690486056</v>
      </c>
      <c r="U33" s="15"/>
      <c r="V33" s="15"/>
      <c r="W33" s="15"/>
      <c r="X33" s="15"/>
      <c r="Y33" s="15"/>
      <c r="Z33" s="15"/>
      <c r="AA33" s="15"/>
    </row>
    <row r="34" spans="2:27" ht="16" thickBot="1">
      <c r="F34" s="73"/>
      <c r="G34" s="73"/>
      <c r="H34" s="73"/>
      <c r="I34" s="73"/>
      <c r="J34" s="73"/>
      <c r="K34" s="73"/>
      <c r="L34" s="73"/>
      <c r="M34" s="73"/>
      <c r="N34" s="73"/>
      <c r="O34" s="74"/>
      <c r="P34" s="74"/>
      <c r="Q34" s="74"/>
      <c r="R34" s="74"/>
      <c r="S34" s="73"/>
      <c r="U34" s="15"/>
      <c r="V34" s="15"/>
      <c r="W34" s="15"/>
      <c r="X34" s="15"/>
      <c r="Y34" s="15"/>
      <c r="Z34" s="15"/>
      <c r="AA34" s="15"/>
    </row>
    <row r="35" spans="2:27" ht="16" thickBot="1">
      <c r="B35" s="36" t="s">
        <v>19</v>
      </c>
      <c r="C35" s="43" t="s">
        <v>76</v>
      </c>
      <c r="D35" s="60"/>
      <c r="E35" s="18" t="s">
        <v>42</v>
      </c>
      <c r="F35" s="73">
        <v>79.968851113584506</v>
      </c>
      <c r="G35" s="73">
        <v>67.029892620552758</v>
      </c>
      <c r="H35" s="73">
        <v>72.935261914301734</v>
      </c>
      <c r="I35" s="73">
        <v>11104.618877471563</v>
      </c>
      <c r="J35" s="73">
        <v>39395.66332074879</v>
      </c>
      <c r="K35" s="73">
        <v>21431.652098440649</v>
      </c>
      <c r="L35" s="73">
        <v>17964.011222308141</v>
      </c>
      <c r="M35" s="73">
        <v>595207.57183247583</v>
      </c>
      <c r="N35" s="73">
        <v>19546.650193032863</v>
      </c>
      <c r="O35" s="74">
        <v>5.9189880000000052E-3</v>
      </c>
      <c r="P35" s="74">
        <v>6.4404539999999982E-3</v>
      </c>
      <c r="Q35" s="74">
        <v>0.45598956098416321</v>
      </c>
      <c r="R35" s="74">
        <v>3.1795877917893817E-2</v>
      </c>
      <c r="S35" s="73">
        <v>587.99497493654906</v>
      </c>
      <c r="U35" s="15"/>
      <c r="V35" s="15"/>
      <c r="W35" s="15"/>
      <c r="X35" s="15"/>
      <c r="Y35" s="15"/>
      <c r="Z35" s="15"/>
      <c r="AA35" s="15"/>
    </row>
    <row r="36" spans="2:27" ht="16" thickBot="1">
      <c r="B36" s="36" t="s">
        <v>19</v>
      </c>
      <c r="C36" s="43" t="s">
        <v>76</v>
      </c>
      <c r="D36" s="62"/>
      <c r="E36" s="22" t="s">
        <v>0</v>
      </c>
      <c r="F36" s="73">
        <v>87.919864991034586</v>
      </c>
      <c r="G36" s="73">
        <v>43.56943020335941</v>
      </c>
      <c r="H36" s="73">
        <v>64.984248036851653</v>
      </c>
      <c r="I36" s="73">
        <v>11128.079339888756</v>
      </c>
      <c r="J36" s="73">
        <v>35239.131112097588</v>
      </c>
      <c r="K36" s="73">
        <v>23562.52381759727</v>
      </c>
      <c r="L36" s="73">
        <v>11676.607294500318</v>
      </c>
      <c r="M36" s="73">
        <v>596465.05261803733</v>
      </c>
      <c r="N36" s="73">
        <v>17415.778473876242</v>
      </c>
      <c r="O36" s="74">
        <v>3.8473422000000136E-3</v>
      </c>
      <c r="P36" s="74">
        <v>5.7383499999999988E-3</v>
      </c>
      <c r="Q36" s="74">
        <v>0.33135343937273587</v>
      </c>
      <c r="R36" s="74">
        <v>2.8369966273256469E-2</v>
      </c>
      <c r="S36" s="73">
        <v>525.95718077757601</v>
      </c>
      <c r="U36" s="15"/>
      <c r="V36" s="15"/>
      <c r="W36" s="15"/>
      <c r="X36" s="15"/>
      <c r="Y36" s="15"/>
      <c r="Z36" s="15"/>
      <c r="AA36" s="15"/>
    </row>
    <row r="37" spans="2:27" ht="16" thickBot="1">
      <c r="B37" s="36" t="s">
        <v>19</v>
      </c>
      <c r="C37" s="43" t="s">
        <v>76</v>
      </c>
      <c r="D37" s="67"/>
      <c r="E37" s="23" t="s">
        <v>43</v>
      </c>
      <c r="F37" s="73">
        <v>95.71797475545678</v>
      </c>
      <c r="G37" s="73">
        <v>29.046286802240022</v>
      </c>
      <c r="H37" s="73">
        <v>57.186138272429453</v>
      </c>
      <c r="I37" s="73">
        <v>11142.602483289875</v>
      </c>
      <c r="J37" s="73">
        <v>33436.82209746274</v>
      </c>
      <c r="K37" s="73">
        <v>25652.417234462417</v>
      </c>
      <c r="L37" s="73">
        <v>7784.4048630003235</v>
      </c>
      <c r="M37" s="73">
        <v>597243.49310433725</v>
      </c>
      <c r="N37" s="73">
        <v>15325.885057011094</v>
      </c>
      <c r="O37" s="74">
        <v>2.5648948000000461E-3</v>
      </c>
      <c r="P37" s="74">
        <v>5.0497479999999997E-3</v>
      </c>
      <c r="Q37" s="74">
        <v>0.23280935132860672</v>
      </c>
      <c r="R37" s="74">
        <v>2.5019019238298128E-2</v>
      </c>
      <c r="S37" s="73">
        <v>499.05704623078719</v>
      </c>
      <c r="U37" s="15"/>
      <c r="V37" s="15"/>
      <c r="W37" s="15"/>
      <c r="X37" s="15"/>
      <c r="Y37" s="15"/>
      <c r="Z37" s="15"/>
      <c r="AA37" s="15"/>
    </row>
    <row r="38" spans="2:27">
      <c r="U38" s="15"/>
      <c r="V38" s="15"/>
      <c r="W38" s="15"/>
      <c r="X38" s="15"/>
      <c r="Y38" s="15"/>
      <c r="Z38" s="15"/>
      <c r="AA38" s="15"/>
    </row>
    <row r="39" spans="2:27" ht="16" thickBot="1">
      <c r="U39" s="15"/>
      <c r="V39" s="15"/>
      <c r="W39" s="15"/>
      <c r="X39" s="15"/>
      <c r="Y39" s="15"/>
      <c r="Z39" s="15"/>
      <c r="AA39" s="15"/>
    </row>
    <row r="40" spans="2:27">
      <c r="B40" s="79" t="s">
        <v>16</v>
      </c>
      <c r="C40" s="39" t="s">
        <v>49</v>
      </c>
      <c r="D40" s="43">
        <v>0.6</v>
      </c>
      <c r="E40" s="26" t="s">
        <v>43</v>
      </c>
      <c r="F40" s="73">
        <v>152.90411302788624</v>
      </c>
      <c r="G40" s="73">
        <v>0</v>
      </c>
      <c r="H40" s="73">
        <v>0</v>
      </c>
      <c r="I40" s="73">
        <v>11171.648770092115</v>
      </c>
      <c r="J40" s="73">
        <v>13113.056733271522</v>
      </c>
      <c r="K40" s="73">
        <v>13113.056733271522</v>
      </c>
      <c r="L40" s="73">
        <v>0</v>
      </c>
      <c r="M40" s="73">
        <v>598800.37407693744</v>
      </c>
      <c r="N40" s="73">
        <v>0</v>
      </c>
      <c r="O40" s="73">
        <v>0</v>
      </c>
      <c r="P40" s="73">
        <v>0</v>
      </c>
      <c r="Q40" s="73">
        <v>0</v>
      </c>
      <c r="R40" s="73">
        <v>0</v>
      </c>
      <c r="S40" s="73">
        <v>91.742467816731747</v>
      </c>
      <c r="U40" s="15"/>
      <c r="V40" s="15"/>
      <c r="W40" s="15"/>
      <c r="X40" s="15"/>
      <c r="Y40" s="15"/>
      <c r="Z40" s="15"/>
      <c r="AA40" s="15"/>
    </row>
    <row r="41" spans="2:27">
      <c r="B41" s="79" t="s">
        <v>16</v>
      </c>
      <c r="C41" s="39" t="s">
        <v>49</v>
      </c>
      <c r="D41" s="35">
        <v>2</v>
      </c>
      <c r="E41" s="27" t="s">
        <v>46</v>
      </c>
      <c r="F41" s="73">
        <v>152.90411302788624</v>
      </c>
      <c r="G41" s="73">
        <v>0</v>
      </c>
      <c r="H41" s="73">
        <v>0</v>
      </c>
      <c r="I41" s="73">
        <v>11171.648770092115</v>
      </c>
      <c r="J41" s="73">
        <v>24586.981374884108</v>
      </c>
      <c r="K41" s="73">
        <v>24586.981374884108</v>
      </c>
      <c r="L41" s="73">
        <v>0</v>
      </c>
      <c r="M41" s="73">
        <v>598800.37407693744</v>
      </c>
      <c r="N41" s="73">
        <v>0</v>
      </c>
      <c r="O41" s="73">
        <v>0</v>
      </c>
      <c r="P41" s="73">
        <v>0</v>
      </c>
      <c r="Q41" s="73">
        <v>0</v>
      </c>
      <c r="R41" s="73">
        <v>0</v>
      </c>
      <c r="S41" s="73">
        <v>305.80822605577248</v>
      </c>
      <c r="U41" s="15"/>
      <c r="V41" s="15"/>
      <c r="W41" s="15"/>
      <c r="X41" s="15"/>
      <c r="Y41" s="15"/>
      <c r="Z41" s="15"/>
      <c r="AA41" s="15"/>
    </row>
    <row r="42" spans="2:27">
      <c r="B42" s="79" t="s">
        <v>16</v>
      </c>
      <c r="C42" s="39" t="s">
        <v>49</v>
      </c>
      <c r="D42" s="47">
        <v>4</v>
      </c>
      <c r="E42" s="28" t="s">
        <v>0</v>
      </c>
      <c r="F42" s="73">
        <v>152.90411302788624</v>
      </c>
      <c r="G42" s="73">
        <v>0</v>
      </c>
      <c r="H42" s="73">
        <v>0</v>
      </c>
      <c r="I42" s="73">
        <v>11171.648770092115</v>
      </c>
      <c r="J42" s="73">
        <v>40978.302291473512</v>
      </c>
      <c r="K42" s="73">
        <v>40978.302291473512</v>
      </c>
      <c r="L42" s="73">
        <v>0</v>
      </c>
      <c r="M42" s="73">
        <v>598800.37407693744</v>
      </c>
      <c r="N42" s="73">
        <v>0</v>
      </c>
      <c r="O42" s="73">
        <v>0</v>
      </c>
      <c r="P42" s="73">
        <v>0</v>
      </c>
      <c r="Q42" s="73">
        <v>0</v>
      </c>
      <c r="R42" s="73">
        <v>0</v>
      </c>
      <c r="S42" s="73">
        <v>611.61645211154496</v>
      </c>
      <c r="U42" s="15"/>
      <c r="V42" s="15"/>
      <c r="W42" s="15"/>
      <c r="X42" s="15"/>
      <c r="Y42" s="15"/>
      <c r="Z42" s="15"/>
      <c r="AA42" s="15"/>
    </row>
    <row r="43" spans="2:27" ht="16" thickBot="1">
      <c r="B43" s="79" t="s">
        <v>16</v>
      </c>
      <c r="C43" s="39" t="s">
        <v>49</v>
      </c>
      <c r="D43" s="51">
        <v>6</v>
      </c>
      <c r="E43" s="29" t="s">
        <v>42</v>
      </c>
      <c r="F43" s="73">
        <v>152.90411302788624</v>
      </c>
      <c r="G43" s="73">
        <v>0</v>
      </c>
      <c r="H43" s="73">
        <v>0</v>
      </c>
      <c r="I43" s="73">
        <v>11171.648770092115</v>
      </c>
      <c r="J43" s="73">
        <v>73760.94412465232</v>
      </c>
      <c r="K43" s="73">
        <v>73760.94412465232</v>
      </c>
      <c r="L43" s="73">
        <v>0</v>
      </c>
      <c r="M43" s="73">
        <v>598800.37407693744</v>
      </c>
      <c r="N43" s="73">
        <v>0</v>
      </c>
      <c r="O43" s="73">
        <v>0</v>
      </c>
      <c r="P43" s="73">
        <v>0</v>
      </c>
      <c r="Q43" s="73">
        <v>0</v>
      </c>
      <c r="R43" s="73">
        <v>0</v>
      </c>
      <c r="S43" s="73">
        <v>1223.2329042230899</v>
      </c>
      <c r="U43" s="15"/>
      <c r="V43" s="15"/>
      <c r="W43" s="15"/>
      <c r="X43" s="15"/>
      <c r="Y43" s="15"/>
      <c r="Z43" s="15"/>
      <c r="AA43" s="15"/>
    </row>
    <row r="44" spans="2:27" ht="16" thickBot="1"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U44" s="15"/>
      <c r="V44" s="15"/>
      <c r="W44" s="15"/>
      <c r="X44" s="15"/>
      <c r="Y44" s="15"/>
      <c r="Z44" s="15"/>
      <c r="AA44" s="15"/>
    </row>
    <row r="45" spans="2:27">
      <c r="B45" s="39" t="s">
        <v>25</v>
      </c>
      <c r="C45" s="39" t="s">
        <v>49</v>
      </c>
      <c r="D45" s="43">
        <v>0.6</v>
      </c>
      <c r="E45" s="26" t="s">
        <v>43</v>
      </c>
      <c r="F45" s="73">
        <v>122.323290422309</v>
      </c>
      <c r="G45" s="73">
        <v>111.71648770092125</v>
      </c>
      <c r="H45" s="73">
        <v>30.580822605577239</v>
      </c>
      <c r="I45" s="73">
        <v>11059.932282391193</v>
      </c>
      <c r="J45" s="73">
        <v>20071.251371848222</v>
      </c>
      <c r="K45" s="73">
        <v>10490.445386617219</v>
      </c>
      <c r="L45" s="73">
        <v>9580.8059852310034</v>
      </c>
      <c r="M45" s="73">
        <v>592812.37033616798</v>
      </c>
      <c r="N45" s="73">
        <v>2622.6113466543038</v>
      </c>
      <c r="O45" s="74">
        <v>9.8649800000000093E-3</v>
      </c>
      <c r="P45" s="74">
        <v>2.7003999999999991E-3</v>
      </c>
      <c r="Q45" s="74">
        <v>0.47733974368279625</v>
      </c>
      <c r="R45" s="74">
        <v>4.4045301793358901E-3</v>
      </c>
      <c r="S45" s="73">
        <v>140.42386687393812</v>
      </c>
      <c r="U45" s="15"/>
      <c r="V45" s="15"/>
      <c r="W45" s="15"/>
      <c r="X45" s="15"/>
      <c r="Y45" s="15"/>
      <c r="Z45" s="15"/>
      <c r="AA45" s="15"/>
    </row>
    <row r="46" spans="2:27">
      <c r="B46" s="39" t="s">
        <v>25</v>
      </c>
      <c r="C46" s="39" t="s">
        <v>49</v>
      </c>
      <c r="D46" s="35">
        <v>2</v>
      </c>
      <c r="E46" s="27" t="s">
        <v>46</v>
      </c>
      <c r="F46" s="73">
        <v>122.323290422309</v>
      </c>
      <c r="G46" s="73">
        <v>111.71648770092125</v>
      </c>
      <c r="H46" s="73">
        <v>30.580822605577239</v>
      </c>
      <c r="I46" s="73">
        <v>11059.932282391193</v>
      </c>
      <c r="J46" s="73">
        <v>37633.596322215424</v>
      </c>
      <c r="K46" s="73">
        <v>19669.58509990729</v>
      </c>
      <c r="L46" s="73">
        <v>17964.011222308134</v>
      </c>
      <c r="M46" s="73">
        <v>592812.37033616798</v>
      </c>
      <c r="N46" s="73">
        <v>4917.3962749768207</v>
      </c>
      <c r="O46" s="74">
        <v>9.8649800000000093E-3</v>
      </c>
      <c r="P46" s="74">
        <v>2.7003999999999991E-3</v>
      </c>
      <c r="Q46" s="74">
        <v>0.47733974368279625</v>
      </c>
      <c r="R46" s="74">
        <v>8.2267883409190331E-3</v>
      </c>
      <c r="S46" s="73">
        <v>468.07955624646047</v>
      </c>
      <c r="U46" s="15"/>
      <c r="V46" s="15"/>
      <c r="W46" s="15"/>
      <c r="X46" s="15"/>
      <c r="Y46" s="15"/>
      <c r="Z46" s="15"/>
      <c r="AA46" s="15"/>
    </row>
    <row r="47" spans="2:27">
      <c r="B47" s="39" t="s">
        <v>25</v>
      </c>
      <c r="C47" s="39" t="s">
        <v>49</v>
      </c>
      <c r="D47" s="47">
        <v>4</v>
      </c>
      <c r="E47" s="28" t="s">
        <v>0</v>
      </c>
      <c r="F47" s="73">
        <v>122.323290422309</v>
      </c>
      <c r="G47" s="73">
        <v>111.71648770092125</v>
      </c>
      <c r="H47" s="73">
        <v>30.580822605577239</v>
      </c>
      <c r="I47" s="73">
        <v>11059.932282391193</v>
      </c>
      <c r="J47" s="73">
        <v>62722.660537025709</v>
      </c>
      <c r="K47" s="73">
        <v>32782.641833178815</v>
      </c>
      <c r="L47" s="73">
        <v>29940.018703846894</v>
      </c>
      <c r="M47" s="73">
        <v>592812.37033616798</v>
      </c>
      <c r="N47" s="73">
        <v>8195.6604582947002</v>
      </c>
      <c r="O47" s="74">
        <v>9.8649800000000093E-3</v>
      </c>
      <c r="P47" s="74">
        <v>2.7003999999999991E-3</v>
      </c>
      <c r="Q47" s="74">
        <v>0.4773397436827963</v>
      </c>
      <c r="R47" s="74">
        <v>1.363652403689347E-2</v>
      </c>
      <c r="S47" s="73">
        <v>936.15911249292094</v>
      </c>
      <c r="U47" s="15"/>
      <c r="V47" s="15"/>
      <c r="W47" s="15"/>
      <c r="X47" s="15"/>
      <c r="Y47" s="15"/>
      <c r="Z47" s="15"/>
      <c r="AA47" s="15"/>
    </row>
    <row r="48" spans="2:27" ht="16" thickBot="1">
      <c r="B48" s="39" t="s">
        <v>25</v>
      </c>
      <c r="C48" s="39" t="s">
        <v>49</v>
      </c>
      <c r="D48" s="51">
        <v>6</v>
      </c>
      <c r="E48" s="29" t="s">
        <v>42</v>
      </c>
      <c r="F48" s="73">
        <v>122.323290422309</v>
      </c>
      <c r="G48" s="73">
        <v>111.71648770092125</v>
      </c>
      <c r="H48" s="73">
        <v>30.580822605577239</v>
      </c>
      <c r="I48" s="73">
        <v>11059.932282391193</v>
      </c>
      <c r="J48" s="73">
        <v>112900.78896664627</v>
      </c>
      <c r="K48" s="73">
        <v>59008.755299721866</v>
      </c>
      <c r="L48" s="73">
        <v>53892.033666924406</v>
      </c>
      <c r="M48" s="73">
        <v>592812.37033616798</v>
      </c>
      <c r="N48" s="73">
        <v>14752.188824930461</v>
      </c>
      <c r="O48" s="74">
        <v>9.8649800000000093E-3</v>
      </c>
      <c r="P48" s="74">
        <v>2.7003999999999991E-3</v>
      </c>
      <c r="Q48" s="74">
        <v>0.4773397436827963</v>
      </c>
      <c r="R48" s="74">
        <v>2.4280858062721285E-2</v>
      </c>
      <c r="S48" s="73">
        <v>1872.3182249858419</v>
      </c>
      <c r="U48" s="15"/>
      <c r="V48" s="15"/>
      <c r="W48" s="15"/>
      <c r="X48" s="15"/>
      <c r="Y48" s="15"/>
      <c r="Z48" s="15"/>
      <c r="AA48" s="15"/>
    </row>
    <row r="49" spans="2:27" ht="16" thickBot="1">
      <c r="F49" s="80"/>
      <c r="G49" s="80"/>
      <c r="H49" s="80"/>
      <c r="I49" s="80"/>
      <c r="J49" s="80"/>
      <c r="K49" s="80"/>
      <c r="L49" s="80"/>
      <c r="M49" s="80"/>
      <c r="N49" s="80"/>
      <c r="O49" s="81"/>
      <c r="P49" s="81"/>
      <c r="Q49" s="81"/>
      <c r="R49" s="81"/>
      <c r="S49" s="80"/>
      <c r="U49" s="15"/>
      <c r="V49" s="15"/>
      <c r="W49" s="15"/>
      <c r="X49" s="15"/>
      <c r="Y49" s="15"/>
      <c r="Z49" s="15"/>
      <c r="AA49" s="15"/>
    </row>
    <row r="50" spans="2:27">
      <c r="B50" s="39" t="s">
        <v>18</v>
      </c>
      <c r="C50" s="39" t="s">
        <v>49</v>
      </c>
      <c r="D50" s="43">
        <v>0.6</v>
      </c>
      <c r="E50" s="26" t="s">
        <v>43</v>
      </c>
      <c r="F50" s="73">
        <v>0</v>
      </c>
      <c r="G50" s="73">
        <v>0</v>
      </c>
      <c r="H50" s="73">
        <v>152.90411302788624</v>
      </c>
      <c r="I50" s="73">
        <v>11171.648770092115</v>
      </c>
      <c r="J50" s="73">
        <v>0</v>
      </c>
      <c r="K50" s="73">
        <v>0</v>
      </c>
      <c r="L50" s="73">
        <v>0</v>
      </c>
      <c r="M50" s="73">
        <v>598800.37407693744</v>
      </c>
      <c r="N50" s="73">
        <v>13113.056733271522</v>
      </c>
      <c r="O50" s="74">
        <v>0</v>
      </c>
      <c r="P50" s="74">
        <v>1.3501999999999998E-2</v>
      </c>
      <c r="Q50" s="74">
        <v>0</v>
      </c>
      <c r="R50" s="74">
        <v>2.1429594568481806E-2</v>
      </c>
      <c r="S50" s="73">
        <v>0</v>
      </c>
      <c r="U50" s="15"/>
      <c r="V50" s="15"/>
      <c r="W50" s="15"/>
      <c r="X50" s="15"/>
      <c r="Y50" s="15"/>
      <c r="Z50" s="15"/>
      <c r="AA50" s="15"/>
    </row>
    <row r="51" spans="2:27">
      <c r="B51" s="39" t="s">
        <v>18</v>
      </c>
      <c r="C51" s="39" t="s">
        <v>49</v>
      </c>
      <c r="D51" s="35">
        <v>2</v>
      </c>
      <c r="E51" s="27" t="s">
        <v>46</v>
      </c>
      <c r="F51" s="73">
        <v>0</v>
      </c>
      <c r="G51" s="73">
        <v>0</v>
      </c>
      <c r="H51" s="73">
        <v>152.90411302788624</v>
      </c>
      <c r="I51" s="73">
        <v>11171.648770092115</v>
      </c>
      <c r="J51" s="73">
        <v>0</v>
      </c>
      <c r="K51" s="73">
        <v>0</v>
      </c>
      <c r="L51" s="73">
        <v>0</v>
      </c>
      <c r="M51" s="73">
        <v>598800.37407693744</v>
      </c>
      <c r="N51" s="73">
        <v>24586.981374884108</v>
      </c>
      <c r="O51" s="74">
        <v>0</v>
      </c>
      <c r="P51" s="74">
        <v>1.3501999999999998E-2</v>
      </c>
      <c r="Q51" s="74">
        <v>0</v>
      </c>
      <c r="R51" s="74">
        <v>3.9440936938901883E-2</v>
      </c>
      <c r="S51" s="73">
        <v>0</v>
      </c>
      <c r="U51" s="15"/>
      <c r="V51" s="15"/>
      <c r="W51" s="15"/>
      <c r="X51" s="15"/>
      <c r="Y51" s="15"/>
      <c r="Z51" s="15"/>
      <c r="AA51" s="15"/>
    </row>
    <row r="52" spans="2:27">
      <c r="B52" s="39" t="s">
        <v>18</v>
      </c>
      <c r="C52" s="39" t="s">
        <v>49</v>
      </c>
      <c r="D52" s="47">
        <v>4</v>
      </c>
      <c r="E52" s="28" t="s">
        <v>0</v>
      </c>
      <c r="F52" s="73">
        <v>0</v>
      </c>
      <c r="G52" s="73">
        <v>0</v>
      </c>
      <c r="H52" s="73">
        <v>152.90411302788624</v>
      </c>
      <c r="I52" s="73">
        <v>11171.648770092115</v>
      </c>
      <c r="J52" s="73">
        <v>0</v>
      </c>
      <c r="K52" s="73">
        <v>0</v>
      </c>
      <c r="L52" s="73">
        <v>0</v>
      </c>
      <c r="M52" s="73">
        <v>598800.37407693744</v>
      </c>
      <c r="N52" s="73">
        <v>40978.302291473512</v>
      </c>
      <c r="O52" s="74">
        <v>0</v>
      </c>
      <c r="P52" s="74">
        <v>1.3501999999999998E-2</v>
      </c>
      <c r="Q52" s="74">
        <v>0</v>
      </c>
      <c r="R52" s="74">
        <v>6.4050747242905159E-2</v>
      </c>
      <c r="S52" s="73">
        <v>0</v>
      </c>
      <c r="U52" s="15"/>
      <c r="V52" s="15"/>
      <c r="W52" s="15"/>
      <c r="X52" s="15"/>
      <c r="Y52" s="15"/>
      <c r="Z52" s="15"/>
      <c r="AA52" s="15"/>
    </row>
    <row r="53" spans="2:27" ht="16" thickBot="1">
      <c r="B53" s="39" t="s">
        <v>18</v>
      </c>
      <c r="C53" s="39" t="s">
        <v>49</v>
      </c>
      <c r="D53" s="51">
        <v>6</v>
      </c>
      <c r="E53" s="29" t="s">
        <v>42</v>
      </c>
      <c r="F53" s="73">
        <v>0</v>
      </c>
      <c r="G53" s="73">
        <v>0</v>
      </c>
      <c r="H53" s="73">
        <v>152.90411302788624</v>
      </c>
      <c r="I53" s="73">
        <v>11171.648770092115</v>
      </c>
      <c r="J53" s="73">
        <v>0</v>
      </c>
      <c r="K53" s="73">
        <v>0</v>
      </c>
      <c r="L53" s="73">
        <v>0</v>
      </c>
      <c r="M53" s="73">
        <v>598800.37407693744</v>
      </c>
      <c r="N53" s="73">
        <v>73760.94412465232</v>
      </c>
      <c r="O53" s="74">
        <v>0</v>
      </c>
      <c r="P53" s="74">
        <v>1.3501999999999998E-2</v>
      </c>
      <c r="Q53" s="74">
        <v>0</v>
      </c>
      <c r="R53" s="74">
        <v>0.10967170149167518</v>
      </c>
      <c r="S53" s="73">
        <v>0</v>
      </c>
      <c r="U53" s="15"/>
      <c r="V53" s="15"/>
      <c r="W53" s="15"/>
      <c r="X53" s="15"/>
      <c r="Y53" s="15"/>
      <c r="Z53" s="15"/>
      <c r="AA53" s="15"/>
    </row>
    <row r="54" spans="2:27" ht="16" thickBot="1">
      <c r="F54" s="80"/>
      <c r="G54" s="80"/>
      <c r="H54" s="80"/>
      <c r="I54" s="80"/>
      <c r="J54" s="80"/>
      <c r="K54" s="80"/>
      <c r="L54" s="80"/>
      <c r="M54" s="80"/>
      <c r="N54" s="80"/>
      <c r="O54" s="81"/>
      <c r="P54" s="81"/>
      <c r="Q54" s="81"/>
      <c r="R54" s="81"/>
      <c r="S54" s="80"/>
      <c r="U54" s="15"/>
      <c r="V54" s="15"/>
      <c r="W54" s="15"/>
      <c r="X54" s="15"/>
      <c r="Y54" s="15"/>
      <c r="Z54" s="15"/>
      <c r="AA54" s="15"/>
    </row>
    <row r="55" spans="2:27">
      <c r="B55" s="79" t="s">
        <v>19</v>
      </c>
      <c r="C55" s="39" t="s">
        <v>49</v>
      </c>
      <c r="D55" s="43">
        <v>0.6</v>
      </c>
      <c r="E55" s="26" t="s">
        <v>43</v>
      </c>
      <c r="F55" s="73">
        <v>87.919864991034586</v>
      </c>
      <c r="G55" s="73">
        <v>43.56943020335941</v>
      </c>
      <c r="H55" s="73">
        <v>64.984248036851653</v>
      </c>
      <c r="I55" s="73">
        <v>11128.079339888756</v>
      </c>
      <c r="J55" s="73">
        <v>11276.521955871227</v>
      </c>
      <c r="K55" s="73">
        <v>7540.0076216311254</v>
      </c>
      <c r="L55" s="73">
        <v>3736.5143342401016</v>
      </c>
      <c r="M55" s="73">
        <v>596465.05261803733</v>
      </c>
      <c r="N55" s="73">
        <v>5573.0491116403973</v>
      </c>
      <c r="O55" s="74">
        <v>3.8473422000000136E-3</v>
      </c>
      <c r="P55" s="74">
        <v>5.7383499999999988E-3</v>
      </c>
      <c r="Q55" s="74">
        <v>0.33135343937273587</v>
      </c>
      <c r="R55" s="74">
        <v>9.2569707724956627E-3</v>
      </c>
      <c r="S55" s="73">
        <v>78.893577116636393</v>
      </c>
      <c r="U55" s="15"/>
      <c r="V55" s="15"/>
      <c r="W55" s="15"/>
      <c r="X55" s="15"/>
      <c r="Y55" s="15"/>
      <c r="Z55" s="15"/>
      <c r="AA55" s="15"/>
    </row>
    <row r="56" spans="2:27">
      <c r="B56" s="79" t="s">
        <v>19</v>
      </c>
      <c r="C56" s="39" t="s">
        <v>49</v>
      </c>
      <c r="D56" s="35">
        <v>2</v>
      </c>
      <c r="E56" s="27" t="s">
        <v>46</v>
      </c>
      <c r="F56" s="73">
        <v>87.919864991034586</v>
      </c>
      <c r="G56" s="73">
        <v>43.56943020335941</v>
      </c>
      <c r="H56" s="73">
        <v>64.984248036851653</v>
      </c>
      <c r="I56" s="73">
        <v>11128.079339888756</v>
      </c>
      <c r="J56" s="73">
        <v>21143.478667258554</v>
      </c>
      <c r="K56" s="73">
        <v>14137.514290558362</v>
      </c>
      <c r="L56" s="73">
        <v>7005.9643767001926</v>
      </c>
      <c r="M56" s="73">
        <v>596465.05261803733</v>
      </c>
      <c r="N56" s="73">
        <v>10449.467084325746</v>
      </c>
      <c r="O56" s="74">
        <v>3.8473422000000136E-3</v>
      </c>
      <c r="P56" s="74">
        <v>5.7383499999999988E-3</v>
      </c>
      <c r="Q56" s="74">
        <v>0.33135343937273593</v>
      </c>
      <c r="R56" s="74">
        <v>1.721736215744232E-2</v>
      </c>
      <c r="S56" s="73">
        <v>262.97859038878801</v>
      </c>
      <c r="U56" s="15"/>
      <c r="V56" s="15"/>
      <c r="W56" s="15"/>
      <c r="X56" s="15"/>
      <c r="Y56" s="15"/>
      <c r="Z56" s="15"/>
      <c r="AA56" s="15"/>
    </row>
    <row r="57" spans="2:27">
      <c r="B57" s="79" t="s">
        <v>19</v>
      </c>
      <c r="C57" s="39" t="s">
        <v>49</v>
      </c>
      <c r="D57" s="47">
        <v>4</v>
      </c>
      <c r="E57" s="28" t="s">
        <v>0</v>
      </c>
      <c r="F57" s="73">
        <v>87.919864991034586</v>
      </c>
      <c r="G57" s="73">
        <v>43.56943020335941</v>
      </c>
      <c r="H57" s="73">
        <v>64.984248036851653</v>
      </c>
      <c r="I57" s="73">
        <v>11128.079339888756</v>
      </c>
      <c r="J57" s="73">
        <v>35239.131112097588</v>
      </c>
      <c r="K57" s="73">
        <v>23562.52381759727</v>
      </c>
      <c r="L57" s="73">
        <v>11676.607294500318</v>
      </c>
      <c r="M57" s="73">
        <v>596465.05261803733</v>
      </c>
      <c r="N57" s="73">
        <v>17415.778473876242</v>
      </c>
      <c r="O57" s="74">
        <v>3.8473422000000136E-3</v>
      </c>
      <c r="P57" s="74">
        <v>5.7383499999999988E-3</v>
      </c>
      <c r="Q57" s="74">
        <v>0.33135343937273587</v>
      </c>
      <c r="R57" s="74">
        <v>2.8369966273256469E-2</v>
      </c>
      <c r="S57" s="73">
        <v>525.95718077757601</v>
      </c>
      <c r="U57" s="15"/>
      <c r="V57" s="15"/>
      <c r="W57" s="15"/>
      <c r="X57" s="15"/>
      <c r="Y57" s="15"/>
      <c r="Z57" s="15"/>
      <c r="AA57" s="15"/>
    </row>
    <row r="58" spans="2:27" ht="16" thickBot="1">
      <c r="B58" s="79" t="s">
        <v>19</v>
      </c>
      <c r="C58" s="39" t="s">
        <v>49</v>
      </c>
      <c r="D58" s="51">
        <v>6</v>
      </c>
      <c r="E58" s="29" t="s">
        <v>42</v>
      </c>
      <c r="F58" s="73">
        <v>87.919864991034586</v>
      </c>
      <c r="G58" s="73">
        <v>43.56943020335941</v>
      </c>
      <c r="H58" s="73">
        <v>64.984248036851653</v>
      </c>
      <c r="I58" s="73">
        <v>11128.079339888756</v>
      </c>
      <c r="J58" s="73">
        <v>63430.43600177567</v>
      </c>
      <c r="K58" s="73">
        <v>42412.54287167509</v>
      </c>
      <c r="L58" s="73">
        <v>21017.89313010058</v>
      </c>
      <c r="M58" s="73">
        <v>596465.05261803733</v>
      </c>
      <c r="N58" s="73">
        <v>31348.401252977241</v>
      </c>
      <c r="O58" s="74">
        <v>3.8473422000000136E-3</v>
      </c>
      <c r="P58" s="74">
        <v>5.7383499999999988E-3</v>
      </c>
      <c r="Q58" s="74">
        <v>0.33135343937273593</v>
      </c>
      <c r="R58" s="74">
        <v>4.993266878829556E-2</v>
      </c>
      <c r="S58" s="73">
        <v>1051.914361555152</v>
      </c>
      <c r="U58" s="15"/>
      <c r="V58" s="15"/>
      <c r="W58" s="15"/>
      <c r="X58" s="15"/>
      <c r="Y58" s="15"/>
      <c r="Z58" s="15"/>
      <c r="AA58" s="15"/>
    </row>
    <row r="59" spans="2:27">
      <c r="F59" s="80"/>
      <c r="G59" s="80"/>
      <c r="H59" s="80"/>
      <c r="I59" s="80"/>
      <c r="J59" s="80"/>
      <c r="K59" s="80"/>
      <c r="L59" s="80"/>
      <c r="M59" s="80"/>
      <c r="N59" s="80"/>
      <c r="O59" s="81"/>
      <c r="P59" s="81"/>
      <c r="Q59" s="81"/>
      <c r="R59" s="81"/>
      <c r="S59" s="80"/>
      <c r="U59" s="15"/>
      <c r="V59" s="15"/>
      <c r="W59" s="15"/>
      <c r="X59" s="15"/>
      <c r="Y59" s="15"/>
      <c r="Z59" s="15"/>
      <c r="AA59" s="15"/>
    </row>
    <row r="60" spans="2:27">
      <c r="F60" s="80"/>
      <c r="G60" s="80"/>
      <c r="H60" s="80"/>
      <c r="I60" s="80"/>
      <c r="J60" s="80"/>
      <c r="K60" s="80"/>
      <c r="L60" s="80"/>
      <c r="M60" s="80"/>
      <c r="N60" s="80"/>
      <c r="O60" s="81"/>
      <c r="P60" s="81"/>
      <c r="Q60" s="81"/>
      <c r="R60" s="81"/>
      <c r="S60" s="80"/>
      <c r="U60" s="15"/>
      <c r="V60" s="15"/>
      <c r="W60" s="15"/>
      <c r="X60" s="15"/>
      <c r="Y60" s="15"/>
      <c r="Z60" s="15"/>
      <c r="AA60" s="15"/>
    </row>
    <row r="61" spans="2:27">
      <c r="B61" s="79" t="s">
        <v>16</v>
      </c>
      <c r="C61" s="79" t="s">
        <v>47</v>
      </c>
      <c r="D61" s="79">
        <v>0</v>
      </c>
      <c r="E61" s="38" t="s">
        <v>0</v>
      </c>
      <c r="F61" s="73">
        <v>152.90411302788624</v>
      </c>
      <c r="G61" s="73">
        <v>0</v>
      </c>
      <c r="H61" s="73">
        <v>0</v>
      </c>
      <c r="I61" s="73">
        <v>11171.648770092115</v>
      </c>
      <c r="J61" s="73">
        <v>40978.302291473512</v>
      </c>
      <c r="K61" s="73">
        <v>40978.302291473512</v>
      </c>
      <c r="L61" s="73">
        <v>0</v>
      </c>
      <c r="M61" s="73">
        <v>598800.37407693744</v>
      </c>
      <c r="N61" s="73">
        <v>0</v>
      </c>
      <c r="O61" s="74">
        <v>0</v>
      </c>
      <c r="P61" s="74">
        <v>0</v>
      </c>
      <c r="Q61" s="74">
        <v>0</v>
      </c>
      <c r="R61" s="74">
        <v>0</v>
      </c>
      <c r="S61" s="73">
        <v>611.61645211154496</v>
      </c>
      <c r="U61" s="15"/>
      <c r="V61" s="15"/>
      <c r="W61" s="15"/>
      <c r="X61" s="15"/>
      <c r="Y61" s="15"/>
      <c r="Z61" s="15"/>
      <c r="AA61" s="15"/>
    </row>
    <row r="62" spans="2:27">
      <c r="B62" s="79" t="s">
        <v>16</v>
      </c>
      <c r="C62" s="79" t="s">
        <v>47</v>
      </c>
      <c r="D62" s="79">
        <v>0.3</v>
      </c>
      <c r="E62" s="37" t="s">
        <v>46</v>
      </c>
      <c r="F62" s="73">
        <v>152.90411302788624</v>
      </c>
      <c r="G62" s="73">
        <v>0</v>
      </c>
      <c r="H62" s="73">
        <v>0</v>
      </c>
      <c r="I62" s="73">
        <v>11171.648770092115</v>
      </c>
      <c r="J62" s="73">
        <v>40978.302291473512</v>
      </c>
      <c r="K62" s="73">
        <v>40978.302291473512</v>
      </c>
      <c r="L62" s="73">
        <v>0</v>
      </c>
      <c r="M62" s="73">
        <v>598800.37407693744</v>
      </c>
      <c r="N62" s="73">
        <v>0</v>
      </c>
      <c r="O62" s="74">
        <v>0</v>
      </c>
      <c r="P62" s="74">
        <v>0</v>
      </c>
      <c r="Q62" s="74">
        <v>0</v>
      </c>
      <c r="R62" s="74">
        <v>0</v>
      </c>
      <c r="S62" s="73">
        <v>611.61645211154496</v>
      </c>
      <c r="U62" s="15"/>
      <c r="V62" s="15"/>
      <c r="W62" s="15"/>
      <c r="X62" s="15"/>
      <c r="Y62" s="15"/>
      <c r="Z62" s="15"/>
      <c r="AA62" s="15"/>
    </row>
    <row r="63" spans="2:27">
      <c r="B63" s="79" t="s">
        <v>16</v>
      </c>
      <c r="C63" s="79" t="s">
        <v>47</v>
      </c>
      <c r="D63" s="79">
        <v>0.5</v>
      </c>
      <c r="E63" s="37" t="s">
        <v>42</v>
      </c>
      <c r="F63" s="73">
        <v>152.90411302788624</v>
      </c>
      <c r="G63" s="73">
        <v>0</v>
      </c>
      <c r="H63" s="73">
        <v>0</v>
      </c>
      <c r="I63" s="73">
        <v>11171.648770092115</v>
      </c>
      <c r="J63" s="73">
        <v>40978.302291473512</v>
      </c>
      <c r="K63" s="73">
        <v>40978.302291473512</v>
      </c>
      <c r="L63" s="73">
        <v>0</v>
      </c>
      <c r="M63" s="73">
        <v>598800.37407693744</v>
      </c>
      <c r="N63" s="73">
        <v>0</v>
      </c>
      <c r="O63" s="74">
        <v>0</v>
      </c>
      <c r="P63" s="74">
        <v>0</v>
      </c>
      <c r="Q63" s="74">
        <v>0</v>
      </c>
      <c r="R63" s="74">
        <v>0</v>
      </c>
      <c r="S63" s="73">
        <v>611.61645211154496</v>
      </c>
      <c r="U63" s="15"/>
      <c r="V63" s="15"/>
      <c r="W63" s="15"/>
      <c r="X63" s="15"/>
      <c r="Y63" s="15"/>
      <c r="Z63" s="15"/>
      <c r="AA63" s="15"/>
    </row>
    <row r="64" spans="2:27">
      <c r="F64" s="80"/>
      <c r="G64" s="80"/>
      <c r="H64" s="80"/>
      <c r="I64" s="80"/>
      <c r="J64" s="80"/>
      <c r="K64" s="80"/>
      <c r="L64" s="80"/>
      <c r="M64" s="80"/>
      <c r="N64" s="80"/>
      <c r="O64" s="81"/>
      <c r="P64" s="81"/>
      <c r="Q64" s="81"/>
      <c r="R64" s="81"/>
      <c r="S64" s="80"/>
      <c r="U64" s="15"/>
      <c r="V64" s="15"/>
      <c r="W64" s="15"/>
      <c r="X64" s="15"/>
      <c r="Y64" s="15"/>
      <c r="Z64" s="15"/>
      <c r="AA64" s="15"/>
    </row>
    <row r="65" spans="2:27">
      <c r="B65" s="39" t="s">
        <v>25</v>
      </c>
      <c r="C65" s="79" t="s">
        <v>47</v>
      </c>
      <c r="D65" s="79">
        <v>0</v>
      </c>
      <c r="E65" s="38" t="s">
        <v>0</v>
      </c>
      <c r="F65" s="73">
        <v>122.323290422309</v>
      </c>
      <c r="G65" s="73">
        <v>111.71648770092125</v>
      </c>
      <c r="H65" s="73">
        <v>30.580822605577239</v>
      </c>
      <c r="I65" s="73">
        <v>11059.932282391193</v>
      </c>
      <c r="J65" s="73">
        <v>62722.660537025709</v>
      </c>
      <c r="K65" s="73">
        <v>32782.641833178815</v>
      </c>
      <c r="L65" s="73">
        <v>29940.018703846894</v>
      </c>
      <c r="M65" s="73">
        <v>592812.37033616798</v>
      </c>
      <c r="N65" s="73">
        <v>8195.6604582947002</v>
      </c>
      <c r="O65" s="74">
        <v>9.8649800000000093E-3</v>
      </c>
      <c r="P65" s="74">
        <v>2.7003999999999991E-3</v>
      </c>
      <c r="Q65" s="74">
        <v>0.4773397436827963</v>
      </c>
      <c r="R65" s="74">
        <v>1.363652403689347E-2</v>
      </c>
      <c r="S65" s="73">
        <v>936.15911249292094</v>
      </c>
      <c r="U65" s="15"/>
      <c r="V65" s="15"/>
      <c r="W65" s="15"/>
      <c r="X65" s="15"/>
      <c r="Y65" s="15"/>
      <c r="Z65" s="15"/>
      <c r="AA65" s="15"/>
    </row>
    <row r="66" spans="2:27">
      <c r="B66" s="39" t="s">
        <v>25</v>
      </c>
      <c r="C66" s="79" t="s">
        <v>47</v>
      </c>
      <c r="D66" s="79">
        <v>0.3</v>
      </c>
      <c r="E66" s="37" t="s">
        <v>46</v>
      </c>
      <c r="F66" s="73">
        <v>122.323290422309</v>
      </c>
      <c r="G66" s="73">
        <v>111.71648770092125</v>
      </c>
      <c r="H66" s="73">
        <v>30.580822605577239</v>
      </c>
      <c r="I66" s="73">
        <v>11059.932282391193</v>
      </c>
      <c r="J66" s="73">
        <v>62722.660537025709</v>
      </c>
      <c r="K66" s="73">
        <v>32782.641833178815</v>
      </c>
      <c r="L66" s="73">
        <v>29940.018703846894</v>
      </c>
      <c r="M66" s="73">
        <v>592812.37033616798</v>
      </c>
      <c r="N66" s="73">
        <v>8195.6604582947002</v>
      </c>
      <c r="O66" s="74">
        <v>9.8649800000000093E-3</v>
      </c>
      <c r="P66" s="74">
        <v>2.7003999999999991E-3</v>
      </c>
      <c r="Q66" s="74">
        <v>0.4773397436827963</v>
      </c>
      <c r="R66" s="74">
        <v>1.363652403689347E-2</v>
      </c>
      <c r="S66" s="73">
        <v>936.15911249292094</v>
      </c>
      <c r="U66" s="15"/>
      <c r="V66" s="15"/>
      <c r="W66" s="15"/>
      <c r="X66" s="15"/>
      <c r="Y66" s="15"/>
      <c r="Z66" s="15"/>
      <c r="AA66" s="15"/>
    </row>
    <row r="67" spans="2:27">
      <c r="B67" s="39" t="s">
        <v>25</v>
      </c>
      <c r="C67" s="79" t="s">
        <v>47</v>
      </c>
      <c r="D67" s="79">
        <v>0.5</v>
      </c>
      <c r="E67" s="37" t="s">
        <v>42</v>
      </c>
      <c r="F67" s="73">
        <v>122.323290422309</v>
      </c>
      <c r="G67" s="73">
        <v>111.71648770092125</v>
      </c>
      <c r="H67" s="73">
        <v>30.580822605577239</v>
      </c>
      <c r="I67" s="73">
        <v>11059.932282391193</v>
      </c>
      <c r="J67" s="73">
        <v>62722.660537025709</v>
      </c>
      <c r="K67" s="73">
        <v>32782.641833178815</v>
      </c>
      <c r="L67" s="73">
        <v>29940.018703846894</v>
      </c>
      <c r="M67" s="73">
        <v>592812.37033616798</v>
      </c>
      <c r="N67" s="73">
        <v>8195.6604582947002</v>
      </c>
      <c r="O67" s="74">
        <v>9.8649800000000093E-3</v>
      </c>
      <c r="P67" s="74">
        <v>2.7003999999999991E-3</v>
      </c>
      <c r="Q67" s="74">
        <v>0.4773397436827963</v>
      </c>
      <c r="R67" s="74">
        <v>1.363652403689347E-2</v>
      </c>
      <c r="S67" s="73">
        <v>936.15911249292094</v>
      </c>
      <c r="U67" s="15"/>
      <c r="V67" s="15"/>
      <c r="W67" s="15"/>
      <c r="X67" s="15"/>
      <c r="Y67" s="15"/>
      <c r="Z67" s="15"/>
      <c r="AA67" s="15"/>
    </row>
    <row r="68" spans="2:27">
      <c r="F68" s="80"/>
      <c r="G68" s="80"/>
      <c r="H68" s="80"/>
      <c r="I68" s="80"/>
      <c r="J68" s="80"/>
      <c r="K68" s="80"/>
      <c r="L68" s="80"/>
      <c r="M68" s="80"/>
      <c r="N68" s="80"/>
      <c r="O68" s="81"/>
      <c r="P68" s="81"/>
      <c r="Q68" s="81"/>
      <c r="R68" s="81"/>
      <c r="S68" s="80"/>
      <c r="U68" s="15"/>
      <c r="V68" s="15"/>
      <c r="W68" s="15"/>
      <c r="X68" s="15"/>
      <c r="Y68" s="15"/>
      <c r="Z68" s="15"/>
      <c r="AA68" s="15"/>
    </row>
    <row r="69" spans="2:27">
      <c r="B69" s="39" t="s">
        <v>18</v>
      </c>
      <c r="C69" s="79" t="s">
        <v>47</v>
      </c>
      <c r="D69" s="79">
        <v>0</v>
      </c>
      <c r="E69" s="38" t="s">
        <v>0</v>
      </c>
      <c r="F69" s="73">
        <v>0</v>
      </c>
      <c r="G69" s="73">
        <v>0</v>
      </c>
      <c r="H69" s="73">
        <v>152.90411302788624</v>
      </c>
      <c r="I69" s="73">
        <v>11171.648770092115</v>
      </c>
      <c r="J69" s="73">
        <v>0</v>
      </c>
      <c r="K69" s="73">
        <v>0</v>
      </c>
      <c r="L69" s="73">
        <v>0</v>
      </c>
      <c r="M69" s="73">
        <v>598800.37407693744</v>
      </c>
      <c r="N69" s="73">
        <v>40978.302291473512</v>
      </c>
      <c r="O69" s="74">
        <v>0</v>
      </c>
      <c r="P69" s="74">
        <v>1.3501999999999998E-2</v>
      </c>
      <c r="Q69" s="74">
        <v>0</v>
      </c>
      <c r="R69" s="74">
        <v>6.4050747242905159E-2</v>
      </c>
      <c r="S69" s="73">
        <v>0</v>
      </c>
      <c r="U69" s="15"/>
      <c r="V69" s="15"/>
      <c r="W69" s="15"/>
      <c r="X69" s="15"/>
      <c r="Y69" s="15"/>
      <c r="Z69" s="15"/>
      <c r="AA69" s="15"/>
    </row>
    <row r="70" spans="2:27">
      <c r="B70" s="39" t="s">
        <v>18</v>
      </c>
      <c r="C70" s="79" t="s">
        <v>47</v>
      </c>
      <c r="D70" s="79">
        <v>0.3</v>
      </c>
      <c r="E70" s="37" t="s">
        <v>46</v>
      </c>
      <c r="F70" s="73">
        <v>0</v>
      </c>
      <c r="G70" s="73">
        <v>0</v>
      </c>
      <c r="H70" s="73">
        <v>152.90411302788624</v>
      </c>
      <c r="I70" s="73">
        <v>11171.648770092115</v>
      </c>
      <c r="J70" s="73">
        <v>0</v>
      </c>
      <c r="K70" s="73">
        <v>0</v>
      </c>
      <c r="L70" s="73">
        <v>0</v>
      </c>
      <c r="M70" s="73">
        <v>598800.37407693744</v>
      </c>
      <c r="N70" s="73">
        <v>40978.302291473512</v>
      </c>
      <c r="O70" s="74">
        <v>0</v>
      </c>
      <c r="P70" s="74">
        <v>1.3501999999999998E-2</v>
      </c>
      <c r="Q70" s="74">
        <v>0</v>
      </c>
      <c r="R70" s="74">
        <v>6.4050747242905159E-2</v>
      </c>
      <c r="S70" s="73">
        <v>0</v>
      </c>
      <c r="U70" s="15"/>
      <c r="V70" s="15"/>
      <c r="W70" s="15"/>
      <c r="X70" s="15"/>
      <c r="Y70" s="15"/>
      <c r="Z70" s="15"/>
      <c r="AA70" s="15"/>
    </row>
    <row r="71" spans="2:27">
      <c r="B71" s="39" t="s">
        <v>18</v>
      </c>
      <c r="C71" s="79" t="s">
        <v>47</v>
      </c>
      <c r="D71" s="79">
        <v>0.5</v>
      </c>
      <c r="E71" s="37" t="s">
        <v>42</v>
      </c>
      <c r="F71" s="73">
        <v>0</v>
      </c>
      <c r="G71" s="73">
        <v>0</v>
      </c>
      <c r="H71" s="73">
        <v>152.90411302788624</v>
      </c>
      <c r="I71" s="73">
        <v>11171.648770092115</v>
      </c>
      <c r="J71" s="73">
        <v>0</v>
      </c>
      <c r="K71" s="73">
        <v>0</v>
      </c>
      <c r="L71" s="73">
        <v>0</v>
      </c>
      <c r="M71" s="73">
        <v>598800.37407693744</v>
      </c>
      <c r="N71" s="73">
        <v>40978.302291473512</v>
      </c>
      <c r="O71" s="74">
        <v>0</v>
      </c>
      <c r="P71" s="74">
        <v>1.3501999999999998E-2</v>
      </c>
      <c r="Q71" s="74">
        <v>0</v>
      </c>
      <c r="R71" s="74">
        <v>6.4050747242905159E-2</v>
      </c>
      <c r="S71" s="73">
        <v>0</v>
      </c>
      <c r="U71" s="15"/>
      <c r="V71" s="15"/>
      <c r="W71" s="15"/>
      <c r="X71" s="15"/>
      <c r="Y71" s="15"/>
      <c r="Z71" s="15"/>
      <c r="AA71" s="15"/>
    </row>
    <row r="72" spans="2:27">
      <c r="F72" s="80"/>
      <c r="G72" s="80"/>
      <c r="H72" s="80"/>
      <c r="I72" s="80"/>
      <c r="J72" s="80"/>
      <c r="K72" s="80"/>
      <c r="L72" s="80"/>
      <c r="M72" s="80"/>
      <c r="N72" s="80"/>
      <c r="O72" s="81"/>
      <c r="P72" s="81"/>
      <c r="Q72" s="81"/>
      <c r="R72" s="81"/>
      <c r="S72" s="80"/>
      <c r="U72" s="15"/>
      <c r="V72" s="15"/>
      <c r="W72" s="15"/>
      <c r="X72" s="15"/>
      <c r="Y72" s="15"/>
      <c r="Z72" s="15"/>
      <c r="AA72" s="15"/>
    </row>
    <row r="73" spans="2:27">
      <c r="B73" s="79" t="s">
        <v>19</v>
      </c>
      <c r="C73" s="79" t="s">
        <v>47</v>
      </c>
      <c r="D73" s="79">
        <v>0</v>
      </c>
      <c r="E73" s="38" t="s">
        <v>0</v>
      </c>
      <c r="F73" s="73">
        <v>87.919864991034586</v>
      </c>
      <c r="G73" s="73">
        <v>43.56943020335941</v>
      </c>
      <c r="H73" s="73">
        <v>64.984248036851653</v>
      </c>
      <c r="I73" s="73">
        <v>11128.079339888756</v>
      </c>
      <c r="J73" s="73">
        <v>35239.131112097588</v>
      </c>
      <c r="K73" s="73">
        <v>23562.52381759727</v>
      </c>
      <c r="L73" s="73">
        <v>11676.607294500318</v>
      </c>
      <c r="M73" s="73">
        <v>596465.05261803733</v>
      </c>
      <c r="N73" s="73">
        <v>17415.778473876242</v>
      </c>
      <c r="O73" s="74">
        <v>3.8473422000000136E-3</v>
      </c>
      <c r="P73" s="74">
        <v>5.7383499999999988E-3</v>
      </c>
      <c r="Q73" s="74">
        <v>0.33135343937273587</v>
      </c>
      <c r="R73" s="74">
        <v>2.8369966273256469E-2</v>
      </c>
      <c r="S73" s="73">
        <v>525.95718077757601</v>
      </c>
      <c r="U73" s="15"/>
      <c r="V73" s="15"/>
      <c r="W73" s="15"/>
      <c r="X73" s="15"/>
      <c r="Y73" s="15"/>
      <c r="Z73" s="15"/>
      <c r="AA73" s="15"/>
    </row>
    <row r="74" spans="2:27">
      <c r="B74" s="79" t="s">
        <v>19</v>
      </c>
      <c r="C74" s="79" t="s">
        <v>47</v>
      </c>
      <c r="D74" s="79">
        <v>0.3</v>
      </c>
      <c r="E74" s="37" t="s">
        <v>46</v>
      </c>
      <c r="F74" s="73">
        <v>87.919864991034586</v>
      </c>
      <c r="G74" s="73">
        <v>43.56943020335941</v>
      </c>
      <c r="H74" s="73">
        <v>64.984248036851653</v>
      </c>
      <c r="I74" s="73">
        <v>11128.079339888756</v>
      </c>
      <c r="J74" s="73">
        <v>35239.131112097588</v>
      </c>
      <c r="K74" s="73">
        <v>23562.52381759727</v>
      </c>
      <c r="L74" s="73">
        <v>11676.607294500318</v>
      </c>
      <c r="M74" s="73">
        <v>596465.05261803733</v>
      </c>
      <c r="N74" s="73">
        <v>17415.778473876242</v>
      </c>
      <c r="O74" s="74">
        <v>3.8473422000000136E-3</v>
      </c>
      <c r="P74" s="74">
        <v>5.7383499999999988E-3</v>
      </c>
      <c r="Q74" s="74">
        <v>0.33135343937273587</v>
      </c>
      <c r="R74" s="74">
        <v>2.8369966273256469E-2</v>
      </c>
      <c r="S74" s="73">
        <v>525.95718077757601</v>
      </c>
      <c r="U74" s="15"/>
      <c r="V74" s="15"/>
      <c r="W74" s="15"/>
      <c r="X74" s="15"/>
      <c r="Y74" s="15"/>
      <c r="Z74" s="15"/>
      <c r="AA74" s="15"/>
    </row>
    <row r="75" spans="2:27">
      <c r="B75" s="79" t="s">
        <v>19</v>
      </c>
      <c r="C75" s="79" t="s">
        <v>47</v>
      </c>
      <c r="D75" s="79">
        <v>0.5</v>
      </c>
      <c r="E75" s="37" t="s">
        <v>42</v>
      </c>
      <c r="F75" s="73">
        <v>87.919864991034586</v>
      </c>
      <c r="G75" s="73">
        <v>43.56943020335941</v>
      </c>
      <c r="H75" s="73">
        <v>64.984248036851653</v>
      </c>
      <c r="I75" s="73">
        <v>11128.079339888756</v>
      </c>
      <c r="J75" s="73">
        <v>35239.131112097588</v>
      </c>
      <c r="K75" s="73">
        <v>23562.52381759727</v>
      </c>
      <c r="L75" s="73">
        <v>11676.607294500318</v>
      </c>
      <c r="M75" s="73">
        <v>596465.05261803733</v>
      </c>
      <c r="N75" s="73">
        <v>17415.778473876242</v>
      </c>
      <c r="O75" s="74">
        <v>3.8473422000000136E-3</v>
      </c>
      <c r="P75" s="74">
        <v>5.7383499999999988E-3</v>
      </c>
      <c r="Q75" s="74">
        <v>0.33135343937273587</v>
      </c>
      <c r="R75" s="74">
        <v>2.8369966273256469E-2</v>
      </c>
      <c r="S75" s="73">
        <v>525.95718077757601</v>
      </c>
      <c r="U75" s="15"/>
      <c r="V75" s="15"/>
      <c r="W75" s="15"/>
      <c r="X75" s="15"/>
      <c r="Y75" s="15"/>
      <c r="Z75" s="15"/>
      <c r="AA75" s="15"/>
    </row>
    <row r="76" spans="2:27"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U76" s="15"/>
      <c r="V76" s="15"/>
      <c r="W76" s="15"/>
      <c r="X76" s="15"/>
      <c r="Y76" s="15"/>
      <c r="Z76" s="15"/>
      <c r="AA76" s="15"/>
    </row>
    <row r="77" spans="2:27">
      <c r="U77" s="15"/>
      <c r="V77" s="15"/>
      <c r="W77" s="15"/>
      <c r="X77" s="15"/>
      <c r="Y77" s="15"/>
      <c r="Z77" s="15"/>
      <c r="AA77" s="15"/>
    </row>
    <row r="78" spans="2:27">
      <c r="B78" s="79" t="s">
        <v>16</v>
      </c>
      <c r="C78" s="79" t="s">
        <v>48</v>
      </c>
      <c r="D78" s="79">
        <v>5.4</v>
      </c>
      <c r="E78" s="37" t="s">
        <v>43</v>
      </c>
      <c r="F78" s="73">
        <v>152.90411302788624</v>
      </c>
      <c r="G78" s="73">
        <v>0</v>
      </c>
      <c r="H78" s="73">
        <v>0</v>
      </c>
      <c r="I78" s="73">
        <v>11171.648770092115</v>
      </c>
      <c r="J78" s="73">
        <v>40978.302291473512</v>
      </c>
      <c r="K78" s="73">
        <v>40978.302291473512</v>
      </c>
      <c r="L78" s="73">
        <v>0</v>
      </c>
      <c r="M78" s="73">
        <v>598800.37407693744</v>
      </c>
      <c r="N78" s="73">
        <v>0</v>
      </c>
      <c r="O78" s="74">
        <v>0</v>
      </c>
      <c r="P78" s="74">
        <v>0</v>
      </c>
      <c r="Q78" s="74">
        <v>0</v>
      </c>
      <c r="R78" s="74">
        <v>0</v>
      </c>
      <c r="S78" s="73">
        <v>611.61645211154496</v>
      </c>
      <c r="U78" s="15"/>
      <c r="V78" s="15"/>
      <c r="W78" s="15"/>
      <c r="X78" s="15"/>
      <c r="Y78" s="15"/>
      <c r="Z78" s="15"/>
      <c r="AA78" s="15"/>
    </row>
    <row r="79" spans="2:27">
      <c r="B79" s="79" t="s">
        <v>16</v>
      </c>
      <c r="C79" s="79" t="s">
        <v>48</v>
      </c>
      <c r="D79" s="79">
        <v>10.7</v>
      </c>
      <c r="E79" s="28" t="s">
        <v>0</v>
      </c>
      <c r="F79" s="73">
        <v>152.90411302788624</v>
      </c>
      <c r="G79" s="73">
        <v>0</v>
      </c>
      <c r="H79" s="73">
        <v>0</v>
      </c>
      <c r="I79" s="73">
        <v>11171.648770092115</v>
      </c>
      <c r="J79" s="73">
        <v>40978.302291473512</v>
      </c>
      <c r="K79" s="73">
        <v>40978.302291473512</v>
      </c>
      <c r="L79" s="73">
        <v>0</v>
      </c>
      <c r="M79" s="73">
        <v>598800.37407693744</v>
      </c>
      <c r="N79" s="73">
        <v>0</v>
      </c>
      <c r="O79" s="74">
        <v>0</v>
      </c>
      <c r="P79" s="74">
        <v>0</v>
      </c>
      <c r="Q79" s="74">
        <v>0</v>
      </c>
      <c r="R79" s="74">
        <v>0</v>
      </c>
      <c r="S79" s="73">
        <v>611.61645211154496</v>
      </c>
      <c r="U79" s="15"/>
      <c r="V79" s="15"/>
      <c r="W79" s="15"/>
      <c r="X79" s="15"/>
      <c r="Y79" s="15"/>
      <c r="Z79" s="15"/>
      <c r="AA79" s="15"/>
    </row>
    <row r="80" spans="2:27">
      <c r="B80" s="79" t="s">
        <v>16</v>
      </c>
      <c r="C80" s="79" t="s">
        <v>48</v>
      </c>
      <c r="D80" s="79">
        <v>16.100000000000001</v>
      </c>
      <c r="E80" s="37" t="s">
        <v>42</v>
      </c>
      <c r="F80" s="73">
        <v>152.90411302788624</v>
      </c>
      <c r="G80" s="73">
        <v>0</v>
      </c>
      <c r="H80" s="73">
        <v>0</v>
      </c>
      <c r="I80" s="73">
        <v>11171.648770092115</v>
      </c>
      <c r="J80" s="73">
        <v>40978.302291473512</v>
      </c>
      <c r="K80" s="73">
        <v>40978.302291473512</v>
      </c>
      <c r="L80" s="73">
        <v>0</v>
      </c>
      <c r="M80" s="73">
        <v>598800.37407693744</v>
      </c>
      <c r="N80" s="73">
        <v>0</v>
      </c>
      <c r="O80" s="74">
        <v>0</v>
      </c>
      <c r="P80" s="74">
        <v>0</v>
      </c>
      <c r="Q80" s="74">
        <v>0</v>
      </c>
      <c r="R80" s="74">
        <v>0</v>
      </c>
      <c r="S80" s="73">
        <v>611.61645211154496</v>
      </c>
      <c r="U80" s="15"/>
      <c r="V80" s="15"/>
      <c r="W80" s="15"/>
      <c r="X80" s="15"/>
      <c r="Y80" s="15"/>
      <c r="Z80" s="15"/>
      <c r="AA80" s="15"/>
    </row>
    <row r="81" spans="2:27">
      <c r="F81" s="80"/>
      <c r="G81" s="80"/>
      <c r="H81" s="80"/>
      <c r="I81" s="80"/>
      <c r="J81" s="80"/>
      <c r="K81" s="80"/>
      <c r="L81" s="80"/>
      <c r="M81" s="80"/>
      <c r="N81" s="80"/>
      <c r="O81" s="81"/>
      <c r="P81" s="81"/>
      <c r="Q81" s="81"/>
      <c r="R81" s="81"/>
      <c r="S81" s="80"/>
      <c r="U81" s="15"/>
      <c r="V81" s="15"/>
      <c r="W81" s="15"/>
      <c r="X81" s="15"/>
      <c r="Y81" s="15"/>
      <c r="Z81" s="15"/>
      <c r="AA81" s="15"/>
    </row>
    <row r="82" spans="2:27">
      <c r="B82" s="39" t="s">
        <v>25</v>
      </c>
      <c r="C82" s="79" t="s">
        <v>48</v>
      </c>
      <c r="D82" s="79">
        <v>5.4</v>
      </c>
      <c r="E82" s="37" t="s">
        <v>43</v>
      </c>
      <c r="F82" s="73">
        <v>122.323290422309</v>
      </c>
      <c r="G82" s="73">
        <v>111.71648770092125</v>
      </c>
      <c r="H82" s="73">
        <v>30.580822605577239</v>
      </c>
      <c r="I82" s="73">
        <v>11059.932282391193</v>
      </c>
      <c r="J82" s="73">
        <v>62722.660537025709</v>
      </c>
      <c r="K82" s="73">
        <v>32782.641833178815</v>
      </c>
      <c r="L82" s="73">
        <v>29940.018703846894</v>
      </c>
      <c r="M82" s="73">
        <v>592812.37033616798</v>
      </c>
      <c r="N82" s="73">
        <v>8195.6604582947002</v>
      </c>
      <c r="O82" s="74">
        <v>9.8649800000000093E-3</v>
      </c>
      <c r="P82" s="74">
        <v>2.7003999999999991E-3</v>
      </c>
      <c r="Q82" s="74">
        <v>0.4773397436827963</v>
      </c>
      <c r="R82" s="74">
        <v>1.363652403689347E-2</v>
      </c>
      <c r="S82" s="73">
        <v>936.15911249292094</v>
      </c>
      <c r="U82" s="15"/>
      <c r="V82" s="15"/>
      <c r="W82" s="15"/>
      <c r="X82" s="15"/>
      <c r="Y82" s="15"/>
      <c r="Z82" s="15"/>
      <c r="AA82" s="15"/>
    </row>
    <row r="83" spans="2:27">
      <c r="B83" s="39" t="s">
        <v>25</v>
      </c>
      <c r="C83" s="79" t="s">
        <v>48</v>
      </c>
      <c r="D83" s="79">
        <v>10.7</v>
      </c>
      <c r="E83" s="28" t="s">
        <v>0</v>
      </c>
      <c r="F83" s="73">
        <v>122.323290422309</v>
      </c>
      <c r="G83" s="73">
        <v>111.71648770092125</v>
      </c>
      <c r="H83" s="73">
        <v>30.580822605577239</v>
      </c>
      <c r="I83" s="73">
        <v>11059.932282391193</v>
      </c>
      <c r="J83" s="73">
        <v>62722.660537025709</v>
      </c>
      <c r="K83" s="73">
        <v>32782.641833178815</v>
      </c>
      <c r="L83" s="73">
        <v>29940.018703846894</v>
      </c>
      <c r="M83" s="73">
        <v>592812.37033616798</v>
      </c>
      <c r="N83" s="73">
        <v>8195.6604582947002</v>
      </c>
      <c r="O83" s="74">
        <v>9.8649800000000093E-3</v>
      </c>
      <c r="P83" s="74">
        <v>2.7003999999999991E-3</v>
      </c>
      <c r="Q83" s="74">
        <v>0.4773397436827963</v>
      </c>
      <c r="R83" s="74">
        <v>1.363652403689347E-2</v>
      </c>
      <c r="S83" s="73">
        <v>936.15911249292094</v>
      </c>
      <c r="U83" s="15"/>
      <c r="V83" s="15"/>
      <c r="W83" s="15"/>
      <c r="X83" s="15"/>
      <c r="Y83" s="15"/>
      <c r="Z83" s="15"/>
      <c r="AA83" s="15"/>
    </row>
    <row r="84" spans="2:27">
      <c r="B84" s="39" t="s">
        <v>25</v>
      </c>
      <c r="C84" s="79" t="s">
        <v>48</v>
      </c>
      <c r="D84" s="79">
        <v>16.100000000000001</v>
      </c>
      <c r="E84" s="37" t="s">
        <v>42</v>
      </c>
      <c r="F84" s="73">
        <v>122.323290422309</v>
      </c>
      <c r="G84" s="73">
        <v>111.71648770092125</v>
      </c>
      <c r="H84" s="73">
        <v>30.580822605577239</v>
      </c>
      <c r="I84" s="73">
        <v>11059.932282391193</v>
      </c>
      <c r="J84" s="73">
        <v>62722.660537025709</v>
      </c>
      <c r="K84" s="73">
        <v>32782.641833178815</v>
      </c>
      <c r="L84" s="73">
        <v>29940.018703846894</v>
      </c>
      <c r="M84" s="73">
        <v>592812.37033616798</v>
      </c>
      <c r="N84" s="73">
        <v>8195.6604582947002</v>
      </c>
      <c r="O84" s="74">
        <v>9.8649800000000093E-3</v>
      </c>
      <c r="P84" s="74">
        <v>2.7003999999999991E-3</v>
      </c>
      <c r="Q84" s="74">
        <v>0.4773397436827963</v>
      </c>
      <c r="R84" s="74">
        <v>1.363652403689347E-2</v>
      </c>
      <c r="S84" s="73">
        <v>936.15911249292094</v>
      </c>
      <c r="U84" s="15"/>
      <c r="V84" s="15"/>
      <c r="W84" s="15"/>
      <c r="X84" s="15"/>
      <c r="Y84" s="15"/>
      <c r="Z84" s="15"/>
      <c r="AA84" s="15"/>
    </row>
    <row r="85" spans="2:27">
      <c r="F85" s="80"/>
      <c r="G85" s="80"/>
      <c r="H85" s="80"/>
      <c r="I85" s="80"/>
      <c r="J85" s="80"/>
      <c r="K85" s="80"/>
      <c r="L85" s="80"/>
      <c r="M85" s="80"/>
      <c r="N85" s="80"/>
      <c r="O85" s="81"/>
      <c r="P85" s="81"/>
      <c r="Q85" s="81"/>
      <c r="R85" s="81"/>
      <c r="S85" s="80"/>
      <c r="U85" s="15"/>
      <c r="V85" s="15"/>
      <c r="W85" s="15"/>
      <c r="X85" s="15"/>
      <c r="Y85" s="15"/>
      <c r="Z85" s="15"/>
      <c r="AA85" s="15"/>
    </row>
    <row r="86" spans="2:27">
      <c r="B86" s="39" t="s">
        <v>18</v>
      </c>
      <c r="C86" s="79" t="s">
        <v>48</v>
      </c>
      <c r="D86" s="79">
        <v>5.4</v>
      </c>
      <c r="E86" s="37" t="s">
        <v>43</v>
      </c>
      <c r="F86" s="73">
        <v>0</v>
      </c>
      <c r="G86" s="73">
        <v>0</v>
      </c>
      <c r="H86" s="73">
        <v>152.90411302788624</v>
      </c>
      <c r="I86" s="73">
        <v>11171.648770092115</v>
      </c>
      <c r="J86" s="73">
        <v>0</v>
      </c>
      <c r="K86" s="73">
        <v>0</v>
      </c>
      <c r="L86" s="73">
        <v>0</v>
      </c>
      <c r="M86" s="73">
        <v>598800.37407693744</v>
      </c>
      <c r="N86" s="73">
        <v>40978.302291473512</v>
      </c>
      <c r="O86" s="74">
        <v>0</v>
      </c>
      <c r="P86" s="74">
        <v>1.3501999999999998E-2</v>
      </c>
      <c r="Q86" s="74">
        <v>0</v>
      </c>
      <c r="R86" s="74">
        <v>6.4050747242905159E-2</v>
      </c>
      <c r="S86" s="73">
        <v>0</v>
      </c>
      <c r="U86" s="15"/>
      <c r="V86" s="15"/>
      <c r="W86" s="15"/>
      <c r="X86" s="15"/>
      <c r="Y86" s="15"/>
      <c r="Z86" s="15"/>
      <c r="AA86" s="15"/>
    </row>
    <row r="87" spans="2:27">
      <c r="B87" s="39" t="s">
        <v>18</v>
      </c>
      <c r="C87" s="79" t="s">
        <v>48</v>
      </c>
      <c r="D87" s="79">
        <v>10.7</v>
      </c>
      <c r="E87" s="28" t="s">
        <v>0</v>
      </c>
      <c r="F87" s="73">
        <v>0</v>
      </c>
      <c r="G87" s="73">
        <v>0</v>
      </c>
      <c r="H87" s="73">
        <v>152.90411302788624</v>
      </c>
      <c r="I87" s="73">
        <v>11171.648770092115</v>
      </c>
      <c r="J87" s="73">
        <v>0</v>
      </c>
      <c r="K87" s="73">
        <v>0</v>
      </c>
      <c r="L87" s="73">
        <v>0</v>
      </c>
      <c r="M87" s="73">
        <v>598800.37407693744</v>
      </c>
      <c r="N87" s="73">
        <v>40978.302291473512</v>
      </c>
      <c r="O87" s="74">
        <v>0</v>
      </c>
      <c r="P87" s="74">
        <v>1.3501999999999998E-2</v>
      </c>
      <c r="Q87" s="74">
        <v>0</v>
      </c>
      <c r="R87" s="74">
        <v>6.4050747242905159E-2</v>
      </c>
      <c r="S87" s="73">
        <v>0</v>
      </c>
      <c r="U87" s="15"/>
      <c r="V87" s="15"/>
      <c r="W87" s="15"/>
      <c r="X87" s="15"/>
      <c r="Y87" s="15"/>
      <c r="Z87" s="15"/>
      <c r="AA87" s="15"/>
    </row>
    <row r="88" spans="2:27">
      <c r="B88" s="39" t="s">
        <v>18</v>
      </c>
      <c r="C88" s="79" t="s">
        <v>48</v>
      </c>
      <c r="D88" s="79">
        <v>16.100000000000001</v>
      </c>
      <c r="E88" s="37" t="s">
        <v>42</v>
      </c>
      <c r="F88" s="73">
        <v>0</v>
      </c>
      <c r="G88" s="73">
        <v>0</v>
      </c>
      <c r="H88" s="73">
        <v>152.90411302788624</v>
      </c>
      <c r="I88" s="73">
        <v>11171.648770092115</v>
      </c>
      <c r="J88" s="73">
        <v>0</v>
      </c>
      <c r="K88" s="73">
        <v>0</v>
      </c>
      <c r="L88" s="73">
        <v>0</v>
      </c>
      <c r="M88" s="73">
        <v>598800.37407693744</v>
      </c>
      <c r="N88" s="73">
        <v>40978.302291473512</v>
      </c>
      <c r="O88" s="74">
        <v>0</v>
      </c>
      <c r="P88" s="74">
        <v>1.3501999999999998E-2</v>
      </c>
      <c r="Q88" s="74">
        <v>0</v>
      </c>
      <c r="R88" s="74">
        <v>6.4050747242905159E-2</v>
      </c>
      <c r="S88" s="73">
        <v>0</v>
      </c>
      <c r="U88" s="15"/>
      <c r="V88" s="15"/>
      <c r="W88" s="15"/>
      <c r="X88" s="15"/>
      <c r="Y88" s="15"/>
      <c r="Z88" s="15"/>
      <c r="AA88" s="15"/>
    </row>
    <row r="89" spans="2:27">
      <c r="F89" s="80"/>
      <c r="G89" s="80"/>
      <c r="H89" s="80"/>
      <c r="I89" s="80"/>
      <c r="J89" s="80"/>
      <c r="K89" s="80"/>
      <c r="L89" s="80"/>
      <c r="M89" s="80"/>
      <c r="N89" s="80"/>
      <c r="O89" s="81"/>
      <c r="P89" s="81"/>
      <c r="Q89" s="81"/>
      <c r="R89" s="81"/>
      <c r="S89" s="80"/>
      <c r="U89" s="15"/>
      <c r="V89" s="15"/>
      <c r="W89" s="15"/>
      <c r="X89" s="15"/>
      <c r="Y89" s="15"/>
      <c r="Z89" s="15"/>
      <c r="AA89" s="15"/>
    </row>
    <row r="90" spans="2:27">
      <c r="B90" s="79" t="s">
        <v>19</v>
      </c>
      <c r="C90" s="79" t="s">
        <v>48</v>
      </c>
      <c r="D90" s="79">
        <v>5.4</v>
      </c>
      <c r="E90" s="37" t="s">
        <v>43</v>
      </c>
      <c r="F90" s="73">
        <v>87.919864991034586</v>
      </c>
      <c r="G90" s="73">
        <v>43.56943020335941</v>
      </c>
      <c r="H90" s="73">
        <v>64.984248036851653</v>
      </c>
      <c r="I90" s="73">
        <v>11128.079339888756</v>
      </c>
      <c r="J90" s="73">
        <v>35239.131112097588</v>
      </c>
      <c r="K90" s="73">
        <v>23562.52381759727</v>
      </c>
      <c r="L90" s="73">
        <v>11676.607294500318</v>
      </c>
      <c r="M90" s="73">
        <v>596465.05261803733</v>
      </c>
      <c r="N90" s="73">
        <v>17415.778473876242</v>
      </c>
      <c r="O90" s="74">
        <v>3.8473422000000136E-3</v>
      </c>
      <c r="P90" s="74">
        <v>5.7383499999999988E-3</v>
      </c>
      <c r="Q90" s="74">
        <v>0.33135343937273587</v>
      </c>
      <c r="R90" s="74">
        <v>2.8369966273256469E-2</v>
      </c>
      <c r="S90" s="73">
        <v>525.95718077757601</v>
      </c>
      <c r="U90" s="15"/>
      <c r="V90" s="15"/>
      <c r="W90" s="15"/>
      <c r="X90" s="15"/>
      <c r="Y90" s="15"/>
      <c r="Z90" s="15"/>
      <c r="AA90" s="15"/>
    </row>
    <row r="91" spans="2:27">
      <c r="B91" s="79" t="s">
        <v>19</v>
      </c>
      <c r="C91" s="79" t="s">
        <v>48</v>
      </c>
      <c r="D91" s="79">
        <v>10.7</v>
      </c>
      <c r="E91" s="28" t="s">
        <v>0</v>
      </c>
      <c r="F91" s="73">
        <v>87.919864991034586</v>
      </c>
      <c r="G91" s="73">
        <v>43.56943020335941</v>
      </c>
      <c r="H91" s="73">
        <v>64.984248036851653</v>
      </c>
      <c r="I91" s="73">
        <v>11128.079339888756</v>
      </c>
      <c r="J91" s="73">
        <v>35239.131112097588</v>
      </c>
      <c r="K91" s="73">
        <v>23562.52381759727</v>
      </c>
      <c r="L91" s="73">
        <v>11676.607294500318</v>
      </c>
      <c r="M91" s="73">
        <v>596465.05261803733</v>
      </c>
      <c r="N91" s="73">
        <v>17415.778473876242</v>
      </c>
      <c r="O91" s="74">
        <v>3.8473422000000136E-3</v>
      </c>
      <c r="P91" s="74">
        <v>5.7383499999999988E-3</v>
      </c>
      <c r="Q91" s="74">
        <v>0.33135343937273587</v>
      </c>
      <c r="R91" s="74">
        <v>2.8369966273256469E-2</v>
      </c>
      <c r="S91" s="73">
        <v>525.95718077757601</v>
      </c>
      <c r="U91" s="15"/>
      <c r="V91" s="15"/>
      <c r="W91" s="15"/>
      <c r="X91" s="15"/>
      <c r="Y91" s="15"/>
      <c r="Z91" s="15"/>
      <c r="AA91" s="15"/>
    </row>
    <row r="92" spans="2:27">
      <c r="B92" s="79" t="s">
        <v>19</v>
      </c>
      <c r="C92" s="79" t="s">
        <v>48</v>
      </c>
      <c r="D92" s="79">
        <v>16.100000000000001</v>
      </c>
      <c r="E92" s="37" t="s">
        <v>42</v>
      </c>
      <c r="F92" s="73">
        <v>87.919864991034586</v>
      </c>
      <c r="G92" s="73">
        <v>43.56943020335941</v>
      </c>
      <c r="H92" s="73">
        <v>64.984248036851653</v>
      </c>
      <c r="I92" s="73">
        <v>11128.079339888756</v>
      </c>
      <c r="J92" s="73">
        <v>35239.131112097588</v>
      </c>
      <c r="K92" s="73">
        <v>23562.52381759727</v>
      </c>
      <c r="L92" s="73">
        <v>11676.607294500318</v>
      </c>
      <c r="M92" s="73">
        <v>596465.05261803733</v>
      </c>
      <c r="N92" s="73">
        <v>17415.778473876242</v>
      </c>
      <c r="O92" s="74">
        <v>3.8473422000000136E-3</v>
      </c>
      <c r="P92" s="74">
        <v>5.7383499999999988E-3</v>
      </c>
      <c r="Q92" s="74">
        <v>0.33135343937273587</v>
      </c>
      <c r="R92" s="74">
        <v>2.8369966273256469E-2</v>
      </c>
      <c r="S92" s="73">
        <v>525.95718077757601</v>
      </c>
      <c r="U92" s="15"/>
      <c r="V92" s="15"/>
      <c r="W92" s="15"/>
      <c r="X92" s="15"/>
      <c r="Y92" s="15"/>
      <c r="Z92" s="15"/>
      <c r="AA92" s="15"/>
    </row>
    <row r="93" spans="2:27">
      <c r="U93" s="15"/>
      <c r="V93" s="15"/>
      <c r="W93" s="15"/>
      <c r="X93" s="15"/>
      <c r="Y93" s="15"/>
      <c r="Z93" s="15"/>
      <c r="AA93" s="15"/>
    </row>
    <row r="94" spans="2:27">
      <c r="U94" s="15"/>
      <c r="V94" s="15"/>
      <c r="W94" s="15"/>
      <c r="X94" s="15"/>
      <c r="Y94" s="15"/>
      <c r="Z94" s="15"/>
      <c r="AA94" s="15"/>
    </row>
  </sheetData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29C5-C8FF-F149-AD04-B75447D216C9}">
  <dimension ref="B3:R94"/>
  <sheetViews>
    <sheetView topLeftCell="A28" workbookViewId="0">
      <selection activeCell="B37" sqref="B37"/>
    </sheetView>
  </sheetViews>
  <sheetFormatPr baseColWidth="10" defaultRowHeight="15"/>
  <cols>
    <col min="2" max="2" width="81.83203125" bestFit="1" customWidth="1"/>
    <col min="3" max="3" width="24" bestFit="1" customWidth="1"/>
    <col min="4" max="4" width="28.6640625" bestFit="1" customWidth="1"/>
    <col min="5" max="7" width="4.1640625" bestFit="1" customWidth="1"/>
    <col min="8" max="8" width="12.1640625" bestFit="1" customWidth="1"/>
    <col min="9" max="9" width="16.5" bestFit="1" customWidth="1"/>
    <col min="10" max="10" width="18.1640625" bestFit="1" customWidth="1"/>
    <col min="11" max="11" width="19.1640625" bestFit="1" customWidth="1"/>
    <col min="12" max="12" width="18.83203125" bestFit="1" customWidth="1"/>
    <col min="13" max="13" width="19.83203125" bestFit="1" customWidth="1"/>
    <col min="14" max="14" width="16.6640625" bestFit="1" customWidth="1"/>
    <col min="15" max="15" width="20.1640625" bestFit="1" customWidth="1"/>
    <col min="16" max="16" width="21.6640625" bestFit="1" customWidth="1"/>
    <col min="17" max="17" width="26.83203125" bestFit="1" customWidth="1"/>
    <col min="18" max="18" width="22.5" bestFit="1" customWidth="1"/>
  </cols>
  <sheetData>
    <row r="3" spans="2:18">
      <c r="B3" t="s">
        <v>0</v>
      </c>
      <c r="C3" s="84" t="s">
        <v>1</v>
      </c>
      <c r="D3" s="84" t="s">
        <v>52</v>
      </c>
      <c r="E3" s="85" t="s">
        <v>2</v>
      </c>
      <c r="F3" s="85" t="s">
        <v>3</v>
      </c>
      <c r="G3" s="84" t="s">
        <v>53</v>
      </c>
      <c r="H3" s="85" t="s">
        <v>5</v>
      </c>
      <c r="I3" s="85" t="s">
        <v>6</v>
      </c>
      <c r="J3" s="85" t="s">
        <v>7</v>
      </c>
      <c r="K3" s="85" t="s">
        <v>8</v>
      </c>
      <c r="L3" s="85" t="s">
        <v>9</v>
      </c>
      <c r="M3" s="85" t="s">
        <v>10</v>
      </c>
      <c r="N3" s="86" t="s">
        <v>11</v>
      </c>
      <c r="O3" s="85" t="s">
        <v>12</v>
      </c>
      <c r="P3" s="86" t="s">
        <v>13</v>
      </c>
      <c r="Q3" s="85" t="s">
        <v>14</v>
      </c>
      <c r="R3" s="86" t="s">
        <v>15</v>
      </c>
    </row>
    <row r="4" spans="2:18">
      <c r="C4" s="84" t="s">
        <v>16</v>
      </c>
      <c r="D4" s="84" t="s">
        <v>0</v>
      </c>
      <c r="E4">
        <v>153</v>
      </c>
      <c r="F4">
        <v>0</v>
      </c>
      <c r="G4">
        <v>0</v>
      </c>
      <c r="H4">
        <v>11172</v>
      </c>
      <c r="I4">
        <v>40978</v>
      </c>
      <c r="J4">
        <v>40978</v>
      </c>
      <c r="K4">
        <v>0</v>
      </c>
      <c r="L4">
        <v>598800.37410000002</v>
      </c>
      <c r="M4">
        <v>0</v>
      </c>
      <c r="N4">
        <v>0</v>
      </c>
      <c r="O4">
        <v>0</v>
      </c>
      <c r="P4">
        <v>0</v>
      </c>
      <c r="Q4">
        <v>0</v>
      </c>
      <c r="R4">
        <v>612</v>
      </c>
    </row>
    <row r="5" spans="2:18">
      <c r="C5" s="84" t="s">
        <v>17</v>
      </c>
      <c r="D5" s="84" t="s">
        <v>0</v>
      </c>
      <c r="E5">
        <v>122</v>
      </c>
      <c r="F5">
        <v>112</v>
      </c>
      <c r="G5">
        <v>31</v>
      </c>
      <c r="H5">
        <v>11060</v>
      </c>
      <c r="I5">
        <v>62723</v>
      </c>
      <c r="J5">
        <v>32783</v>
      </c>
      <c r="K5">
        <v>29940</v>
      </c>
      <c r="L5">
        <v>592812.37029999995</v>
      </c>
      <c r="M5">
        <v>8196</v>
      </c>
      <c r="N5">
        <v>0.01</v>
      </c>
      <c r="O5">
        <v>0</v>
      </c>
      <c r="P5">
        <v>0.48</v>
      </c>
      <c r="Q5">
        <v>0.01</v>
      </c>
      <c r="R5">
        <v>936</v>
      </c>
    </row>
    <row r="6" spans="2:18">
      <c r="C6" s="84" t="s">
        <v>18</v>
      </c>
      <c r="D6" s="84" t="s">
        <v>0</v>
      </c>
      <c r="E6">
        <v>0</v>
      </c>
      <c r="F6">
        <v>0</v>
      </c>
      <c r="G6">
        <v>153</v>
      </c>
      <c r="H6">
        <v>11172</v>
      </c>
      <c r="I6">
        <v>0</v>
      </c>
      <c r="J6">
        <v>0</v>
      </c>
      <c r="K6">
        <v>0</v>
      </c>
      <c r="L6">
        <v>598800.37410000002</v>
      </c>
      <c r="M6">
        <v>40978</v>
      </c>
      <c r="N6">
        <v>0</v>
      </c>
      <c r="O6">
        <v>0.01</v>
      </c>
      <c r="P6">
        <v>0</v>
      </c>
      <c r="Q6">
        <v>0.06</v>
      </c>
      <c r="R6">
        <v>0</v>
      </c>
    </row>
    <row r="7" spans="2:18">
      <c r="C7" s="84" t="s">
        <v>19</v>
      </c>
      <c r="D7" s="84" t="s">
        <v>0</v>
      </c>
      <c r="E7">
        <v>88</v>
      </c>
      <c r="F7">
        <v>44</v>
      </c>
      <c r="G7">
        <v>65</v>
      </c>
      <c r="H7">
        <v>11128</v>
      </c>
      <c r="I7">
        <v>35239</v>
      </c>
      <c r="J7">
        <v>23563</v>
      </c>
      <c r="K7">
        <v>11677</v>
      </c>
      <c r="L7">
        <v>596465.05260000005</v>
      </c>
      <c r="M7">
        <v>17416</v>
      </c>
      <c r="N7">
        <v>0</v>
      </c>
      <c r="O7">
        <v>0.01</v>
      </c>
      <c r="P7">
        <v>0.33</v>
      </c>
      <c r="Q7">
        <v>0.03</v>
      </c>
      <c r="R7">
        <v>526</v>
      </c>
    </row>
    <row r="8" spans="2:18">
      <c r="C8" s="84" t="s">
        <v>20</v>
      </c>
      <c r="D8" s="84" t="s">
        <v>0</v>
      </c>
      <c r="E8">
        <v>70</v>
      </c>
      <c r="F8">
        <v>0</v>
      </c>
      <c r="G8">
        <v>83</v>
      </c>
      <c r="H8">
        <v>11171</v>
      </c>
      <c r="I8">
        <v>19616</v>
      </c>
      <c r="J8">
        <v>19038</v>
      </c>
      <c r="K8">
        <v>578</v>
      </c>
      <c r="L8">
        <v>598777.0209</v>
      </c>
      <c r="M8">
        <v>21940</v>
      </c>
      <c r="N8">
        <v>0</v>
      </c>
      <c r="O8">
        <v>0.01</v>
      </c>
      <c r="P8">
        <v>0.03</v>
      </c>
      <c r="Q8">
        <v>0.04</v>
      </c>
      <c r="R8">
        <v>283</v>
      </c>
    </row>
    <row r="9" spans="2:18">
      <c r="C9" s="84" t="s">
        <v>21</v>
      </c>
      <c r="D9" s="84" t="s">
        <v>0</v>
      </c>
      <c r="E9">
        <v>97</v>
      </c>
      <c r="F9">
        <v>1</v>
      </c>
      <c r="G9">
        <v>56</v>
      </c>
      <c r="H9">
        <v>11171</v>
      </c>
      <c r="I9">
        <v>27640</v>
      </c>
      <c r="J9">
        <v>26157</v>
      </c>
      <c r="K9">
        <v>1483</v>
      </c>
      <c r="L9">
        <v>598740.49399999995</v>
      </c>
      <c r="M9">
        <v>14822</v>
      </c>
      <c r="N9">
        <v>0</v>
      </c>
      <c r="O9">
        <v>0</v>
      </c>
      <c r="P9">
        <v>0.05</v>
      </c>
      <c r="Q9">
        <v>0.02</v>
      </c>
      <c r="R9">
        <v>391</v>
      </c>
    </row>
    <row r="11" spans="2:18">
      <c r="B11" t="s">
        <v>54</v>
      </c>
      <c r="C11" s="84" t="s">
        <v>20</v>
      </c>
      <c r="D11" s="84" t="s">
        <v>55</v>
      </c>
      <c r="E11">
        <v>64</v>
      </c>
      <c r="F11">
        <v>1</v>
      </c>
      <c r="G11">
        <v>89</v>
      </c>
      <c r="H11">
        <v>11171</v>
      </c>
      <c r="I11">
        <v>18206</v>
      </c>
      <c r="J11">
        <v>17316</v>
      </c>
      <c r="K11">
        <v>890</v>
      </c>
      <c r="L11">
        <v>598764</v>
      </c>
      <c r="M11">
        <v>23662</v>
      </c>
      <c r="N11">
        <v>0</v>
      </c>
      <c r="O11">
        <v>0.01</v>
      </c>
      <c r="P11">
        <v>0.05</v>
      </c>
      <c r="Q11">
        <v>0.04</v>
      </c>
      <c r="R11">
        <v>259</v>
      </c>
    </row>
    <row r="12" spans="2:18">
      <c r="C12" s="87" t="s">
        <v>20</v>
      </c>
      <c r="D12" s="87" t="s">
        <v>0</v>
      </c>
      <c r="E12">
        <v>70</v>
      </c>
      <c r="F12">
        <v>0</v>
      </c>
      <c r="G12">
        <v>83</v>
      </c>
      <c r="H12">
        <v>11171</v>
      </c>
      <c r="I12">
        <v>19616</v>
      </c>
      <c r="J12">
        <v>19038</v>
      </c>
      <c r="K12">
        <v>578</v>
      </c>
      <c r="L12">
        <v>598777</v>
      </c>
      <c r="M12">
        <v>21940</v>
      </c>
      <c r="N12">
        <v>0</v>
      </c>
      <c r="O12">
        <v>0.01</v>
      </c>
      <c r="P12">
        <v>0.03</v>
      </c>
      <c r="Q12">
        <v>0.04</v>
      </c>
      <c r="R12">
        <v>283</v>
      </c>
    </row>
    <row r="13" spans="2:18">
      <c r="C13" s="84" t="s">
        <v>20</v>
      </c>
      <c r="D13" s="84" t="s">
        <v>56</v>
      </c>
      <c r="E13">
        <v>86</v>
      </c>
      <c r="F13">
        <v>0</v>
      </c>
      <c r="G13">
        <v>67</v>
      </c>
      <c r="H13">
        <v>11172</v>
      </c>
      <c r="I13">
        <v>23500</v>
      </c>
      <c r="J13">
        <v>23190</v>
      </c>
      <c r="K13">
        <v>311</v>
      </c>
      <c r="L13">
        <v>598800</v>
      </c>
      <c r="M13">
        <v>17789</v>
      </c>
      <c r="N13">
        <v>0</v>
      </c>
      <c r="O13">
        <v>0.01</v>
      </c>
      <c r="P13">
        <v>0.01</v>
      </c>
      <c r="Q13">
        <v>0.03</v>
      </c>
      <c r="R13">
        <v>345</v>
      </c>
    </row>
    <row r="15" spans="2:18">
      <c r="B15" t="s">
        <v>57</v>
      </c>
      <c r="C15" s="84" t="s">
        <v>21</v>
      </c>
      <c r="D15" s="84" t="s">
        <v>55</v>
      </c>
      <c r="E15">
        <v>89</v>
      </c>
      <c r="F15">
        <v>1</v>
      </c>
      <c r="G15">
        <v>64</v>
      </c>
      <c r="H15">
        <v>11170.53161</v>
      </c>
      <c r="I15">
        <v>25653</v>
      </c>
      <c r="J15">
        <v>24170</v>
      </c>
      <c r="K15">
        <v>1483</v>
      </c>
      <c r="L15">
        <v>598740</v>
      </c>
      <c r="M15">
        <v>16808</v>
      </c>
      <c r="N15">
        <v>0</v>
      </c>
      <c r="O15">
        <v>0.01</v>
      </c>
      <c r="P15">
        <v>0.06</v>
      </c>
      <c r="Q15">
        <v>0.03</v>
      </c>
      <c r="R15">
        <v>362</v>
      </c>
    </row>
    <row r="16" spans="2:18">
      <c r="C16" s="87" t="s">
        <v>21</v>
      </c>
      <c r="D16" s="87" t="s">
        <v>0</v>
      </c>
      <c r="E16">
        <v>97</v>
      </c>
      <c r="F16">
        <v>1</v>
      </c>
      <c r="G16">
        <v>56</v>
      </c>
      <c r="H16">
        <v>11170.53161</v>
      </c>
      <c r="I16">
        <v>27640</v>
      </c>
      <c r="J16">
        <v>26157</v>
      </c>
      <c r="K16">
        <v>1483</v>
      </c>
      <c r="L16">
        <v>598740</v>
      </c>
      <c r="M16">
        <v>14822</v>
      </c>
      <c r="N16">
        <v>0</v>
      </c>
      <c r="O16">
        <v>0</v>
      </c>
      <c r="P16">
        <v>0.05</v>
      </c>
      <c r="Q16">
        <v>0.02</v>
      </c>
      <c r="R16">
        <v>391</v>
      </c>
    </row>
    <row r="17" spans="2:18">
      <c r="C17" s="84" t="s">
        <v>21</v>
      </c>
      <c r="D17" s="84" t="s">
        <v>56</v>
      </c>
      <c r="E17">
        <v>116</v>
      </c>
      <c r="F17">
        <v>0</v>
      </c>
      <c r="G17">
        <v>37</v>
      </c>
      <c r="H17">
        <v>11171.64877</v>
      </c>
      <c r="I17">
        <v>31117</v>
      </c>
      <c r="J17">
        <v>31117</v>
      </c>
      <c r="K17">
        <v>0</v>
      </c>
      <c r="L17">
        <v>598800</v>
      </c>
      <c r="M17">
        <v>9861</v>
      </c>
      <c r="N17">
        <v>0</v>
      </c>
      <c r="O17">
        <v>0</v>
      </c>
      <c r="P17">
        <v>0</v>
      </c>
      <c r="Q17">
        <v>0.02</v>
      </c>
      <c r="R17">
        <v>462</v>
      </c>
    </row>
    <row r="19" spans="2:18">
      <c r="B19" t="s">
        <v>58</v>
      </c>
      <c r="C19" s="84" t="s">
        <v>20</v>
      </c>
      <c r="D19" s="84" t="s">
        <v>22</v>
      </c>
      <c r="E19">
        <v>70</v>
      </c>
      <c r="F19">
        <v>0</v>
      </c>
      <c r="G19">
        <v>83</v>
      </c>
      <c r="H19">
        <v>11171</v>
      </c>
      <c r="I19">
        <v>6719</v>
      </c>
      <c r="J19">
        <v>6220</v>
      </c>
      <c r="K19">
        <v>499</v>
      </c>
      <c r="L19">
        <v>598777</v>
      </c>
      <c r="M19">
        <v>6893</v>
      </c>
      <c r="N19">
        <v>0</v>
      </c>
      <c r="O19">
        <v>0.01</v>
      </c>
      <c r="P19">
        <v>7.0000000000000007E-2</v>
      </c>
      <c r="Q19">
        <v>0.01</v>
      </c>
      <c r="R19">
        <v>42</v>
      </c>
    </row>
    <row r="20" spans="2:18">
      <c r="C20" s="84" t="s">
        <v>20</v>
      </c>
      <c r="D20" s="84" t="s">
        <v>23</v>
      </c>
      <c r="E20">
        <v>70</v>
      </c>
      <c r="F20">
        <v>0</v>
      </c>
      <c r="G20">
        <v>83</v>
      </c>
      <c r="H20">
        <v>11171</v>
      </c>
      <c r="I20">
        <v>12030</v>
      </c>
      <c r="J20">
        <v>11498</v>
      </c>
      <c r="K20">
        <v>532</v>
      </c>
      <c r="L20">
        <v>598777</v>
      </c>
      <c r="M20">
        <v>13089</v>
      </c>
      <c r="N20">
        <v>0</v>
      </c>
      <c r="O20">
        <v>0.01</v>
      </c>
      <c r="P20">
        <v>0.04</v>
      </c>
      <c r="Q20">
        <v>0.02</v>
      </c>
      <c r="R20">
        <v>142</v>
      </c>
    </row>
    <row r="21" spans="2:18">
      <c r="C21" s="87" t="s">
        <v>20</v>
      </c>
      <c r="D21" s="87" t="s">
        <v>24</v>
      </c>
      <c r="E21">
        <v>70</v>
      </c>
      <c r="F21">
        <v>0</v>
      </c>
      <c r="G21">
        <v>83</v>
      </c>
      <c r="H21">
        <v>11171</v>
      </c>
      <c r="I21">
        <v>19616</v>
      </c>
      <c r="J21">
        <v>19038</v>
      </c>
      <c r="K21">
        <v>578</v>
      </c>
      <c r="L21">
        <v>598777</v>
      </c>
      <c r="M21">
        <v>21940</v>
      </c>
      <c r="N21">
        <v>0</v>
      </c>
      <c r="O21">
        <v>0.01</v>
      </c>
      <c r="P21">
        <v>0.03</v>
      </c>
      <c r="Q21">
        <v>0.04</v>
      </c>
      <c r="R21">
        <v>283</v>
      </c>
    </row>
    <row r="22" spans="2:18">
      <c r="C22" s="84" t="s">
        <v>20</v>
      </c>
      <c r="D22" s="84" t="s">
        <v>59</v>
      </c>
      <c r="E22">
        <v>70</v>
      </c>
      <c r="F22">
        <v>0</v>
      </c>
      <c r="G22">
        <v>83</v>
      </c>
      <c r="H22">
        <v>11171</v>
      </c>
      <c r="I22">
        <v>34790</v>
      </c>
      <c r="J22">
        <v>34118</v>
      </c>
      <c r="K22">
        <v>672</v>
      </c>
      <c r="L22">
        <v>598777.0209</v>
      </c>
      <c r="M22">
        <v>39643</v>
      </c>
      <c r="N22">
        <v>0</v>
      </c>
      <c r="O22">
        <v>0.01</v>
      </c>
      <c r="P22">
        <v>0.02</v>
      </c>
      <c r="Q22">
        <v>0.06</v>
      </c>
      <c r="R22">
        <v>566</v>
      </c>
    </row>
    <row r="24" spans="2:18">
      <c r="B24" t="s">
        <v>60</v>
      </c>
      <c r="C24" s="87" t="s">
        <v>20</v>
      </c>
      <c r="D24" s="87" t="s">
        <v>61</v>
      </c>
      <c r="E24">
        <v>70</v>
      </c>
      <c r="F24">
        <v>0</v>
      </c>
      <c r="G24">
        <v>83</v>
      </c>
      <c r="H24">
        <v>11171</v>
      </c>
      <c r="I24">
        <v>19616</v>
      </c>
      <c r="J24">
        <v>19038</v>
      </c>
      <c r="K24">
        <v>578</v>
      </c>
      <c r="L24">
        <v>598777</v>
      </c>
      <c r="M24">
        <v>21940</v>
      </c>
      <c r="N24">
        <v>0</v>
      </c>
      <c r="O24">
        <v>0.01</v>
      </c>
      <c r="P24">
        <v>0.03</v>
      </c>
      <c r="Q24">
        <v>0.04</v>
      </c>
      <c r="R24">
        <v>283</v>
      </c>
    </row>
    <row r="25" spans="2:18">
      <c r="C25" s="84" t="s">
        <v>20</v>
      </c>
      <c r="D25" s="84" t="s">
        <v>62</v>
      </c>
      <c r="E25">
        <v>79</v>
      </c>
      <c r="F25">
        <v>21</v>
      </c>
      <c r="G25">
        <v>73</v>
      </c>
      <c r="H25">
        <v>11150</v>
      </c>
      <c r="I25">
        <v>27298</v>
      </c>
      <c r="J25">
        <v>21372</v>
      </c>
      <c r="K25">
        <v>5926</v>
      </c>
      <c r="L25">
        <v>597663</v>
      </c>
      <c r="M25">
        <v>19606</v>
      </c>
      <c r="N25">
        <v>0</v>
      </c>
      <c r="O25">
        <v>0.01</v>
      </c>
      <c r="P25">
        <v>0.22</v>
      </c>
      <c r="Q25">
        <v>0.03</v>
      </c>
      <c r="R25">
        <v>403</v>
      </c>
    </row>
    <row r="26" spans="2:18">
      <c r="C26" s="84" t="s">
        <v>20</v>
      </c>
      <c r="D26" s="84" t="s">
        <v>63</v>
      </c>
      <c r="E26">
        <v>85</v>
      </c>
      <c r="F26">
        <v>35</v>
      </c>
      <c r="G26">
        <v>67</v>
      </c>
      <c r="H26">
        <v>11137</v>
      </c>
      <c r="I26">
        <v>32419</v>
      </c>
      <c r="J26">
        <v>22928</v>
      </c>
      <c r="K26">
        <v>9491</v>
      </c>
      <c r="L26">
        <v>596920</v>
      </c>
      <c r="M26">
        <v>18050</v>
      </c>
      <c r="N26">
        <v>0</v>
      </c>
      <c r="O26">
        <v>0.01</v>
      </c>
      <c r="P26">
        <v>0.28999999999999998</v>
      </c>
      <c r="Q26">
        <v>0.03</v>
      </c>
      <c r="R26">
        <v>482</v>
      </c>
    </row>
    <row r="28" spans="2:18">
      <c r="B28" t="s">
        <v>64</v>
      </c>
      <c r="C28" s="84" t="s">
        <v>20</v>
      </c>
      <c r="D28" s="84" t="s">
        <v>65</v>
      </c>
      <c r="E28">
        <v>70</v>
      </c>
      <c r="F28">
        <v>0</v>
      </c>
      <c r="G28">
        <v>83</v>
      </c>
      <c r="H28">
        <v>11171</v>
      </c>
      <c r="I28">
        <v>19295</v>
      </c>
      <c r="J28">
        <v>18945</v>
      </c>
      <c r="K28">
        <v>350</v>
      </c>
      <c r="L28">
        <v>598777</v>
      </c>
      <c r="M28">
        <v>22033</v>
      </c>
      <c r="N28">
        <v>0</v>
      </c>
      <c r="O28">
        <v>0.01</v>
      </c>
      <c r="P28">
        <v>0.02</v>
      </c>
      <c r="Q28">
        <v>0.04</v>
      </c>
      <c r="R28">
        <v>283</v>
      </c>
    </row>
    <row r="29" spans="2:18">
      <c r="C29" s="87" t="s">
        <v>20</v>
      </c>
      <c r="D29" s="87" t="s">
        <v>66</v>
      </c>
      <c r="E29">
        <v>70</v>
      </c>
      <c r="F29">
        <v>0</v>
      </c>
      <c r="G29">
        <v>83</v>
      </c>
      <c r="H29">
        <v>11171</v>
      </c>
      <c r="I29">
        <v>19616</v>
      </c>
      <c r="J29">
        <v>19038</v>
      </c>
      <c r="K29">
        <v>578</v>
      </c>
      <c r="L29">
        <v>598777</v>
      </c>
      <c r="M29">
        <v>21940</v>
      </c>
      <c r="N29">
        <v>0</v>
      </c>
      <c r="O29">
        <v>0.01</v>
      </c>
      <c r="P29">
        <v>0.03</v>
      </c>
      <c r="Q29">
        <v>0.04</v>
      </c>
      <c r="R29">
        <v>283</v>
      </c>
    </row>
    <row r="30" spans="2:18">
      <c r="C30" s="84" t="s">
        <v>20</v>
      </c>
      <c r="D30" s="84" t="s">
        <v>67</v>
      </c>
      <c r="E30">
        <v>70</v>
      </c>
      <c r="F30">
        <v>0</v>
      </c>
      <c r="G30">
        <v>83</v>
      </c>
      <c r="H30">
        <v>11171</v>
      </c>
      <c r="I30">
        <v>19944</v>
      </c>
      <c r="J30">
        <v>19133</v>
      </c>
      <c r="K30">
        <v>811</v>
      </c>
      <c r="L30">
        <v>598777</v>
      </c>
      <c r="M30">
        <v>21845</v>
      </c>
      <c r="N30">
        <v>0</v>
      </c>
      <c r="O30">
        <v>0.01</v>
      </c>
      <c r="P30">
        <v>0.04</v>
      </c>
      <c r="Q30">
        <v>0.04</v>
      </c>
      <c r="R30">
        <v>283</v>
      </c>
    </row>
    <row r="33" spans="2:18">
      <c r="B33" t="s">
        <v>68</v>
      </c>
      <c r="C33" s="84" t="s">
        <v>17</v>
      </c>
      <c r="D33" s="84" t="s">
        <v>55</v>
      </c>
      <c r="E33">
        <v>122</v>
      </c>
      <c r="F33">
        <v>112</v>
      </c>
      <c r="G33">
        <v>31</v>
      </c>
      <c r="H33">
        <v>11060</v>
      </c>
      <c r="I33">
        <v>62723</v>
      </c>
      <c r="J33">
        <v>32783</v>
      </c>
      <c r="K33">
        <v>29940</v>
      </c>
      <c r="L33">
        <v>592812</v>
      </c>
      <c r="M33">
        <v>8196</v>
      </c>
      <c r="N33">
        <v>0.01</v>
      </c>
      <c r="O33">
        <v>0</v>
      </c>
      <c r="P33">
        <v>0.48</v>
      </c>
      <c r="Q33">
        <v>0.01</v>
      </c>
      <c r="R33">
        <v>936</v>
      </c>
    </row>
    <row r="34" spans="2:18">
      <c r="C34" s="84" t="s">
        <v>17</v>
      </c>
      <c r="D34" s="87" t="s">
        <v>0</v>
      </c>
      <c r="E34">
        <v>122</v>
      </c>
      <c r="F34">
        <v>112</v>
      </c>
      <c r="G34">
        <v>31</v>
      </c>
      <c r="H34">
        <v>11060</v>
      </c>
      <c r="I34">
        <v>62723</v>
      </c>
      <c r="J34">
        <v>32783</v>
      </c>
      <c r="K34">
        <v>29940</v>
      </c>
      <c r="L34">
        <v>592812</v>
      </c>
      <c r="M34">
        <v>8196</v>
      </c>
      <c r="N34">
        <v>0.01</v>
      </c>
      <c r="O34">
        <v>0</v>
      </c>
      <c r="P34">
        <v>0.48</v>
      </c>
      <c r="Q34">
        <v>0.01</v>
      </c>
      <c r="R34">
        <v>936</v>
      </c>
    </row>
    <row r="35" spans="2:18">
      <c r="C35" s="84" t="s">
        <v>17</v>
      </c>
      <c r="D35" s="84" t="s">
        <v>56</v>
      </c>
      <c r="E35">
        <v>138</v>
      </c>
      <c r="F35">
        <v>0</v>
      </c>
      <c r="G35">
        <v>15</v>
      </c>
      <c r="H35">
        <v>11172</v>
      </c>
      <c r="I35">
        <v>36880</v>
      </c>
      <c r="J35">
        <v>36880</v>
      </c>
      <c r="K35">
        <v>0</v>
      </c>
      <c r="L35">
        <v>598800</v>
      </c>
      <c r="M35">
        <v>4098</v>
      </c>
      <c r="N35">
        <v>0</v>
      </c>
      <c r="O35">
        <v>0</v>
      </c>
      <c r="P35">
        <v>0</v>
      </c>
      <c r="Q35">
        <v>0.01</v>
      </c>
      <c r="R35">
        <v>550</v>
      </c>
    </row>
    <row r="37" spans="2:18">
      <c r="B37" t="s">
        <v>69</v>
      </c>
      <c r="C37" s="84" t="s">
        <v>19</v>
      </c>
      <c r="D37" s="88" t="s">
        <v>55</v>
      </c>
      <c r="E37">
        <v>80</v>
      </c>
      <c r="F37">
        <v>67</v>
      </c>
      <c r="G37">
        <v>73</v>
      </c>
      <c r="H37">
        <v>11105</v>
      </c>
      <c r="I37">
        <v>39396</v>
      </c>
      <c r="J37">
        <v>21432</v>
      </c>
      <c r="K37">
        <v>17964</v>
      </c>
      <c r="L37">
        <v>595208</v>
      </c>
      <c r="M37">
        <v>19547</v>
      </c>
      <c r="N37">
        <v>0.01</v>
      </c>
      <c r="O37">
        <v>0.01</v>
      </c>
      <c r="P37">
        <v>0.46</v>
      </c>
      <c r="Q37">
        <v>0.03</v>
      </c>
      <c r="R37">
        <v>588</v>
      </c>
    </row>
    <row r="38" spans="2:18">
      <c r="C38" s="84" t="s">
        <v>19</v>
      </c>
      <c r="D38" s="89" t="s">
        <v>0</v>
      </c>
      <c r="E38">
        <v>88</v>
      </c>
      <c r="F38">
        <v>44</v>
      </c>
      <c r="G38">
        <v>65</v>
      </c>
      <c r="H38">
        <v>11128</v>
      </c>
      <c r="I38">
        <v>35239</v>
      </c>
      <c r="J38">
        <v>23563</v>
      </c>
      <c r="K38">
        <v>11677</v>
      </c>
      <c r="L38">
        <v>596465</v>
      </c>
      <c r="M38">
        <v>17416</v>
      </c>
      <c r="N38">
        <v>0</v>
      </c>
      <c r="O38">
        <v>0.01</v>
      </c>
      <c r="P38">
        <v>0.33</v>
      </c>
      <c r="Q38">
        <v>0.03</v>
      </c>
      <c r="R38">
        <v>526</v>
      </c>
    </row>
    <row r="39" spans="2:18">
      <c r="C39" s="84" t="s">
        <v>19</v>
      </c>
      <c r="D39" s="88" t="s">
        <v>56</v>
      </c>
      <c r="E39">
        <v>96</v>
      </c>
      <c r="F39">
        <v>29</v>
      </c>
      <c r="G39">
        <v>57</v>
      </c>
      <c r="H39">
        <v>11143</v>
      </c>
      <c r="I39">
        <v>33437</v>
      </c>
      <c r="J39">
        <v>25652</v>
      </c>
      <c r="K39">
        <v>7784</v>
      </c>
      <c r="L39">
        <v>597243</v>
      </c>
      <c r="M39">
        <v>15326</v>
      </c>
      <c r="N39">
        <v>0</v>
      </c>
      <c r="O39">
        <v>0.01</v>
      </c>
      <c r="P39">
        <v>0.23</v>
      </c>
      <c r="Q39">
        <v>0.03</v>
      </c>
      <c r="R39">
        <v>499</v>
      </c>
    </row>
    <row r="42" spans="2:18">
      <c r="B42" t="s">
        <v>70</v>
      </c>
      <c r="C42" s="84" t="s">
        <v>16</v>
      </c>
      <c r="D42" s="84" t="s">
        <v>22</v>
      </c>
      <c r="E42">
        <v>153</v>
      </c>
      <c r="F42">
        <v>0</v>
      </c>
      <c r="G42">
        <v>0</v>
      </c>
      <c r="H42">
        <v>11172</v>
      </c>
      <c r="I42">
        <v>13113</v>
      </c>
      <c r="J42">
        <v>13113</v>
      </c>
      <c r="K42">
        <v>0</v>
      </c>
      <c r="L42">
        <v>598800</v>
      </c>
      <c r="M42">
        <v>0</v>
      </c>
      <c r="N42">
        <v>0</v>
      </c>
      <c r="O42">
        <v>0</v>
      </c>
      <c r="P42">
        <v>0</v>
      </c>
      <c r="Q42">
        <v>0</v>
      </c>
      <c r="R42">
        <v>92</v>
      </c>
    </row>
    <row r="43" spans="2:18">
      <c r="C43" s="84" t="s">
        <v>16</v>
      </c>
      <c r="D43" s="84" t="s">
        <v>23</v>
      </c>
      <c r="E43">
        <v>153</v>
      </c>
      <c r="F43">
        <v>0</v>
      </c>
      <c r="G43">
        <v>0</v>
      </c>
      <c r="H43">
        <v>11172</v>
      </c>
      <c r="I43">
        <v>24587</v>
      </c>
      <c r="J43">
        <v>24587</v>
      </c>
      <c r="K43">
        <v>0</v>
      </c>
      <c r="L43">
        <v>598800</v>
      </c>
      <c r="M43">
        <v>0</v>
      </c>
      <c r="N43">
        <v>0</v>
      </c>
      <c r="O43">
        <v>0</v>
      </c>
      <c r="P43">
        <v>0</v>
      </c>
      <c r="Q43">
        <v>0</v>
      </c>
      <c r="R43">
        <v>306</v>
      </c>
    </row>
    <row r="44" spans="2:18">
      <c r="C44" s="84" t="s">
        <v>16</v>
      </c>
      <c r="D44" s="87" t="s">
        <v>24</v>
      </c>
      <c r="E44">
        <v>153</v>
      </c>
      <c r="F44">
        <v>0</v>
      </c>
      <c r="G44">
        <v>0</v>
      </c>
      <c r="H44">
        <v>11172</v>
      </c>
      <c r="I44">
        <v>40978</v>
      </c>
      <c r="J44">
        <v>40978</v>
      </c>
      <c r="K44">
        <v>0</v>
      </c>
      <c r="L44">
        <v>598800</v>
      </c>
      <c r="M44">
        <v>0</v>
      </c>
      <c r="N44">
        <v>0</v>
      </c>
      <c r="O44">
        <v>0</v>
      </c>
      <c r="P44">
        <v>0</v>
      </c>
      <c r="Q44">
        <v>0</v>
      </c>
      <c r="R44">
        <v>612</v>
      </c>
    </row>
    <row r="45" spans="2:18">
      <c r="C45" s="84" t="s">
        <v>16</v>
      </c>
      <c r="D45" s="84" t="s">
        <v>59</v>
      </c>
      <c r="E45">
        <v>153</v>
      </c>
      <c r="F45">
        <v>0</v>
      </c>
      <c r="G45">
        <v>0</v>
      </c>
      <c r="H45">
        <v>11172</v>
      </c>
      <c r="I45">
        <v>73761</v>
      </c>
      <c r="J45">
        <v>73761</v>
      </c>
      <c r="K45">
        <v>0</v>
      </c>
      <c r="L45">
        <v>598800</v>
      </c>
      <c r="M45">
        <v>0</v>
      </c>
      <c r="N45">
        <v>0</v>
      </c>
      <c r="O45">
        <v>0</v>
      </c>
      <c r="P45">
        <v>0</v>
      </c>
      <c r="Q45">
        <v>0</v>
      </c>
      <c r="R45">
        <v>1223</v>
      </c>
    </row>
    <row r="47" spans="2:18">
      <c r="B47" t="s">
        <v>70</v>
      </c>
      <c r="C47" s="84" t="s">
        <v>25</v>
      </c>
      <c r="D47" s="84" t="s">
        <v>22</v>
      </c>
      <c r="E47">
        <v>122</v>
      </c>
      <c r="F47">
        <v>112</v>
      </c>
      <c r="G47">
        <v>31</v>
      </c>
      <c r="H47">
        <v>11060</v>
      </c>
      <c r="I47">
        <v>20071</v>
      </c>
      <c r="J47">
        <v>10490</v>
      </c>
      <c r="K47">
        <v>9581</v>
      </c>
      <c r="L47">
        <v>592812</v>
      </c>
      <c r="M47">
        <v>2623</v>
      </c>
      <c r="N47">
        <v>0.01</v>
      </c>
      <c r="O47">
        <v>0</v>
      </c>
      <c r="P47">
        <v>0.48</v>
      </c>
      <c r="Q47">
        <v>0</v>
      </c>
      <c r="R47">
        <v>140</v>
      </c>
    </row>
    <row r="48" spans="2:18">
      <c r="C48" s="84" t="s">
        <v>25</v>
      </c>
      <c r="D48" s="84" t="s">
        <v>23</v>
      </c>
      <c r="E48">
        <v>122</v>
      </c>
      <c r="F48">
        <v>112</v>
      </c>
      <c r="G48">
        <v>31</v>
      </c>
      <c r="H48">
        <v>11060</v>
      </c>
      <c r="I48">
        <v>37634</v>
      </c>
      <c r="J48">
        <v>19670</v>
      </c>
      <c r="K48">
        <v>17964</v>
      </c>
      <c r="L48">
        <v>592812</v>
      </c>
      <c r="M48">
        <v>4917</v>
      </c>
      <c r="N48">
        <v>0.01</v>
      </c>
      <c r="O48">
        <v>0</v>
      </c>
      <c r="P48">
        <v>0.48</v>
      </c>
      <c r="Q48">
        <v>0.01</v>
      </c>
      <c r="R48">
        <v>468</v>
      </c>
    </row>
    <row r="49" spans="2:18">
      <c r="C49" s="84" t="s">
        <v>25</v>
      </c>
      <c r="D49" s="87" t="s">
        <v>24</v>
      </c>
      <c r="E49">
        <v>122</v>
      </c>
      <c r="F49">
        <v>112</v>
      </c>
      <c r="G49">
        <v>31</v>
      </c>
      <c r="H49">
        <v>11060</v>
      </c>
      <c r="I49">
        <v>62723</v>
      </c>
      <c r="J49">
        <v>32783</v>
      </c>
      <c r="K49">
        <v>29940</v>
      </c>
      <c r="L49">
        <v>592812</v>
      </c>
      <c r="M49">
        <v>8196</v>
      </c>
      <c r="N49">
        <v>0.01</v>
      </c>
      <c r="O49">
        <v>0</v>
      </c>
      <c r="P49">
        <v>0.48</v>
      </c>
      <c r="Q49">
        <v>0.01</v>
      </c>
      <c r="R49">
        <v>936</v>
      </c>
    </row>
    <row r="50" spans="2:18">
      <c r="C50" s="84" t="s">
        <v>25</v>
      </c>
      <c r="D50" s="84" t="s">
        <v>59</v>
      </c>
      <c r="E50">
        <v>122</v>
      </c>
      <c r="F50">
        <v>112</v>
      </c>
      <c r="G50">
        <v>31</v>
      </c>
      <c r="H50">
        <v>11060</v>
      </c>
      <c r="I50">
        <v>112901</v>
      </c>
      <c r="J50">
        <v>59009</v>
      </c>
      <c r="K50">
        <v>53892</v>
      </c>
      <c r="L50">
        <v>592812</v>
      </c>
      <c r="M50">
        <v>14752</v>
      </c>
      <c r="N50">
        <v>0.01</v>
      </c>
      <c r="O50">
        <v>0</v>
      </c>
      <c r="P50">
        <v>0.48</v>
      </c>
      <c r="Q50">
        <v>0.02</v>
      </c>
      <c r="R50">
        <v>1872</v>
      </c>
    </row>
    <row r="52" spans="2:18">
      <c r="B52" t="s">
        <v>71</v>
      </c>
      <c r="C52" s="84" t="s">
        <v>18</v>
      </c>
      <c r="D52" s="84" t="s">
        <v>22</v>
      </c>
      <c r="E52">
        <v>0</v>
      </c>
      <c r="F52">
        <v>0</v>
      </c>
      <c r="G52">
        <v>153</v>
      </c>
      <c r="H52">
        <v>11172</v>
      </c>
      <c r="I52">
        <v>0</v>
      </c>
      <c r="J52">
        <v>0</v>
      </c>
      <c r="K52">
        <v>0</v>
      </c>
      <c r="L52">
        <v>598800</v>
      </c>
      <c r="M52">
        <v>13113</v>
      </c>
      <c r="N52">
        <v>0</v>
      </c>
      <c r="O52">
        <v>0.01</v>
      </c>
      <c r="P52">
        <v>0</v>
      </c>
      <c r="Q52">
        <v>0.02</v>
      </c>
      <c r="R52">
        <v>0</v>
      </c>
    </row>
    <row r="53" spans="2:18">
      <c r="C53" s="84" t="s">
        <v>18</v>
      </c>
      <c r="D53" s="84" t="s">
        <v>23</v>
      </c>
      <c r="E53">
        <v>0</v>
      </c>
      <c r="F53">
        <v>0</v>
      </c>
      <c r="G53">
        <v>153</v>
      </c>
      <c r="H53">
        <v>11172</v>
      </c>
      <c r="I53">
        <v>0</v>
      </c>
      <c r="J53">
        <v>0</v>
      </c>
      <c r="K53">
        <v>0</v>
      </c>
      <c r="L53">
        <v>598800</v>
      </c>
      <c r="M53">
        <v>24587</v>
      </c>
      <c r="N53">
        <v>0</v>
      </c>
      <c r="O53">
        <v>0.01</v>
      </c>
      <c r="P53">
        <v>0</v>
      </c>
      <c r="Q53">
        <v>0.04</v>
      </c>
      <c r="R53">
        <v>0</v>
      </c>
    </row>
    <row r="54" spans="2:18">
      <c r="C54" s="84" t="s">
        <v>18</v>
      </c>
      <c r="D54" s="87" t="s">
        <v>24</v>
      </c>
      <c r="E54">
        <v>0</v>
      </c>
      <c r="F54">
        <v>0</v>
      </c>
      <c r="G54">
        <v>153</v>
      </c>
      <c r="H54">
        <v>11172</v>
      </c>
      <c r="I54">
        <v>0</v>
      </c>
      <c r="J54">
        <v>0</v>
      </c>
      <c r="K54">
        <v>0</v>
      </c>
      <c r="L54">
        <v>598800</v>
      </c>
      <c r="M54">
        <v>40978</v>
      </c>
      <c r="N54">
        <v>0</v>
      </c>
      <c r="O54">
        <v>0.01</v>
      </c>
      <c r="P54">
        <v>0</v>
      </c>
      <c r="Q54">
        <v>0.06</v>
      </c>
      <c r="R54">
        <v>0</v>
      </c>
    </row>
    <row r="55" spans="2:18">
      <c r="C55" s="84" t="s">
        <v>18</v>
      </c>
      <c r="D55" s="84" t="s">
        <v>59</v>
      </c>
      <c r="E55">
        <v>0</v>
      </c>
      <c r="F55">
        <v>0</v>
      </c>
      <c r="G55">
        <v>153</v>
      </c>
      <c r="H55">
        <v>11172</v>
      </c>
      <c r="I55">
        <v>0</v>
      </c>
      <c r="J55">
        <v>0</v>
      </c>
      <c r="K55">
        <v>0</v>
      </c>
      <c r="L55">
        <v>598800</v>
      </c>
      <c r="M55">
        <v>73761</v>
      </c>
      <c r="N55">
        <v>0</v>
      </c>
      <c r="O55">
        <v>0.01</v>
      </c>
      <c r="P55">
        <v>0</v>
      </c>
      <c r="Q55">
        <v>0.11</v>
      </c>
      <c r="R55">
        <v>0</v>
      </c>
    </row>
    <row r="57" spans="2:18">
      <c r="B57" t="s">
        <v>70</v>
      </c>
      <c r="C57" s="84" t="s">
        <v>19</v>
      </c>
      <c r="D57" s="84" t="s">
        <v>22</v>
      </c>
      <c r="E57">
        <v>88</v>
      </c>
      <c r="F57">
        <v>44</v>
      </c>
      <c r="G57">
        <v>65</v>
      </c>
      <c r="H57">
        <v>11128</v>
      </c>
      <c r="I57">
        <v>11277</v>
      </c>
      <c r="J57">
        <v>7540</v>
      </c>
      <c r="K57">
        <v>3737</v>
      </c>
      <c r="L57">
        <v>596465</v>
      </c>
      <c r="M57">
        <v>5573</v>
      </c>
      <c r="N57">
        <v>0</v>
      </c>
      <c r="O57">
        <v>0.01</v>
      </c>
      <c r="P57">
        <v>0.33</v>
      </c>
      <c r="Q57">
        <v>0.01</v>
      </c>
      <c r="R57">
        <v>79</v>
      </c>
    </row>
    <row r="58" spans="2:18">
      <c r="C58" s="84" t="s">
        <v>19</v>
      </c>
      <c r="D58" s="84" t="s">
        <v>23</v>
      </c>
      <c r="E58">
        <v>88</v>
      </c>
      <c r="F58">
        <v>44</v>
      </c>
      <c r="G58">
        <v>65</v>
      </c>
      <c r="H58">
        <v>11128</v>
      </c>
      <c r="I58">
        <v>21143</v>
      </c>
      <c r="J58">
        <v>14138</v>
      </c>
      <c r="K58">
        <v>7006</v>
      </c>
      <c r="L58">
        <v>596465</v>
      </c>
      <c r="M58">
        <v>10449</v>
      </c>
      <c r="N58">
        <v>0</v>
      </c>
      <c r="O58">
        <v>0.01</v>
      </c>
      <c r="P58">
        <v>0.33</v>
      </c>
      <c r="Q58">
        <v>0.02</v>
      </c>
      <c r="R58">
        <v>263</v>
      </c>
    </row>
    <row r="59" spans="2:18">
      <c r="C59" s="84" t="s">
        <v>19</v>
      </c>
      <c r="D59" s="87" t="s">
        <v>24</v>
      </c>
      <c r="E59">
        <v>88</v>
      </c>
      <c r="F59">
        <v>44</v>
      </c>
      <c r="G59">
        <v>65</v>
      </c>
      <c r="H59">
        <v>11128</v>
      </c>
      <c r="I59">
        <v>35239</v>
      </c>
      <c r="J59">
        <v>23563</v>
      </c>
      <c r="K59">
        <v>11677</v>
      </c>
      <c r="L59">
        <v>596465</v>
      </c>
      <c r="M59">
        <v>17416</v>
      </c>
      <c r="N59">
        <v>0</v>
      </c>
      <c r="O59">
        <v>0.01</v>
      </c>
      <c r="P59">
        <v>0.33</v>
      </c>
      <c r="Q59">
        <v>0.03</v>
      </c>
      <c r="R59">
        <v>526</v>
      </c>
    </row>
    <row r="60" spans="2:18">
      <c r="C60" s="84" t="s">
        <v>19</v>
      </c>
      <c r="D60" s="84" t="s">
        <v>59</v>
      </c>
      <c r="E60">
        <v>88</v>
      </c>
      <c r="F60">
        <v>44</v>
      </c>
      <c r="G60">
        <v>65</v>
      </c>
      <c r="H60">
        <v>11128</v>
      </c>
      <c r="I60">
        <v>63430</v>
      </c>
      <c r="J60">
        <v>42413</v>
      </c>
      <c r="K60">
        <v>21018</v>
      </c>
      <c r="L60">
        <v>596465</v>
      </c>
      <c r="M60">
        <v>31348</v>
      </c>
      <c r="N60">
        <v>0</v>
      </c>
      <c r="O60">
        <v>0.01</v>
      </c>
      <c r="P60">
        <v>0.33</v>
      </c>
      <c r="Q60">
        <v>0.05</v>
      </c>
      <c r="R60">
        <v>1052</v>
      </c>
    </row>
    <row r="63" spans="2:18">
      <c r="B63" t="s">
        <v>72</v>
      </c>
      <c r="C63" s="84" t="s">
        <v>16</v>
      </c>
      <c r="D63" s="87" t="s">
        <v>61</v>
      </c>
      <c r="E63">
        <v>153</v>
      </c>
      <c r="F63">
        <v>0</v>
      </c>
      <c r="G63">
        <v>0</v>
      </c>
      <c r="H63">
        <v>11172</v>
      </c>
      <c r="I63">
        <v>40978</v>
      </c>
      <c r="J63">
        <v>40978</v>
      </c>
      <c r="K63">
        <v>0</v>
      </c>
      <c r="L63">
        <v>598800</v>
      </c>
      <c r="M63">
        <v>0</v>
      </c>
      <c r="N63">
        <v>0</v>
      </c>
      <c r="O63">
        <v>0</v>
      </c>
      <c r="P63">
        <v>0</v>
      </c>
      <c r="Q63">
        <v>0</v>
      </c>
      <c r="R63">
        <v>612</v>
      </c>
    </row>
    <row r="64" spans="2:18">
      <c r="C64" s="84" t="s">
        <v>16</v>
      </c>
      <c r="D64" s="84" t="s">
        <v>62</v>
      </c>
      <c r="E64">
        <v>153</v>
      </c>
      <c r="F64">
        <v>0</v>
      </c>
      <c r="G64">
        <v>0</v>
      </c>
      <c r="H64">
        <v>11172</v>
      </c>
      <c r="I64">
        <v>40978</v>
      </c>
      <c r="J64">
        <v>40978</v>
      </c>
      <c r="K64">
        <v>0</v>
      </c>
      <c r="L64">
        <v>598800</v>
      </c>
      <c r="M64">
        <v>0</v>
      </c>
      <c r="N64">
        <v>0</v>
      </c>
      <c r="O64">
        <v>0</v>
      </c>
      <c r="P64">
        <v>0</v>
      </c>
      <c r="Q64">
        <v>0</v>
      </c>
      <c r="R64">
        <v>612</v>
      </c>
    </row>
    <row r="65" spans="2:18">
      <c r="C65" s="84" t="s">
        <v>16</v>
      </c>
      <c r="D65" s="84" t="s">
        <v>63</v>
      </c>
      <c r="E65">
        <v>153</v>
      </c>
      <c r="F65">
        <v>0</v>
      </c>
      <c r="G65">
        <v>0</v>
      </c>
      <c r="H65">
        <v>11172</v>
      </c>
      <c r="I65">
        <v>40978</v>
      </c>
      <c r="J65">
        <v>40978</v>
      </c>
      <c r="K65">
        <v>0</v>
      </c>
      <c r="L65">
        <v>598800</v>
      </c>
      <c r="M65">
        <v>0</v>
      </c>
      <c r="N65">
        <v>0</v>
      </c>
      <c r="O65">
        <v>0</v>
      </c>
      <c r="P65">
        <v>0</v>
      </c>
      <c r="Q65">
        <v>0</v>
      </c>
      <c r="R65">
        <v>612</v>
      </c>
    </row>
    <row r="67" spans="2:18">
      <c r="B67" t="s">
        <v>72</v>
      </c>
      <c r="C67" s="84" t="s">
        <v>25</v>
      </c>
      <c r="D67" s="87" t="s">
        <v>61</v>
      </c>
      <c r="E67">
        <v>122</v>
      </c>
      <c r="F67">
        <v>112</v>
      </c>
      <c r="G67">
        <v>31</v>
      </c>
      <c r="H67">
        <v>11060</v>
      </c>
      <c r="I67">
        <v>62723</v>
      </c>
      <c r="J67">
        <v>32783</v>
      </c>
      <c r="K67">
        <v>29940</v>
      </c>
      <c r="L67">
        <v>592812</v>
      </c>
      <c r="M67">
        <v>8196</v>
      </c>
      <c r="N67">
        <v>0.01</v>
      </c>
      <c r="O67">
        <v>0</v>
      </c>
      <c r="P67">
        <v>0.48</v>
      </c>
      <c r="Q67">
        <v>0.01</v>
      </c>
      <c r="R67">
        <v>936</v>
      </c>
    </row>
    <row r="68" spans="2:18">
      <c r="C68" s="84" t="s">
        <v>25</v>
      </c>
      <c r="D68" s="84" t="s">
        <v>62</v>
      </c>
      <c r="E68">
        <v>122</v>
      </c>
      <c r="F68">
        <v>112</v>
      </c>
      <c r="G68">
        <v>31</v>
      </c>
      <c r="H68">
        <v>11060</v>
      </c>
      <c r="I68">
        <v>62723</v>
      </c>
      <c r="J68">
        <v>32783</v>
      </c>
      <c r="K68">
        <v>29940</v>
      </c>
      <c r="L68">
        <v>592812</v>
      </c>
      <c r="M68">
        <v>8196</v>
      </c>
      <c r="N68">
        <v>0.01</v>
      </c>
      <c r="O68">
        <v>0</v>
      </c>
      <c r="P68">
        <v>0.48</v>
      </c>
      <c r="Q68">
        <v>0.01</v>
      </c>
      <c r="R68">
        <v>936</v>
      </c>
    </row>
    <row r="69" spans="2:18">
      <c r="C69" s="84" t="s">
        <v>25</v>
      </c>
      <c r="D69" s="84" t="s">
        <v>63</v>
      </c>
      <c r="E69">
        <v>122</v>
      </c>
      <c r="F69">
        <v>112</v>
      </c>
      <c r="G69">
        <v>31</v>
      </c>
      <c r="H69">
        <v>11060</v>
      </c>
      <c r="I69">
        <v>62723</v>
      </c>
      <c r="J69">
        <v>32783</v>
      </c>
      <c r="K69">
        <v>29940</v>
      </c>
      <c r="L69">
        <v>592812</v>
      </c>
      <c r="M69">
        <v>8196</v>
      </c>
      <c r="N69">
        <v>0.01</v>
      </c>
      <c r="O69">
        <v>0</v>
      </c>
      <c r="P69">
        <v>0.48</v>
      </c>
      <c r="Q69">
        <v>0.01</v>
      </c>
      <c r="R69">
        <v>936</v>
      </c>
    </row>
    <row r="71" spans="2:18">
      <c r="B71" t="s">
        <v>72</v>
      </c>
      <c r="C71" s="84" t="s">
        <v>18</v>
      </c>
      <c r="D71" s="87" t="s">
        <v>61</v>
      </c>
      <c r="E71">
        <v>0</v>
      </c>
      <c r="F71">
        <v>0</v>
      </c>
      <c r="G71">
        <v>153</v>
      </c>
      <c r="H71">
        <v>11172</v>
      </c>
      <c r="I71">
        <v>0</v>
      </c>
      <c r="J71">
        <v>0</v>
      </c>
      <c r="K71">
        <v>0</v>
      </c>
      <c r="L71">
        <v>598800</v>
      </c>
      <c r="M71">
        <v>40978</v>
      </c>
      <c r="N71">
        <v>0</v>
      </c>
      <c r="O71">
        <v>0.01</v>
      </c>
      <c r="P71">
        <v>0</v>
      </c>
      <c r="Q71">
        <v>0.06</v>
      </c>
      <c r="R71">
        <v>0</v>
      </c>
    </row>
    <row r="72" spans="2:18">
      <c r="C72" s="84" t="s">
        <v>18</v>
      </c>
      <c r="D72" s="84" t="s">
        <v>62</v>
      </c>
      <c r="E72">
        <v>0</v>
      </c>
      <c r="F72">
        <v>0</v>
      </c>
      <c r="G72">
        <v>153</v>
      </c>
      <c r="H72">
        <v>11172</v>
      </c>
      <c r="I72">
        <v>0</v>
      </c>
      <c r="J72">
        <v>0</v>
      </c>
      <c r="K72">
        <v>0</v>
      </c>
      <c r="L72">
        <v>598800</v>
      </c>
      <c r="M72">
        <v>40978</v>
      </c>
      <c r="N72">
        <v>0</v>
      </c>
      <c r="O72">
        <v>0.01</v>
      </c>
      <c r="P72">
        <v>0</v>
      </c>
      <c r="Q72">
        <v>0.06</v>
      </c>
      <c r="R72">
        <v>0</v>
      </c>
    </row>
    <row r="73" spans="2:18">
      <c r="C73" s="84" t="s">
        <v>18</v>
      </c>
      <c r="D73" s="84" t="s">
        <v>63</v>
      </c>
      <c r="E73">
        <v>0</v>
      </c>
      <c r="F73">
        <v>0</v>
      </c>
      <c r="G73">
        <v>153</v>
      </c>
      <c r="H73">
        <v>11172</v>
      </c>
      <c r="I73">
        <v>0</v>
      </c>
      <c r="J73">
        <v>0</v>
      </c>
      <c r="K73">
        <v>0</v>
      </c>
      <c r="L73">
        <v>598800</v>
      </c>
      <c r="M73">
        <v>40978</v>
      </c>
      <c r="N73">
        <v>0</v>
      </c>
      <c r="O73">
        <v>0.01</v>
      </c>
      <c r="P73">
        <v>0</v>
      </c>
      <c r="Q73">
        <v>0.06</v>
      </c>
      <c r="R73">
        <v>0</v>
      </c>
    </row>
    <row r="75" spans="2:18">
      <c r="B75" t="s">
        <v>72</v>
      </c>
      <c r="C75" s="84" t="s">
        <v>19</v>
      </c>
      <c r="D75" s="87" t="s">
        <v>61</v>
      </c>
      <c r="E75">
        <v>88</v>
      </c>
      <c r="F75">
        <v>44</v>
      </c>
      <c r="G75">
        <v>65</v>
      </c>
      <c r="H75">
        <v>11128</v>
      </c>
      <c r="I75">
        <v>35239</v>
      </c>
      <c r="J75">
        <v>23563</v>
      </c>
      <c r="K75">
        <v>11677</v>
      </c>
      <c r="L75">
        <v>596465</v>
      </c>
      <c r="M75">
        <v>17416</v>
      </c>
      <c r="N75">
        <v>0</v>
      </c>
      <c r="O75">
        <v>0.01</v>
      </c>
      <c r="P75">
        <v>0.33</v>
      </c>
      <c r="Q75">
        <v>0.03</v>
      </c>
      <c r="R75">
        <v>526</v>
      </c>
    </row>
    <row r="76" spans="2:18">
      <c r="C76" s="84" t="s">
        <v>19</v>
      </c>
      <c r="D76" s="84" t="s">
        <v>62</v>
      </c>
      <c r="E76">
        <v>88</v>
      </c>
      <c r="F76">
        <v>44</v>
      </c>
      <c r="G76">
        <v>65</v>
      </c>
      <c r="H76">
        <v>11128</v>
      </c>
      <c r="I76">
        <v>35239</v>
      </c>
      <c r="J76">
        <v>23563</v>
      </c>
      <c r="K76">
        <v>11677</v>
      </c>
      <c r="L76">
        <v>596465</v>
      </c>
      <c r="M76">
        <v>17416</v>
      </c>
      <c r="N76">
        <v>0</v>
      </c>
      <c r="O76">
        <v>0.01</v>
      </c>
      <c r="P76">
        <v>0.33</v>
      </c>
      <c r="Q76">
        <v>0.03</v>
      </c>
      <c r="R76">
        <v>526</v>
      </c>
    </row>
    <row r="77" spans="2:18">
      <c r="C77" s="84" t="s">
        <v>19</v>
      </c>
      <c r="D77" s="84" t="s">
        <v>63</v>
      </c>
      <c r="E77">
        <v>88</v>
      </c>
      <c r="F77">
        <v>44</v>
      </c>
      <c r="G77">
        <v>65</v>
      </c>
      <c r="H77">
        <v>11128</v>
      </c>
      <c r="I77">
        <v>35239</v>
      </c>
      <c r="J77">
        <v>23563</v>
      </c>
      <c r="K77">
        <v>11677</v>
      </c>
      <c r="L77">
        <v>596465</v>
      </c>
      <c r="M77">
        <v>17416</v>
      </c>
      <c r="N77">
        <v>0</v>
      </c>
      <c r="O77">
        <v>0.01</v>
      </c>
      <c r="P77">
        <v>0.33</v>
      </c>
      <c r="Q77">
        <v>0.03</v>
      </c>
      <c r="R77">
        <v>526</v>
      </c>
    </row>
    <row r="80" spans="2:18">
      <c r="B80" t="s">
        <v>72</v>
      </c>
      <c r="C80" s="84" t="s">
        <v>16</v>
      </c>
      <c r="D80" s="84" t="s">
        <v>65</v>
      </c>
      <c r="E80">
        <v>153</v>
      </c>
      <c r="F80">
        <v>0</v>
      </c>
      <c r="G80">
        <v>0</v>
      </c>
      <c r="H80">
        <v>11172</v>
      </c>
      <c r="I80">
        <v>40978</v>
      </c>
      <c r="J80">
        <v>40978</v>
      </c>
      <c r="K80">
        <v>0</v>
      </c>
      <c r="L80">
        <v>598800</v>
      </c>
      <c r="M80">
        <v>0</v>
      </c>
      <c r="N80">
        <v>0</v>
      </c>
      <c r="O80">
        <v>0</v>
      </c>
      <c r="P80">
        <v>0</v>
      </c>
      <c r="Q80">
        <v>0</v>
      </c>
      <c r="R80">
        <v>612</v>
      </c>
    </row>
    <row r="81" spans="2:18">
      <c r="C81" s="84" t="s">
        <v>16</v>
      </c>
      <c r="D81" s="87" t="s">
        <v>73</v>
      </c>
      <c r="E81">
        <v>153</v>
      </c>
      <c r="F81">
        <v>0</v>
      </c>
      <c r="G81">
        <v>0</v>
      </c>
      <c r="H81">
        <v>11172</v>
      </c>
      <c r="I81">
        <v>40978</v>
      </c>
      <c r="J81">
        <v>40978</v>
      </c>
      <c r="K81">
        <v>0</v>
      </c>
      <c r="L81">
        <v>598800</v>
      </c>
      <c r="M81">
        <v>0</v>
      </c>
      <c r="N81">
        <v>0</v>
      </c>
      <c r="O81">
        <v>0</v>
      </c>
      <c r="P81">
        <v>0</v>
      </c>
      <c r="Q81">
        <v>0</v>
      </c>
      <c r="R81">
        <v>612</v>
      </c>
    </row>
    <row r="82" spans="2:18">
      <c r="C82" s="84" t="s">
        <v>16</v>
      </c>
      <c r="D82" s="84" t="s">
        <v>67</v>
      </c>
      <c r="E82">
        <v>153</v>
      </c>
      <c r="F82">
        <v>0</v>
      </c>
      <c r="G82">
        <v>0</v>
      </c>
      <c r="H82">
        <v>11172</v>
      </c>
      <c r="I82">
        <v>40978</v>
      </c>
      <c r="J82">
        <v>40978</v>
      </c>
      <c r="K82">
        <v>0</v>
      </c>
      <c r="L82">
        <v>598800</v>
      </c>
      <c r="M82">
        <v>0</v>
      </c>
      <c r="N82">
        <v>0</v>
      </c>
      <c r="O82">
        <v>0</v>
      </c>
      <c r="P82">
        <v>0</v>
      </c>
      <c r="Q82">
        <v>0</v>
      </c>
      <c r="R82">
        <v>612</v>
      </c>
    </row>
    <row r="84" spans="2:18">
      <c r="B84" t="s">
        <v>72</v>
      </c>
      <c r="C84" s="84" t="s">
        <v>25</v>
      </c>
      <c r="D84" s="84" t="s">
        <v>65</v>
      </c>
      <c r="E84">
        <v>122</v>
      </c>
      <c r="F84">
        <v>112</v>
      </c>
      <c r="G84">
        <v>31</v>
      </c>
      <c r="H84">
        <v>11060</v>
      </c>
      <c r="I84">
        <v>62723</v>
      </c>
      <c r="J84">
        <v>32783</v>
      </c>
      <c r="K84">
        <v>29940</v>
      </c>
      <c r="L84">
        <v>592812</v>
      </c>
      <c r="M84">
        <v>8196</v>
      </c>
      <c r="N84">
        <v>0.01</v>
      </c>
      <c r="O84">
        <v>0</v>
      </c>
      <c r="P84">
        <v>0.48</v>
      </c>
      <c r="Q84">
        <v>0.01</v>
      </c>
      <c r="R84">
        <v>936</v>
      </c>
    </row>
    <row r="85" spans="2:18">
      <c r="C85" s="84" t="s">
        <v>25</v>
      </c>
      <c r="D85" s="87" t="s">
        <v>74</v>
      </c>
      <c r="E85">
        <v>122</v>
      </c>
      <c r="F85">
        <v>112</v>
      </c>
      <c r="G85">
        <v>31</v>
      </c>
      <c r="H85">
        <v>11060</v>
      </c>
      <c r="I85">
        <v>62723</v>
      </c>
      <c r="J85">
        <v>32783</v>
      </c>
      <c r="K85">
        <v>29940</v>
      </c>
      <c r="L85">
        <v>592812</v>
      </c>
      <c r="M85">
        <v>8196</v>
      </c>
      <c r="N85">
        <v>0.01</v>
      </c>
      <c r="O85">
        <v>0</v>
      </c>
      <c r="P85">
        <v>0.48</v>
      </c>
      <c r="Q85">
        <v>0.01</v>
      </c>
      <c r="R85">
        <v>936</v>
      </c>
    </row>
    <row r="86" spans="2:18">
      <c r="C86" s="84" t="s">
        <v>25</v>
      </c>
      <c r="D86" s="84" t="s">
        <v>67</v>
      </c>
      <c r="E86">
        <v>122</v>
      </c>
      <c r="F86">
        <v>112</v>
      </c>
      <c r="G86">
        <v>31</v>
      </c>
      <c r="H86">
        <v>11060</v>
      </c>
      <c r="I86">
        <v>62723</v>
      </c>
      <c r="J86">
        <v>32783</v>
      </c>
      <c r="K86">
        <v>29940</v>
      </c>
      <c r="L86">
        <v>592812</v>
      </c>
      <c r="M86">
        <v>8196</v>
      </c>
      <c r="N86">
        <v>0.01</v>
      </c>
      <c r="O86">
        <v>0</v>
      </c>
      <c r="P86">
        <v>0.48</v>
      </c>
      <c r="Q86">
        <v>0.01</v>
      </c>
      <c r="R86">
        <v>936</v>
      </c>
    </row>
    <row r="88" spans="2:18">
      <c r="B88" t="s">
        <v>72</v>
      </c>
      <c r="C88" s="84" t="s">
        <v>18</v>
      </c>
      <c r="D88" s="84" t="s">
        <v>65</v>
      </c>
      <c r="E88">
        <v>0</v>
      </c>
      <c r="F88">
        <v>0</v>
      </c>
      <c r="G88">
        <v>153</v>
      </c>
      <c r="H88">
        <v>11172</v>
      </c>
      <c r="I88">
        <v>0</v>
      </c>
      <c r="J88">
        <v>0</v>
      </c>
      <c r="K88">
        <v>0</v>
      </c>
      <c r="L88">
        <v>598800</v>
      </c>
      <c r="M88">
        <v>40978</v>
      </c>
      <c r="N88">
        <v>0</v>
      </c>
      <c r="O88">
        <v>0.01</v>
      </c>
      <c r="P88">
        <v>0</v>
      </c>
      <c r="Q88">
        <v>0.06</v>
      </c>
      <c r="R88">
        <v>0</v>
      </c>
    </row>
    <row r="89" spans="2:18">
      <c r="C89" s="84" t="s">
        <v>18</v>
      </c>
      <c r="D89" s="87" t="s">
        <v>73</v>
      </c>
      <c r="E89">
        <v>0</v>
      </c>
      <c r="F89">
        <v>0</v>
      </c>
      <c r="G89">
        <v>153</v>
      </c>
      <c r="H89">
        <v>11172</v>
      </c>
      <c r="I89">
        <v>0</v>
      </c>
      <c r="J89">
        <v>0</v>
      </c>
      <c r="K89">
        <v>0</v>
      </c>
      <c r="L89">
        <v>598800</v>
      </c>
      <c r="M89">
        <v>40978</v>
      </c>
      <c r="N89">
        <v>0</v>
      </c>
      <c r="O89">
        <v>0.01</v>
      </c>
      <c r="P89">
        <v>0</v>
      </c>
      <c r="Q89">
        <v>0.06</v>
      </c>
      <c r="R89">
        <v>0</v>
      </c>
    </row>
    <row r="90" spans="2:18">
      <c r="C90" s="84" t="s">
        <v>18</v>
      </c>
      <c r="D90" s="84" t="s">
        <v>67</v>
      </c>
      <c r="E90">
        <v>0</v>
      </c>
      <c r="F90">
        <v>0</v>
      </c>
      <c r="G90">
        <v>153</v>
      </c>
      <c r="H90">
        <v>11172</v>
      </c>
      <c r="I90">
        <v>0</v>
      </c>
      <c r="J90">
        <v>0</v>
      </c>
      <c r="K90">
        <v>0</v>
      </c>
      <c r="L90">
        <v>598800</v>
      </c>
      <c r="M90">
        <v>40978</v>
      </c>
      <c r="N90">
        <v>0</v>
      </c>
      <c r="O90">
        <v>0.01</v>
      </c>
      <c r="P90">
        <v>0</v>
      </c>
      <c r="Q90">
        <v>0.06</v>
      </c>
      <c r="R90">
        <v>0</v>
      </c>
    </row>
    <row r="92" spans="2:18">
      <c r="B92" t="s">
        <v>72</v>
      </c>
      <c r="C92" s="84" t="s">
        <v>19</v>
      </c>
      <c r="D92" s="84" t="s">
        <v>65</v>
      </c>
      <c r="E92">
        <v>88</v>
      </c>
      <c r="F92">
        <v>44</v>
      </c>
      <c r="G92">
        <v>65</v>
      </c>
      <c r="H92">
        <v>11128</v>
      </c>
      <c r="I92">
        <v>35239</v>
      </c>
      <c r="J92">
        <v>23563</v>
      </c>
      <c r="K92">
        <v>11677</v>
      </c>
      <c r="L92">
        <v>596465</v>
      </c>
      <c r="M92">
        <v>17416</v>
      </c>
      <c r="N92">
        <v>0</v>
      </c>
      <c r="O92">
        <v>0.01</v>
      </c>
      <c r="P92">
        <v>0.33</v>
      </c>
      <c r="Q92">
        <v>0.03</v>
      </c>
      <c r="R92">
        <v>526</v>
      </c>
    </row>
    <row r="93" spans="2:18">
      <c r="C93" s="84" t="s">
        <v>19</v>
      </c>
      <c r="D93" s="87" t="s">
        <v>74</v>
      </c>
      <c r="E93">
        <v>88</v>
      </c>
      <c r="F93">
        <v>44</v>
      </c>
      <c r="G93">
        <v>65</v>
      </c>
      <c r="H93">
        <v>11128</v>
      </c>
      <c r="I93">
        <v>35239</v>
      </c>
      <c r="J93">
        <v>23563</v>
      </c>
      <c r="K93">
        <v>11677</v>
      </c>
      <c r="L93">
        <v>596465</v>
      </c>
      <c r="M93">
        <v>17416</v>
      </c>
      <c r="N93">
        <v>0</v>
      </c>
      <c r="O93">
        <v>0.01</v>
      </c>
      <c r="P93">
        <v>0.33</v>
      </c>
      <c r="Q93">
        <v>0.03</v>
      </c>
      <c r="R93">
        <v>526</v>
      </c>
    </row>
    <row r="94" spans="2:18">
      <c r="C94" s="84" t="s">
        <v>19</v>
      </c>
      <c r="D94" s="84" t="s">
        <v>67</v>
      </c>
      <c r="E94">
        <v>88</v>
      </c>
      <c r="F94">
        <v>44</v>
      </c>
      <c r="G94">
        <v>65</v>
      </c>
      <c r="H94">
        <v>11128</v>
      </c>
      <c r="I94">
        <v>35239</v>
      </c>
      <c r="J94">
        <v>23563</v>
      </c>
      <c r="K94">
        <v>11677</v>
      </c>
      <c r="L94">
        <v>596465</v>
      </c>
      <c r="M94">
        <v>17416</v>
      </c>
      <c r="N94">
        <v>0</v>
      </c>
      <c r="O94">
        <v>0.01</v>
      </c>
      <c r="P94">
        <v>0.33</v>
      </c>
      <c r="Q94">
        <v>0.03</v>
      </c>
      <c r="R94">
        <v>526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DC884-9C0C-C846-AB22-35A4A925EB41}">
  <dimension ref="A1:G16"/>
  <sheetViews>
    <sheetView workbookViewId="0">
      <selection sqref="A1:G1048576"/>
    </sheetView>
  </sheetViews>
  <sheetFormatPr baseColWidth="10" defaultRowHeight="15"/>
  <cols>
    <col min="1" max="7" width="10.83203125" style="15"/>
  </cols>
  <sheetData>
    <row r="1" spans="1:7" ht="46" thickBot="1">
      <c r="A1" s="1" t="s">
        <v>1</v>
      </c>
      <c r="B1" s="40" t="s">
        <v>26</v>
      </c>
      <c r="C1" s="41" t="s">
        <v>27</v>
      </c>
      <c r="D1" s="42" t="s">
        <v>28</v>
      </c>
      <c r="E1" s="42" t="s">
        <v>29</v>
      </c>
      <c r="F1" s="42" t="s">
        <v>30</v>
      </c>
      <c r="G1" s="42" t="s">
        <v>31</v>
      </c>
    </row>
    <row r="2" spans="1:7" ht="30">
      <c r="A2" s="17" t="s">
        <v>32</v>
      </c>
      <c r="B2" s="43" t="s">
        <v>33</v>
      </c>
      <c r="C2" s="26" t="s">
        <v>34</v>
      </c>
      <c r="D2" s="44">
        <v>887.43178398668192</v>
      </c>
      <c r="E2" s="45">
        <v>27505.293323346421</v>
      </c>
      <c r="F2" s="46">
        <f t="shared" ref="F2:F7" si="0">E2*4/20</f>
        <v>5501.0586646692846</v>
      </c>
      <c r="G2" s="46">
        <f t="shared" ref="G2:G7" si="1">F2/1234</f>
        <v>4.457908156133942</v>
      </c>
    </row>
    <row r="3" spans="1:7" ht="30">
      <c r="A3" s="21" t="s">
        <v>32</v>
      </c>
      <c r="B3" s="47" t="s">
        <v>33</v>
      </c>
      <c r="C3" s="48" t="s">
        <v>0</v>
      </c>
      <c r="D3" s="49">
        <v>576.83065959147291</v>
      </c>
      <c r="E3" s="50">
        <v>25503.919211414446</v>
      </c>
      <c r="F3" s="46">
        <f t="shared" si="0"/>
        <v>5100.7838422828891</v>
      </c>
      <c r="G3" s="46">
        <f t="shared" si="1"/>
        <v>4.1335363389650643</v>
      </c>
    </row>
    <row r="4" spans="1:7" ht="31" thickBot="1">
      <c r="A4" s="13" t="s">
        <v>32</v>
      </c>
      <c r="B4" s="51" t="s">
        <v>33</v>
      </c>
      <c r="C4" s="29" t="s">
        <v>35</v>
      </c>
      <c r="D4" s="52">
        <v>310.007185395975</v>
      </c>
      <c r="E4" s="53">
        <v>20678.167719995963</v>
      </c>
      <c r="F4" s="46">
        <f t="shared" si="0"/>
        <v>4135.6335439991926</v>
      </c>
      <c r="G4" s="46">
        <f t="shared" si="1"/>
        <v>3.3514048168550992</v>
      </c>
    </row>
    <row r="5" spans="1:7" ht="45">
      <c r="A5" s="17" t="s">
        <v>36</v>
      </c>
      <c r="B5" s="43" t="s">
        <v>37</v>
      </c>
      <c r="C5" s="26" t="s">
        <v>34</v>
      </c>
      <c r="D5" s="44">
        <v>1479.0529733113499</v>
      </c>
      <c r="E5" s="45">
        <v>19538.284839309512</v>
      </c>
      <c r="F5" s="46">
        <f t="shared" si="0"/>
        <v>3907.6569678619026</v>
      </c>
      <c r="G5" s="46">
        <f t="shared" si="1"/>
        <v>3.16665880701937</v>
      </c>
    </row>
    <row r="6" spans="1:7" ht="45">
      <c r="A6" s="21" t="s">
        <v>36</v>
      </c>
      <c r="B6" s="47" t="s">
        <v>37</v>
      </c>
      <c r="C6" s="48" t="s">
        <v>0</v>
      </c>
      <c r="D6" s="49">
        <v>1479.0529733113499</v>
      </c>
      <c r="E6" s="50">
        <v>17229.007017849526</v>
      </c>
      <c r="F6" s="46">
        <f t="shared" si="0"/>
        <v>3445.8014035699052</v>
      </c>
      <c r="G6" s="46">
        <f t="shared" si="1"/>
        <v>2.7923836333629701</v>
      </c>
    </row>
    <row r="7" spans="1:7" ht="46" thickBot="1">
      <c r="A7" s="13" t="s">
        <v>36</v>
      </c>
      <c r="B7" s="51" t="s">
        <v>37</v>
      </c>
      <c r="C7" s="29" t="s">
        <v>35</v>
      </c>
      <c r="D7" s="52">
        <v>1.1923354270978565E-6</v>
      </c>
      <c r="E7" s="53">
        <v>11463.064283348911</v>
      </c>
      <c r="F7" s="46">
        <f t="shared" si="0"/>
        <v>2292.6128566697821</v>
      </c>
      <c r="G7" s="46">
        <f t="shared" si="1"/>
        <v>1.8578710345784295</v>
      </c>
    </row>
    <row r="8" spans="1:7">
      <c r="A8" s="17"/>
      <c r="B8" s="43"/>
      <c r="C8" s="26"/>
      <c r="D8" s="44"/>
      <c r="E8" s="45"/>
      <c r="F8" s="46"/>
      <c r="G8" s="46"/>
    </row>
    <row r="9" spans="1:7">
      <c r="A9" s="54" t="s">
        <v>32</v>
      </c>
      <c r="B9" s="55" t="s">
        <v>38</v>
      </c>
      <c r="C9" s="48" t="s">
        <v>0</v>
      </c>
      <c r="D9" s="49">
        <v>576.83065959147291</v>
      </c>
      <c r="E9" s="50">
        <v>25503.919211414446</v>
      </c>
      <c r="F9" s="46">
        <f t="shared" ref="F9:F16" si="2">E9*4/20</f>
        <v>5100.7838422828891</v>
      </c>
      <c r="G9" s="46">
        <f t="shared" ref="G9:G16" si="3">F9/1234</f>
        <v>4.1335363389650643</v>
      </c>
    </row>
    <row r="10" spans="1:7" ht="16" thickBot="1">
      <c r="A10" s="13" t="s">
        <v>32</v>
      </c>
      <c r="B10" s="51" t="s">
        <v>38</v>
      </c>
      <c r="C10" s="29" t="s">
        <v>34</v>
      </c>
      <c r="D10" s="52">
        <v>670.0066510149951</v>
      </c>
      <c r="E10" s="53">
        <v>46082.022491589778</v>
      </c>
      <c r="F10" s="46">
        <f t="shared" si="2"/>
        <v>9216.4044983179556</v>
      </c>
      <c r="G10" s="46">
        <f t="shared" si="3"/>
        <v>7.4687232563354584</v>
      </c>
    </row>
    <row r="11" spans="1:7" ht="31" thickBot="1">
      <c r="A11" s="31" t="s">
        <v>32</v>
      </c>
      <c r="B11" s="56" t="s">
        <v>39</v>
      </c>
      <c r="C11" s="57" t="s">
        <v>0</v>
      </c>
      <c r="D11" s="58">
        <v>576.83065959147291</v>
      </c>
      <c r="E11" s="59">
        <v>25503.919211414446</v>
      </c>
      <c r="F11" s="46">
        <f t="shared" si="2"/>
        <v>5100.7838422828891</v>
      </c>
      <c r="G11" s="46">
        <f t="shared" si="3"/>
        <v>4.1335363389650643</v>
      </c>
    </row>
    <row r="12" spans="1:7" ht="30">
      <c r="A12" s="9" t="s">
        <v>32</v>
      </c>
      <c r="B12" s="35" t="s">
        <v>39</v>
      </c>
      <c r="C12" s="57" t="s">
        <v>35</v>
      </c>
      <c r="D12" s="58">
        <v>576.83065959147291</v>
      </c>
      <c r="E12" s="59">
        <v>25503.919211414446</v>
      </c>
      <c r="F12" s="46">
        <f t="shared" si="2"/>
        <v>5100.7838422828891</v>
      </c>
      <c r="G12" s="46">
        <f t="shared" si="3"/>
        <v>4.1335363389650643</v>
      </c>
    </row>
    <row r="13" spans="1:7" ht="31" thickBot="1">
      <c r="A13" s="13" t="s">
        <v>32</v>
      </c>
      <c r="B13" s="51" t="s">
        <v>39</v>
      </c>
      <c r="C13" s="29" t="s">
        <v>34</v>
      </c>
      <c r="D13" s="52">
        <v>9467.3226667172748</v>
      </c>
      <c r="E13" s="53">
        <v>20982.393851773846</v>
      </c>
      <c r="F13" s="46">
        <f t="shared" si="2"/>
        <v>4196.478770354769</v>
      </c>
      <c r="G13" s="46">
        <f t="shared" si="3"/>
        <v>3.4007121315678841</v>
      </c>
    </row>
    <row r="14" spans="1:7" ht="30">
      <c r="A14" s="17" t="s">
        <v>32</v>
      </c>
      <c r="B14" s="43" t="s">
        <v>40</v>
      </c>
      <c r="C14" s="26" t="s">
        <v>35</v>
      </c>
      <c r="D14" s="44">
        <v>348.80154252100829</v>
      </c>
      <c r="E14" s="45">
        <v>25612.252146990617</v>
      </c>
      <c r="F14" s="46">
        <f t="shared" si="2"/>
        <v>5122.4504293981236</v>
      </c>
      <c r="G14" s="46">
        <f t="shared" si="3"/>
        <v>4.1510943512140388</v>
      </c>
    </row>
    <row r="15" spans="1:7" ht="30">
      <c r="A15" s="21" t="s">
        <v>32</v>
      </c>
      <c r="B15" s="47" t="s">
        <v>40</v>
      </c>
      <c r="C15" s="48" t="s">
        <v>0</v>
      </c>
      <c r="D15" s="49">
        <v>576.83065959147291</v>
      </c>
      <c r="E15" s="50">
        <v>25503.919211414446</v>
      </c>
      <c r="F15" s="46">
        <f t="shared" si="2"/>
        <v>5100.7838422828891</v>
      </c>
      <c r="G15" s="46">
        <f t="shared" si="3"/>
        <v>4.1335363389650643</v>
      </c>
    </row>
    <row r="16" spans="1:7" ht="31" thickBot="1">
      <c r="A16" s="13" t="s">
        <v>32</v>
      </c>
      <c r="B16" s="51" t="s">
        <v>40</v>
      </c>
      <c r="C16" s="29" t="s">
        <v>34</v>
      </c>
      <c r="D16" s="52">
        <v>809.16221283307846</v>
      </c>
      <c r="E16" s="53">
        <v>25393.542258185891</v>
      </c>
      <c r="F16" s="46">
        <f t="shared" si="2"/>
        <v>5078.7084516371779</v>
      </c>
      <c r="G16" s="46">
        <f t="shared" si="3"/>
        <v>4.1156470434661081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Reshaped</vt:lpstr>
      <vt:lpstr>Original</vt:lpstr>
      <vt:lpstr>Sheet2</vt:lpstr>
      <vt:lpstr>contact</vt:lpstr>
      <vt:lpstr>FNTest1</vt:lpstr>
      <vt:lpstr>FNTest2</vt:lpstr>
      <vt:lpstr>FPTest2</vt:lpstr>
      <vt:lpstr>TPSeq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Hosein Shabaninejad</dc:creator>
  <cp:lastModifiedBy>Michael Power</cp:lastModifiedBy>
  <dcterms:created xsi:type="dcterms:W3CDTF">2021-03-31T00:19:02Z</dcterms:created>
  <dcterms:modified xsi:type="dcterms:W3CDTF">2021-04-05T20:11:03Z</dcterms:modified>
</cp:coreProperties>
</file>