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040" windowHeight="10692"/>
  </bookViews>
  <sheets>
    <sheet name="Building List" sheetId="1" r:id="rId1"/>
    <sheet name="Finish Code" sheetId="2" r:id="rId2"/>
  </sheets>
  <definedNames>
    <definedName name="_xlnm.Print_Area" localSheetId="0">'Building List'!$B$2:$BV$95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1" i="1" l="1"/>
  <c r="Q90" i="1" s="1"/>
  <c r="P91" i="1"/>
  <c r="P90" i="1" s="1"/>
  <c r="O90" i="1"/>
  <c r="Q89" i="1"/>
  <c r="P89" i="1"/>
  <c r="Q88" i="1"/>
  <c r="P88" i="1"/>
  <c r="P83" i="1" s="1"/>
  <c r="P82" i="1" s="1"/>
  <c r="Q84" i="1"/>
  <c r="Q83" i="1" s="1"/>
  <c r="Q82" i="1" s="1"/>
  <c r="P84" i="1"/>
  <c r="O83" i="1"/>
  <c r="O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 s="1"/>
  <c r="Q65" i="1"/>
  <c r="O65" i="1"/>
  <c r="P64" i="1"/>
  <c r="P63" i="1"/>
  <c r="P62" i="1"/>
  <c r="P61" i="1"/>
  <c r="P60" i="1"/>
  <c r="P59" i="1"/>
  <c r="P53" i="1" s="1"/>
  <c r="P58" i="1"/>
  <c r="P57" i="1"/>
  <c r="P56" i="1"/>
  <c r="P55" i="1"/>
  <c r="P54" i="1"/>
  <c r="Q53" i="1"/>
  <c r="O53" i="1"/>
  <c r="P52" i="1"/>
  <c r="P51" i="1"/>
  <c r="P50" i="1"/>
  <c r="P49" i="1"/>
  <c r="P48" i="1"/>
  <c r="P47" i="1"/>
  <c r="Q46" i="1"/>
  <c r="P46" i="1"/>
  <c r="O46" i="1"/>
  <c r="P45" i="1"/>
  <c r="P42" i="1"/>
  <c r="P41" i="1"/>
  <c r="Q40" i="1"/>
  <c r="P40" i="1"/>
  <c r="P39" i="1" s="1"/>
  <c r="O40" i="1"/>
  <c r="Q39" i="1"/>
  <c r="O39" i="1"/>
</calcChain>
</file>

<file path=xl/sharedStrings.xml><?xml version="1.0" encoding="utf-8"?>
<sst xmlns="http://schemas.openxmlformats.org/spreadsheetml/2006/main" count="1303" uniqueCount="682">
  <si>
    <t>BUILDING LIST</t>
    <phoneticPr fontId="7" type="noConversion"/>
  </si>
  <si>
    <t>[ BIM 과업 과제 Pilot ]</t>
    <phoneticPr fontId="7" type="noConversion"/>
  </si>
  <si>
    <t>Rev.A</t>
    <phoneticPr fontId="7" type="noConversion"/>
  </si>
  <si>
    <t>2021.11.02</t>
    <phoneticPr fontId="7" type="noConversion"/>
  </si>
  <si>
    <r>
      <t xml:space="preserve">[Finish Schedule - Dynamo Data Input </t>
    </r>
    <r>
      <rPr>
        <b/>
        <sz val="12"/>
        <color theme="1"/>
        <rFont val="돋움"/>
        <family val="3"/>
        <charset val="129"/>
      </rPr>
      <t>구간</t>
    </r>
    <r>
      <rPr>
        <b/>
        <sz val="12"/>
        <color theme="1"/>
        <rFont val="Arial"/>
        <family val="2"/>
      </rPr>
      <t>]</t>
    </r>
    <phoneticPr fontId="4" type="noConversion"/>
  </si>
  <si>
    <t>[Roof]</t>
    <phoneticPr fontId="7" type="noConversion"/>
  </si>
  <si>
    <t>[Ext. Wall Finish]</t>
    <phoneticPr fontId="7" type="noConversion"/>
  </si>
  <si>
    <t>[Int. Wall Finish]</t>
    <phoneticPr fontId="7" type="noConversion"/>
  </si>
  <si>
    <t>[Base Finish]</t>
    <phoneticPr fontId="7" type="noConversion"/>
  </si>
  <si>
    <t>[Floor]</t>
    <phoneticPr fontId="7" type="noConversion"/>
  </si>
  <si>
    <t>[Ceiling]</t>
    <phoneticPr fontId="7" type="noConversion"/>
  </si>
  <si>
    <t>NO.</t>
    <phoneticPr fontId="1" type="Hiragana"/>
  </si>
  <si>
    <t>Plot Plan NO.</t>
    <phoneticPr fontId="1" type="Hiragana"/>
  </si>
  <si>
    <t>Building Name</t>
    <phoneticPr fontId="4" type="noConversion"/>
  </si>
  <si>
    <t>Structural Type</t>
    <phoneticPr fontId="4" type="noConversion"/>
  </si>
  <si>
    <t>Q'ty</t>
    <phoneticPr fontId="4" type="noConversion"/>
  </si>
  <si>
    <t>Story</t>
    <phoneticPr fontId="4" type="noConversion"/>
  </si>
  <si>
    <t>Floor</t>
    <phoneticPr fontId="1" type="Hiragana"/>
  </si>
  <si>
    <t>Room NO.</t>
    <phoneticPr fontId="1" type="Hiragana"/>
  </si>
  <si>
    <t>Room Name</t>
  </si>
  <si>
    <t>Width 
(m)</t>
    <phoneticPr fontId="7" type="noConversion"/>
  </si>
  <si>
    <t>Length 
(m)</t>
    <phoneticPr fontId="7" type="noConversion"/>
  </si>
  <si>
    <t>Height 
(m)</t>
    <phoneticPr fontId="7" type="noConversion"/>
  </si>
  <si>
    <t>C.H 
(m)</t>
    <phoneticPr fontId="1" type="Hiragana"/>
  </si>
  <si>
    <t>Building Area (m2)</t>
    <phoneticPr fontId="7" type="noConversion"/>
  </si>
  <si>
    <t>Floor Total Area (m2)</t>
    <phoneticPr fontId="7" type="noConversion"/>
  </si>
  <si>
    <t>Volume (m3)</t>
    <phoneticPr fontId="7" type="noConversion"/>
  </si>
  <si>
    <t>Lifting Facility</t>
    <phoneticPr fontId="7" type="noConversion"/>
  </si>
  <si>
    <t>Remark</t>
    <phoneticPr fontId="7" type="noConversion"/>
  </si>
  <si>
    <t>Roof.-1</t>
    <phoneticPr fontId="7" type="noConversion"/>
  </si>
  <si>
    <t>Roof.-2</t>
    <phoneticPr fontId="7" type="noConversion"/>
  </si>
  <si>
    <t>Ext. Wall-1</t>
    <phoneticPr fontId="7" type="noConversion"/>
  </si>
  <si>
    <t>Ext. Wall-2</t>
    <phoneticPr fontId="7" type="noConversion"/>
  </si>
  <si>
    <t>Ext. Wall-3</t>
    <phoneticPr fontId="7" type="noConversion"/>
  </si>
  <si>
    <t>Int. Wall-1</t>
    <phoneticPr fontId="7" type="noConversion"/>
  </si>
  <si>
    <t>Int. Wall-2</t>
    <phoneticPr fontId="7" type="noConversion"/>
  </si>
  <si>
    <t>Int. Wall-3</t>
    <phoneticPr fontId="7" type="noConversion"/>
  </si>
  <si>
    <t>Int. Base-1</t>
    <phoneticPr fontId="7" type="noConversion"/>
  </si>
  <si>
    <t>Int. Base-2</t>
    <phoneticPr fontId="7" type="noConversion"/>
  </si>
  <si>
    <t>Int. Floor-1</t>
    <phoneticPr fontId="7" type="noConversion"/>
  </si>
  <si>
    <t>Int. Floor-2</t>
    <phoneticPr fontId="7" type="noConversion"/>
  </si>
  <si>
    <t>Int. Ceiling-1</t>
    <phoneticPr fontId="7" type="noConversion"/>
  </si>
  <si>
    <t>Int. Ceiling-2</t>
    <phoneticPr fontId="7" type="noConversion"/>
  </si>
  <si>
    <t>Roof-
Base Material</t>
    <phoneticPr fontId="7" type="noConversion"/>
  </si>
  <si>
    <t>Family Type</t>
    <phoneticPr fontId="7" type="noConversion"/>
  </si>
  <si>
    <t>Roof-
Finish</t>
    <phoneticPr fontId="7" type="noConversion"/>
  </si>
  <si>
    <t>Family Type</t>
    <phoneticPr fontId="7" type="noConversion"/>
  </si>
  <si>
    <t xml:space="preserve"> Wall - Ex.(1)
Base Material</t>
    <phoneticPr fontId="7" type="noConversion"/>
  </si>
  <si>
    <t xml:space="preserve"> Wall - Ex.(2)
Base Material</t>
    <phoneticPr fontId="7" type="noConversion"/>
  </si>
  <si>
    <t>Family Type</t>
    <phoneticPr fontId="7" type="noConversion"/>
  </si>
  <si>
    <t xml:space="preserve"> Wall - Ex.(1)
Finish</t>
    <phoneticPr fontId="7" type="noConversion"/>
  </si>
  <si>
    <t xml:space="preserve"> Wall - Ex.(2)
Finish</t>
    <phoneticPr fontId="7" type="noConversion"/>
  </si>
  <si>
    <t xml:space="preserve"> Wall - In.(1)
Base Material</t>
    <phoneticPr fontId="7" type="noConversion"/>
  </si>
  <si>
    <t xml:space="preserve"> Wall - In.(2)
Base Material</t>
    <phoneticPr fontId="7" type="noConversion"/>
  </si>
  <si>
    <t xml:space="preserve"> Wall - In.(1)
Finish</t>
    <phoneticPr fontId="7" type="noConversion"/>
  </si>
  <si>
    <t xml:space="preserve"> Wall - In.(2)
Finish</t>
    <phoneticPr fontId="7" type="noConversion"/>
  </si>
  <si>
    <t>Family Type</t>
    <phoneticPr fontId="7" type="noConversion"/>
  </si>
  <si>
    <t>Base- 
Finish</t>
    <phoneticPr fontId="7" type="noConversion"/>
  </si>
  <si>
    <t xml:space="preserve"> Floor-
Base Material</t>
    <phoneticPr fontId="7" type="noConversion"/>
  </si>
  <si>
    <t>Floor-
Finish</t>
    <phoneticPr fontId="7" type="noConversion"/>
  </si>
  <si>
    <t>Family Type</t>
    <phoneticPr fontId="7" type="noConversion"/>
  </si>
  <si>
    <t>Ceiling-
Base Material</t>
    <phoneticPr fontId="7" type="noConversion"/>
  </si>
  <si>
    <t>Ceiling-
Finish</t>
    <phoneticPr fontId="7" type="noConversion"/>
  </si>
  <si>
    <t>Occupancy</t>
  </si>
  <si>
    <t>Room KKS ID</t>
    <phoneticPr fontId="1" type="Hiragana"/>
  </si>
  <si>
    <t>Dicipline</t>
    <phoneticPr fontId="1" type="Hiragana"/>
  </si>
  <si>
    <t>Dicipline Colour</t>
    <phoneticPr fontId="1" type="Hiragana"/>
  </si>
  <si>
    <t>Dicipline ID</t>
    <phoneticPr fontId="1" type="Hiragana"/>
  </si>
  <si>
    <t>Rotate</t>
    <phoneticPr fontId="4" type="noConversion"/>
  </si>
  <si>
    <t>Adjacent Dicipline</t>
    <phoneticPr fontId="1" type="Hiragana"/>
  </si>
  <si>
    <t>Adjacent Room</t>
    <phoneticPr fontId="1" type="Hiragana"/>
  </si>
  <si>
    <t>TVEP_CCB</t>
  </si>
  <si>
    <t>RC</t>
  </si>
  <si>
    <t>RF1</t>
  </si>
  <si>
    <t>EW1</t>
  </si>
  <si>
    <t>EW2</t>
  </si>
  <si>
    <t>RC Slab</t>
  </si>
  <si>
    <t>구조체 Family</t>
  </si>
  <si>
    <t>구배몰탈 + 방수 + 단열 + Roof Tile</t>
  </si>
  <si>
    <t>0.5B Brick + 1.0B Brick + T100 Glass Wool</t>
  </si>
  <si>
    <t>0.5B Brick + T200 RC + T100 Glass Wool</t>
  </si>
  <si>
    <t>T21 Plaster + Acrylic Emulsion Paint</t>
  </si>
  <si>
    <t>B1</t>
  </si>
  <si>
    <t>Cable Room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</si>
  <si>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</si>
  <si>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</si>
  <si>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</si>
  <si>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</si>
  <si>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</si>
  <si>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UCA01R0001</t>
  </si>
  <si>
    <t>EL</t>
  </si>
  <si>
    <t>A</t>
  </si>
  <si>
    <t>1,</t>
  </si>
  <si>
    <t>Stairway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</si>
  <si>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</si>
  <si>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</si>
  <si>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</si>
  <si>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</si>
  <si>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</si>
  <si>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UCA01R0002</t>
  </si>
  <si>
    <t>PATHV1</t>
  </si>
  <si>
    <t>B</t>
  </si>
  <si>
    <t>4,</t>
  </si>
  <si>
    <t>Pink</t>
  </si>
  <si>
    <t>Purple</t>
  </si>
  <si>
    <t>PI</t>
    <phoneticPr fontId="7" type="noConversion"/>
  </si>
  <si>
    <t>GF</t>
  </si>
  <si>
    <t>Switchgear Room</t>
  </si>
  <si>
    <t>IW2</t>
    <phoneticPr fontId="7" type="noConversion"/>
  </si>
  <si>
    <t>WB1</t>
    <phoneticPr fontId="7" type="noConversion"/>
  </si>
  <si>
    <t>CL1</t>
    <phoneticPr fontId="7" type="noConversion"/>
  </si>
  <si>
    <t>C</t>
  </si>
  <si>
    <t>Lavender</t>
  </si>
  <si>
    <t>Battery Room</t>
  </si>
  <si>
    <t>IW2</t>
    <phoneticPr fontId="7" type="noConversion"/>
  </si>
  <si>
    <t>UCA02R0002</t>
  </si>
  <si>
    <t>Blue</t>
  </si>
  <si>
    <t>IW1</t>
    <phoneticPr fontId="7" type="noConversion"/>
  </si>
  <si>
    <t>IW2</t>
    <phoneticPr fontId="7" type="noConversion"/>
  </si>
  <si>
    <t>WB1</t>
    <phoneticPr fontId="7" type="noConversion"/>
  </si>
  <si>
    <t>D</t>
  </si>
  <si>
    <t>8,</t>
  </si>
  <si>
    <t>Cyan</t>
  </si>
  <si>
    <t>AR</t>
    <phoneticPr fontId="7" type="noConversion"/>
  </si>
  <si>
    <t>Yellow</t>
  </si>
  <si>
    <t>CI</t>
    <phoneticPr fontId="7" type="noConversion"/>
  </si>
  <si>
    <t>1st</t>
  </si>
  <si>
    <t>Electronic Room</t>
  </si>
  <si>
    <t>UCA04R0002</t>
  </si>
  <si>
    <t>CI</t>
  </si>
  <si>
    <t>E</t>
  </si>
  <si>
    <t>6,7,</t>
  </si>
  <si>
    <t>Orange</t>
  </si>
  <si>
    <t>EL</t>
    <phoneticPr fontId="7" type="noConversion"/>
  </si>
  <si>
    <t>Electrical Room</t>
  </si>
  <si>
    <t>UCA03R0001</t>
  </si>
  <si>
    <t>F</t>
  </si>
  <si>
    <t>7,</t>
  </si>
  <si>
    <t>Red</t>
  </si>
  <si>
    <t>SF</t>
    <phoneticPr fontId="7" type="noConversion"/>
  </si>
  <si>
    <t>Corridor</t>
  </si>
  <si>
    <t>IW2</t>
    <phoneticPr fontId="7" type="noConversion"/>
  </si>
  <si>
    <t>UCA04R0010</t>
  </si>
  <si>
    <t>AR</t>
  </si>
  <si>
    <t>G</t>
  </si>
  <si>
    <t>White</t>
  </si>
  <si>
    <t>IW2</t>
    <phoneticPr fontId="7" type="noConversion"/>
  </si>
  <si>
    <t>CL1</t>
    <phoneticPr fontId="7" type="noConversion"/>
  </si>
  <si>
    <t>UCA04R0012</t>
  </si>
  <si>
    <t>H</t>
  </si>
  <si>
    <t>19,</t>
  </si>
  <si>
    <t>Duct Shaft</t>
  </si>
  <si>
    <t>IW1</t>
    <phoneticPr fontId="7" type="noConversion"/>
  </si>
  <si>
    <t>WB1</t>
    <phoneticPr fontId="7" type="noConversion"/>
  </si>
  <si>
    <t>FL1</t>
    <phoneticPr fontId="7" type="noConversion"/>
  </si>
  <si>
    <t>UCA04R0007</t>
  </si>
  <si>
    <t>PATHV2</t>
  </si>
  <si>
    <t>I</t>
  </si>
  <si>
    <t>Pipe Shaft</t>
  </si>
  <si>
    <t>IW1</t>
    <phoneticPr fontId="7" type="noConversion"/>
  </si>
  <si>
    <t>WB1</t>
    <phoneticPr fontId="7" type="noConversion"/>
  </si>
  <si>
    <t>FL1</t>
    <phoneticPr fontId="7" type="noConversion"/>
  </si>
  <si>
    <t>PATHV3</t>
  </si>
  <si>
    <t>J</t>
  </si>
  <si>
    <t>CI</t>
    <phoneticPr fontId="7" type="noConversion"/>
  </si>
  <si>
    <t>2nd</t>
  </si>
  <si>
    <t>Central Control Room</t>
  </si>
  <si>
    <t>RF1</t>
    <phoneticPr fontId="7" type="noConversion"/>
  </si>
  <si>
    <t>UCA04R0001</t>
  </si>
  <si>
    <t>K</t>
  </si>
  <si>
    <t>12,18,</t>
  </si>
  <si>
    <t>Engineer Room</t>
  </si>
  <si>
    <t>RF1</t>
    <phoneticPr fontId="7" type="noConversion"/>
  </si>
  <si>
    <t>FL1</t>
    <phoneticPr fontId="7" type="noConversion"/>
  </si>
  <si>
    <t>CL1</t>
    <phoneticPr fontId="7" type="noConversion"/>
  </si>
  <si>
    <t>11,18,</t>
  </si>
  <si>
    <t>Document Room</t>
  </si>
  <si>
    <t>RF1</t>
    <phoneticPr fontId="7" type="noConversion"/>
  </si>
  <si>
    <t>IW1</t>
    <phoneticPr fontId="7" type="noConversion"/>
  </si>
  <si>
    <t>L</t>
  </si>
  <si>
    <t>18,20,</t>
  </si>
  <si>
    <t>Fire Gas Room</t>
  </si>
  <si>
    <t>RF1</t>
    <phoneticPr fontId="7" type="noConversion"/>
  </si>
  <si>
    <t>FL1</t>
    <phoneticPr fontId="7" type="noConversion"/>
  </si>
  <si>
    <t>12,</t>
  </si>
  <si>
    <t>Kitch &amp; Lunch Room</t>
  </si>
  <si>
    <t>IW2</t>
    <phoneticPr fontId="7" type="noConversion"/>
  </si>
  <si>
    <t>WB1</t>
    <phoneticPr fontId="7" type="noConversion"/>
  </si>
  <si>
    <t>18,</t>
  </si>
  <si>
    <t>Toilet (M)</t>
  </si>
  <si>
    <t>RF1</t>
    <phoneticPr fontId="7" type="noConversion"/>
  </si>
  <si>
    <t>IW1</t>
    <phoneticPr fontId="7" type="noConversion"/>
  </si>
  <si>
    <t>CL1</t>
    <phoneticPr fontId="7" type="noConversion"/>
  </si>
  <si>
    <t>17,18,</t>
  </si>
  <si>
    <t>Toilet (F)</t>
  </si>
  <si>
    <t>RF1</t>
    <phoneticPr fontId="7" type="noConversion"/>
  </si>
  <si>
    <t>IW1</t>
    <phoneticPr fontId="7" type="noConversion"/>
  </si>
  <si>
    <t>M</t>
  </si>
  <si>
    <t>Shift Office Room</t>
  </si>
  <si>
    <t>IW1</t>
    <phoneticPr fontId="7" type="noConversion"/>
  </si>
  <si>
    <t>21,</t>
  </si>
  <si>
    <t>LOTO Office Room</t>
  </si>
  <si>
    <t>RF1</t>
    <phoneticPr fontId="7" type="noConversion"/>
  </si>
  <si>
    <t>CL1</t>
    <phoneticPr fontId="7" type="noConversion"/>
  </si>
  <si>
    <t>Shower Room (F)</t>
  </si>
  <si>
    <t>17,</t>
  </si>
  <si>
    <t>Locker Room (F)</t>
  </si>
  <si>
    <t>IW2</t>
    <phoneticPr fontId="7" type="noConversion"/>
  </si>
  <si>
    <t>17,22,</t>
  </si>
  <si>
    <t>Shower Room (M)</t>
  </si>
  <si>
    <t>RF1</t>
    <phoneticPr fontId="7" type="noConversion"/>
  </si>
  <si>
    <t>IW1</t>
    <phoneticPr fontId="7" type="noConversion"/>
  </si>
  <si>
    <t>16,</t>
  </si>
  <si>
    <t>Locker Room (M)</t>
  </si>
  <si>
    <t>IW1</t>
    <phoneticPr fontId="7" type="noConversion"/>
  </si>
  <si>
    <t>WB1</t>
    <phoneticPr fontId="7" type="noConversion"/>
  </si>
  <si>
    <t>16,24,</t>
  </si>
  <si>
    <t>FL1</t>
    <phoneticPr fontId="7" type="noConversion"/>
  </si>
  <si>
    <t>N</t>
  </si>
  <si>
    <t>IW2</t>
    <phoneticPr fontId="7" type="noConversion"/>
  </si>
  <si>
    <t>CL1</t>
    <phoneticPr fontId="7" type="noConversion"/>
  </si>
  <si>
    <t>O</t>
  </si>
  <si>
    <t>Central Control Building</t>
    <phoneticPr fontId="4" type="noConversion"/>
  </si>
  <si>
    <t>RC</t>
    <phoneticPr fontId="4" type="noConversion"/>
  </si>
  <si>
    <t>EW1</t>
    <phoneticPr fontId="7" type="noConversion"/>
  </si>
  <si>
    <t>EW2</t>
    <phoneticPr fontId="7" type="noConversion"/>
  </si>
  <si>
    <t>RC Slab</t>
    <phoneticPr fontId="7" type="noConversion"/>
  </si>
  <si>
    <r>
      <rPr>
        <sz val="10"/>
        <color theme="1"/>
        <rFont val="돋움"/>
        <family val="3"/>
        <charset val="129"/>
      </rPr>
      <t>구조체</t>
    </r>
    <r>
      <rPr>
        <sz val="10"/>
        <color theme="1"/>
        <rFont val="Arial"/>
        <family val="2"/>
      </rPr>
      <t xml:space="preserve"> Family</t>
    </r>
    <phoneticPr fontId="7" type="noConversion"/>
  </si>
  <si>
    <r>
      <rPr>
        <sz val="10"/>
        <color theme="1"/>
        <rFont val="돋움"/>
        <family val="3"/>
        <charset val="129"/>
      </rPr>
      <t>구배몰탈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방수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단열</t>
    </r>
    <r>
      <rPr>
        <sz val="10"/>
        <color theme="1"/>
        <rFont val="Arial"/>
        <family val="2"/>
      </rPr>
      <t xml:space="preserve"> + Roof Tile</t>
    </r>
    <phoneticPr fontId="7" type="noConversion"/>
  </si>
  <si>
    <t>0.5B Brick + 1.0B Brick + T100 Glass Wool</t>
    <phoneticPr fontId="4" type="noConversion"/>
  </si>
  <si>
    <t>0.5B Brick + T200 RC + T100 Glass Wool</t>
    <phoneticPr fontId="4" type="noConversion"/>
  </si>
  <si>
    <t>T21 Plaster + Acrylic Emulsion Paint</t>
    <phoneticPr fontId="4" type="noConversion"/>
  </si>
  <si>
    <t>T21 Plaster + Acrylic Emulsion Paint</t>
    <phoneticPr fontId="4" type="noConversion"/>
  </si>
  <si>
    <t>Ground FL</t>
    <phoneticPr fontId="7" type="noConversion"/>
  </si>
  <si>
    <t>EW1</t>
    <phoneticPr fontId="7" type="noConversion"/>
  </si>
  <si>
    <t>EW2</t>
    <phoneticPr fontId="7" type="noConversion"/>
  </si>
  <si>
    <t/>
  </si>
  <si>
    <t>GF</t>
    <phoneticPr fontId="4" type="noConversion"/>
  </si>
  <si>
    <t>Cable Room</t>
    <phoneticPr fontId="7" type="noConversion"/>
  </si>
  <si>
    <t>IW2</t>
    <phoneticPr fontId="7" type="noConversion"/>
  </si>
  <si>
    <t>Industrial Low Hazard</t>
    <phoneticPr fontId="7" type="noConversion"/>
  </si>
  <si>
    <t>UCA01R0001</t>
    <phoneticPr fontId="7" type="noConversion"/>
  </si>
  <si>
    <t>EL</t>
    <phoneticPr fontId="7" type="noConversion"/>
  </si>
  <si>
    <t>GF</t>
    <phoneticPr fontId="4" type="noConversion"/>
  </si>
  <si>
    <t>Battery Room</t>
    <phoneticPr fontId="7" type="noConversion"/>
  </si>
  <si>
    <t>1.0B Brick</t>
    <phoneticPr fontId="7" type="noConversion"/>
  </si>
  <si>
    <t>Acid/Alkaline Resistant Paint + Plaster</t>
    <phoneticPr fontId="7" type="noConversion"/>
  </si>
  <si>
    <t>Acid/Alkaline Resistant Paint H=100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</si>
  <si>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</si>
  <si>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</si>
  <si>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</si>
  <si>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</si>
  <si>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</si>
  <si>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</si>
  <si>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</si>
  <si>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</si>
  <si>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UCA02R0002</t>
    <phoneticPr fontId="7" type="noConversion"/>
  </si>
  <si>
    <t>EL</t>
    <phoneticPr fontId="7" type="noConversion"/>
  </si>
  <si>
    <t>GF</t>
    <phoneticPr fontId="4" type="noConversion"/>
  </si>
  <si>
    <t>Lobby</t>
    <phoneticPr fontId="7" type="noConversion"/>
  </si>
  <si>
    <t xml:space="preserve">Elevator </t>
    <phoneticPr fontId="7" type="noConversion"/>
  </si>
  <si>
    <t>Stairway</t>
    <phoneticPr fontId="7" type="noConversion"/>
  </si>
  <si>
    <t>UCA01R0002</t>
    <phoneticPr fontId="7" type="noConversion"/>
  </si>
  <si>
    <t>AR</t>
    <phoneticPr fontId="7" type="noConversion"/>
  </si>
  <si>
    <t>2nd FL</t>
    <phoneticPr fontId="7" type="noConversion"/>
  </si>
  <si>
    <t>EW1</t>
    <phoneticPr fontId="7" type="noConversion"/>
  </si>
  <si>
    <t>PI</t>
    <phoneticPr fontId="7" type="noConversion"/>
  </si>
  <si>
    <t>2F</t>
    <phoneticPr fontId="4" type="noConversion"/>
  </si>
  <si>
    <t>Electrical Room-1</t>
    <phoneticPr fontId="7" type="noConversion"/>
  </si>
  <si>
    <t>UCA03R0001</t>
    <phoneticPr fontId="7" type="noConversion"/>
  </si>
  <si>
    <t>2F</t>
    <phoneticPr fontId="4" type="noConversion"/>
  </si>
  <si>
    <t>Electrical Room-2</t>
    <phoneticPr fontId="7" type="noConversion"/>
  </si>
  <si>
    <t>UCA03R0002</t>
    <phoneticPr fontId="7" type="noConversion"/>
  </si>
  <si>
    <t>EL</t>
    <phoneticPr fontId="7" type="noConversion"/>
  </si>
  <si>
    <t>2F</t>
    <phoneticPr fontId="4" type="noConversion"/>
  </si>
  <si>
    <t>Electrical Room (GIS)</t>
    <phoneticPr fontId="7" type="noConversion"/>
  </si>
  <si>
    <t>UCA03R0003</t>
    <phoneticPr fontId="7" type="noConversion"/>
  </si>
  <si>
    <t>AR</t>
    <phoneticPr fontId="7" type="noConversion"/>
  </si>
  <si>
    <t>2F</t>
    <phoneticPr fontId="4" type="noConversion"/>
  </si>
  <si>
    <t>Lobby</t>
    <phoneticPr fontId="7" type="noConversion"/>
  </si>
  <si>
    <t>UCA03R0004</t>
    <phoneticPr fontId="7" type="noConversion"/>
  </si>
  <si>
    <t>AR</t>
    <phoneticPr fontId="7" type="noConversion"/>
  </si>
  <si>
    <t>4,5</t>
    <phoneticPr fontId="7" type="noConversion"/>
  </si>
  <si>
    <t>Teal</t>
  </si>
  <si>
    <t>Elevator</t>
    <phoneticPr fontId="7" type="noConversion"/>
  </si>
  <si>
    <t>HV</t>
    <phoneticPr fontId="7" type="noConversion"/>
  </si>
  <si>
    <t>Lime</t>
  </si>
  <si>
    <t>3,5</t>
    <phoneticPr fontId="7" type="noConversion"/>
  </si>
  <si>
    <t>Green</t>
  </si>
  <si>
    <t>Staircase</t>
    <phoneticPr fontId="7" type="noConversion"/>
  </si>
  <si>
    <t>3,4</t>
    <phoneticPr fontId="7" type="noConversion"/>
  </si>
  <si>
    <t>HV</t>
    <phoneticPr fontId="7" type="noConversion"/>
  </si>
  <si>
    <t>3rd FL</t>
    <phoneticPr fontId="7" type="noConversion"/>
  </si>
  <si>
    <t>EW1</t>
    <phoneticPr fontId="7" type="noConversion"/>
  </si>
  <si>
    <t>CI</t>
    <phoneticPr fontId="7" type="noConversion"/>
  </si>
  <si>
    <t>3F</t>
    <phoneticPr fontId="4" type="noConversion"/>
  </si>
  <si>
    <t>Central Control Room</t>
    <phoneticPr fontId="7" type="noConversion"/>
  </si>
  <si>
    <t>UCA04R0001</t>
    <phoneticPr fontId="7" type="noConversion"/>
  </si>
  <si>
    <t>CI</t>
    <phoneticPr fontId="7" type="noConversion"/>
  </si>
  <si>
    <t>EL</t>
    <phoneticPr fontId="7" type="noConversion"/>
  </si>
  <si>
    <t>3F</t>
    <phoneticPr fontId="4" type="noConversion"/>
  </si>
  <si>
    <t>Electronic Room</t>
    <phoneticPr fontId="7" type="noConversion"/>
  </si>
  <si>
    <t>UCA04R0002</t>
    <phoneticPr fontId="7" type="noConversion"/>
  </si>
  <si>
    <t>CI</t>
    <phoneticPr fontId="7" type="noConversion"/>
  </si>
  <si>
    <t>SF</t>
    <phoneticPr fontId="7" type="noConversion"/>
  </si>
  <si>
    <t>3F</t>
    <phoneticPr fontId="4" type="noConversion"/>
  </si>
  <si>
    <t>Computer Room</t>
    <phoneticPr fontId="7" type="noConversion"/>
  </si>
  <si>
    <t>UCA04R0003</t>
    <phoneticPr fontId="7" type="noConversion"/>
  </si>
  <si>
    <t>AR</t>
    <phoneticPr fontId="7" type="noConversion"/>
  </si>
  <si>
    <t>3F</t>
    <phoneticPr fontId="4" type="noConversion"/>
  </si>
  <si>
    <t xml:space="preserve">Electrical Room -3 </t>
    <phoneticPr fontId="7" type="noConversion"/>
  </si>
  <si>
    <t>UCA04R0004</t>
    <phoneticPr fontId="7" type="noConversion"/>
  </si>
  <si>
    <t>SF</t>
    <phoneticPr fontId="7" type="noConversion"/>
  </si>
  <si>
    <t>Communication Room</t>
    <phoneticPr fontId="7" type="noConversion"/>
  </si>
  <si>
    <t>UCA04R0006</t>
    <phoneticPr fontId="7" type="noConversion"/>
  </si>
  <si>
    <t>Duct Shaft</t>
    <phoneticPr fontId="7" type="noConversion"/>
  </si>
  <si>
    <t>UCA04R0007</t>
    <phoneticPr fontId="7" type="noConversion"/>
  </si>
  <si>
    <t>AR</t>
    <phoneticPr fontId="7" type="noConversion"/>
  </si>
  <si>
    <t>6,11,12,13,14</t>
    <phoneticPr fontId="7" type="noConversion"/>
  </si>
  <si>
    <t>3F</t>
    <phoneticPr fontId="4" type="noConversion"/>
  </si>
  <si>
    <t>Toilet (M)</t>
    <phoneticPr fontId="7" type="noConversion"/>
  </si>
  <si>
    <t>UCA04R0008</t>
    <phoneticPr fontId="7" type="noConversion"/>
  </si>
  <si>
    <t>5,11,12,13,14</t>
    <phoneticPr fontId="7" type="noConversion"/>
  </si>
  <si>
    <t>Toilet/Shower/Locker(F)</t>
    <phoneticPr fontId="7" type="noConversion"/>
  </si>
  <si>
    <t>UCA04R0009</t>
    <phoneticPr fontId="7" type="noConversion"/>
  </si>
  <si>
    <t>AR</t>
    <phoneticPr fontId="7" type="noConversion"/>
  </si>
  <si>
    <t>Corridor</t>
    <phoneticPr fontId="7" type="noConversion"/>
  </si>
  <si>
    <t>UCA04R0010</t>
    <phoneticPr fontId="7" type="noConversion"/>
  </si>
  <si>
    <t>15,16</t>
    <phoneticPr fontId="7" type="noConversion"/>
  </si>
  <si>
    <t>3F</t>
    <phoneticPr fontId="4" type="noConversion"/>
  </si>
  <si>
    <t>Elevator</t>
    <phoneticPr fontId="7" type="noConversion"/>
  </si>
  <si>
    <t>UCA04R0011</t>
    <phoneticPr fontId="7" type="noConversion"/>
  </si>
  <si>
    <t>UCA04R0012</t>
    <phoneticPr fontId="7" type="noConversion"/>
  </si>
  <si>
    <t>AR</t>
    <phoneticPr fontId="7" type="noConversion"/>
  </si>
  <si>
    <t>4th FL</t>
    <phoneticPr fontId="7" type="noConversion"/>
  </si>
  <si>
    <t>4F</t>
    <phoneticPr fontId="4" type="noConversion"/>
  </si>
  <si>
    <t>Manager Office-1</t>
    <phoneticPr fontId="7" type="noConversion"/>
  </si>
  <si>
    <t>RC Slab</t>
    <phoneticPr fontId="7" type="noConversion"/>
  </si>
  <si>
    <t>UCA04R0013</t>
    <phoneticPr fontId="7" type="noConversion"/>
  </si>
  <si>
    <t>5,6,12,13,14</t>
    <phoneticPr fontId="7" type="noConversion"/>
  </si>
  <si>
    <t>4F</t>
    <phoneticPr fontId="4" type="noConversion"/>
  </si>
  <si>
    <t>Manager Office-2</t>
    <phoneticPr fontId="7" type="noConversion"/>
  </si>
  <si>
    <t>UCA04R0014</t>
    <phoneticPr fontId="7" type="noConversion"/>
  </si>
  <si>
    <t>5,6,11,13,14</t>
    <phoneticPr fontId="7" type="noConversion"/>
  </si>
  <si>
    <t>Meeting Room-1</t>
    <phoneticPr fontId="7" type="noConversion"/>
  </si>
  <si>
    <t>UCA04R0015</t>
    <phoneticPr fontId="7" type="noConversion"/>
  </si>
  <si>
    <t>5,6,11,12,14</t>
    <phoneticPr fontId="7" type="noConversion"/>
  </si>
  <si>
    <t>4F</t>
    <phoneticPr fontId="4" type="noConversion"/>
  </si>
  <si>
    <t>Meeting Room-2</t>
    <phoneticPr fontId="7" type="noConversion"/>
  </si>
  <si>
    <t>UCA04R0016</t>
    <phoneticPr fontId="7" type="noConversion"/>
  </si>
  <si>
    <t>5,6,11,12,13</t>
    <phoneticPr fontId="7" type="noConversion"/>
  </si>
  <si>
    <t>4F</t>
    <phoneticPr fontId="4" type="noConversion"/>
  </si>
  <si>
    <t>Open Office</t>
    <phoneticPr fontId="7" type="noConversion"/>
  </si>
  <si>
    <t>HV</t>
    <phoneticPr fontId="7" type="noConversion"/>
  </si>
  <si>
    <t>8,16</t>
    <phoneticPr fontId="7" type="noConversion"/>
  </si>
  <si>
    <t>Office-1</t>
    <phoneticPr fontId="7" type="noConversion"/>
  </si>
  <si>
    <t>Fire Gas Room</t>
    <phoneticPr fontId="7" type="noConversion"/>
  </si>
  <si>
    <t>Document Room</t>
    <phoneticPr fontId="7" type="noConversion"/>
  </si>
  <si>
    <t>4F</t>
    <phoneticPr fontId="4" type="noConversion"/>
  </si>
  <si>
    <t>Storage</t>
    <phoneticPr fontId="7" type="noConversion"/>
  </si>
  <si>
    <t>Break Room</t>
    <phoneticPr fontId="7" type="noConversion"/>
  </si>
  <si>
    <t>Toilet/Shower/Locker(M)</t>
    <phoneticPr fontId="7" type="noConversion"/>
  </si>
  <si>
    <t>Toilet(F)</t>
    <phoneticPr fontId="7" type="noConversion"/>
  </si>
  <si>
    <t>4F</t>
    <phoneticPr fontId="4" type="noConversion"/>
  </si>
  <si>
    <t>Corridor</t>
    <phoneticPr fontId="7" type="noConversion"/>
  </si>
  <si>
    <t>Duct Shaft</t>
    <phoneticPr fontId="7" type="noConversion"/>
  </si>
  <si>
    <t>4F</t>
    <phoneticPr fontId="4" type="noConversion"/>
  </si>
  <si>
    <t>Elevator</t>
    <phoneticPr fontId="7" type="noConversion"/>
  </si>
  <si>
    <t>HV</t>
    <phoneticPr fontId="7" type="noConversion"/>
  </si>
  <si>
    <t>8,15</t>
    <phoneticPr fontId="7" type="noConversion"/>
  </si>
  <si>
    <t>Steam Turbine Building</t>
    <phoneticPr fontId="4" type="noConversion"/>
  </si>
  <si>
    <t>Steel</t>
    <phoneticPr fontId="4" type="noConversion"/>
  </si>
  <si>
    <t>Turbine Bay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</si>
  <si>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</si>
  <si>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</si>
  <si>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</si>
  <si>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</si>
  <si>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</si>
  <si>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</si>
  <si>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</si>
  <si>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</si>
  <si>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</si>
  <si>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</si>
  <si>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</si>
  <si>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</si>
  <si>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</si>
  <si>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</si>
  <si>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</si>
  <si>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</si>
  <si>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Epoxy paint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</si>
  <si>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</si>
  <si>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</si>
  <si>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</si>
  <si>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Industrial Low Hazard</t>
    <phoneticPr fontId="7" type="noConversion"/>
  </si>
  <si>
    <t>UMA01R0001</t>
    <phoneticPr fontId="7" type="noConversion"/>
  </si>
  <si>
    <t>ME</t>
    <phoneticPr fontId="7" type="noConversion"/>
  </si>
  <si>
    <t>Gray</t>
  </si>
  <si>
    <t>Steam Turbine Foundation Area</t>
    <phoneticPr fontId="7" type="noConversion"/>
  </si>
  <si>
    <t>Condensor Foundation Area</t>
    <phoneticPr fontId="7" type="noConversion"/>
  </si>
  <si>
    <t>CEP Pit</t>
    <phoneticPr fontId="7" type="noConversion"/>
  </si>
  <si>
    <t>GF</t>
    <phoneticPr fontId="4" type="noConversion"/>
  </si>
  <si>
    <t>Aux. Bay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</si>
  <si>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</si>
  <si>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</si>
  <si>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Emulsion Paint (below 1.2m)</t>
    <phoneticPr fontId="7" type="noConversion"/>
  </si>
  <si>
    <t>Epoxy paint</t>
    <phoneticPr fontId="7" type="noConversion"/>
  </si>
  <si>
    <t>UMA01R0002</t>
    <phoneticPr fontId="7" type="noConversion"/>
  </si>
  <si>
    <t>ME</t>
    <phoneticPr fontId="7" type="noConversion"/>
  </si>
  <si>
    <t>Maintenance Bay</t>
    <phoneticPr fontId="7" type="noConversion"/>
  </si>
  <si>
    <t>Epoxy paint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</si>
  <si>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</si>
  <si>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</si>
  <si>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</si>
  <si>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Hardner Finish</t>
    <phoneticPr fontId="7" type="noConversion"/>
  </si>
  <si>
    <t>Epoxy paint</t>
    <phoneticPr fontId="7" type="noConversion"/>
  </si>
  <si>
    <t>UMA01R0003</t>
    <phoneticPr fontId="7" type="noConversion"/>
  </si>
  <si>
    <t>Operating FL</t>
    <phoneticPr fontId="7" type="noConversion"/>
  </si>
  <si>
    <t>2F</t>
    <phoneticPr fontId="4" type="noConversion"/>
  </si>
  <si>
    <t>Operating Floor(Concrete Deck)</t>
    <phoneticPr fontId="7" type="noConversion"/>
  </si>
  <si>
    <t>N.A</t>
    <phoneticPr fontId="7" type="noConversion"/>
  </si>
  <si>
    <t>N.A</t>
    <phoneticPr fontId="7" type="noConversion"/>
  </si>
  <si>
    <t>- Profiled Metal Insulated Cladding</t>
    <phoneticPr fontId="7" type="noConversion"/>
  </si>
  <si>
    <t>N.A</t>
    <phoneticPr fontId="7" type="noConversion"/>
  </si>
  <si>
    <t>UMA02R0001</t>
    <phoneticPr fontId="7" type="noConversion"/>
  </si>
  <si>
    <t>ME</t>
    <phoneticPr fontId="7" type="noConversion"/>
  </si>
  <si>
    <t>Steam Turbine Foundation Area</t>
    <phoneticPr fontId="7" type="noConversion"/>
  </si>
  <si>
    <t>Condensor Foundation Area</t>
    <phoneticPr fontId="7" type="noConversion"/>
  </si>
  <si>
    <r>
      <t xml:space="preserve">[Family </t>
    </r>
    <r>
      <rPr>
        <b/>
        <sz val="10"/>
        <color theme="1"/>
        <rFont val="돋움"/>
        <family val="3"/>
        <charset val="129"/>
      </rPr>
      <t>작성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규칙</t>
    </r>
    <r>
      <rPr>
        <b/>
        <sz val="10"/>
        <color theme="1"/>
        <rFont val="Arial"/>
        <family val="2"/>
      </rPr>
      <t>]</t>
    </r>
    <phoneticPr fontId="7" type="noConversion"/>
  </si>
  <si>
    <r>
      <t xml:space="preserve">1. </t>
    </r>
    <r>
      <rPr>
        <b/>
        <sz val="10"/>
        <color rgb="FF0000FF"/>
        <rFont val="돋움"/>
        <family val="3"/>
        <charset val="129"/>
      </rPr>
      <t>구조객체와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마감객체는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</si>
  <si>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r>
      <t>2. Base Material + Outer Surface Finish + Inner Surface Finish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3</t>
    </r>
    <r>
      <rPr>
        <b/>
        <sz val="10"/>
        <color rgb="FF0000FF"/>
        <rFont val="돋움"/>
        <family val="3"/>
        <charset val="129"/>
      </rPr>
      <t>개의</t>
    </r>
    <r>
      <rPr>
        <b/>
        <sz val="10"/>
        <color rgb="FF0000FF"/>
        <rFont val="Arial"/>
        <family val="2"/>
      </rPr>
      <t xml:space="preserve"> Family</t>
    </r>
    <r>
      <rPr>
        <b/>
        <sz val="10"/>
        <color rgb="FF0000FF"/>
        <rFont val="돋움"/>
        <family val="3"/>
        <charset val="129"/>
      </rPr>
      <t>로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0000FF"/>
        <rFont val="돋움"/>
        <family val="3"/>
        <charset val="129"/>
      </rPr>
      <t>분리한다</t>
    </r>
    <r>
      <rPr>
        <b/>
        <sz val="10"/>
        <color rgb="FF0000FF"/>
        <rFont val="Arial"/>
        <family val="2"/>
      </rPr>
      <t>.</t>
    </r>
    <phoneticPr fontId="7" type="noConversion"/>
  </si>
  <si>
    <t>Base Material</t>
    <phoneticPr fontId="4" type="noConversion"/>
  </si>
  <si>
    <t>Base Material (1)</t>
    <phoneticPr fontId="4" type="noConversion"/>
  </si>
  <si>
    <t>Base Material (2)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</si>
  <si>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</si>
  <si>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</si>
  <si>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</si>
  <si>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</t>
    <phoneticPr fontId="7" type="noConversion"/>
  </si>
  <si>
    <t>Finish 1</t>
    <phoneticPr fontId="4" type="noConversion"/>
  </si>
  <si>
    <t>Finish 2</t>
    <phoneticPr fontId="4" type="noConversion"/>
  </si>
  <si>
    <t>Finish 3</t>
    <phoneticPr fontId="4" type="noConversion"/>
  </si>
  <si>
    <t>Finish 4</t>
    <phoneticPr fontId="4" type="noConversion"/>
  </si>
  <si>
    <t>Finish 5</t>
  </si>
  <si>
    <t>Finish 6</t>
  </si>
  <si>
    <t>Finish 7</t>
  </si>
  <si>
    <t>Finish 8</t>
    <phoneticPr fontId="7" type="noConversion"/>
  </si>
  <si>
    <t>Finish 9</t>
    <phoneticPr fontId="7" type="noConversion"/>
  </si>
  <si>
    <t>Finish 10</t>
    <phoneticPr fontId="7" type="noConversion"/>
  </si>
  <si>
    <t>Finish 11</t>
    <phoneticPr fontId="7" type="noConversion"/>
  </si>
  <si>
    <t>Roof</t>
    <phoneticPr fontId="4" type="noConversion"/>
  </si>
  <si>
    <t>RC Slab</t>
    <phoneticPr fontId="4" type="noConversion"/>
  </si>
  <si>
    <t>Deck Concrete Slab</t>
    <phoneticPr fontId="7" type="noConversion"/>
  </si>
  <si>
    <t>Structural Framing</t>
    <phoneticPr fontId="7" type="noConversion"/>
  </si>
  <si>
    <t>Slope Mortar 1:100, Min T50</t>
    <phoneticPr fontId="4" type="noConversion"/>
  </si>
  <si>
    <t>Waterproofing Membrane</t>
  </si>
  <si>
    <t>Insulation : 
T50, Rigid Extruded Polystyrene Foam</t>
    <phoneticPr fontId="4" type="noConversion"/>
  </si>
  <si>
    <t>Vapour Barrier :
THK.0.1 PE Sheet 2Ply</t>
    <phoneticPr fontId="4" type="noConversion"/>
  </si>
  <si>
    <t>T20 Sand</t>
    <phoneticPr fontId="4" type="noConversion"/>
  </si>
  <si>
    <t>Geotextile</t>
    <phoneticPr fontId="7" type="noConversion"/>
  </si>
  <si>
    <t>Roof Tile, T50</t>
    <phoneticPr fontId="7" type="noConversion"/>
  </si>
  <si>
    <t>Protection Concrete, Min.T60</t>
    <phoneticPr fontId="7" type="noConversion"/>
  </si>
  <si>
    <t>#8-150x150 Wire Mesh</t>
    <phoneticPr fontId="7" type="noConversion"/>
  </si>
  <si>
    <t>Gutter</t>
    <phoneticPr fontId="7" type="noConversion"/>
  </si>
  <si>
    <t>Sandwitch Panel</t>
    <phoneticPr fontId="7" type="noConversion"/>
  </si>
  <si>
    <t>Family</t>
    <phoneticPr fontId="7" type="noConversion"/>
  </si>
  <si>
    <t>Family Type (Base Material)</t>
    <phoneticPr fontId="7" type="noConversion"/>
  </si>
  <si>
    <t>Description</t>
    <phoneticPr fontId="7" type="noConversion"/>
  </si>
  <si>
    <t>S01AA007-00001</t>
    <phoneticPr fontId="7" type="noConversion"/>
  </si>
  <si>
    <t>Finish Mark</t>
    <phoneticPr fontId="7" type="noConversion"/>
  </si>
  <si>
    <t>Family Type-(Finish)</t>
    <phoneticPr fontId="7" type="noConversion"/>
  </si>
  <si>
    <t>A04AP000-00001</t>
    <phoneticPr fontId="7" type="noConversion"/>
  </si>
  <si>
    <t>A04AP088-00001</t>
    <phoneticPr fontId="7" type="noConversion"/>
  </si>
  <si>
    <t>A04AP012-00001</t>
    <phoneticPr fontId="7" type="noConversion"/>
  </si>
  <si>
    <t>A04AP089-00001</t>
    <phoneticPr fontId="7" type="noConversion"/>
  </si>
  <si>
    <t>A04AP038-00001</t>
    <phoneticPr fontId="7" type="noConversion"/>
  </si>
  <si>
    <t>A05ZZ170-00001</t>
    <phoneticPr fontId="7" type="noConversion"/>
  </si>
  <si>
    <t>A05ZZ166-00032</t>
    <phoneticPr fontId="7" type="noConversion"/>
  </si>
  <si>
    <t>Floors / Floor</t>
    <phoneticPr fontId="7" type="noConversion"/>
  </si>
  <si>
    <t>SLS101_Slope RC Roof</t>
    <phoneticPr fontId="7" type="noConversion"/>
  </si>
  <si>
    <r>
      <t xml:space="preserve">RC slab </t>
    </r>
    <r>
      <rPr>
        <sz val="10"/>
        <rFont val="돋움"/>
        <family val="3"/>
        <charset val="129"/>
      </rPr>
      <t>구체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구배</t>
    </r>
    <phoneticPr fontId="7" type="noConversion"/>
  </si>
  <si>
    <t>O</t>
    <phoneticPr fontId="4" type="noConversion"/>
  </si>
  <si>
    <t>RF1</t>
    <phoneticPr fontId="4" type="noConversion"/>
  </si>
  <si>
    <t>Roofs/ Basic Roof</t>
    <phoneticPr fontId="7" type="noConversion"/>
  </si>
  <si>
    <t>RFF511_WF-Insulation-Protection_T60</t>
    <phoneticPr fontId="7" type="noConversion"/>
  </si>
  <si>
    <r>
      <t>(</t>
    </r>
    <r>
      <rPr>
        <sz val="10"/>
        <rFont val="맑은 고딕"/>
        <family val="3"/>
        <charset val="129"/>
      </rPr>
      <t>구체구배</t>
    </r>
    <r>
      <rPr>
        <sz val="10"/>
        <rFont val="Arial"/>
        <family val="2"/>
      </rPr>
      <t xml:space="preserve">) + </t>
    </r>
    <r>
      <rPr>
        <sz val="10"/>
        <rFont val="맑은 고딕"/>
        <family val="3"/>
        <charset val="129"/>
      </rPr>
      <t>방수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단열</t>
    </r>
    <r>
      <rPr>
        <sz val="10"/>
        <rFont val="Arial"/>
        <family val="2"/>
      </rPr>
      <t xml:space="preserve"> + Protection Concrete</t>
    </r>
    <phoneticPr fontId="7" type="noConversion"/>
  </si>
  <si>
    <t>?</t>
    <phoneticPr fontId="7" type="noConversion"/>
  </si>
  <si>
    <t>RFS703_Steel Roof-Purlin</t>
    <phoneticPr fontId="7" type="noConversion"/>
  </si>
  <si>
    <t>O</t>
    <phoneticPr fontId="7" type="noConversion"/>
  </si>
  <si>
    <t>RF2</t>
    <phoneticPr fontId="4" type="noConversion"/>
  </si>
  <si>
    <t>RFF701_Cladding-Glass Wool_T200</t>
    <phoneticPr fontId="7" type="noConversion"/>
  </si>
  <si>
    <t>Roof Cladding</t>
    <phoneticPr fontId="7" type="noConversion"/>
  </si>
  <si>
    <t>RF3</t>
    <phoneticPr fontId="4" type="noConversion"/>
  </si>
  <si>
    <t>Roofs/ Gutter</t>
    <phoneticPr fontId="7" type="noConversion"/>
  </si>
  <si>
    <t>RFF511_Gutter-W200</t>
    <phoneticPr fontId="7" type="noConversion"/>
  </si>
  <si>
    <t>Eave Gutter</t>
    <phoneticPr fontId="7" type="noConversion"/>
  </si>
  <si>
    <t>O</t>
    <phoneticPr fontId="7" type="noConversion"/>
  </si>
  <si>
    <t>RF4</t>
    <phoneticPr fontId="4" type="noConversion"/>
  </si>
  <si>
    <r>
      <t xml:space="preserve">*Concrete Roof Slab </t>
    </r>
    <r>
      <rPr>
        <sz val="10"/>
        <rFont val="돋움"/>
        <family val="3"/>
        <charset val="129"/>
      </rPr>
      <t>구조객체는</t>
    </r>
    <r>
      <rPr>
        <sz val="10"/>
        <rFont val="Arial"/>
        <family val="2"/>
      </rPr>
      <t xml:space="preserve"> "Floors" Family Category </t>
    </r>
    <r>
      <rPr>
        <sz val="10"/>
        <rFont val="돋움"/>
        <family val="3"/>
        <charset val="129"/>
      </rPr>
      <t>적용</t>
    </r>
    <phoneticPr fontId="7" type="noConversion"/>
  </si>
  <si>
    <t>RF5</t>
    <phoneticPr fontId="4" type="noConversion"/>
  </si>
  <si>
    <t>Base Material (2)</t>
    <phoneticPr fontId="4" type="noConversion"/>
  </si>
  <si>
    <t>Base Material (5)</t>
    <phoneticPr fontId="4" type="noConversion"/>
  </si>
  <si>
    <t>Finish 1</t>
    <phoneticPr fontId="4" type="noConversion"/>
  </si>
  <si>
    <t>Finish 4</t>
    <phoneticPr fontId="4" type="noConversion"/>
  </si>
  <si>
    <t>Finish 8</t>
    <phoneticPr fontId="7" type="noConversion"/>
  </si>
  <si>
    <t>Finish 10</t>
    <phoneticPr fontId="7" type="noConversion"/>
  </si>
  <si>
    <t>Finish 11</t>
    <phoneticPr fontId="7" type="noConversion"/>
  </si>
  <si>
    <t>Remark</t>
    <phoneticPr fontId="4" type="noConversion"/>
  </si>
  <si>
    <t>Exterior Wall</t>
    <phoneticPr fontId="4" type="noConversion"/>
  </si>
  <si>
    <t>0.5B Concrete Brick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</si>
  <si>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</si>
  <si>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</si>
  <si>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Structural Framing</t>
    <phoneticPr fontId="4" type="noConversion"/>
  </si>
  <si>
    <t>Exterior Wall</t>
    <phoneticPr fontId="4" type="noConversion"/>
  </si>
  <si>
    <t>Plaster/for External Masonry Wall</t>
    <phoneticPr fontId="4" type="noConversion"/>
  </si>
  <si>
    <t>Acrylic Emulsion Paint</t>
    <phoneticPr fontId="4" type="noConversion"/>
  </si>
  <si>
    <t>Water Emulsion Paint</t>
    <phoneticPr fontId="4" type="noConversion"/>
  </si>
  <si>
    <t>Sandwitch Panel</t>
    <phoneticPr fontId="4" type="noConversion"/>
  </si>
  <si>
    <t>A04AK073-00001</t>
    <phoneticPr fontId="7" type="noConversion"/>
  </si>
  <si>
    <t>A04AK073-00002</t>
  </si>
  <si>
    <t>A04AK076-00001</t>
    <phoneticPr fontId="7" type="noConversion"/>
  </si>
  <si>
    <t>Family</t>
    <phoneticPr fontId="7" type="noConversion"/>
  </si>
  <si>
    <t>Description</t>
    <phoneticPr fontId="7" type="noConversion"/>
  </si>
  <si>
    <t>A04AS164-00001</t>
    <phoneticPr fontId="7" type="noConversion"/>
  </si>
  <si>
    <t>A04AL077-00001</t>
    <phoneticPr fontId="7" type="noConversion"/>
  </si>
  <si>
    <t>A05ZZ166-00003</t>
    <phoneticPr fontId="7" type="noConversion"/>
  </si>
  <si>
    <t>Walls / Basic Wall</t>
    <phoneticPr fontId="7" type="noConversion"/>
  </si>
  <si>
    <t>WAB 212_Brick 0.5B-Insulation-1.0B</t>
    <phoneticPr fontId="7" type="noConversion"/>
  </si>
  <si>
    <t>Brick Cavity Wall</t>
    <phoneticPr fontId="7" type="noConversion"/>
  </si>
  <si>
    <t>O</t>
    <phoneticPr fontId="4" type="noConversion"/>
  </si>
  <si>
    <t>EW1</t>
    <phoneticPr fontId="4" type="noConversion"/>
  </si>
  <si>
    <t>WAF 622_Ext. Plaster-Acrylic Emulsion Paint</t>
    <phoneticPr fontId="7" type="noConversion"/>
  </si>
  <si>
    <t>Plaster + Acrylic Emulsion Paint</t>
    <phoneticPr fontId="7" type="noConversion"/>
  </si>
  <si>
    <t>WAS 301_Steel Wall-Girth</t>
    <phoneticPr fontId="7" type="noConversion"/>
  </si>
  <si>
    <t>EW2</t>
    <phoneticPr fontId="4" type="noConversion"/>
  </si>
  <si>
    <t>Walls / Basic Wall</t>
    <phoneticPr fontId="7" type="noConversion"/>
  </si>
  <si>
    <t>WAF 622_Ext. Acrylic Emulsion Paint</t>
    <phoneticPr fontId="7" type="noConversion"/>
  </si>
  <si>
    <t>No Plaster + Acrylic Emulsion Paint</t>
    <phoneticPr fontId="7" type="noConversion"/>
  </si>
  <si>
    <t>EW3</t>
    <phoneticPr fontId="4" type="noConversion"/>
  </si>
  <si>
    <t>WAF 751-Ext. Sandwich Panel Wall-Glass Wool-T120</t>
    <phoneticPr fontId="7" type="noConversion"/>
  </si>
  <si>
    <t>Wall Cladding</t>
    <phoneticPr fontId="7" type="noConversion"/>
  </si>
  <si>
    <t>EW4</t>
    <phoneticPr fontId="4" type="noConversion"/>
  </si>
  <si>
    <t>EW5</t>
    <phoneticPr fontId="4" type="noConversion"/>
  </si>
  <si>
    <t>Base Material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</si>
  <si>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</si>
  <si>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</si>
  <si>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</si>
  <si>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 9</t>
    <phoneticPr fontId="7" type="noConversion"/>
  </si>
  <si>
    <t>Finish 11</t>
    <phoneticPr fontId="7" type="noConversion"/>
  </si>
  <si>
    <t>Interior Wall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</si>
  <si>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</si>
  <si>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</si>
  <si>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Gypsumboard Partition Wall (Fixed Type)/Fire Protective Rating: 2-hrs, 2-Layer Gypsum Boards to Both Sides(thk12.5mm)w/ Mineral wool</t>
    <phoneticPr fontId="7" type="noConversion"/>
  </si>
  <si>
    <t>Plaster/for Internal Masonry Wall</t>
    <phoneticPr fontId="4" type="noConversion"/>
  </si>
  <si>
    <t>Water Emulsion Paint</t>
    <phoneticPr fontId="4" type="noConversion"/>
  </si>
  <si>
    <t>Acid/Alkaline Resistant Paint</t>
    <phoneticPr fontId="7" type="noConversion"/>
  </si>
  <si>
    <t>Liquid Waterproofing</t>
    <phoneticPr fontId="7" type="noConversion"/>
  </si>
  <si>
    <t>glazed ceramic tile w/ Mortar Bond Coat or Adhesive</t>
    <phoneticPr fontId="7" type="noConversion"/>
  </si>
  <si>
    <t>Family Type (Base Material)</t>
    <phoneticPr fontId="7" type="noConversion"/>
  </si>
  <si>
    <t>A04AK073-00001</t>
    <phoneticPr fontId="7" type="noConversion"/>
  </si>
  <si>
    <t>A04AR143-00010</t>
    <phoneticPr fontId="7" type="noConversion"/>
  </si>
  <si>
    <t>Finish Mark</t>
    <phoneticPr fontId="7" type="noConversion"/>
  </si>
  <si>
    <t>Family Type-(Finish)</t>
    <phoneticPr fontId="7" type="noConversion"/>
  </si>
  <si>
    <t>A04AS164-00002</t>
    <phoneticPr fontId="7" type="noConversion"/>
  </si>
  <si>
    <t>A04AL078-00001</t>
    <phoneticPr fontId="7" type="noConversion"/>
  </si>
  <si>
    <t>A04AL078-00002</t>
    <phoneticPr fontId="7" type="noConversion"/>
  </si>
  <si>
    <t>A04AL078-00004</t>
    <phoneticPr fontId="7" type="noConversion"/>
  </si>
  <si>
    <t>A04AN085-00002</t>
    <phoneticPr fontId="7" type="noConversion"/>
  </si>
  <si>
    <t>A04AM082-00002</t>
    <phoneticPr fontId="7" type="noConversion"/>
  </si>
  <si>
    <t>WAB 211_Brick-1.0B</t>
    <phoneticPr fontId="7" type="noConversion"/>
  </si>
  <si>
    <t>Brick wall 1.0B</t>
    <phoneticPr fontId="7" type="noConversion"/>
  </si>
  <si>
    <t>IW1</t>
    <phoneticPr fontId="4" type="noConversion"/>
  </si>
  <si>
    <t>WAF 611_Int. Plaster-Acrylic Emulsion Paint</t>
    <phoneticPr fontId="7" type="noConversion"/>
  </si>
  <si>
    <t>IW2</t>
    <phoneticPr fontId="4" type="noConversion"/>
  </si>
  <si>
    <t>WAF 694_Int. Plaster-Acid Paint</t>
    <phoneticPr fontId="7" type="noConversion"/>
  </si>
  <si>
    <t>Plaster + Acid Resistant Paint</t>
    <phoneticPr fontId="7" type="noConversion"/>
  </si>
  <si>
    <t>WAB 713_Fire Gypsumboard-T12.5</t>
    <phoneticPr fontId="7" type="noConversion"/>
  </si>
  <si>
    <r>
      <t xml:space="preserve">gypsum board (2hr </t>
    </r>
    <r>
      <rPr>
        <sz val="10"/>
        <rFont val="맑은 고딕"/>
        <family val="3"/>
        <charset val="129"/>
      </rPr>
      <t>내화</t>
    </r>
    <r>
      <rPr>
        <sz val="10"/>
        <rFont val="Arial"/>
        <family val="2"/>
      </rPr>
      <t>)</t>
    </r>
    <phoneticPr fontId="7" type="noConversion"/>
  </si>
  <si>
    <t>IW3</t>
    <phoneticPr fontId="4" type="noConversion"/>
  </si>
  <si>
    <t>WAF 356_WF-Ceramic Tile</t>
    <phoneticPr fontId="7" type="noConversion"/>
  </si>
  <si>
    <r>
      <t>Glazed Ceramic Tile+</t>
    </r>
    <r>
      <rPr>
        <sz val="10"/>
        <rFont val="맑은 고딕"/>
        <family val="3"/>
        <charset val="129"/>
      </rPr>
      <t>방수</t>
    </r>
    <phoneticPr fontId="7" type="noConversion"/>
  </si>
  <si>
    <t>IW4</t>
    <phoneticPr fontId="4" type="noConversion"/>
  </si>
  <si>
    <t>WAF 356_Ceramic Tile</t>
    <phoneticPr fontId="7" type="noConversion"/>
  </si>
  <si>
    <t>Glazed Ceramic tile</t>
    <phoneticPr fontId="7" type="noConversion"/>
  </si>
  <si>
    <t>O</t>
    <phoneticPr fontId="4" type="noConversion"/>
  </si>
  <si>
    <t>IW5</t>
    <phoneticPr fontId="4" type="noConversion"/>
  </si>
  <si>
    <t>Base Material (1)</t>
    <phoneticPr fontId="4" type="noConversion"/>
  </si>
  <si>
    <t>Finish 2</t>
    <phoneticPr fontId="4" type="noConversion"/>
  </si>
  <si>
    <t>Finish 3</t>
    <phoneticPr fontId="4" type="noConversion"/>
  </si>
  <si>
    <t>Interior Base</t>
    <phoneticPr fontId="4" type="noConversion"/>
  </si>
  <si>
    <t>Interior Base</t>
    <phoneticPr fontId="4" type="noConversion"/>
  </si>
  <si>
    <r>
      <t xml:space="preserve">Plaster
 </t>
    </r>
    <r>
      <rPr>
        <sz val="10"/>
        <rFont val="맑은 고딕"/>
        <family val="2"/>
      </rPr>
      <t>미적용</t>
    </r>
    <r>
      <rPr>
        <sz val="10"/>
        <rFont val="Arial"/>
        <family val="2"/>
      </rPr>
      <t>(Wall</t>
    </r>
    <r>
      <rPr>
        <sz val="10"/>
        <rFont val="맑은 고딕"/>
        <family val="2"/>
      </rPr>
      <t>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반영</t>
    </r>
    <r>
      <rPr>
        <sz val="10"/>
        <rFont val="Arial"/>
        <family val="2"/>
      </rPr>
      <t>)</t>
    </r>
    <phoneticPr fontId="4" type="noConversion"/>
  </si>
  <si>
    <t>Acrylic Emulsion Paint</t>
    <phoneticPr fontId="4" type="noConversion"/>
  </si>
  <si>
    <r>
      <t>Epoxy Paint/100mm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</si>
  <si>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r>
      <t>glazed ceramic tile w/ Mortar Bond Coat or Adhesive/100mm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</si>
  <si>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t>Vinyl Tile/w/ Mortar Bond Coat or Adhesive</t>
    <phoneticPr fontId="7" type="noConversion"/>
  </si>
  <si>
    <t>A04AL078-00001</t>
    <phoneticPr fontId="7" type="noConversion"/>
  </si>
  <si>
    <t>A04AL078-00002</t>
    <phoneticPr fontId="7" type="noConversion"/>
  </si>
  <si>
    <t>A04AL081-00007</t>
    <phoneticPr fontId="7" type="noConversion"/>
  </si>
  <si>
    <t>A04AM084-00004</t>
    <phoneticPr fontId="7" type="noConversion"/>
  </si>
  <si>
    <t>A04AM084-00013</t>
  </si>
  <si>
    <t>WB1</t>
    <phoneticPr fontId="4" type="noConversion"/>
  </si>
  <si>
    <t xml:space="preserve">WAF 671_Base-Epoxy Paint </t>
    <phoneticPr fontId="7" type="noConversion"/>
  </si>
  <si>
    <t>Epoxy paint Base H=100mm</t>
    <phoneticPr fontId="7" type="noConversion"/>
  </si>
  <si>
    <t>WB2</t>
    <phoneticPr fontId="4" type="noConversion"/>
  </si>
  <si>
    <t>WAF 356_Base-Ceramic Tile</t>
    <phoneticPr fontId="7" type="noConversion"/>
  </si>
  <si>
    <t>Glazed Ceramic Tile Base</t>
    <phoneticPr fontId="7" type="noConversion"/>
  </si>
  <si>
    <t>WB3</t>
    <phoneticPr fontId="4" type="noConversion"/>
  </si>
  <si>
    <t>WAF 710_Base-Vinyl Tile</t>
    <phoneticPr fontId="7" type="noConversion"/>
  </si>
  <si>
    <t>Vinyl tile Base</t>
    <phoneticPr fontId="7" type="noConversion"/>
  </si>
  <si>
    <t>WB4</t>
    <phoneticPr fontId="4" type="noConversion"/>
  </si>
  <si>
    <t>Interior Floor</t>
    <phoneticPr fontId="4" type="noConversion"/>
  </si>
  <si>
    <t>RC Slab</t>
    <phoneticPr fontId="4" type="noConversion"/>
  </si>
  <si>
    <t>RC MAT Foundation</t>
    <phoneticPr fontId="4" type="noConversion"/>
  </si>
  <si>
    <t>Galvanized Steel Deck Plate</t>
    <phoneticPr fontId="4" type="noConversion"/>
  </si>
  <si>
    <t>Grating</t>
    <phoneticPr fontId="4" type="noConversion"/>
  </si>
  <si>
    <t>Ceramic Tile/Non-Slip Type, w/ Mortar Bond Coat or Adhesive</t>
    <phoneticPr fontId="7" type="noConversion"/>
  </si>
  <si>
    <t>Epoxy Paint</t>
    <phoneticPr fontId="7" type="noConversion"/>
  </si>
  <si>
    <t>Steel Trowel Finish</t>
    <phoneticPr fontId="7" type="noConversion"/>
  </si>
  <si>
    <t>Steel Trowel Finish/Hardener Finish(Powder Type)</t>
    <phoneticPr fontId="7" type="noConversion"/>
  </si>
  <si>
    <r>
      <t>Raised Floor w/Anti-Static Vinyl Tile (600mm x 600mm / 600mm&lt;H</t>
    </r>
    <r>
      <rPr>
        <sz val="10"/>
        <rFont val="맑은 고딕"/>
        <family val="3"/>
        <charset val="129"/>
      </rPr>
      <t>≤</t>
    </r>
    <r>
      <rPr>
        <sz val="10"/>
        <rFont val="Arial"/>
        <family val="2"/>
      </rPr>
      <t>1000mm)</t>
    </r>
    <phoneticPr fontId="7" type="noConversion"/>
  </si>
  <si>
    <t>Anti-Dust Paint</t>
    <phoneticPr fontId="7" type="noConversion"/>
  </si>
  <si>
    <t>A03AD032-00007</t>
    <phoneticPr fontId="7" type="noConversion"/>
  </si>
  <si>
    <t>S02AA024-00001</t>
    <phoneticPr fontId="7" type="noConversion"/>
  </si>
  <si>
    <t>S02AA018-00001</t>
    <phoneticPr fontId="7" type="noConversion"/>
  </si>
  <si>
    <t>A04AM083-00001</t>
    <phoneticPr fontId="7" type="noConversion"/>
  </si>
  <si>
    <t>A04AM083-00004</t>
    <phoneticPr fontId="7" type="noConversion"/>
  </si>
  <si>
    <t>A04AL080-00006</t>
    <phoneticPr fontId="7" type="noConversion"/>
  </si>
  <si>
    <t>A04AR138-00001</t>
    <phoneticPr fontId="7" type="noConversion"/>
  </si>
  <si>
    <t>A04AR138-00003</t>
  </si>
  <si>
    <t>A04AN085-00001</t>
    <phoneticPr fontId="7" type="noConversion"/>
  </si>
  <si>
    <t>A04AR140-00001</t>
    <phoneticPr fontId="7" type="noConversion"/>
  </si>
  <si>
    <t>A04AL080-00005</t>
    <phoneticPr fontId="7" type="noConversion"/>
  </si>
  <si>
    <t>Floors / Floor</t>
    <phoneticPr fontId="7" type="noConversion"/>
  </si>
  <si>
    <t>SLS 111_RC Slab T150</t>
    <phoneticPr fontId="7" type="noConversion"/>
  </si>
  <si>
    <t>FL1</t>
    <phoneticPr fontId="4" type="noConversion"/>
  </si>
  <si>
    <t>Floors
/ Floor</t>
    <phoneticPr fontId="7" type="noConversion"/>
  </si>
  <si>
    <t>SLF 670_Steel Trowel-Epoxy Paint</t>
    <phoneticPr fontId="7" type="noConversion"/>
  </si>
  <si>
    <t xml:space="preserve">Epoxy paint +Steel trowel </t>
    <phoneticPr fontId="7" type="noConversion"/>
  </si>
  <si>
    <t>SLS 121_RC Slab_T750</t>
    <phoneticPr fontId="7" type="noConversion"/>
  </si>
  <si>
    <t>FL2</t>
    <phoneticPr fontId="4" type="noConversion"/>
  </si>
  <si>
    <t>Floors
/ Floor</t>
    <phoneticPr fontId="7" type="noConversion"/>
  </si>
  <si>
    <t>SLF 710_Steel Trowel-Vinyl Tile</t>
    <phoneticPr fontId="7" type="noConversion"/>
  </si>
  <si>
    <t>vinyl tile + bedding</t>
    <phoneticPr fontId="7" type="noConversion"/>
  </si>
  <si>
    <t>SLS 122_Deck Slab_T150</t>
    <phoneticPr fontId="7" type="noConversion"/>
  </si>
  <si>
    <t>FL3</t>
    <phoneticPr fontId="4" type="noConversion"/>
  </si>
  <si>
    <t>Floors
/ Floor</t>
    <phoneticPr fontId="7" type="noConversion"/>
  </si>
  <si>
    <t>SLF 351_WF-Ceramic Tile</t>
    <phoneticPr fontId="7" type="noConversion"/>
  </si>
  <si>
    <t>Non slip ceramic tile + liquid water proofing</t>
    <phoneticPr fontId="7" type="noConversion"/>
  </si>
  <si>
    <t>FL4</t>
    <phoneticPr fontId="4" type="noConversion"/>
  </si>
  <si>
    <t>SLF 351_Ceramic Tile</t>
    <phoneticPr fontId="7" type="noConversion"/>
  </si>
  <si>
    <t>Non slip ceramic tile</t>
    <phoneticPr fontId="7" type="noConversion"/>
  </si>
  <si>
    <t>FL5</t>
    <phoneticPr fontId="4" type="noConversion"/>
  </si>
  <si>
    <t>SLF 730_Rasied Floor-Anti-Static Tile</t>
    <phoneticPr fontId="7" type="noConversion"/>
  </si>
  <si>
    <t>Raised Floor w/Anti-Static Vinyl Tile + Anti-Dust Paint</t>
    <phoneticPr fontId="7" type="noConversion"/>
  </si>
  <si>
    <t>FL6</t>
    <phoneticPr fontId="7" type="noConversion"/>
  </si>
  <si>
    <t>SLF 791_Grating_T75</t>
    <phoneticPr fontId="7" type="noConversion"/>
  </si>
  <si>
    <t>Grating</t>
    <phoneticPr fontId="7" type="noConversion"/>
  </si>
  <si>
    <t>Finish</t>
    <phoneticPr fontId="7" type="noConversion"/>
  </si>
  <si>
    <t>Interior Ceiling</t>
    <phoneticPr fontId="4" type="noConversion"/>
  </si>
  <si>
    <t>Plaster</t>
    <phoneticPr fontId="4" type="noConversion"/>
  </si>
  <si>
    <t>Acoustic Tiled Ceiling System/M-Bar System</t>
    <phoneticPr fontId="7" type="noConversion"/>
  </si>
  <si>
    <t>Moisture Resistant Tiled Ceiling System/M-Bar System</t>
    <phoneticPr fontId="7" type="noConversion"/>
  </si>
  <si>
    <t>A04AL079-00001</t>
    <phoneticPr fontId="7" type="noConversion"/>
  </si>
  <si>
    <t>A04AL079-00002</t>
    <phoneticPr fontId="7" type="noConversion"/>
  </si>
  <si>
    <t>A04AL079-00004</t>
    <phoneticPr fontId="7" type="noConversion"/>
  </si>
  <si>
    <t>A04AR156-00001</t>
    <phoneticPr fontId="7" type="noConversion"/>
  </si>
  <si>
    <t>A04AR157-00001</t>
    <phoneticPr fontId="7" type="noConversion"/>
  </si>
  <si>
    <t>CL1</t>
    <phoneticPr fontId="4" type="noConversion"/>
  </si>
  <si>
    <t>Ceiling / Basic Ceiling</t>
    <phoneticPr fontId="7" type="noConversion"/>
  </si>
  <si>
    <t>CEF 611_FF-Water Emulsion Paint</t>
    <phoneticPr fontId="7" type="noConversion"/>
  </si>
  <si>
    <t>Water Emulsion paint</t>
    <phoneticPr fontId="7" type="noConversion"/>
  </si>
  <si>
    <t>CL2</t>
    <phoneticPr fontId="4" type="noConversion"/>
  </si>
  <si>
    <t>Ceiling / Basic Ceiling</t>
    <phoneticPr fontId="7" type="noConversion"/>
  </si>
  <si>
    <t>CEF 631_FF-Acid Resist. Paint</t>
    <phoneticPr fontId="7" type="noConversion"/>
  </si>
  <si>
    <t>Acid/Alkaline Resistant Paint</t>
    <phoneticPr fontId="7" type="noConversion"/>
  </si>
  <si>
    <t>CL3</t>
    <phoneticPr fontId="4" type="noConversion"/>
  </si>
  <si>
    <t>Ceiling / Compound Ceiling</t>
    <phoneticPr fontId="7" type="noConversion"/>
  </si>
  <si>
    <t>CEF 741_Acoustic Tiled Ceiling-M Bar</t>
    <phoneticPr fontId="7" type="noConversion"/>
  </si>
  <si>
    <t>Acoustic Tiled Ceiling</t>
    <phoneticPr fontId="7" type="noConversion"/>
  </si>
  <si>
    <t>CL4</t>
    <phoneticPr fontId="4" type="noConversion"/>
  </si>
  <si>
    <t>CEF 761_Moisture Resistant Tiled Ceiling-M Bar</t>
    <phoneticPr fontId="7" type="noConversion"/>
  </si>
  <si>
    <t>Moisture Resistant Tiled Ceiling</t>
    <phoneticPr fontId="7" type="noConversion"/>
  </si>
  <si>
    <t>CL5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</si>
</sst>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.0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u/>
      <sz val="16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0"/>
      <color theme="1"/>
      <name val="돋움"/>
      <family val="3"/>
      <charset val="129"/>
    </font>
    <font>
      <sz val="10"/>
      <color theme="0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rgb="FF0000FF"/>
      <name val="Arial"/>
      <family val="2"/>
    </font>
    <font>
      <b/>
      <sz val="10"/>
      <color rgb="FF0000FF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41E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</cellStyleXfs>
  <cellXfs count="91">
    <xf numFmtId="0" fontId="0" fillId="0" borderId="0" xfId="0"/>
    <xf numFmtId="0" fontId="3" fillId="0" borderId="0" xfId="0" applyFont="1" applyAlignment="1">
      <alignment horizontal="center"/>
    </xf>
    <xf numFmtId="1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6" fillId="2" borderId="0" xfId="2" applyNumberFormat="1" applyFont="1" applyFill="1" applyAlignment="1">
      <alignment horizontal="center" vertical="center"/>
    </xf>
    <xf numFmtId="1" fontId="3" fillId="3" borderId="0" xfId="2" applyNumberFormat="1" applyFont="1" applyFill="1" applyAlignment="1">
      <alignment horizontal="center" vertical="center"/>
    </xf>
    <xf numFmtId="1" fontId="8" fillId="3" borderId="0" xfId="2" applyNumberFormat="1" applyFont="1" applyFill="1" applyAlignment="1">
      <alignment horizontal="left" vertical="center"/>
    </xf>
    <xf numFmtId="1" fontId="3" fillId="3" borderId="0" xfId="2" applyNumberFormat="1" applyFont="1" applyFill="1" applyAlignment="1">
      <alignment horizontal="center" vertical="center" wrapText="1"/>
    </xf>
    <xf numFmtId="1" fontId="3" fillId="2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1" fontId="10" fillId="4" borderId="0" xfId="2" applyNumberFormat="1" applyFont="1" applyFill="1" applyAlignment="1">
      <alignment horizontal="left" vertical="center"/>
    </xf>
    <xf numFmtId="1" fontId="3" fillId="4" borderId="0" xfId="2" applyNumberFormat="1" applyFont="1" applyFill="1" applyAlignment="1">
      <alignment horizontal="center" vertical="center"/>
    </xf>
    <xf numFmtId="1" fontId="8" fillId="5" borderId="0" xfId="2" applyNumberFormat="1" applyFont="1" applyFill="1" applyAlignment="1">
      <alignment horizontal="left" vertical="center"/>
    </xf>
    <xf numFmtId="1" fontId="3" fillId="5" borderId="0" xfId="2" applyNumberFormat="1" applyFont="1" applyFill="1" applyAlignment="1">
      <alignment horizontal="center" vertical="center"/>
    </xf>
    <xf numFmtId="0" fontId="12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13" fillId="7" borderId="1" xfId="2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8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176" fontId="14" fillId="9" borderId="1" xfId="2" applyNumberFormat="1" applyFont="1" applyFill="1" applyBorder="1" applyAlignment="1">
      <alignment horizontal="right" vertical="center" wrapText="1"/>
    </xf>
    <xf numFmtId="1" fontId="14" fillId="9" borderId="1" xfId="2" applyNumberFormat="1" applyFont="1" applyFill="1" applyBorder="1" applyAlignment="1">
      <alignment horizontal="right" vertical="center" wrapText="1"/>
    </xf>
    <xf numFmtId="41" fontId="14" fillId="9" borderId="1" xfId="1" applyFont="1" applyFill="1" applyBorder="1" applyAlignment="1">
      <alignment horizontal="right" vertical="center" wrapText="1"/>
    </xf>
    <xf numFmtId="1" fontId="8" fillId="4" borderId="2" xfId="0" applyNumberFormat="1" applyFont="1" applyFill="1" applyBorder="1" applyAlignment="1" applyProtection="1">
      <alignment horizontal="center" vertical="center" wrapText="1"/>
    </xf>
    <xf numFmtId="1" fontId="3" fillId="4" borderId="2" xfId="0" applyNumberFormat="1" applyFont="1" applyFill="1" applyBorder="1" applyAlignment="1" applyProtection="1">
      <alignment horizontal="center" vertical="center" wrapText="1"/>
    </xf>
    <xf numFmtId="1" fontId="3" fillId="7" borderId="2" xfId="0" applyNumberFormat="1" applyFont="1" applyFill="1" applyBorder="1" applyAlignment="1" applyProtection="1">
      <alignment horizontal="center" vertical="center" wrapText="1"/>
    </xf>
    <xf numFmtId="1" fontId="3" fillId="8" borderId="2" xfId="0" applyNumberFormat="1" applyFont="1" applyFill="1" applyBorder="1" applyAlignment="1" applyProtection="1">
      <alignment horizontal="center" vertical="center" wrapText="1"/>
    </xf>
    <xf numFmtId="1" fontId="15" fillId="8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77" fontId="8" fillId="10" borderId="1" xfId="0" applyNumberFormat="1" applyFont="1" applyFill="1" applyBorder="1" applyAlignment="1">
      <alignment horizontal="right" vertical="center"/>
    </xf>
    <xf numFmtId="3" fontId="8" fillId="10" borderId="1" xfId="0" applyNumberFormat="1" applyFont="1" applyFill="1" applyBorder="1" applyAlignment="1">
      <alignment horizontal="right" vertical="center"/>
    </xf>
    <xf numFmtId="177" fontId="8" fillId="10" borderId="1" xfId="0" applyNumberFormat="1" applyFont="1" applyFill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1" fontId="16" fillId="7" borderId="2" xfId="0" applyNumberFormat="1" applyFont="1" applyFill="1" applyBorder="1" applyAlignment="1" applyProtection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17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1" fontId="8" fillId="10" borderId="1" xfId="0" applyNumberFormat="1" applyFont="1" applyFill="1" applyBorder="1" applyAlignment="1">
      <alignment horizontal="left" vertical="center"/>
    </xf>
    <xf numFmtId="1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177" fontId="3" fillId="10" borderId="1" xfId="0" applyNumberFormat="1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2" fillId="16" borderId="4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16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 wrapText="1"/>
    </xf>
    <xf numFmtId="0" fontId="13" fillId="0" borderId="5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5"/>
  <sheetViews>
    <sheetView tabSelected="1" view="pageBreakPreview" zoomScale="55" zoomScaleNormal="85" zoomScaleSheetLayoutView="55" workbookViewId="0">
      <pane xSplit="19" ySplit="5" topLeftCell="T6" activePane="bottomRight" state="frozen"/>
      <selection activeCell="Z11" sqref="Z11"/>
      <selection pane="topRight" activeCell="Z11" sqref="Z11"/>
      <selection pane="bottomLeft" activeCell="Z11" sqref="Z11"/>
      <selection pane="bottomRight" activeCell="Z11" sqref="Z11"/>
    </sheetView>
  </sheetViews>
  <sheetFormatPr defaultColWidth="9" defaultRowHeight="13.2" x14ac:dyDescent="0.25"/>
  <cols>
    <col min="1" max="1" width="4.09765625" style="60" customWidth="1"/>
    <col min="2" max="2" width="4.19921875" style="3" bestFit="1" customWidth="1"/>
    <col min="3" max="3" width="4.8984375" style="3" bestFit="1" customWidth="1"/>
    <col min="4" max="4" width="15" style="3" customWidth="1"/>
    <col min="5" max="5" width="8.09765625" style="3" customWidth="1"/>
    <col min="6" max="6" width="4.5" style="3" bestFit="1" customWidth="1"/>
    <col min="7" max="7" width="5.19921875" style="3" bestFit="1" customWidth="1"/>
    <col min="8" max="8" width="9" style="9" bestFit="1" customWidth="1"/>
    <col min="9" max="9" width="7.69921875" style="3" customWidth="1"/>
    <col min="10" max="10" width="17.3984375" style="3" bestFit="1" customWidth="1"/>
    <col min="11" max="11" width="8.3984375" style="3" bestFit="1" customWidth="1"/>
    <col min="12" max="12" width="9" style="3"/>
    <col min="13" max="13" width="8.8984375" style="3" bestFit="1" customWidth="1"/>
    <col min="14" max="14" width="6.8984375" style="3" bestFit="1" customWidth="1"/>
    <col min="15" max="15" width="11.296875" style="3" customWidth="1"/>
    <col min="16" max="16" width="10.796875" style="3" customWidth="1"/>
    <col min="17" max="17" width="9.69921875" style="3" customWidth="1"/>
    <col min="18" max="18" width="9.59765625" style="3" customWidth="1"/>
    <col min="19" max="19" width="10.09765625" style="3" customWidth="1"/>
    <col min="20" max="29" width="10.69921875" style="3" customWidth="1"/>
    <col min="30" max="31" width="11.69921875" style="3" customWidth="1"/>
    <col min="32" max="63" width="10.69921875" style="3" customWidth="1"/>
    <col min="64" max="64" width="16.69921875" style="61" bestFit="1" customWidth="1"/>
    <col min="65" max="65" width="13.19921875" style="62" customWidth="1"/>
    <col min="66" max="67" width="9" style="9" customWidth="1"/>
    <col min="68" max="68" width="11.09765625" style="9" bestFit="1" customWidth="1"/>
    <col min="69" max="69" width="11.09765625" style="9" customWidth="1"/>
    <col min="70" max="70" width="9" style="9"/>
    <col min="71" max="71" width="11.59765625" style="9" customWidth="1"/>
    <col min="72" max="72" width="9" style="9"/>
    <col min="73" max="73" width="13" style="3" customWidth="1"/>
    <col min="74" max="16384" width="9" style="3"/>
  </cols>
  <sheetData>
    <row r="1" spans="1:75" ht="16.95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/>
      <c r="BU1" s="2"/>
      <c r="BV1" s="1"/>
      <c r="BW1" s="2"/>
    </row>
    <row r="2" spans="1:75" ht="25.2" customHeight="1" x14ac:dyDescent="0.25">
      <c r="A2" s="1">
        <v>1</v>
      </c>
      <c r="B2" s="2"/>
      <c r="C2" s="2"/>
      <c r="D2" s="2"/>
      <c r="E2" s="2"/>
      <c r="F2" s="2"/>
      <c r="G2" s="2"/>
      <c r="H2" s="4"/>
      <c r="I2" s="2"/>
      <c r="J2" s="4" t="s">
        <v>0</v>
      </c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5"/>
      <c r="AN2" s="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/>
      <c r="BM2" s="8"/>
      <c r="BN2" s="2"/>
      <c r="BO2" s="2"/>
      <c r="BP2" s="2"/>
      <c r="BQ2" s="2"/>
      <c r="BR2" s="2"/>
      <c r="BS2" s="2"/>
    </row>
    <row r="3" spans="1:75" ht="25.2" customHeight="1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10" t="s">
        <v>1</v>
      </c>
      <c r="K3" s="2"/>
      <c r="L3" s="2"/>
      <c r="M3" s="2"/>
      <c r="N3" s="2"/>
      <c r="O3" s="2" t="s">
        <v>2</v>
      </c>
      <c r="P3" s="2"/>
      <c r="Q3" s="2"/>
      <c r="R3" s="2"/>
      <c r="S3" s="2" t="s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7"/>
      <c r="BM3" s="8"/>
      <c r="BN3" s="2"/>
      <c r="BO3" s="2"/>
      <c r="BP3" s="2"/>
      <c r="BQ3" s="2"/>
      <c r="BR3" s="2"/>
      <c r="BS3" s="2"/>
    </row>
    <row r="4" spans="1:75" ht="25.2" customHeight="1" x14ac:dyDescent="0.25">
      <c r="A4" s="1">
        <v>3</v>
      </c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2"/>
      <c r="P4" s="2"/>
      <c r="Q4" s="2"/>
      <c r="R4" s="2"/>
      <c r="S4" s="2"/>
      <c r="T4" s="11" t="s">
        <v>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 t="s">
        <v>5</v>
      </c>
      <c r="AI4" s="13"/>
      <c r="AJ4" s="13"/>
      <c r="AK4" s="13"/>
      <c r="AL4" s="13" t="s">
        <v>6</v>
      </c>
      <c r="AM4" s="14"/>
      <c r="AN4" s="13"/>
      <c r="AO4" s="14"/>
      <c r="AP4" s="14"/>
      <c r="AQ4" s="14"/>
      <c r="AR4" s="14"/>
      <c r="AS4" s="14"/>
      <c r="AT4" s="13" t="s">
        <v>7</v>
      </c>
      <c r="AU4" s="13"/>
      <c r="AV4" s="13"/>
      <c r="AW4" s="13"/>
      <c r="AX4" s="14"/>
      <c r="AY4" s="13"/>
      <c r="AZ4" s="14"/>
      <c r="BA4" s="13"/>
      <c r="BB4" s="13" t="s">
        <v>8</v>
      </c>
      <c r="BC4" s="13"/>
      <c r="BD4" s="13" t="s">
        <v>9</v>
      </c>
      <c r="BE4" s="13"/>
      <c r="BF4" s="13"/>
      <c r="BG4" s="13"/>
      <c r="BH4" s="13" t="s">
        <v>10</v>
      </c>
      <c r="BI4" s="13"/>
      <c r="BJ4" s="14"/>
      <c r="BK4" s="14"/>
      <c r="BL4" s="8"/>
      <c r="BM4" s="8"/>
      <c r="BN4" s="2"/>
      <c r="BO4" s="2"/>
      <c r="BP4" s="2"/>
      <c r="BQ4" s="2"/>
      <c r="BR4" s="2"/>
      <c r="BS4" s="2"/>
    </row>
    <row r="5" spans="1:75" ht="52.8" x14ac:dyDescent="0.25">
      <c r="A5" s="1">
        <v>4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  <c r="L5" s="15" t="s">
        <v>21</v>
      </c>
      <c r="M5" s="15" t="s">
        <v>22</v>
      </c>
      <c r="N5" s="16" t="s">
        <v>23</v>
      </c>
      <c r="O5" s="15" t="s">
        <v>24</v>
      </c>
      <c r="P5" s="15" t="s">
        <v>25</v>
      </c>
      <c r="Q5" s="15" t="s">
        <v>26</v>
      </c>
      <c r="R5" s="15" t="s">
        <v>27</v>
      </c>
      <c r="S5" s="15" t="s">
        <v>28</v>
      </c>
      <c r="T5" s="17" t="s">
        <v>29</v>
      </c>
      <c r="U5" s="17" t="s">
        <v>30</v>
      </c>
      <c r="V5" s="17" t="s">
        <v>31</v>
      </c>
      <c r="W5" s="17" t="s">
        <v>32</v>
      </c>
      <c r="X5" s="17" t="s">
        <v>33</v>
      </c>
      <c r="Y5" s="17" t="s">
        <v>34</v>
      </c>
      <c r="Z5" s="17" t="s">
        <v>35</v>
      </c>
      <c r="AA5" s="17" t="s">
        <v>36</v>
      </c>
      <c r="AB5" s="17" t="s">
        <v>37</v>
      </c>
      <c r="AC5" s="17" t="s">
        <v>38</v>
      </c>
      <c r="AD5" s="17" t="s">
        <v>39</v>
      </c>
      <c r="AE5" s="17" t="s">
        <v>40</v>
      </c>
      <c r="AF5" s="17" t="s">
        <v>41</v>
      </c>
      <c r="AG5" s="17" t="s">
        <v>42</v>
      </c>
      <c r="AH5" s="18" t="s">
        <v>43</v>
      </c>
      <c r="AI5" s="19" t="s">
        <v>44</v>
      </c>
      <c r="AJ5" s="18" t="s">
        <v>45</v>
      </c>
      <c r="AK5" s="19" t="s">
        <v>46</v>
      </c>
      <c r="AL5" s="20" t="s">
        <v>47</v>
      </c>
      <c r="AM5" s="21" t="s">
        <v>44</v>
      </c>
      <c r="AN5" s="20" t="s">
        <v>48</v>
      </c>
      <c r="AO5" s="21" t="s">
        <v>49</v>
      </c>
      <c r="AP5" s="20" t="s">
        <v>50</v>
      </c>
      <c r="AQ5" s="21" t="s">
        <v>44</v>
      </c>
      <c r="AR5" s="20" t="s">
        <v>51</v>
      </c>
      <c r="AS5" s="21" t="s">
        <v>44</v>
      </c>
      <c r="AT5" s="18" t="s">
        <v>52</v>
      </c>
      <c r="AU5" s="19" t="s">
        <v>49</v>
      </c>
      <c r="AV5" s="18" t="s">
        <v>53</v>
      </c>
      <c r="AW5" s="19" t="s">
        <v>49</v>
      </c>
      <c r="AX5" s="18" t="s">
        <v>54</v>
      </c>
      <c r="AY5" s="19" t="s">
        <v>44</v>
      </c>
      <c r="AZ5" s="18" t="s">
        <v>55</v>
      </c>
      <c r="BA5" s="19" t="s">
        <v>56</v>
      </c>
      <c r="BB5" s="20" t="s">
        <v>57</v>
      </c>
      <c r="BC5" s="21" t="s">
        <v>49</v>
      </c>
      <c r="BD5" s="18" t="s">
        <v>58</v>
      </c>
      <c r="BE5" s="19" t="s">
        <v>44</v>
      </c>
      <c r="BF5" s="18" t="s">
        <v>59</v>
      </c>
      <c r="BG5" s="19" t="s">
        <v>60</v>
      </c>
      <c r="BH5" s="20" t="s">
        <v>61</v>
      </c>
      <c r="BI5" s="21" t="s">
        <v>44</v>
      </c>
      <c r="BJ5" s="20" t="s">
        <v>62</v>
      </c>
      <c r="BK5" s="21" t="s">
        <v>44</v>
      </c>
      <c r="BL5" s="15" t="s">
        <v>63</v>
      </c>
      <c r="BM5" s="15" t="s">
        <v>64</v>
      </c>
      <c r="BN5" s="15" t="s">
        <v>65</v>
      </c>
      <c r="BO5" s="15" t="s">
        <v>66</v>
      </c>
      <c r="BP5" s="15" t="s">
        <v>67</v>
      </c>
      <c r="BQ5" s="15" t="s">
        <v>68</v>
      </c>
      <c r="BR5" s="15" t="s">
        <v>69</v>
      </c>
      <c r="BS5" s="15" t="s">
        <v>70</v>
      </c>
      <c r="BU5" s="22"/>
    </row>
    <row r="6" spans="1:75" s="34" customFormat="1" ht="52.8" x14ac:dyDescent="0.25">
      <c r="A6" s="1">
        <v>5</v>
      </c>
      <c r="B6" s="23">
        <v>1</v>
      </c>
      <c r="C6" s="23">
        <v>1</v>
      </c>
      <c r="D6" s="23" t="s">
        <v>71</v>
      </c>
      <c r="E6" s="23" t="s">
        <v>72</v>
      </c>
      <c r="F6" s="23">
        <v>1</v>
      </c>
      <c r="G6" s="23">
        <v>4</v>
      </c>
      <c r="H6" s="23"/>
      <c r="I6" s="23"/>
      <c r="J6" s="23"/>
      <c r="K6" s="24">
        <v>18</v>
      </c>
      <c r="L6" s="24">
        <v>42</v>
      </c>
      <c r="M6" s="24">
        <v>18</v>
      </c>
      <c r="N6" s="23"/>
      <c r="O6" s="25">
        <v>756</v>
      </c>
      <c r="P6" s="26">
        <v>0</v>
      </c>
      <c r="Q6" s="26">
        <v>0</v>
      </c>
      <c r="R6" s="23"/>
      <c r="S6" s="23"/>
      <c r="T6" s="27" t="s">
        <v>73</v>
      </c>
      <c r="U6" s="27"/>
      <c r="V6" s="27" t="s">
        <v>74</v>
      </c>
      <c r="W6" s="27" t="s">
        <v>75</v>
      </c>
      <c r="X6" s="27"/>
      <c r="Y6" s="28"/>
      <c r="Z6" s="28"/>
      <c r="AA6" s="28"/>
      <c r="AB6" s="28"/>
      <c r="AC6" s="28"/>
      <c r="AD6" s="28"/>
      <c r="AE6" s="28"/>
      <c r="AF6" s="28"/>
      <c r="AG6" s="28"/>
      <c r="AH6" s="29" t="s">
        <v>76</v>
      </c>
      <c r="AI6" s="29" t="s">
        <v>77</v>
      </c>
      <c r="AJ6" s="29" t="s">
        <v>78</v>
      </c>
      <c r="AK6" s="29"/>
      <c r="AL6" s="30" t="s">
        <v>79</v>
      </c>
      <c r="AM6" s="30"/>
      <c r="AN6" s="30" t="s">
        <v>80</v>
      </c>
      <c r="AO6" s="30"/>
      <c r="AP6" s="30" t="s">
        <v>81</v>
      </c>
      <c r="AQ6" s="31"/>
      <c r="AR6" s="30" t="s">
        <v>81</v>
      </c>
      <c r="AS6" s="31"/>
      <c r="AT6" s="29"/>
      <c r="AU6" s="29"/>
      <c r="AV6" s="29"/>
      <c r="AW6" s="29"/>
      <c r="AX6" s="29"/>
      <c r="AY6" s="29"/>
      <c r="AZ6" s="29"/>
      <c r="BA6" s="29"/>
      <c r="BB6" s="31"/>
      <c r="BC6" s="31"/>
      <c r="BD6" s="29"/>
      <c r="BE6" s="29"/>
      <c r="BF6" s="29"/>
      <c r="BG6" s="29"/>
      <c r="BH6" s="31"/>
      <c r="BI6" s="31"/>
      <c r="BJ6" s="31"/>
      <c r="BK6" s="31"/>
      <c r="BL6" s="23"/>
      <c r="BM6" s="23"/>
      <c r="BN6" s="23"/>
      <c r="BO6" s="23"/>
      <c r="BP6" s="23"/>
      <c r="BQ6" s="23"/>
      <c r="BR6" s="23"/>
      <c r="BS6" s="23"/>
      <c r="BT6" s="32"/>
      <c r="BU6" s="33"/>
    </row>
    <row r="7" spans="1:75" ht="30" customHeight="1" x14ac:dyDescent="0.25">
      <c r="A7" s="1">
        <v>6</v>
      </c>
      <c r="B7" s="35"/>
      <c r="C7" s="35"/>
      <c r="D7" s="35"/>
      <c r="E7" s="35"/>
      <c r="F7" s="35"/>
      <c r="G7" s="35"/>
      <c r="H7" s="36"/>
      <c r="I7" s="37"/>
      <c r="J7" s="38"/>
      <c r="K7" s="39"/>
      <c r="L7" s="39"/>
      <c r="M7" s="39"/>
      <c r="N7" s="39"/>
      <c r="O7" s="40"/>
      <c r="P7" s="40"/>
      <c r="Q7" s="40"/>
      <c r="R7" s="39"/>
      <c r="S7" s="39"/>
      <c r="T7" s="41"/>
      <c r="U7" s="41"/>
      <c r="V7" s="41"/>
      <c r="W7" s="41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2"/>
      <c r="AM7" s="39"/>
      <c r="AN7" s="42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3"/>
      <c r="BM7" s="44"/>
      <c r="BN7" s="35"/>
      <c r="BO7" s="35"/>
      <c r="BP7" s="35"/>
      <c r="BQ7" s="35"/>
      <c r="BR7" s="35"/>
      <c r="BS7" s="35"/>
    </row>
    <row r="8" spans="1:75" ht="30.6" customHeight="1" x14ac:dyDescent="0.25">
      <c r="A8" s="1">
        <v>7</v>
      </c>
      <c r="B8" s="45"/>
      <c r="C8" s="45"/>
      <c r="D8" s="45"/>
      <c r="E8" s="45"/>
      <c r="F8" s="45"/>
      <c r="G8" s="45"/>
      <c r="H8" s="35" t="s">
        <v>82</v>
      </c>
      <c r="I8" s="46">
        <v>0</v>
      </c>
      <c r="J8" s="47" t="s">
        <v>83</v>
      </c>
      <c r="K8" s="48">
        <v>21</v>
      </c>
      <c r="L8" s="48">
        <v>44</v>
      </c>
      <c r="M8" s="48">
        <v>6</v>
      </c>
      <c r="N8" s="48"/>
      <c r="O8" s="49"/>
      <c r="P8" s="48">
        <v>924</v>
      </c>
      <c r="Q8" s="48"/>
      <c r="R8" s="48"/>
      <c r="S8" s="48"/>
      <c r="T8" s="28"/>
      <c r="U8" s="28"/>
      <c r="V8" s="28" t="s">
        <v>74</v>
      </c>
      <c r="W8" s="28" t="s">
        <v>75</v>
      </c>
      <c r="X8" s="28"/>
      <c r="Y8" s="28" t="s">
        <v>84</v>
      </c>
      <c r="Z8" s="28" t="s">
        <v>85</v>
      </c>
      <c r="AA8" s="28"/>
      <c r="AB8" s="28" t="s">
        <v>86</v>
      </c>
      <c r="AC8" s="28"/>
      <c r="AD8" s="28" t="s">
        <v>87</v>
      </c>
      <c r="AE8" s="28"/>
      <c r="AF8" s="28" t="s">
        <v>88</v>
      </c>
      <c r="AG8" s="28"/>
      <c r="AH8" s="29"/>
      <c r="AI8" s="29"/>
      <c r="AJ8" s="29"/>
      <c r="AK8" s="29"/>
      <c r="AL8" s="30"/>
      <c r="AM8" s="30"/>
      <c r="AN8" s="30"/>
      <c r="AO8" s="30"/>
      <c r="AP8" s="30"/>
      <c r="AQ8" s="30"/>
      <c r="AR8" s="30"/>
      <c r="AS8" s="30"/>
      <c r="AT8" s="29"/>
      <c r="AU8" s="29"/>
      <c r="AV8" s="29"/>
      <c r="AW8" s="29"/>
      <c r="AX8" s="29"/>
      <c r="AY8" s="29"/>
      <c r="AZ8" s="29"/>
      <c r="BA8" s="29"/>
      <c r="BB8" s="30"/>
      <c r="BC8" s="30"/>
      <c r="BD8" s="29"/>
      <c r="BE8" s="29"/>
      <c r="BF8" s="29"/>
      <c r="BG8" s="29"/>
      <c r="BH8" s="30"/>
      <c r="BI8" s="30"/>
      <c r="BJ8" s="30"/>
      <c r="BK8" s="30"/>
      <c r="BL8" s="44"/>
      <c r="BM8" s="50" t="s">
        <v>89</v>
      </c>
      <c r="BN8" s="35" t="s">
        <v>90</v>
      </c>
      <c r="BO8" s="51"/>
      <c r="BP8" s="35">
        <v>0</v>
      </c>
      <c r="BQ8" s="35">
        <v>1</v>
      </c>
      <c r="BR8" s="35" t="s">
        <v>91</v>
      </c>
      <c r="BS8" s="35" t="s">
        <v>92</v>
      </c>
    </row>
    <row r="9" spans="1:75" ht="27.6" customHeight="1" x14ac:dyDescent="0.25">
      <c r="A9" s="1">
        <v>8</v>
      </c>
      <c r="B9" s="45"/>
      <c r="C9" s="45"/>
      <c r="D9" s="45"/>
      <c r="E9" s="45"/>
      <c r="F9" s="45"/>
      <c r="G9" s="45"/>
      <c r="H9" s="35" t="s">
        <v>82</v>
      </c>
      <c r="I9" s="46">
        <v>1</v>
      </c>
      <c r="J9" s="47" t="s">
        <v>93</v>
      </c>
      <c r="K9" s="48">
        <v>4</v>
      </c>
      <c r="L9" s="48">
        <v>9</v>
      </c>
      <c r="M9" s="48">
        <v>6</v>
      </c>
      <c r="N9" s="48"/>
      <c r="O9" s="49"/>
      <c r="P9" s="48">
        <v>36</v>
      </c>
      <c r="Q9" s="48"/>
      <c r="R9" s="48"/>
      <c r="S9" s="48"/>
      <c r="T9" s="28"/>
      <c r="U9" s="28"/>
      <c r="V9" s="28" t="s">
        <v>74</v>
      </c>
      <c r="W9" s="28" t="s">
        <v>75</v>
      </c>
      <c r="X9" s="28"/>
      <c r="Y9" s="28" t="s">
        <v>94</v>
      </c>
      <c r="Z9" s="28" t="s">
        <v>95</v>
      </c>
      <c r="AA9" s="28"/>
      <c r="AB9" s="28" t="s">
        <v>96</v>
      </c>
      <c r="AC9" s="28"/>
      <c r="AD9" s="28" t="s">
        <v>97</v>
      </c>
      <c r="AE9" s="28"/>
      <c r="AF9" s="28" t="s">
        <v>98</v>
      </c>
      <c r="AG9" s="28"/>
      <c r="AH9" s="29"/>
      <c r="AI9" s="29"/>
      <c r="AJ9" s="29"/>
      <c r="AK9" s="29"/>
      <c r="AL9" s="30"/>
      <c r="AM9" s="30"/>
      <c r="AN9" s="30"/>
      <c r="AO9" s="30"/>
      <c r="AP9" s="30"/>
      <c r="AQ9" s="31"/>
      <c r="AR9" s="30"/>
      <c r="AS9" s="31"/>
      <c r="AT9" s="29"/>
      <c r="AU9" s="29"/>
      <c r="AV9" s="29"/>
      <c r="AW9" s="29"/>
      <c r="AX9" s="29"/>
      <c r="AY9" s="29"/>
      <c r="AZ9" s="29"/>
      <c r="BA9" s="29"/>
      <c r="BB9" s="30"/>
      <c r="BC9" s="30"/>
      <c r="BD9" s="29"/>
      <c r="BE9" s="52"/>
      <c r="BF9" s="29"/>
      <c r="BG9" s="29"/>
      <c r="BH9" s="30"/>
      <c r="BI9" s="30"/>
      <c r="BJ9" s="30"/>
      <c r="BK9" s="30"/>
      <c r="BL9" s="43"/>
      <c r="BM9" s="50" t="s">
        <v>99</v>
      </c>
      <c r="BN9" s="35" t="s">
        <v>100</v>
      </c>
      <c r="BO9" s="53"/>
      <c r="BP9" s="35">
        <v>5</v>
      </c>
      <c r="BQ9" s="35">
        <v>0</v>
      </c>
      <c r="BR9" s="35" t="s">
        <v>101</v>
      </c>
      <c r="BS9" s="35" t="s">
        <v>102</v>
      </c>
      <c r="BU9" s="3" t="s">
        <v>103</v>
      </c>
    </row>
    <row r="10" spans="1:75" ht="25.2" customHeight="1" x14ac:dyDescent="0.25">
      <c r="A10" s="1">
        <v>9</v>
      </c>
      <c r="B10" s="35"/>
      <c r="C10" s="35"/>
      <c r="D10" s="35"/>
      <c r="E10" s="35"/>
      <c r="F10" s="35"/>
      <c r="G10" s="35"/>
      <c r="H10" s="36"/>
      <c r="I10" s="37"/>
      <c r="J10" s="38"/>
      <c r="K10" s="39"/>
      <c r="L10" s="39"/>
      <c r="M10" s="39"/>
      <c r="N10" s="39"/>
      <c r="O10" s="40"/>
      <c r="P10" s="40"/>
      <c r="Q10" s="40"/>
      <c r="R10" s="39"/>
      <c r="S10" s="39"/>
      <c r="T10" s="39"/>
      <c r="U10" s="39"/>
      <c r="V10" s="41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3"/>
      <c r="BM10" s="44"/>
      <c r="BN10" s="35"/>
      <c r="BO10" s="35"/>
      <c r="BP10" s="35"/>
      <c r="BQ10" s="35"/>
      <c r="BR10" s="35"/>
      <c r="BS10" s="35"/>
      <c r="BU10" s="54" t="s">
        <v>104</v>
      </c>
      <c r="BV10" s="3" t="s">
        <v>105</v>
      </c>
    </row>
    <row r="11" spans="1:75" ht="25.2" customHeight="1" x14ac:dyDescent="0.25">
      <c r="A11" s="1">
        <v>10</v>
      </c>
      <c r="B11" s="45"/>
      <c r="C11" s="45"/>
      <c r="D11" s="45"/>
      <c r="E11" s="45"/>
      <c r="F11" s="45"/>
      <c r="G11" s="45"/>
      <c r="H11" s="35" t="s">
        <v>106</v>
      </c>
      <c r="I11" s="46">
        <v>2</v>
      </c>
      <c r="J11" s="47" t="s">
        <v>107</v>
      </c>
      <c r="K11" s="48">
        <v>6.5</v>
      </c>
      <c r="L11" s="48">
        <v>9</v>
      </c>
      <c r="M11" s="48">
        <v>6</v>
      </c>
      <c r="N11" s="48"/>
      <c r="O11" s="49"/>
      <c r="P11" s="48">
        <v>58.5</v>
      </c>
      <c r="Q11" s="48"/>
      <c r="R11" s="48"/>
      <c r="S11" s="48"/>
      <c r="T11" s="28"/>
      <c r="U11" s="28"/>
      <c r="V11" s="28" t="s">
        <v>74</v>
      </c>
      <c r="W11" s="28" t="s">
        <v>75</v>
      </c>
      <c r="X11" s="28"/>
      <c r="Y11" s="28" t="s">
        <v>84</v>
      </c>
      <c r="Z11" s="28" t="s">
        <v>108</v>
      </c>
      <c r="AA11" s="28"/>
      <c r="AB11" s="28" t="s">
        <v>109</v>
      </c>
      <c r="AC11" s="28"/>
      <c r="AD11" s="28" t="s">
        <v>97</v>
      </c>
      <c r="AE11" s="28"/>
      <c r="AF11" s="28" t="s">
        <v>110</v>
      </c>
      <c r="AG11" s="28"/>
      <c r="AH11" s="29"/>
      <c r="AI11" s="29"/>
      <c r="AJ11" s="29"/>
      <c r="AK11" s="29"/>
      <c r="AL11" s="30"/>
      <c r="AM11" s="30"/>
      <c r="AN11" s="30"/>
      <c r="AO11" s="30"/>
      <c r="AP11" s="30"/>
      <c r="AQ11" s="30"/>
      <c r="AR11" s="30"/>
      <c r="AS11" s="30"/>
      <c r="AT11" s="29"/>
      <c r="AU11" s="29"/>
      <c r="AV11" s="29"/>
      <c r="AW11" s="29"/>
      <c r="AX11" s="29"/>
      <c r="AY11" s="29"/>
      <c r="AZ11" s="29"/>
      <c r="BA11" s="29"/>
      <c r="BB11" s="30"/>
      <c r="BC11" s="30"/>
      <c r="BD11" s="29"/>
      <c r="BE11" s="29"/>
      <c r="BF11" s="29"/>
      <c r="BG11" s="29"/>
      <c r="BH11" s="30"/>
      <c r="BI11" s="30"/>
      <c r="BJ11" s="30"/>
      <c r="BK11" s="30"/>
      <c r="BL11" s="43"/>
      <c r="BM11" s="50"/>
      <c r="BN11" s="35" t="s">
        <v>90</v>
      </c>
      <c r="BO11" s="53"/>
      <c r="BP11" s="35">
        <v>0</v>
      </c>
      <c r="BQ11" s="35">
        <v>1</v>
      </c>
      <c r="BR11" s="35" t="s">
        <v>111</v>
      </c>
      <c r="BS11" s="35" t="s">
        <v>102</v>
      </c>
      <c r="BU11" s="3" t="s">
        <v>112</v>
      </c>
    </row>
    <row r="12" spans="1:75" ht="25.2" customHeight="1" x14ac:dyDescent="0.25">
      <c r="A12" s="1">
        <v>11</v>
      </c>
      <c r="B12" s="45"/>
      <c r="C12" s="45"/>
      <c r="D12" s="45"/>
      <c r="E12" s="45"/>
      <c r="F12" s="45"/>
      <c r="G12" s="45"/>
      <c r="H12" s="35" t="s">
        <v>106</v>
      </c>
      <c r="I12" s="46">
        <v>3</v>
      </c>
      <c r="J12" s="47" t="s">
        <v>113</v>
      </c>
      <c r="K12" s="48">
        <v>9</v>
      </c>
      <c r="L12" s="48">
        <v>12</v>
      </c>
      <c r="M12" s="48">
        <v>6</v>
      </c>
      <c r="N12" s="48"/>
      <c r="O12" s="49"/>
      <c r="P12" s="48">
        <v>108</v>
      </c>
      <c r="Q12" s="48"/>
      <c r="R12" s="48"/>
      <c r="S12" s="48"/>
      <c r="T12" s="28"/>
      <c r="U12" s="28"/>
      <c r="V12" s="28" t="s">
        <v>74</v>
      </c>
      <c r="W12" s="28" t="s">
        <v>75</v>
      </c>
      <c r="X12" s="28"/>
      <c r="Y12" s="28" t="s">
        <v>84</v>
      </c>
      <c r="Z12" s="28" t="s">
        <v>114</v>
      </c>
      <c r="AA12" s="28"/>
      <c r="AB12" s="28" t="s">
        <v>109</v>
      </c>
      <c r="AC12" s="28"/>
      <c r="AD12" s="28" t="s">
        <v>97</v>
      </c>
      <c r="AE12" s="28"/>
      <c r="AF12" s="28" t="s">
        <v>88</v>
      </c>
      <c r="AG12" s="28"/>
      <c r="AH12" s="29"/>
      <c r="AI12" s="29"/>
      <c r="AJ12" s="29"/>
      <c r="AK12" s="29"/>
      <c r="AL12" s="30"/>
      <c r="AM12" s="30"/>
      <c r="AN12" s="30"/>
      <c r="AO12" s="30"/>
      <c r="AP12" s="30"/>
      <c r="AQ12" s="30"/>
      <c r="AR12" s="30"/>
      <c r="AS12" s="30"/>
      <c r="AT12" s="29"/>
      <c r="AU12" s="29"/>
      <c r="AV12" s="29"/>
      <c r="AW12" s="29"/>
      <c r="AX12" s="29"/>
      <c r="AY12" s="29"/>
      <c r="AZ12" s="29"/>
      <c r="BA12" s="29"/>
      <c r="BB12" s="30"/>
      <c r="BC12" s="30"/>
      <c r="BD12" s="29"/>
      <c r="BE12" s="29"/>
      <c r="BF12" s="29"/>
      <c r="BG12" s="29"/>
      <c r="BH12" s="30"/>
      <c r="BI12" s="30"/>
      <c r="BJ12" s="30"/>
      <c r="BK12" s="30"/>
      <c r="BL12" s="43"/>
      <c r="BM12" s="50" t="s">
        <v>115</v>
      </c>
      <c r="BN12" s="35" t="s">
        <v>90</v>
      </c>
      <c r="BO12" s="53"/>
      <c r="BP12" s="35">
        <v>0</v>
      </c>
      <c r="BQ12" s="35">
        <v>1</v>
      </c>
      <c r="BR12" s="35" t="s">
        <v>111</v>
      </c>
      <c r="BS12" s="35" t="s">
        <v>102</v>
      </c>
      <c r="BU12" s="3" t="s">
        <v>116</v>
      </c>
    </row>
    <row r="13" spans="1:75" ht="25.2" customHeight="1" x14ac:dyDescent="0.25">
      <c r="A13" s="1">
        <v>12</v>
      </c>
      <c r="B13" s="45"/>
      <c r="C13" s="45"/>
      <c r="D13" s="45"/>
      <c r="E13" s="45"/>
      <c r="F13" s="45"/>
      <c r="G13" s="45"/>
      <c r="H13" s="35" t="s">
        <v>106</v>
      </c>
      <c r="I13" s="46">
        <v>4</v>
      </c>
      <c r="J13" s="47" t="s">
        <v>93</v>
      </c>
      <c r="K13" s="48">
        <v>4</v>
      </c>
      <c r="L13" s="48">
        <v>9</v>
      </c>
      <c r="M13" s="48">
        <v>6</v>
      </c>
      <c r="N13" s="48"/>
      <c r="O13" s="49"/>
      <c r="P13" s="48">
        <v>36</v>
      </c>
      <c r="Q13" s="48"/>
      <c r="R13" s="48"/>
      <c r="S13" s="48"/>
      <c r="T13" s="28"/>
      <c r="U13" s="28"/>
      <c r="V13" s="28" t="s">
        <v>74</v>
      </c>
      <c r="W13" s="28" t="s">
        <v>75</v>
      </c>
      <c r="X13" s="28"/>
      <c r="Y13" s="28" t="s">
        <v>117</v>
      </c>
      <c r="Z13" s="28" t="s">
        <v>118</v>
      </c>
      <c r="AA13" s="28"/>
      <c r="AB13" s="28" t="s">
        <v>119</v>
      </c>
      <c r="AC13" s="28"/>
      <c r="AD13" s="28" t="s">
        <v>97</v>
      </c>
      <c r="AE13" s="28"/>
      <c r="AF13" s="28" t="s">
        <v>98</v>
      </c>
      <c r="AG13" s="28"/>
      <c r="AH13" s="29"/>
      <c r="AI13" s="29"/>
      <c r="AJ13" s="29"/>
      <c r="AK13" s="29"/>
      <c r="AL13" s="30"/>
      <c r="AM13" s="30"/>
      <c r="AN13" s="30"/>
      <c r="AO13" s="30"/>
      <c r="AP13" s="30"/>
      <c r="AQ13" s="30"/>
      <c r="AR13" s="30"/>
      <c r="AS13" s="30"/>
      <c r="AT13" s="29"/>
      <c r="AU13" s="29"/>
      <c r="AV13" s="29"/>
      <c r="AW13" s="29"/>
      <c r="AX13" s="29"/>
      <c r="AY13" s="29"/>
      <c r="AZ13" s="29"/>
      <c r="BA13" s="29"/>
      <c r="BB13" s="30"/>
      <c r="BC13" s="30"/>
      <c r="BD13" s="29"/>
      <c r="BE13" s="29"/>
      <c r="BF13" s="29"/>
      <c r="BG13" s="29"/>
      <c r="BH13" s="30"/>
      <c r="BI13" s="30"/>
      <c r="BJ13" s="30"/>
      <c r="BK13" s="30"/>
      <c r="BL13" s="43"/>
      <c r="BM13" s="50" t="s">
        <v>99</v>
      </c>
      <c r="BN13" s="35" t="s">
        <v>100</v>
      </c>
      <c r="BO13" s="53"/>
      <c r="BP13" s="35">
        <v>5</v>
      </c>
      <c r="BQ13" s="35">
        <v>0</v>
      </c>
      <c r="BR13" s="35" t="s">
        <v>120</v>
      </c>
      <c r="BS13" s="35" t="s">
        <v>121</v>
      </c>
      <c r="BU13" s="3" t="s">
        <v>122</v>
      </c>
      <c r="BV13" s="3" t="s">
        <v>123</v>
      </c>
    </row>
    <row r="14" spans="1:75" ht="25.2" customHeight="1" x14ac:dyDescent="0.25">
      <c r="A14" s="1">
        <v>13</v>
      </c>
      <c r="B14" s="35"/>
      <c r="C14" s="35"/>
      <c r="D14" s="35"/>
      <c r="E14" s="35"/>
      <c r="F14" s="35"/>
      <c r="G14" s="35"/>
      <c r="H14" s="36"/>
      <c r="I14" s="37"/>
      <c r="J14" s="38"/>
      <c r="K14" s="39"/>
      <c r="L14" s="39"/>
      <c r="M14" s="39"/>
      <c r="N14" s="39"/>
      <c r="O14" s="40"/>
      <c r="P14" s="40"/>
      <c r="Q14" s="40"/>
      <c r="R14" s="39"/>
      <c r="S14" s="39"/>
      <c r="T14" s="39"/>
      <c r="U14" s="39"/>
      <c r="V14" s="41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3"/>
      <c r="BM14" s="44"/>
      <c r="BN14" s="35"/>
      <c r="BO14" s="35"/>
      <c r="BP14" s="35"/>
      <c r="BQ14" s="35"/>
      <c r="BR14" s="35"/>
      <c r="BS14" s="35"/>
      <c r="BU14" s="55" t="s">
        <v>124</v>
      </c>
      <c r="BV14" s="3" t="s">
        <v>125</v>
      </c>
    </row>
    <row r="15" spans="1:75" ht="25.2" customHeight="1" x14ac:dyDescent="0.25">
      <c r="A15" s="1">
        <v>14</v>
      </c>
      <c r="B15" s="45"/>
      <c r="C15" s="45"/>
      <c r="D15" s="45"/>
      <c r="E15" s="45"/>
      <c r="F15" s="45"/>
      <c r="G15" s="45"/>
      <c r="H15" s="35" t="s">
        <v>126</v>
      </c>
      <c r="I15" s="46">
        <v>5</v>
      </c>
      <c r="J15" s="47" t="s">
        <v>127</v>
      </c>
      <c r="K15" s="48">
        <v>18.600000000000001</v>
      </c>
      <c r="L15" s="48">
        <v>23.2</v>
      </c>
      <c r="M15" s="48">
        <v>6</v>
      </c>
      <c r="N15" s="48"/>
      <c r="O15" s="49"/>
      <c r="P15" s="48">
        <v>431.52000000000004</v>
      </c>
      <c r="Q15" s="48"/>
      <c r="R15" s="48"/>
      <c r="S15" s="48"/>
      <c r="T15" s="28"/>
      <c r="U15" s="28"/>
      <c r="V15" s="28" t="s">
        <v>74</v>
      </c>
      <c r="W15" s="28" t="s">
        <v>75</v>
      </c>
      <c r="X15" s="28"/>
      <c r="Y15" s="28" t="s">
        <v>84</v>
      </c>
      <c r="Z15" s="28" t="s">
        <v>118</v>
      </c>
      <c r="AA15" s="28"/>
      <c r="AB15" s="28" t="s">
        <v>86</v>
      </c>
      <c r="AC15" s="28"/>
      <c r="AD15" s="28" t="s">
        <v>97</v>
      </c>
      <c r="AE15" s="28"/>
      <c r="AF15" s="28" t="s">
        <v>110</v>
      </c>
      <c r="AG15" s="28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29"/>
      <c r="BE15" s="29"/>
      <c r="BF15" s="29"/>
      <c r="BG15" s="29"/>
      <c r="BH15" s="30"/>
      <c r="BI15" s="30"/>
      <c r="BJ15" s="30"/>
      <c r="BK15" s="30"/>
      <c r="BL15" s="43"/>
      <c r="BM15" s="50" t="s">
        <v>128</v>
      </c>
      <c r="BN15" s="35" t="s">
        <v>129</v>
      </c>
      <c r="BO15" s="53"/>
      <c r="BP15" s="35">
        <v>2</v>
      </c>
      <c r="BQ15" s="35">
        <v>1</v>
      </c>
      <c r="BR15" s="35" t="s">
        <v>130</v>
      </c>
      <c r="BS15" s="35" t="s">
        <v>131</v>
      </c>
      <c r="BU15" s="3" t="s">
        <v>132</v>
      </c>
      <c r="BV15" s="3" t="s">
        <v>133</v>
      </c>
    </row>
    <row r="16" spans="1:75" ht="25.2" customHeight="1" x14ac:dyDescent="0.25">
      <c r="A16" s="1">
        <v>15</v>
      </c>
      <c r="B16" s="45"/>
      <c r="C16" s="45"/>
      <c r="D16" s="45"/>
      <c r="E16" s="45"/>
      <c r="F16" s="45"/>
      <c r="G16" s="45"/>
      <c r="H16" s="35" t="s">
        <v>126</v>
      </c>
      <c r="I16" s="46">
        <v>6</v>
      </c>
      <c r="J16" s="47" t="s">
        <v>134</v>
      </c>
      <c r="K16" s="48">
        <v>12.8</v>
      </c>
      <c r="L16" s="48">
        <v>18.600000000000001</v>
      </c>
      <c r="M16" s="48">
        <v>6</v>
      </c>
      <c r="N16" s="48"/>
      <c r="O16" s="49"/>
      <c r="P16" s="48">
        <v>238.08000000000004</v>
      </c>
      <c r="Q16" s="48"/>
      <c r="R16" s="48"/>
      <c r="S16" s="48"/>
      <c r="T16" s="28"/>
      <c r="U16" s="28"/>
      <c r="V16" s="28" t="s">
        <v>74</v>
      </c>
      <c r="W16" s="28" t="s">
        <v>75</v>
      </c>
      <c r="X16" s="28"/>
      <c r="Y16" s="28" t="s">
        <v>117</v>
      </c>
      <c r="Z16" s="28" t="s">
        <v>95</v>
      </c>
      <c r="AA16" s="28"/>
      <c r="AB16" s="28" t="s">
        <v>109</v>
      </c>
      <c r="AC16" s="28"/>
      <c r="AD16" s="28" t="s">
        <v>97</v>
      </c>
      <c r="AE16" s="28"/>
      <c r="AF16" s="28" t="s">
        <v>110</v>
      </c>
      <c r="AG16" s="28"/>
      <c r="AH16" s="29"/>
      <c r="AI16" s="29"/>
      <c r="AJ16" s="29"/>
      <c r="AK16" s="29"/>
      <c r="AL16" s="30"/>
      <c r="AM16" s="30"/>
      <c r="AN16" s="30"/>
      <c r="AO16" s="30"/>
      <c r="AP16" s="30"/>
      <c r="AQ16" s="30"/>
      <c r="AR16" s="30"/>
      <c r="AS16" s="30"/>
      <c r="AT16" s="29"/>
      <c r="AU16" s="29"/>
      <c r="AV16" s="29"/>
      <c r="AW16" s="29"/>
      <c r="AX16" s="29"/>
      <c r="AY16" s="29"/>
      <c r="AZ16" s="29"/>
      <c r="BA16" s="29"/>
      <c r="BB16" s="30"/>
      <c r="BC16" s="30"/>
      <c r="BD16" s="29"/>
      <c r="BE16" s="29"/>
      <c r="BF16" s="29"/>
      <c r="BG16" s="29"/>
      <c r="BH16" s="30"/>
      <c r="BI16" s="30"/>
      <c r="BJ16" s="30"/>
      <c r="BK16" s="30"/>
      <c r="BL16" s="43"/>
      <c r="BM16" s="50" t="s">
        <v>135</v>
      </c>
      <c r="BN16" s="35" t="s">
        <v>90</v>
      </c>
      <c r="BO16" s="53"/>
      <c r="BP16" s="35">
        <v>0</v>
      </c>
      <c r="BQ16" s="35">
        <v>1</v>
      </c>
      <c r="BR16" s="35" t="s">
        <v>136</v>
      </c>
      <c r="BS16" s="35" t="s">
        <v>137</v>
      </c>
      <c r="BU16" s="3" t="s">
        <v>138</v>
      </c>
      <c r="BV16" s="3" t="s">
        <v>139</v>
      </c>
    </row>
    <row r="17" spans="1:74" ht="25.2" customHeight="1" x14ac:dyDescent="0.25">
      <c r="A17" s="1">
        <v>16</v>
      </c>
      <c r="B17" s="45"/>
      <c r="C17" s="45"/>
      <c r="D17" s="45"/>
      <c r="E17" s="45"/>
      <c r="F17" s="45"/>
      <c r="G17" s="45"/>
      <c r="H17" s="35" t="s">
        <v>126</v>
      </c>
      <c r="I17" s="46">
        <v>7</v>
      </c>
      <c r="J17" s="47" t="s">
        <v>140</v>
      </c>
      <c r="K17" s="48">
        <v>1</v>
      </c>
      <c r="L17" s="48">
        <v>1</v>
      </c>
      <c r="M17" s="48">
        <v>6</v>
      </c>
      <c r="N17" s="48"/>
      <c r="O17" s="49"/>
      <c r="P17" s="48">
        <v>1</v>
      </c>
      <c r="Q17" s="48"/>
      <c r="R17" s="48"/>
      <c r="S17" s="48"/>
      <c r="T17" s="28"/>
      <c r="U17" s="28"/>
      <c r="V17" s="28" t="s">
        <v>74</v>
      </c>
      <c r="W17" s="28" t="s">
        <v>75</v>
      </c>
      <c r="X17" s="28"/>
      <c r="Y17" s="28" t="s">
        <v>117</v>
      </c>
      <c r="Z17" s="28" t="s">
        <v>141</v>
      </c>
      <c r="AA17" s="28"/>
      <c r="AB17" s="28" t="s">
        <v>119</v>
      </c>
      <c r="AC17" s="28"/>
      <c r="AD17" s="28" t="s">
        <v>97</v>
      </c>
      <c r="AE17" s="28"/>
      <c r="AF17" s="28" t="s">
        <v>110</v>
      </c>
      <c r="AG17" s="28"/>
      <c r="AH17" s="29"/>
      <c r="AI17" s="29"/>
      <c r="AJ17" s="29"/>
      <c r="AK17" s="29"/>
      <c r="AL17" s="30"/>
      <c r="AM17" s="30"/>
      <c r="AN17" s="30"/>
      <c r="AO17" s="30"/>
      <c r="AP17" s="30"/>
      <c r="AQ17" s="30"/>
      <c r="AR17" s="30"/>
      <c r="AS17" s="30"/>
      <c r="AT17" s="29"/>
      <c r="AU17" s="29"/>
      <c r="AV17" s="29"/>
      <c r="AW17" s="29"/>
      <c r="AX17" s="29"/>
      <c r="AY17" s="29"/>
      <c r="AZ17" s="29"/>
      <c r="BA17" s="29"/>
      <c r="BB17" s="30"/>
      <c r="BC17" s="30"/>
      <c r="BD17" s="29"/>
      <c r="BE17" s="29"/>
      <c r="BF17" s="29"/>
      <c r="BG17" s="29"/>
      <c r="BH17" s="30"/>
      <c r="BI17" s="30"/>
      <c r="BJ17" s="30"/>
      <c r="BK17" s="30"/>
      <c r="BL17" s="43"/>
      <c r="BM17" s="50" t="s">
        <v>142</v>
      </c>
      <c r="BN17" s="35" t="s">
        <v>143</v>
      </c>
      <c r="BO17" s="53"/>
      <c r="BP17" s="35">
        <v>1</v>
      </c>
      <c r="BQ17" s="35">
        <v>0</v>
      </c>
      <c r="BR17" s="35" t="s">
        <v>144</v>
      </c>
      <c r="BS17" s="35" t="s">
        <v>121</v>
      </c>
      <c r="BU17" s="3" t="s">
        <v>145</v>
      </c>
    </row>
    <row r="18" spans="1:74" ht="25.2" customHeight="1" x14ac:dyDescent="0.25">
      <c r="A18" s="1">
        <v>17</v>
      </c>
      <c r="B18" s="45"/>
      <c r="C18" s="45"/>
      <c r="D18" s="45"/>
      <c r="E18" s="45"/>
      <c r="F18" s="45"/>
      <c r="G18" s="45"/>
      <c r="H18" s="35" t="s">
        <v>126</v>
      </c>
      <c r="I18" s="46">
        <v>8</v>
      </c>
      <c r="J18" s="47" t="s">
        <v>93</v>
      </c>
      <c r="K18" s="48">
        <v>4</v>
      </c>
      <c r="L18" s="48">
        <v>9</v>
      </c>
      <c r="M18" s="48">
        <v>6</v>
      </c>
      <c r="N18" s="48"/>
      <c r="O18" s="49"/>
      <c r="P18" s="48">
        <v>36</v>
      </c>
      <c r="Q18" s="48"/>
      <c r="R18" s="48"/>
      <c r="S18" s="48"/>
      <c r="T18" s="28"/>
      <c r="U18" s="28"/>
      <c r="V18" s="28" t="s">
        <v>74</v>
      </c>
      <c r="W18" s="28" t="s">
        <v>75</v>
      </c>
      <c r="X18" s="28"/>
      <c r="Y18" s="28" t="s">
        <v>117</v>
      </c>
      <c r="Z18" s="28" t="s">
        <v>146</v>
      </c>
      <c r="AA18" s="28"/>
      <c r="AB18" s="28" t="s">
        <v>109</v>
      </c>
      <c r="AC18" s="28"/>
      <c r="AD18" s="28" t="s">
        <v>97</v>
      </c>
      <c r="AE18" s="28"/>
      <c r="AF18" s="28" t="s">
        <v>147</v>
      </c>
      <c r="AG18" s="28"/>
      <c r="AH18" s="29"/>
      <c r="AI18" s="29"/>
      <c r="AJ18" s="29"/>
      <c r="AK18" s="29"/>
      <c r="AL18" s="30"/>
      <c r="AM18" s="30"/>
      <c r="AN18" s="30"/>
      <c r="AO18" s="30"/>
      <c r="AP18" s="30"/>
      <c r="AQ18" s="30"/>
      <c r="AR18" s="30"/>
      <c r="AS18" s="30"/>
      <c r="AT18" s="29"/>
      <c r="AU18" s="29"/>
      <c r="AV18" s="29"/>
      <c r="AW18" s="29"/>
      <c r="AX18" s="29"/>
      <c r="AY18" s="29"/>
      <c r="AZ18" s="29"/>
      <c r="BA18" s="29"/>
      <c r="BB18" s="30"/>
      <c r="BC18" s="30"/>
      <c r="BD18" s="29"/>
      <c r="BE18" s="29"/>
      <c r="BF18" s="29"/>
      <c r="BG18" s="29"/>
      <c r="BH18" s="30"/>
      <c r="BI18" s="30"/>
      <c r="BJ18" s="30"/>
      <c r="BK18" s="30"/>
      <c r="BL18" s="43"/>
      <c r="BM18" s="50" t="s">
        <v>148</v>
      </c>
      <c r="BN18" s="35" t="s">
        <v>100</v>
      </c>
      <c r="BO18" s="53"/>
      <c r="BP18" s="35">
        <v>5</v>
      </c>
      <c r="BQ18" s="35">
        <v>0</v>
      </c>
      <c r="BR18" s="35" t="s">
        <v>149</v>
      </c>
      <c r="BS18" s="35" t="s">
        <v>150</v>
      </c>
    </row>
    <row r="19" spans="1:74" ht="25.2" customHeight="1" x14ac:dyDescent="0.25">
      <c r="A19" s="1">
        <v>18</v>
      </c>
      <c r="B19" s="45"/>
      <c r="C19" s="45"/>
      <c r="D19" s="45"/>
      <c r="E19" s="45"/>
      <c r="F19" s="45"/>
      <c r="G19" s="45"/>
      <c r="H19" s="35" t="s">
        <v>126</v>
      </c>
      <c r="I19" s="46">
        <v>9</v>
      </c>
      <c r="J19" s="47" t="s">
        <v>151</v>
      </c>
      <c r="K19" s="48">
        <v>2.7</v>
      </c>
      <c r="L19" s="48">
        <v>6</v>
      </c>
      <c r="M19" s="48">
        <v>6</v>
      </c>
      <c r="N19" s="48"/>
      <c r="O19" s="49"/>
      <c r="P19" s="48">
        <v>16.200000000000003</v>
      </c>
      <c r="Q19" s="48"/>
      <c r="R19" s="48"/>
      <c r="S19" s="48"/>
      <c r="T19" s="28"/>
      <c r="U19" s="28"/>
      <c r="V19" s="28" t="s">
        <v>74</v>
      </c>
      <c r="W19" s="28" t="s">
        <v>75</v>
      </c>
      <c r="X19" s="28"/>
      <c r="Y19" s="28" t="s">
        <v>152</v>
      </c>
      <c r="Z19" s="28" t="s">
        <v>118</v>
      </c>
      <c r="AA19" s="28"/>
      <c r="AB19" s="28" t="s">
        <v>153</v>
      </c>
      <c r="AC19" s="28"/>
      <c r="AD19" s="28" t="s">
        <v>154</v>
      </c>
      <c r="AE19" s="28"/>
      <c r="AF19" s="28" t="s">
        <v>147</v>
      </c>
      <c r="AG19" s="28"/>
      <c r="AH19" s="29"/>
      <c r="AI19" s="29"/>
      <c r="AJ19" s="29"/>
      <c r="AK19" s="29"/>
      <c r="AL19" s="30"/>
      <c r="AM19" s="30"/>
      <c r="AN19" s="30"/>
      <c r="AO19" s="30"/>
      <c r="AP19" s="30"/>
      <c r="AQ19" s="30"/>
      <c r="AR19" s="30"/>
      <c r="AS19" s="30"/>
      <c r="AT19" s="29"/>
      <c r="AU19" s="29"/>
      <c r="AV19" s="29"/>
      <c r="AW19" s="29"/>
      <c r="AX19" s="29"/>
      <c r="AY19" s="29"/>
      <c r="AZ19" s="29"/>
      <c r="BA19" s="29"/>
      <c r="BB19" s="30"/>
      <c r="BC19" s="30"/>
      <c r="BD19" s="29"/>
      <c r="BE19" s="29"/>
      <c r="BF19" s="29"/>
      <c r="BG19" s="29"/>
      <c r="BH19" s="30"/>
      <c r="BI19" s="30"/>
      <c r="BJ19" s="30"/>
      <c r="BK19" s="30"/>
      <c r="BL19" s="43"/>
      <c r="BM19" s="50" t="s">
        <v>155</v>
      </c>
      <c r="BN19" s="35" t="s">
        <v>156</v>
      </c>
      <c r="BO19" s="53"/>
      <c r="BP19" s="35">
        <v>3</v>
      </c>
      <c r="BQ19" s="35">
        <v>0</v>
      </c>
      <c r="BR19" s="35" t="s">
        <v>157</v>
      </c>
      <c r="BS19" s="35" t="s">
        <v>121</v>
      </c>
    </row>
    <row r="20" spans="1:74" ht="25.2" customHeight="1" x14ac:dyDescent="0.25">
      <c r="A20" s="1">
        <v>19</v>
      </c>
      <c r="B20" s="45"/>
      <c r="C20" s="45"/>
      <c r="D20" s="45"/>
      <c r="E20" s="45"/>
      <c r="F20" s="45"/>
      <c r="G20" s="45"/>
      <c r="H20" s="35" t="s">
        <v>126</v>
      </c>
      <c r="I20" s="46">
        <v>10</v>
      </c>
      <c r="J20" s="47" t="s">
        <v>158</v>
      </c>
      <c r="K20" s="48">
        <v>1</v>
      </c>
      <c r="L20" s="48">
        <v>2.5</v>
      </c>
      <c r="M20" s="48">
        <v>6</v>
      </c>
      <c r="N20" s="48"/>
      <c r="O20" s="49"/>
      <c r="P20" s="48">
        <v>2.5</v>
      </c>
      <c r="Q20" s="48"/>
      <c r="R20" s="48"/>
      <c r="S20" s="48"/>
      <c r="T20" s="28"/>
      <c r="U20" s="28"/>
      <c r="V20" s="28" t="s">
        <v>74</v>
      </c>
      <c r="W20" s="28" t="s">
        <v>75</v>
      </c>
      <c r="X20" s="28"/>
      <c r="Y20" s="28" t="s">
        <v>159</v>
      </c>
      <c r="Z20" s="28" t="s">
        <v>114</v>
      </c>
      <c r="AA20" s="28"/>
      <c r="AB20" s="28" t="s">
        <v>160</v>
      </c>
      <c r="AC20" s="28"/>
      <c r="AD20" s="28" t="s">
        <v>161</v>
      </c>
      <c r="AE20" s="28"/>
      <c r="AF20" s="28" t="s">
        <v>88</v>
      </c>
      <c r="AG20" s="28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29"/>
      <c r="AU20" s="29"/>
      <c r="AV20" s="29"/>
      <c r="AW20" s="29"/>
      <c r="AX20" s="29"/>
      <c r="AY20" s="29"/>
      <c r="AZ20" s="29"/>
      <c r="BA20" s="29"/>
      <c r="BB20" s="30"/>
      <c r="BC20" s="30"/>
      <c r="BD20" s="29"/>
      <c r="BE20" s="29"/>
      <c r="BF20" s="29"/>
      <c r="BG20" s="29"/>
      <c r="BH20" s="30"/>
      <c r="BI20" s="30"/>
      <c r="BJ20" s="30"/>
      <c r="BK20" s="30"/>
      <c r="BL20" s="43"/>
      <c r="BM20" s="50"/>
      <c r="BN20" s="35" t="s">
        <v>162</v>
      </c>
      <c r="BO20" s="53"/>
      <c r="BP20" s="35">
        <v>6</v>
      </c>
      <c r="BQ20" s="35">
        <v>0</v>
      </c>
      <c r="BR20" s="35" t="s">
        <v>163</v>
      </c>
      <c r="BS20" s="35" t="s">
        <v>121</v>
      </c>
    </row>
    <row r="21" spans="1:74" ht="25.2" customHeight="1" x14ac:dyDescent="0.25">
      <c r="A21" s="1">
        <v>20</v>
      </c>
      <c r="B21" s="35"/>
      <c r="C21" s="35"/>
      <c r="D21" s="35"/>
      <c r="E21" s="35"/>
      <c r="F21" s="35"/>
      <c r="G21" s="35"/>
      <c r="H21" s="36"/>
      <c r="I21" s="37"/>
      <c r="J21" s="38"/>
      <c r="K21" s="39"/>
      <c r="L21" s="39"/>
      <c r="M21" s="39"/>
      <c r="N21" s="39"/>
      <c r="O21" s="40"/>
      <c r="P21" s="40"/>
      <c r="Q21" s="40"/>
      <c r="R21" s="39"/>
      <c r="S21" s="39"/>
      <c r="T21" s="41"/>
      <c r="U21" s="41"/>
      <c r="V21" s="41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3"/>
      <c r="BM21" s="44"/>
      <c r="BN21" s="35"/>
      <c r="BO21" s="35"/>
      <c r="BP21" s="35"/>
      <c r="BQ21" s="35"/>
      <c r="BR21" s="35"/>
      <c r="BS21" s="35"/>
      <c r="BU21" s="55" t="s">
        <v>124</v>
      </c>
      <c r="BV21" s="3" t="s">
        <v>164</v>
      </c>
    </row>
    <row r="22" spans="1:74" ht="25.2" customHeight="1" x14ac:dyDescent="0.25">
      <c r="A22" s="1">
        <v>21</v>
      </c>
      <c r="B22" s="45"/>
      <c r="C22" s="45"/>
      <c r="D22" s="45"/>
      <c r="E22" s="45"/>
      <c r="F22" s="45"/>
      <c r="G22" s="45"/>
      <c r="H22" s="35" t="s">
        <v>165</v>
      </c>
      <c r="I22" s="46">
        <v>11</v>
      </c>
      <c r="J22" s="47" t="s">
        <v>166</v>
      </c>
      <c r="K22" s="48">
        <v>9</v>
      </c>
      <c r="L22" s="48">
        <v>32</v>
      </c>
      <c r="M22" s="48">
        <v>6</v>
      </c>
      <c r="N22" s="48"/>
      <c r="O22" s="49"/>
      <c r="P22" s="48">
        <v>288</v>
      </c>
      <c r="Q22" s="48"/>
      <c r="R22" s="48"/>
      <c r="S22" s="48"/>
      <c r="T22" s="27" t="s">
        <v>167</v>
      </c>
      <c r="U22" s="27"/>
      <c r="V22" s="28" t="s">
        <v>74</v>
      </c>
      <c r="W22" s="28" t="s">
        <v>75</v>
      </c>
      <c r="X22" s="28"/>
      <c r="Y22" s="28" t="s">
        <v>117</v>
      </c>
      <c r="Z22" s="28" t="s">
        <v>95</v>
      </c>
      <c r="AA22" s="28"/>
      <c r="AB22" s="28" t="s">
        <v>109</v>
      </c>
      <c r="AC22" s="28"/>
      <c r="AD22" s="28" t="s">
        <v>87</v>
      </c>
      <c r="AE22" s="28"/>
      <c r="AF22" s="28" t="s">
        <v>88</v>
      </c>
      <c r="AG22" s="28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29"/>
      <c r="AU22" s="29"/>
      <c r="AV22" s="29"/>
      <c r="AW22" s="29"/>
      <c r="AX22" s="29"/>
      <c r="AY22" s="29"/>
      <c r="AZ22" s="29"/>
      <c r="BA22" s="29"/>
      <c r="BB22" s="30"/>
      <c r="BC22" s="30"/>
      <c r="BD22" s="29"/>
      <c r="BE22" s="29"/>
      <c r="BF22" s="29"/>
      <c r="BG22" s="29"/>
      <c r="BH22" s="30"/>
      <c r="BI22" s="30"/>
      <c r="BJ22" s="30"/>
      <c r="BK22" s="30"/>
      <c r="BL22" s="43"/>
      <c r="BM22" s="50" t="s">
        <v>168</v>
      </c>
      <c r="BN22" s="35" t="s">
        <v>129</v>
      </c>
      <c r="BO22" s="53"/>
      <c r="BP22" s="35">
        <v>4</v>
      </c>
      <c r="BQ22" s="35">
        <v>1</v>
      </c>
      <c r="BR22" s="35" t="s">
        <v>169</v>
      </c>
      <c r="BS22" s="35" t="s">
        <v>170</v>
      </c>
    </row>
    <row r="23" spans="1:74" ht="25.2" customHeight="1" x14ac:dyDescent="0.25">
      <c r="A23" s="1">
        <v>22</v>
      </c>
      <c r="B23" s="45"/>
      <c r="C23" s="45"/>
      <c r="D23" s="45"/>
      <c r="E23" s="45"/>
      <c r="F23" s="45"/>
      <c r="G23" s="45"/>
      <c r="H23" s="35" t="s">
        <v>165</v>
      </c>
      <c r="I23" s="46">
        <v>12</v>
      </c>
      <c r="J23" s="47" t="s">
        <v>171</v>
      </c>
      <c r="K23" s="48">
        <v>9.6</v>
      </c>
      <c r="L23" s="48">
        <v>12.5</v>
      </c>
      <c r="M23" s="48">
        <v>6</v>
      </c>
      <c r="N23" s="48"/>
      <c r="O23" s="49"/>
      <c r="P23" s="48">
        <v>120</v>
      </c>
      <c r="Q23" s="48"/>
      <c r="R23" s="48"/>
      <c r="S23" s="48"/>
      <c r="T23" s="27" t="s">
        <v>172</v>
      </c>
      <c r="U23" s="27"/>
      <c r="V23" s="28" t="s">
        <v>74</v>
      </c>
      <c r="W23" s="28" t="s">
        <v>75</v>
      </c>
      <c r="X23" s="28"/>
      <c r="Y23" s="28" t="s">
        <v>117</v>
      </c>
      <c r="Z23" s="28" t="s">
        <v>114</v>
      </c>
      <c r="AA23" s="28"/>
      <c r="AB23" s="28" t="s">
        <v>109</v>
      </c>
      <c r="AC23" s="28"/>
      <c r="AD23" s="28" t="s">
        <v>173</v>
      </c>
      <c r="AE23" s="28"/>
      <c r="AF23" s="28" t="s">
        <v>174</v>
      </c>
      <c r="AG23" s="28"/>
      <c r="AH23" s="29"/>
      <c r="AI23" s="29"/>
      <c r="AJ23" s="29"/>
      <c r="AK23" s="29"/>
      <c r="AL23" s="30"/>
      <c r="AM23" s="30"/>
      <c r="AN23" s="30"/>
      <c r="AO23" s="30"/>
      <c r="AP23" s="30"/>
      <c r="AQ23" s="30"/>
      <c r="AR23" s="30"/>
      <c r="AS23" s="30"/>
      <c r="AT23" s="29"/>
      <c r="AU23" s="29"/>
      <c r="AV23" s="29"/>
      <c r="AW23" s="29"/>
      <c r="AX23" s="29"/>
      <c r="AY23" s="29"/>
      <c r="AZ23" s="29"/>
      <c r="BA23" s="29"/>
      <c r="BB23" s="30"/>
      <c r="BC23" s="30"/>
      <c r="BD23" s="29"/>
      <c r="BE23" s="29"/>
      <c r="BF23" s="29"/>
      <c r="BG23" s="29"/>
      <c r="BH23" s="30"/>
      <c r="BI23" s="30"/>
      <c r="BJ23" s="30"/>
      <c r="BK23" s="30"/>
      <c r="BL23" s="43"/>
      <c r="BM23" s="50"/>
      <c r="BN23" s="35" t="s">
        <v>129</v>
      </c>
      <c r="BO23" s="53"/>
      <c r="BP23" s="35">
        <v>4</v>
      </c>
      <c r="BQ23" s="35">
        <v>1</v>
      </c>
      <c r="BR23" s="35" t="s">
        <v>169</v>
      </c>
      <c r="BS23" s="35" t="s">
        <v>175</v>
      </c>
    </row>
    <row r="24" spans="1:74" ht="25.2" customHeight="1" x14ac:dyDescent="0.25">
      <c r="A24" s="1">
        <v>23</v>
      </c>
      <c r="B24" s="45"/>
      <c r="C24" s="45"/>
      <c r="D24" s="45"/>
      <c r="E24" s="45"/>
      <c r="F24" s="45"/>
      <c r="G24" s="45"/>
      <c r="H24" s="35" t="s">
        <v>165</v>
      </c>
      <c r="I24" s="46">
        <v>13</v>
      </c>
      <c r="J24" s="47" t="s">
        <v>176</v>
      </c>
      <c r="K24" s="48">
        <v>5</v>
      </c>
      <c r="L24" s="48">
        <v>9.6</v>
      </c>
      <c r="M24" s="48">
        <v>6</v>
      </c>
      <c r="N24" s="48"/>
      <c r="O24" s="49"/>
      <c r="P24" s="48">
        <v>48</v>
      </c>
      <c r="Q24" s="48"/>
      <c r="R24" s="48"/>
      <c r="S24" s="48"/>
      <c r="T24" s="27" t="s">
        <v>177</v>
      </c>
      <c r="U24" s="27"/>
      <c r="V24" s="28" t="s">
        <v>74</v>
      </c>
      <c r="W24" s="28" t="s">
        <v>75</v>
      </c>
      <c r="X24" s="28"/>
      <c r="Y24" s="28" t="s">
        <v>178</v>
      </c>
      <c r="Z24" s="28" t="s">
        <v>108</v>
      </c>
      <c r="AA24" s="28"/>
      <c r="AB24" s="28" t="s">
        <v>109</v>
      </c>
      <c r="AC24" s="28"/>
      <c r="AD24" s="28" t="s">
        <v>87</v>
      </c>
      <c r="AE24" s="28"/>
      <c r="AF24" s="28" t="s">
        <v>110</v>
      </c>
      <c r="AG24" s="28"/>
      <c r="AH24" s="29"/>
      <c r="AI24" s="29"/>
      <c r="AJ24" s="29"/>
      <c r="AK24" s="29"/>
      <c r="AL24" s="30"/>
      <c r="AM24" s="30"/>
      <c r="AN24" s="30"/>
      <c r="AO24" s="30"/>
      <c r="AP24" s="30"/>
      <c r="AQ24" s="30"/>
      <c r="AR24" s="30"/>
      <c r="AS24" s="30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29"/>
      <c r="BE24" s="29"/>
      <c r="BF24" s="29"/>
      <c r="BG24" s="29"/>
      <c r="BH24" s="30"/>
      <c r="BI24" s="30"/>
      <c r="BJ24" s="30"/>
      <c r="BK24" s="30"/>
      <c r="BL24" s="43"/>
      <c r="BM24" s="50"/>
      <c r="BN24" s="35" t="s">
        <v>143</v>
      </c>
      <c r="BO24" s="53"/>
      <c r="BP24" s="35">
        <v>1</v>
      </c>
      <c r="BQ24" s="35">
        <v>0</v>
      </c>
      <c r="BR24" s="35" t="s">
        <v>179</v>
      </c>
      <c r="BS24" s="35" t="s">
        <v>180</v>
      </c>
    </row>
    <row r="25" spans="1:74" ht="25.2" customHeight="1" x14ac:dyDescent="0.25">
      <c r="A25" s="1">
        <v>24</v>
      </c>
      <c r="B25" s="45"/>
      <c r="C25" s="45"/>
      <c r="D25" s="45"/>
      <c r="E25" s="45"/>
      <c r="F25" s="45"/>
      <c r="G25" s="45"/>
      <c r="H25" s="35" t="s">
        <v>165</v>
      </c>
      <c r="I25" s="46">
        <v>14</v>
      </c>
      <c r="J25" s="47" t="s">
        <v>181</v>
      </c>
      <c r="K25" s="48">
        <v>1</v>
      </c>
      <c r="L25" s="48">
        <v>1</v>
      </c>
      <c r="M25" s="48">
        <v>6</v>
      </c>
      <c r="N25" s="48"/>
      <c r="O25" s="49"/>
      <c r="P25" s="48">
        <v>1</v>
      </c>
      <c r="Q25" s="48"/>
      <c r="R25" s="48"/>
      <c r="S25" s="48"/>
      <c r="T25" s="27" t="s">
        <v>182</v>
      </c>
      <c r="U25" s="27"/>
      <c r="V25" s="28" t="s">
        <v>74</v>
      </c>
      <c r="W25" s="28" t="s">
        <v>75</v>
      </c>
      <c r="X25" s="28"/>
      <c r="Y25" s="28" t="s">
        <v>117</v>
      </c>
      <c r="Z25" s="28" t="s">
        <v>118</v>
      </c>
      <c r="AA25" s="28"/>
      <c r="AB25" s="28" t="s">
        <v>109</v>
      </c>
      <c r="AC25" s="28"/>
      <c r="AD25" s="28" t="s">
        <v>183</v>
      </c>
      <c r="AE25" s="28"/>
      <c r="AF25" s="28" t="s">
        <v>147</v>
      </c>
      <c r="AG25" s="28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29"/>
      <c r="AU25" s="29"/>
      <c r="AV25" s="29"/>
      <c r="AW25" s="29"/>
      <c r="AX25" s="29"/>
      <c r="AY25" s="29"/>
      <c r="AZ25" s="29"/>
      <c r="BA25" s="29"/>
      <c r="BB25" s="30"/>
      <c r="BC25" s="30"/>
      <c r="BD25" s="29"/>
      <c r="BE25" s="29"/>
      <c r="BF25" s="29"/>
      <c r="BG25" s="29"/>
      <c r="BH25" s="30"/>
      <c r="BI25" s="30"/>
      <c r="BJ25" s="30"/>
      <c r="BK25" s="30"/>
      <c r="BL25" s="43"/>
      <c r="BM25" s="50"/>
      <c r="BN25" s="35" t="s">
        <v>143</v>
      </c>
      <c r="BO25" s="53"/>
      <c r="BP25" s="35">
        <v>1</v>
      </c>
      <c r="BQ25" s="35">
        <v>0</v>
      </c>
      <c r="BR25" s="35" t="s">
        <v>179</v>
      </c>
      <c r="BS25" s="35" t="s">
        <v>184</v>
      </c>
    </row>
    <row r="26" spans="1:74" ht="25.2" customHeight="1" x14ac:dyDescent="0.25">
      <c r="A26" s="1">
        <v>25</v>
      </c>
      <c r="B26" s="45"/>
      <c r="C26" s="45"/>
      <c r="D26" s="45"/>
      <c r="E26" s="45"/>
      <c r="F26" s="45"/>
      <c r="G26" s="45"/>
      <c r="H26" s="35" t="s">
        <v>165</v>
      </c>
      <c r="I26" s="46">
        <v>15</v>
      </c>
      <c r="J26" s="47" t="s">
        <v>185</v>
      </c>
      <c r="K26" s="48">
        <v>3.5</v>
      </c>
      <c r="L26" s="48">
        <v>9</v>
      </c>
      <c r="M26" s="48">
        <v>6</v>
      </c>
      <c r="N26" s="48"/>
      <c r="O26" s="49"/>
      <c r="P26" s="48">
        <v>31.5</v>
      </c>
      <c r="Q26" s="48"/>
      <c r="R26" s="48"/>
      <c r="S26" s="48"/>
      <c r="T26" s="27" t="s">
        <v>177</v>
      </c>
      <c r="U26" s="27"/>
      <c r="V26" s="28" t="s">
        <v>74</v>
      </c>
      <c r="W26" s="28" t="s">
        <v>75</v>
      </c>
      <c r="X26" s="28"/>
      <c r="Y26" s="28" t="s">
        <v>84</v>
      </c>
      <c r="Z26" s="28" t="s">
        <v>186</v>
      </c>
      <c r="AA26" s="28"/>
      <c r="AB26" s="28" t="s">
        <v>187</v>
      </c>
      <c r="AC26" s="28"/>
      <c r="AD26" s="28" t="s">
        <v>97</v>
      </c>
      <c r="AE26" s="28"/>
      <c r="AF26" s="28" t="s">
        <v>147</v>
      </c>
      <c r="AG26" s="28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29"/>
      <c r="AU26" s="29"/>
      <c r="AV26" s="29"/>
      <c r="AW26" s="29"/>
      <c r="AX26" s="29"/>
      <c r="AY26" s="29"/>
      <c r="AZ26" s="29"/>
      <c r="BA26" s="29"/>
      <c r="BB26" s="30"/>
      <c r="BC26" s="30"/>
      <c r="BD26" s="29"/>
      <c r="BE26" s="29"/>
      <c r="BF26" s="29"/>
      <c r="BG26" s="29"/>
      <c r="BH26" s="30"/>
      <c r="BI26" s="30"/>
      <c r="BJ26" s="30"/>
      <c r="BK26" s="30"/>
      <c r="BL26" s="43"/>
      <c r="BM26" s="50"/>
      <c r="BN26" s="35" t="s">
        <v>143</v>
      </c>
      <c r="BO26" s="53"/>
      <c r="BP26" s="35">
        <v>1</v>
      </c>
      <c r="BQ26" s="35">
        <v>0</v>
      </c>
      <c r="BR26" s="35" t="s">
        <v>179</v>
      </c>
      <c r="BS26" s="35" t="s">
        <v>188</v>
      </c>
    </row>
    <row r="27" spans="1:74" ht="25.2" customHeight="1" x14ac:dyDescent="0.25">
      <c r="A27" s="1">
        <v>26</v>
      </c>
      <c r="B27" s="45"/>
      <c r="C27" s="45"/>
      <c r="D27" s="45"/>
      <c r="E27" s="45"/>
      <c r="F27" s="45"/>
      <c r="G27" s="45"/>
      <c r="H27" s="35" t="s">
        <v>165</v>
      </c>
      <c r="I27" s="46">
        <v>16</v>
      </c>
      <c r="J27" s="47" t="s">
        <v>189</v>
      </c>
      <c r="K27" s="48">
        <v>6</v>
      </c>
      <c r="L27" s="48">
        <v>12</v>
      </c>
      <c r="M27" s="48">
        <v>6</v>
      </c>
      <c r="N27" s="48"/>
      <c r="O27" s="49"/>
      <c r="P27" s="48">
        <v>72</v>
      </c>
      <c r="Q27" s="48"/>
      <c r="R27" s="48"/>
      <c r="S27" s="48"/>
      <c r="T27" s="27" t="s">
        <v>190</v>
      </c>
      <c r="U27" s="27"/>
      <c r="V27" s="28" t="s">
        <v>74</v>
      </c>
      <c r="W27" s="28" t="s">
        <v>75</v>
      </c>
      <c r="X27" s="28"/>
      <c r="Y27" s="28" t="s">
        <v>191</v>
      </c>
      <c r="Z27" s="28" t="s">
        <v>118</v>
      </c>
      <c r="AA27" s="28"/>
      <c r="AB27" s="28" t="s">
        <v>96</v>
      </c>
      <c r="AC27" s="28"/>
      <c r="AD27" s="28" t="s">
        <v>87</v>
      </c>
      <c r="AE27" s="28"/>
      <c r="AF27" s="28" t="s">
        <v>192</v>
      </c>
      <c r="AG27" s="28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29"/>
      <c r="AU27" s="29"/>
      <c r="AV27" s="29"/>
      <c r="AW27" s="29"/>
      <c r="AX27" s="29"/>
      <c r="AY27" s="29"/>
      <c r="AZ27" s="29"/>
      <c r="BA27" s="29"/>
      <c r="BB27" s="30"/>
      <c r="BC27" s="30"/>
      <c r="BD27" s="29"/>
      <c r="BE27" s="29"/>
      <c r="BF27" s="29"/>
      <c r="BG27" s="29"/>
      <c r="BH27" s="30"/>
      <c r="BI27" s="30"/>
      <c r="BJ27" s="30"/>
      <c r="BK27" s="30"/>
      <c r="BL27" s="43"/>
      <c r="BM27" s="50"/>
      <c r="BN27" s="35" t="s">
        <v>143</v>
      </c>
      <c r="BO27" s="53"/>
      <c r="BP27" s="35">
        <v>1</v>
      </c>
      <c r="BQ27" s="35">
        <v>0</v>
      </c>
      <c r="BR27" s="35" t="s">
        <v>179</v>
      </c>
      <c r="BS27" s="35" t="s">
        <v>193</v>
      </c>
    </row>
    <row r="28" spans="1:74" ht="25.2" customHeight="1" x14ac:dyDescent="0.25">
      <c r="A28" s="1">
        <v>27</v>
      </c>
      <c r="B28" s="45"/>
      <c r="C28" s="45"/>
      <c r="D28" s="45"/>
      <c r="E28" s="45"/>
      <c r="F28" s="45"/>
      <c r="G28" s="45"/>
      <c r="H28" s="35" t="s">
        <v>165</v>
      </c>
      <c r="I28" s="46">
        <v>17</v>
      </c>
      <c r="J28" s="47" t="s">
        <v>194</v>
      </c>
      <c r="K28" s="48">
        <v>6</v>
      </c>
      <c r="L28" s="48">
        <v>12</v>
      </c>
      <c r="M28" s="48">
        <v>6</v>
      </c>
      <c r="N28" s="48"/>
      <c r="O28" s="49"/>
      <c r="P28" s="48">
        <v>72</v>
      </c>
      <c r="Q28" s="48"/>
      <c r="R28" s="48"/>
      <c r="S28" s="48"/>
      <c r="T28" s="27" t="s">
        <v>195</v>
      </c>
      <c r="U28" s="27"/>
      <c r="V28" s="28" t="s">
        <v>74</v>
      </c>
      <c r="W28" s="28" t="s">
        <v>75</v>
      </c>
      <c r="X28" s="28"/>
      <c r="Y28" s="28" t="s">
        <v>84</v>
      </c>
      <c r="Z28" s="28" t="s">
        <v>118</v>
      </c>
      <c r="AA28" s="28"/>
      <c r="AB28" s="28" t="s">
        <v>119</v>
      </c>
      <c r="AC28" s="28"/>
      <c r="AD28" s="28" t="s">
        <v>97</v>
      </c>
      <c r="AE28" s="28"/>
      <c r="AF28" s="28" t="s">
        <v>147</v>
      </c>
      <c r="AG28" s="28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29"/>
      <c r="AU28" s="29"/>
      <c r="AV28" s="29"/>
      <c r="AW28" s="29"/>
      <c r="AX28" s="29"/>
      <c r="AY28" s="29"/>
      <c r="AZ28" s="29"/>
      <c r="BA28" s="29"/>
      <c r="BB28" s="30"/>
      <c r="BC28" s="30"/>
      <c r="BD28" s="29"/>
      <c r="BE28" s="29"/>
      <c r="BF28" s="29"/>
      <c r="BG28" s="29"/>
      <c r="BH28" s="30"/>
      <c r="BI28" s="30"/>
      <c r="BJ28" s="30"/>
      <c r="BK28" s="30"/>
      <c r="BL28" s="43"/>
      <c r="BM28" s="50"/>
      <c r="BN28" s="35" t="s">
        <v>143</v>
      </c>
      <c r="BO28" s="53"/>
      <c r="BP28" s="35">
        <v>1</v>
      </c>
      <c r="BQ28" s="35">
        <v>0</v>
      </c>
      <c r="BR28" s="35" t="s">
        <v>179</v>
      </c>
      <c r="BS28" s="35" t="s">
        <v>188</v>
      </c>
    </row>
    <row r="29" spans="1:74" ht="25.2" customHeight="1" x14ac:dyDescent="0.25">
      <c r="A29" s="1">
        <v>28</v>
      </c>
      <c r="B29" s="45"/>
      <c r="C29" s="45"/>
      <c r="D29" s="45"/>
      <c r="E29" s="45"/>
      <c r="F29" s="45"/>
      <c r="G29" s="45"/>
      <c r="H29" s="35" t="s">
        <v>165</v>
      </c>
      <c r="I29" s="46">
        <v>18</v>
      </c>
      <c r="J29" s="47" t="s">
        <v>140</v>
      </c>
      <c r="K29" s="48">
        <v>2</v>
      </c>
      <c r="L29" s="48">
        <v>1</v>
      </c>
      <c r="M29" s="48">
        <v>6</v>
      </c>
      <c r="N29" s="48"/>
      <c r="O29" s="49"/>
      <c r="P29" s="48">
        <v>2</v>
      </c>
      <c r="Q29" s="48"/>
      <c r="R29" s="48"/>
      <c r="S29" s="48"/>
      <c r="T29" s="27" t="s">
        <v>182</v>
      </c>
      <c r="U29" s="27"/>
      <c r="V29" s="28" t="s">
        <v>74</v>
      </c>
      <c r="W29" s="28" t="s">
        <v>75</v>
      </c>
      <c r="X29" s="28"/>
      <c r="Y29" s="28" t="s">
        <v>196</v>
      </c>
      <c r="Z29" s="28" t="s">
        <v>114</v>
      </c>
      <c r="AA29" s="28"/>
      <c r="AB29" s="28" t="s">
        <v>86</v>
      </c>
      <c r="AC29" s="28"/>
      <c r="AD29" s="28" t="s">
        <v>183</v>
      </c>
      <c r="AE29" s="28"/>
      <c r="AF29" s="28" t="s">
        <v>88</v>
      </c>
      <c r="AG29" s="28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29"/>
      <c r="AU29" s="29"/>
      <c r="AV29" s="29"/>
      <c r="AW29" s="29"/>
      <c r="AX29" s="29"/>
      <c r="AY29" s="29"/>
      <c r="AZ29" s="29"/>
      <c r="BA29" s="29"/>
      <c r="BB29" s="30"/>
      <c r="BC29" s="30"/>
      <c r="BD29" s="29"/>
      <c r="BE29" s="29"/>
      <c r="BF29" s="29"/>
      <c r="BG29" s="29"/>
      <c r="BH29" s="30"/>
      <c r="BI29" s="30"/>
      <c r="BJ29" s="30"/>
      <c r="BK29" s="30"/>
      <c r="BL29" s="43"/>
      <c r="BM29" s="50"/>
      <c r="BN29" s="35" t="s">
        <v>143</v>
      </c>
      <c r="BO29" s="53"/>
      <c r="BP29" s="35">
        <v>1</v>
      </c>
      <c r="BQ29" s="35">
        <v>0</v>
      </c>
      <c r="BR29" s="35" t="s">
        <v>179</v>
      </c>
      <c r="BS29" s="35" t="s">
        <v>150</v>
      </c>
    </row>
    <row r="30" spans="1:74" ht="25.2" customHeight="1" x14ac:dyDescent="0.25">
      <c r="A30" s="1">
        <v>29</v>
      </c>
      <c r="B30" s="45"/>
      <c r="C30" s="45"/>
      <c r="D30" s="45"/>
      <c r="E30" s="45"/>
      <c r="F30" s="45"/>
      <c r="G30" s="45"/>
      <c r="H30" s="35" t="s">
        <v>165</v>
      </c>
      <c r="I30" s="46">
        <v>19</v>
      </c>
      <c r="J30" s="47" t="s">
        <v>93</v>
      </c>
      <c r="K30" s="48">
        <v>4</v>
      </c>
      <c r="L30" s="48">
        <v>9</v>
      </c>
      <c r="M30" s="48">
        <v>6</v>
      </c>
      <c r="N30" s="48"/>
      <c r="O30" s="49"/>
      <c r="P30" s="48">
        <v>36</v>
      </c>
      <c r="Q30" s="48"/>
      <c r="R30" s="48"/>
      <c r="S30" s="48"/>
      <c r="T30" s="27" t="s">
        <v>190</v>
      </c>
      <c r="U30" s="27"/>
      <c r="V30" s="28" t="s">
        <v>74</v>
      </c>
      <c r="W30" s="28" t="s">
        <v>75</v>
      </c>
      <c r="X30" s="28"/>
      <c r="Y30" s="28" t="s">
        <v>84</v>
      </c>
      <c r="Z30" s="28" t="s">
        <v>108</v>
      </c>
      <c r="AA30" s="28"/>
      <c r="AB30" s="28" t="s">
        <v>86</v>
      </c>
      <c r="AC30" s="28"/>
      <c r="AD30" s="28" t="s">
        <v>87</v>
      </c>
      <c r="AE30" s="28"/>
      <c r="AF30" s="28" t="s">
        <v>98</v>
      </c>
      <c r="AG30" s="28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29"/>
      <c r="AU30" s="29"/>
      <c r="AV30" s="29"/>
      <c r="AW30" s="29"/>
      <c r="AX30" s="29"/>
      <c r="AY30" s="29"/>
      <c r="AZ30" s="29"/>
      <c r="BA30" s="29"/>
      <c r="BB30" s="30"/>
      <c r="BC30" s="30"/>
      <c r="BD30" s="29"/>
      <c r="BE30" s="29"/>
      <c r="BF30" s="29"/>
      <c r="BG30" s="29"/>
      <c r="BH30" s="30"/>
      <c r="BI30" s="30"/>
      <c r="BJ30" s="30"/>
      <c r="BK30" s="30"/>
      <c r="BL30" s="43"/>
      <c r="BM30" s="50"/>
      <c r="BN30" s="35" t="s">
        <v>100</v>
      </c>
      <c r="BO30" s="53"/>
      <c r="BP30" s="35">
        <v>5</v>
      </c>
      <c r="BQ30" s="35">
        <v>0</v>
      </c>
      <c r="BR30" s="35" t="s">
        <v>197</v>
      </c>
      <c r="BS30" s="35" t="s">
        <v>102</v>
      </c>
    </row>
    <row r="31" spans="1:74" ht="25.2" customHeight="1" x14ac:dyDescent="0.25">
      <c r="A31" s="1">
        <v>30</v>
      </c>
      <c r="B31" s="45"/>
      <c r="C31" s="45"/>
      <c r="D31" s="45"/>
      <c r="E31" s="45"/>
      <c r="F31" s="45"/>
      <c r="G31" s="45"/>
      <c r="H31" s="35" t="s">
        <v>165</v>
      </c>
      <c r="I31" s="46">
        <v>20</v>
      </c>
      <c r="J31" s="47" t="s">
        <v>198</v>
      </c>
      <c r="K31" s="48">
        <v>4.5</v>
      </c>
      <c r="L31" s="48">
        <v>9.6</v>
      </c>
      <c r="M31" s="48">
        <v>6</v>
      </c>
      <c r="N31" s="48"/>
      <c r="O31" s="49"/>
      <c r="P31" s="48">
        <v>43.199999999999996</v>
      </c>
      <c r="Q31" s="48"/>
      <c r="R31" s="48"/>
      <c r="S31" s="48"/>
      <c r="T31" s="27" t="s">
        <v>172</v>
      </c>
      <c r="U31" s="27"/>
      <c r="V31" s="28" t="s">
        <v>74</v>
      </c>
      <c r="W31" s="28" t="s">
        <v>75</v>
      </c>
      <c r="X31" s="28"/>
      <c r="Y31" s="28" t="s">
        <v>199</v>
      </c>
      <c r="Z31" s="28" t="s">
        <v>114</v>
      </c>
      <c r="AA31" s="28"/>
      <c r="AB31" s="28" t="s">
        <v>96</v>
      </c>
      <c r="AC31" s="28"/>
      <c r="AD31" s="28" t="s">
        <v>97</v>
      </c>
      <c r="AE31" s="28"/>
      <c r="AF31" s="28" t="s">
        <v>147</v>
      </c>
      <c r="AG31" s="28"/>
      <c r="AH31" s="29"/>
      <c r="AI31" s="29"/>
      <c r="AJ31" s="29"/>
      <c r="AK31" s="29"/>
      <c r="AL31" s="30"/>
      <c r="AM31" s="30"/>
      <c r="AN31" s="30"/>
      <c r="AO31" s="30"/>
      <c r="AP31" s="30"/>
      <c r="AQ31" s="30"/>
      <c r="AR31" s="30"/>
      <c r="AS31" s="30"/>
      <c r="AT31" s="29"/>
      <c r="AU31" s="29"/>
      <c r="AV31" s="29"/>
      <c r="AW31" s="29"/>
      <c r="AX31" s="29"/>
      <c r="AY31" s="29"/>
      <c r="AZ31" s="29"/>
      <c r="BA31" s="29"/>
      <c r="BB31" s="30"/>
      <c r="BC31" s="30"/>
      <c r="BD31" s="29"/>
      <c r="BE31" s="29"/>
      <c r="BF31" s="29"/>
      <c r="BG31" s="29"/>
      <c r="BH31" s="30"/>
      <c r="BI31" s="30"/>
      <c r="BJ31" s="30"/>
      <c r="BK31" s="30"/>
      <c r="BL31" s="43"/>
      <c r="BM31" s="50"/>
      <c r="BN31" s="35" t="s">
        <v>143</v>
      </c>
      <c r="BO31" s="53"/>
      <c r="BP31" s="35">
        <v>1</v>
      </c>
      <c r="BQ31" s="35">
        <v>0</v>
      </c>
      <c r="BR31" s="35" t="s">
        <v>179</v>
      </c>
      <c r="BS31" s="35" t="s">
        <v>200</v>
      </c>
    </row>
    <row r="32" spans="1:74" ht="25.2" customHeight="1" x14ac:dyDescent="0.25">
      <c r="A32" s="1">
        <v>31</v>
      </c>
      <c r="B32" s="45"/>
      <c r="C32" s="45"/>
      <c r="D32" s="45"/>
      <c r="E32" s="45"/>
      <c r="F32" s="45"/>
      <c r="G32" s="45"/>
      <c r="H32" s="35" t="s">
        <v>165</v>
      </c>
      <c r="I32" s="46">
        <v>21</v>
      </c>
      <c r="J32" s="47" t="s">
        <v>201</v>
      </c>
      <c r="K32" s="48">
        <v>3.5</v>
      </c>
      <c r="L32" s="48">
        <v>9</v>
      </c>
      <c r="M32" s="48">
        <v>6</v>
      </c>
      <c r="N32" s="48"/>
      <c r="O32" s="49"/>
      <c r="P32" s="48">
        <v>31.5</v>
      </c>
      <c r="Q32" s="48"/>
      <c r="R32" s="48"/>
      <c r="S32" s="48"/>
      <c r="T32" s="27" t="s">
        <v>202</v>
      </c>
      <c r="U32" s="27"/>
      <c r="V32" s="28" t="s">
        <v>74</v>
      </c>
      <c r="W32" s="28" t="s">
        <v>75</v>
      </c>
      <c r="X32" s="28"/>
      <c r="Y32" s="28" t="s">
        <v>199</v>
      </c>
      <c r="Z32" s="28" t="s">
        <v>108</v>
      </c>
      <c r="AA32" s="28"/>
      <c r="AB32" s="28" t="s">
        <v>109</v>
      </c>
      <c r="AC32" s="28"/>
      <c r="AD32" s="28" t="s">
        <v>87</v>
      </c>
      <c r="AE32" s="28"/>
      <c r="AF32" s="28" t="s">
        <v>203</v>
      </c>
      <c r="AG32" s="28"/>
      <c r="AH32" s="29"/>
      <c r="AI32" s="29"/>
      <c r="AJ32" s="29"/>
      <c r="AK32" s="29"/>
      <c r="AL32" s="30"/>
      <c r="AM32" s="30"/>
      <c r="AN32" s="30"/>
      <c r="AO32" s="30"/>
      <c r="AP32" s="30"/>
      <c r="AQ32" s="30"/>
      <c r="AR32" s="30"/>
      <c r="AS32" s="30"/>
      <c r="AT32" s="29"/>
      <c r="AU32" s="29"/>
      <c r="AV32" s="29"/>
      <c r="AW32" s="29"/>
      <c r="AX32" s="29"/>
      <c r="AY32" s="29"/>
      <c r="AZ32" s="29"/>
      <c r="BA32" s="29"/>
      <c r="BB32" s="30"/>
      <c r="BC32" s="30"/>
      <c r="BD32" s="29"/>
      <c r="BE32" s="29"/>
      <c r="BF32" s="29"/>
      <c r="BG32" s="29"/>
      <c r="BH32" s="30"/>
      <c r="BI32" s="30"/>
      <c r="BJ32" s="30"/>
      <c r="BK32" s="30"/>
      <c r="BL32" s="43"/>
      <c r="BM32" s="50"/>
      <c r="BN32" s="35" t="s">
        <v>143</v>
      </c>
      <c r="BO32" s="53"/>
      <c r="BP32" s="35">
        <v>1</v>
      </c>
      <c r="BQ32" s="35">
        <v>0</v>
      </c>
      <c r="BR32" s="35" t="s">
        <v>179</v>
      </c>
      <c r="BS32" s="35" t="s">
        <v>188</v>
      </c>
    </row>
    <row r="33" spans="1:74" ht="25.2" customHeight="1" x14ac:dyDescent="0.25">
      <c r="A33" s="1">
        <v>32</v>
      </c>
      <c r="B33" s="45"/>
      <c r="C33" s="45"/>
      <c r="D33" s="45"/>
      <c r="E33" s="45"/>
      <c r="F33" s="45"/>
      <c r="G33" s="45"/>
      <c r="H33" s="35" t="s">
        <v>165</v>
      </c>
      <c r="I33" s="46">
        <v>22</v>
      </c>
      <c r="J33" s="47" t="s">
        <v>204</v>
      </c>
      <c r="K33" s="48">
        <v>3.5</v>
      </c>
      <c r="L33" s="48">
        <v>9</v>
      </c>
      <c r="M33" s="48">
        <v>6</v>
      </c>
      <c r="N33" s="48"/>
      <c r="O33" s="49"/>
      <c r="P33" s="48">
        <v>31.5</v>
      </c>
      <c r="Q33" s="48"/>
      <c r="R33" s="48"/>
      <c r="S33" s="48"/>
      <c r="T33" s="27" t="s">
        <v>177</v>
      </c>
      <c r="U33" s="27"/>
      <c r="V33" s="28" t="s">
        <v>74</v>
      </c>
      <c r="W33" s="28" t="s">
        <v>75</v>
      </c>
      <c r="X33" s="28"/>
      <c r="Y33" s="28" t="s">
        <v>196</v>
      </c>
      <c r="Z33" s="28" t="s">
        <v>118</v>
      </c>
      <c r="AA33" s="28"/>
      <c r="AB33" s="28" t="s">
        <v>153</v>
      </c>
      <c r="AC33" s="28"/>
      <c r="AD33" s="28" t="s">
        <v>87</v>
      </c>
      <c r="AE33" s="28"/>
      <c r="AF33" s="28" t="s">
        <v>88</v>
      </c>
      <c r="AG33" s="28"/>
      <c r="AH33" s="29"/>
      <c r="AI33" s="29"/>
      <c r="AJ33" s="29"/>
      <c r="AK33" s="29"/>
      <c r="AL33" s="30"/>
      <c r="AM33" s="30"/>
      <c r="AN33" s="30"/>
      <c r="AO33" s="30"/>
      <c r="AP33" s="30"/>
      <c r="AQ33" s="30"/>
      <c r="AR33" s="30"/>
      <c r="AS33" s="30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29"/>
      <c r="BE33" s="29"/>
      <c r="BF33" s="29"/>
      <c r="BG33" s="29"/>
      <c r="BH33" s="30"/>
      <c r="BI33" s="30"/>
      <c r="BJ33" s="30"/>
      <c r="BK33" s="30"/>
      <c r="BL33" s="43"/>
      <c r="BM33" s="50"/>
      <c r="BN33" s="35" t="s">
        <v>143</v>
      </c>
      <c r="BO33" s="53"/>
      <c r="BP33" s="35">
        <v>1</v>
      </c>
      <c r="BQ33" s="35">
        <v>0</v>
      </c>
      <c r="BR33" s="35" t="s">
        <v>179</v>
      </c>
      <c r="BS33" s="35" t="s">
        <v>205</v>
      </c>
    </row>
    <row r="34" spans="1:74" ht="25.2" customHeight="1" x14ac:dyDescent="0.25">
      <c r="A34" s="1">
        <v>33</v>
      </c>
      <c r="B34" s="45"/>
      <c r="C34" s="45"/>
      <c r="D34" s="45"/>
      <c r="E34" s="45"/>
      <c r="F34" s="45"/>
      <c r="G34" s="45"/>
      <c r="H34" s="35" t="s">
        <v>165</v>
      </c>
      <c r="I34" s="46">
        <v>23</v>
      </c>
      <c r="J34" s="47" t="s">
        <v>206</v>
      </c>
      <c r="K34" s="48">
        <v>3.5</v>
      </c>
      <c r="L34" s="48">
        <v>9</v>
      </c>
      <c r="M34" s="48">
        <v>6</v>
      </c>
      <c r="N34" s="48"/>
      <c r="O34" s="49"/>
      <c r="P34" s="48">
        <v>31.5</v>
      </c>
      <c r="Q34" s="48"/>
      <c r="R34" s="48"/>
      <c r="S34" s="48"/>
      <c r="T34" s="27" t="s">
        <v>177</v>
      </c>
      <c r="U34" s="27"/>
      <c r="V34" s="28" t="s">
        <v>74</v>
      </c>
      <c r="W34" s="28" t="s">
        <v>75</v>
      </c>
      <c r="X34" s="28"/>
      <c r="Y34" s="28" t="s">
        <v>84</v>
      </c>
      <c r="Z34" s="28" t="s">
        <v>207</v>
      </c>
      <c r="AA34" s="28"/>
      <c r="AB34" s="28" t="s">
        <v>96</v>
      </c>
      <c r="AC34" s="28"/>
      <c r="AD34" s="28" t="s">
        <v>87</v>
      </c>
      <c r="AE34" s="28"/>
      <c r="AF34" s="28" t="s">
        <v>88</v>
      </c>
      <c r="AG34" s="28"/>
      <c r="AH34" s="29"/>
      <c r="AI34" s="29"/>
      <c r="AJ34" s="29"/>
      <c r="AK34" s="29"/>
      <c r="AL34" s="30"/>
      <c r="AM34" s="30"/>
      <c r="AN34" s="30"/>
      <c r="AO34" s="30"/>
      <c r="AP34" s="30"/>
      <c r="AQ34" s="30"/>
      <c r="AR34" s="30"/>
      <c r="AS34" s="30"/>
      <c r="AT34" s="29"/>
      <c r="AU34" s="29"/>
      <c r="AV34" s="29"/>
      <c r="AW34" s="29"/>
      <c r="AX34" s="29"/>
      <c r="AY34" s="29"/>
      <c r="AZ34" s="29"/>
      <c r="BA34" s="29"/>
      <c r="BB34" s="30"/>
      <c r="BC34" s="30"/>
      <c r="BD34" s="29"/>
      <c r="BE34" s="29"/>
      <c r="BF34" s="29"/>
      <c r="BG34" s="29"/>
      <c r="BH34" s="30"/>
      <c r="BI34" s="30"/>
      <c r="BJ34" s="30"/>
      <c r="BK34" s="30"/>
      <c r="BL34" s="43"/>
      <c r="BM34" s="50"/>
      <c r="BN34" s="35" t="s">
        <v>143</v>
      </c>
      <c r="BO34" s="53"/>
      <c r="BP34" s="35">
        <v>1</v>
      </c>
      <c r="BQ34" s="35">
        <v>0</v>
      </c>
      <c r="BR34" s="35" t="s">
        <v>179</v>
      </c>
      <c r="BS34" s="35" t="s">
        <v>208</v>
      </c>
    </row>
    <row r="35" spans="1:74" ht="25.2" customHeight="1" x14ac:dyDescent="0.25">
      <c r="A35" s="1">
        <v>34</v>
      </c>
      <c r="B35" s="45"/>
      <c r="C35" s="45"/>
      <c r="D35" s="45"/>
      <c r="E35" s="45"/>
      <c r="F35" s="45"/>
      <c r="G35" s="45"/>
      <c r="H35" s="35" t="s">
        <v>165</v>
      </c>
      <c r="I35" s="46">
        <v>24</v>
      </c>
      <c r="J35" s="47" t="s">
        <v>209</v>
      </c>
      <c r="K35" s="48">
        <v>3.5</v>
      </c>
      <c r="L35" s="48">
        <v>9</v>
      </c>
      <c r="M35" s="48">
        <v>6</v>
      </c>
      <c r="N35" s="48"/>
      <c r="O35" s="49"/>
      <c r="P35" s="48">
        <v>31.5</v>
      </c>
      <c r="Q35" s="48"/>
      <c r="R35" s="48"/>
      <c r="S35" s="48"/>
      <c r="T35" s="27" t="s">
        <v>210</v>
      </c>
      <c r="U35" s="27"/>
      <c r="V35" s="28" t="s">
        <v>74</v>
      </c>
      <c r="W35" s="28" t="s">
        <v>75</v>
      </c>
      <c r="X35" s="28"/>
      <c r="Y35" s="28" t="s">
        <v>211</v>
      </c>
      <c r="Z35" s="28" t="s">
        <v>118</v>
      </c>
      <c r="AA35" s="28"/>
      <c r="AB35" s="28" t="s">
        <v>109</v>
      </c>
      <c r="AC35" s="28"/>
      <c r="AD35" s="28" t="s">
        <v>87</v>
      </c>
      <c r="AE35" s="28"/>
      <c r="AF35" s="28" t="s">
        <v>147</v>
      </c>
      <c r="AG35" s="28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29"/>
      <c r="AU35" s="29"/>
      <c r="AV35" s="29"/>
      <c r="AW35" s="29"/>
      <c r="AX35" s="29"/>
      <c r="AY35" s="29"/>
      <c r="AZ35" s="29"/>
      <c r="BA35" s="29"/>
      <c r="BB35" s="30"/>
      <c r="BC35" s="30"/>
      <c r="BD35" s="29"/>
      <c r="BE35" s="29"/>
      <c r="BF35" s="29"/>
      <c r="BG35" s="29"/>
      <c r="BH35" s="30"/>
      <c r="BI35" s="30"/>
      <c r="BJ35" s="30"/>
      <c r="BK35" s="30"/>
      <c r="BL35" s="43"/>
      <c r="BM35" s="50"/>
      <c r="BN35" s="35" t="s">
        <v>143</v>
      </c>
      <c r="BO35" s="53"/>
      <c r="BP35" s="35">
        <v>1</v>
      </c>
      <c r="BQ35" s="35">
        <v>0</v>
      </c>
      <c r="BR35" s="35" t="s">
        <v>179</v>
      </c>
      <c r="BS35" s="35" t="s">
        <v>212</v>
      </c>
    </row>
    <row r="36" spans="1:74" ht="25.2" customHeight="1" x14ac:dyDescent="0.25">
      <c r="A36" s="1">
        <v>35</v>
      </c>
      <c r="B36" s="45"/>
      <c r="C36" s="45"/>
      <c r="D36" s="45"/>
      <c r="E36" s="45"/>
      <c r="F36" s="45"/>
      <c r="G36" s="45"/>
      <c r="H36" s="35" t="s">
        <v>165</v>
      </c>
      <c r="I36" s="46">
        <v>25</v>
      </c>
      <c r="J36" s="47" t="s">
        <v>213</v>
      </c>
      <c r="K36" s="48">
        <v>3.5</v>
      </c>
      <c r="L36" s="48">
        <v>9</v>
      </c>
      <c r="M36" s="48">
        <v>6</v>
      </c>
      <c r="N36" s="48"/>
      <c r="O36" s="49"/>
      <c r="P36" s="48">
        <v>31.5</v>
      </c>
      <c r="Q36" s="48"/>
      <c r="R36" s="48"/>
      <c r="S36" s="48"/>
      <c r="T36" s="27" t="s">
        <v>172</v>
      </c>
      <c r="U36" s="27"/>
      <c r="V36" s="28" t="s">
        <v>74</v>
      </c>
      <c r="W36" s="28" t="s">
        <v>75</v>
      </c>
      <c r="X36" s="28"/>
      <c r="Y36" s="28" t="s">
        <v>214</v>
      </c>
      <c r="Z36" s="28" t="s">
        <v>114</v>
      </c>
      <c r="AA36" s="28"/>
      <c r="AB36" s="28" t="s">
        <v>215</v>
      </c>
      <c r="AC36" s="28"/>
      <c r="AD36" s="28" t="s">
        <v>97</v>
      </c>
      <c r="AE36" s="28"/>
      <c r="AF36" s="28" t="s">
        <v>147</v>
      </c>
      <c r="AG36" s="28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29"/>
      <c r="AU36" s="29"/>
      <c r="AV36" s="29"/>
      <c r="AW36" s="29"/>
      <c r="AX36" s="29"/>
      <c r="AY36" s="29"/>
      <c r="AZ36" s="29"/>
      <c r="BA36" s="29"/>
      <c r="BB36" s="30"/>
      <c r="BC36" s="30"/>
      <c r="BD36" s="29"/>
      <c r="BE36" s="29"/>
      <c r="BF36" s="29"/>
      <c r="BG36" s="29"/>
      <c r="BH36" s="30"/>
      <c r="BI36" s="30"/>
      <c r="BJ36" s="30"/>
      <c r="BK36" s="30"/>
      <c r="BL36" s="43"/>
      <c r="BM36" s="50"/>
      <c r="BN36" s="35" t="s">
        <v>143</v>
      </c>
      <c r="BO36" s="53"/>
      <c r="BP36" s="35">
        <v>1</v>
      </c>
      <c r="BQ36" s="35">
        <v>0</v>
      </c>
      <c r="BR36" s="35" t="s">
        <v>179</v>
      </c>
      <c r="BS36" s="35" t="s">
        <v>216</v>
      </c>
    </row>
    <row r="37" spans="1:74" ht="25.2" customHeight="1" x14ac:dyDescent="0.25">
      <c r="A37" s="1">
        <v>36</v>
      </c>
      <c r="B37" s="45"/>
      <c r="C37" s="45"/>
      <c r="D37" s="45"/>
      <c r="E37" s="45"/>
      <c r="F37" s="45"/>
      <c r="G37" s="45"/>
      <c r="H37" s="35" t="s">
        <v>165</v>
      </c>
      <c r="I37" s="46">
        <v>26</v>
      </c>
      <c r="J37" s="47" t="s">
        <v>151</v>
      </c>
      <c r="K37" s="48">
        <v>2.7</v>
      </c>
      <c r="L37" s="48">
        <v>6</v>
      </c>
      <c r="M37" s="48">
        <v>6</v>
      </c>
      <c r="N37" s="48"/>
      <c r="O37" s="49"/>
      <c r="P37" s="48">
        <v>16.200000000000003</v>
      </c>
      <c r="Q37" s="48"/>
      <c r="R37" s="48"/>
      <c r="S37" s="48"/>
      <c r="T37" s="27" t="s">
        <v>172</v>
      </c>
      <c r="U37" s="27"/>
      <c r="V37" s="28" t="s">
        <v>74</v>
      </c>
      <c r="W37" s="28" t="s">
        <v>75</v>
      </c>
      <c r="X37" s="28"/>
      <c r="Y37" s="28" t="s">
        <v>178</v>
      </c>
      <c r="Z37" s="28" t="s">
        <v>118</v>
      </c>
      <c r="AA37" s="28"/>
      <c r="AB37" s="28" t="s">
        <v>109</v>
      </c>
      <c r="AC37" s="28"/>
      <c r="AD37" s="28" t="s">
        <v>217</v>
      </c>
      <c r="AE37" s="28"/>
      <c r="AF37" s="28" t="s">
        <v>88</v>
      </c>
      <c r="AG37" s="28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29"/>
      <c r="AU37" s="29"/>
      <c r="AV37" s="29"/>
      <c r="AW37" s="29"/>
      <c r="AX37" s="29"/>
      <c r="AY37" s="29"/>
      <c r="AZ37" s="29"/>
      <c r="BA37" s="29"/>
      <c r="BB37" s="30"/>
      <c r="BC37" s="30"/>
      <c r="BD37" s="29"/>
      <c r="BE37" s="29"/>
      <c r="BF37" s="29"/>
      <c r="BG37" s="29"/>
      <c r="BH37" s="30"/>
      <c r="BI37" s="30"/>
      <c r="BJ37" s="30"/>
      <c r="BK37" s="30"/>
      <c r="BL37" s="43"/>
      <c r="BM37" s="50"/>
      <c r="BN37" s="35" t="s">
        <v>156</v>
      </c>
      <c r="BO37" s="53"/>
      <c r="BP37" s="35">
        <v>3</v>
      </c>
      <c r="BQ37" s="35">
        <v>0</v>
      </c>
      <c r="BR37" s="35" t="s">
        <v>218</v>
      </c>
      <c r="BS37" s="35" t="s">
        <v>150</v>
      </c>
    </row>
    <row r="38" spans="1:74" ht="25.2" customHeight="1" x14ac:dyDescent="0.25">
      <c r="A38" s="1">
        <v>37</v>
      </c>
      <c r="B38" s="45"/>
      <c r="C38" s="45"/>
      <c r="D38" s="45"/>
      <c r="E38" s="45"/>
      <c r="F38" s="45"/>
      <c r="G38" s="45"/>
      <c r="H38" s="35" t="s">
        <v>165</v>
      </c>
      <c r="I38" s="46">
        <v>27</v>
      </c>
      <c r="J38" s="47" t="s">
        <v>158</v>
      </c>
      <c r="K38" s="48">
        <v>1</v>
      </c>
      <c r="L38" s="48">
        <v>2.5</v>
      </c>
      <c r="M38" s="48">
        <v>6</v>
      </c>
      <c r="N38" s="48"/>
      <c r="O38" s="49"/>
      <c r="P38" s="48">
        <v>2.5</v>
      </c>
      <c r="Q38" s="48"/>
      <c r="R38" s="48"/>
      <c r="S38" s="48"/>
      <c r="T38" s="27" t="s">
        <v>177</v>
      </c>
      <c r="U38" s="27"/>
      <c r="V38" s="28" t="s">
        <v>74</v>
      </c>
      <c r="W38" s="28" t="s">
        <v>75</v>
      </c>
      <c r="X38" s="28"/>
      <c r="Y38" s="28" t="s">
        <v>84</v>
      </c>
      <c r="Z38" s="28" t="s">
        <v>219</v>
      </c>
      <c r="AA38" s="28"/>
      <c r="AB38" s="28" t="s">
        <v>86</v>
      </c>
      <c r="AC38" s="28"/>
      <c r="AD38" s="28" t="s">
        <v>87</v>
      </c>
      <c r="AE38" s="28"/>
      <c r="AF38" s="28" t="s">
        <v>220</v>
      </c>
      <c r="AG38" s="28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29"/>
      <c r="AU38" s="29"/>
      <c r="AV38" s="29"/>
      <c r="AW38" s="29"/>
      <c r="AX38" s="29"/>
      <c r="AY38" s="29"/>
      <c r="AZ38" s="29"/>
      <c r="BA38" s="29"/>
      <c r="BB38" s="30"/>
      <c r="BC38" s="30"/>
      <c r="BD38" s="29"/>
      <c r="BE38" s="29"/>
      <c r="BF38" s="29"/>
      <c r="BG38" s="29"/>
      <c r="BH38" s="30"/>
      <c r="BI38" s="30"/>
      <c r="BJ38" s="30"/>
      <c r="BK38" s="30"/>
      <c r="BL38" s="43"/>
      <c r="BM38" s="50"/>
      <c r="BN38" s="35" t="s">
        <v>162</v>
      </c>
      <c r="BO38" s="53"/>
      <c r="BP38" s="35">
        <v>6</v>
      </c>
      <c r="BQ38" s="35">
        <v>0</v>
      </c>
      <c r="BR38" s="35" t="s">
        <v>221</v>
      </c>
      <c r="BS38" s="35" t="s">
        <v>150</v>
      </c>
    </row>
    <row r="39" spans="1:74" s="34" customFormat="1" ht="52.8" x14ac:dyDescent="0.25">
      <c r="A39" s="1">
        <v>38</v>
      </c>
      <c r="B39" s="23">
        <v>2</v>
      </c>
      <c r="C39" s="23">
        <v>2</v>
      </c>
      <c r="D39" s="23" t="s">
        <v>222</v>
      </c>
      <c r="E39" s="23" t="s">
        <v>223</v>
      </c>
      <c r="F39" s="23">
        <v>1</v>
      </c>
      <c r="G39" s="23">
        <v>4</v>
      </c>
      <c r="H39" s="23"/>
      <c r="I39" s="23"/>
      <c r="J39" s="23"/>
      <c r="K39" s="24">
        <v>18</v>
      </c>
      <c r="L39" s="24">
        <v>42</v>
      </c>
      <c r="M39" s="24">
        <v>18</v>
      </c>
      <c r="N39" s="23"/>
      <c r="O39" s="25">
        <f>K39*L39</f>
        <v>756</v>
      </c>
      <c r="P39" s="26">
        <f>P40+P46+P53+P65</f>
        <v>2991.5</v>
      </c>
      <c r="Q39" s="26">
        <f>Q40+Q46+Q53+Q65</f>
        <v>14994</v>
      </c>
      <c r="R39" s="23"/>
      <c r="S39" s="23"/>
      <c r="T39" s="27" t="s">
        <v>172</v>
      </c>
      <c r="U39" s="27"/>
      <c r="V39" s="27" t="s">
        <v>224</v>
      </c>
      <c r="W39" s="27" t="s">
        <v>225</v>
      </c>
      <c r="X39" s="27"/>
      <c r="Y39" s="28"/>
      <c r="Z39" s="28"/>
      <c r="AA39" s="28"/>
      <c r="AB39" s="28"/>
      <c r="AC39" s="28"/>
      <c r="AD39" s="28"/>
      <c r="AE39" s="28"/>
      <c r="AF39" s="28"/>
      <c r="AG39" s="28"/>
      <c r="AH39" s="29" t="s">
        <v>226</v>
      </c>
      <c r="AI39" s="29" t="s">
        <v>227</v>
      </c>
      <c r="AJ39" s="29" t="s">
        <v>228</v>
      </c>
      <c r="AK39" s="29"/>
      <c r="AL39" s="30" t="s">
        <v>229</v>
      </c>
      <c r="AM39" s="30"/>
      <c r="AN39" s="30" t="s">
        <v>230</v>
      </c>
      <c r="AO39" s="30"/>
      <c r="AP39" s="30" t="s">
        <v>231</v>
      </c>
      <c r="AQ39" s="31"/>
      <c r="AR39" s="30" t="s">
        <v>232</v>
      </c>
      <c r="AS39" s="31"/>
      <c r="AT39" s="29"/>
      <c r="AU39" s="29"/>
      <c r="AV39" s="29"/>
      <c r="AW39" s="29"/>
      <c r="AX39" s="29"/>
      <c r="AY39" s="29"/>
      <c r="AZ39" s="29"/>
      <c r="BA39" s="29"/>
      <c r="BB39" s="31"/>
      <c r="BC39" s="31"/>
      <c r="BD39" s="29"/>
      <c r="BE39" s="29"/>
      <c r="BF39" s="29"/>
      <c r="BG39" s="29"/>
      <c r="BH39" s="31"/>
      <c r="BI39" s="31"/>
      <c r="BJ39" s="31"/>
      <c r="BK39" s="31"/>
      <c r="BL39" s="23"/>
      <c r="BM39" s="23"/>
      <c r="BN39" s="23"/>
      <c r="BO39" s="23"/>
      <c r="BP39" s="23"/>
      <c r="BQ39" s="23"/>
      <c r="BR39" s="23"/>
      <c r="BS39" s="23"/>
      <c r="BT39" s="32"/>
      <c r="BU39" s="33"/>
    </row>
    <row r="40" spans="1:74" ht="30" customHeight="1" x14ac:dyDescent="0.25">
      <c r="A40" s="1">
        <v>39</v>
      </c>
      <c r="B40" s="35"/>
      <c r="C40" s="35"/>
      <c r="D40" s="35"/>
      <c r="E40" s="35"/>
      <c r="F40" s="35"/>
      <c r="G40" s="35"/>
      <c r="H40" s="36" t="s">
        <v>233</v>
      </c>
      <c r="I40" s="37"/>
      <c r="J40" s="38"/>
      <c r="K40" s="39">
        <v>18</v>
      </c>
      <c r="L40" s="39">
        <v>42</v>
      </c>
      <c r="M40" s="39">
        <v>3.5</v>
      </c>
      <c r="N40" s="39"/>
      <c r="O40" s="40">
        <f>K40*L40</f>
        <v>756</v>
      </c>
      <c r="P40" s="40">
        <f>SUM(P41:P45)</f>
        <v>814.5</v>
      </c>
      <c r="Q40" s="40">
        <f>K40*L40*M40</f>
        <v>2646</v>
      </c>
      <c r="R40" s="39"/>
      <c r="S40" s="39"/>
      <c r="T40" s="41"/>
      <c r="U40" s="41"/>
      <c r="V40" s="41" t="s">
        <v>234</v>
      </c>
      <c r="W40" s="41" t="s">
        <v>235</v>
      </c>
      <c r="X40" s="41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2"/>
      <c r="AM40" s="39"/>
      <c r="AN40" s="42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43" t="s">
        <v>236</v>
      </c>
      <c r="BM40" s="44"/>
      <c r="BN40" s="35"/>
      <c r="BO40" s="35"/>
      <c r="BP40" s="35"/>
      <c r="BQ40" s="35"/>
      <c r="BR40" s="35"/>
      <c r="BS40" s="35"/>
    </row>
    <row r="41" spans="1:74" ht="25.2" customHeight="1" x14ac:dyDescent="0.25">
      <c r="A41" s="1">
        <v>40</v>
      </c>
      <c r="B41" s="45"/>
      <c r="C41" s="45"/>
      <c r="D41" s="45"/>
      <c r="E41" s="45"/>
      <c r="F41" s="45"/>
      <c r="G41" s="45"/>
      <c r="H41" s="35" t="s">
        <v>237</v>
      </c>
      <c r="I41" s="46">
        <v>101</v>
      </c>
      <c r="J41" s="47" t="s">
        <v>238</v>
      </c>
      <c r="K41" s="48">
        <v>18</v>
      </c>
      <c r="L41" s="48">
        <v>42</v>
      </c>
      <c r="M41" s="48">
        <v>3.5</v>
      </c>
      <c r="N41" s="48"/>
      <c r="O41" s="49"/>
      <c r="P41" s="48">
        <f>K41*L41-P45</f>
        <v>720</v>
      </c>
      <c r="Q41" s="48"/>
      <c r="R41" s="48"/>
      <c r="S41" s="48"/>
      <c r="T41" s="28"/>
      <c r="U41" s="28"/>
      <c r="V41" s="28" t="s">
        <v>74</v>
      </c>
      <c r="W41" s="28" t="s">
        <v>75</v>
      </c>
      <c r="X41" s="28"/>
      <c r="Y41" s="28" t="s">
        <v>84</v>
      </c>
      <c r="Z41" s="28" t="s">
        <v>239</v>
      </c>
      <c r="AA41" s="28"/>
      <c r="AB41" s="28" t="s">
        <v>96</v>
      </c>
      <c r="AC41" s="28"/>
      <c r="AD41" s="28" t="s">
        <v>97</v>
      </c>
      <c r="AE41" s="28"/>
      <c r="AF41" s="28" t="s">
        <v>88</v>
      </c>
      <c r="AG41" s="28"/>
      <c r="AH41" s="29"/>
      <c r="AI41" s="29"/>
      <c r="AJ41" s="29"/>
      <c r="AK41" s="29"/>
      <c r="AL41" s="30"/>
      <c r="AM41" s="30"/>
      <c r="AN41" s="30"/>
      <c r="AO41" s="30"/>
      <c r="AP41" s="30"/>
      <c r="AQ41" s="30"/>
      <c r="AR41" s="30"/>
      <c r="AS41" s="30"/>
      <c r="AT41" s="29"/>
      <c r="AU41" s="29"/>
      <c r="AV41" s="29"/>
      <c r="AW41" s="29"/>
      <c r="AX41" s="29"/>
      <c r="AY41" s="29"/>
      <c r="AZ41" s="29"/>
      <c r="BA41" s="29"/>
      <c r="BB41" s="30"/>
      <c r="BC41" s="30"/>
      <c r="BD41" s="29"/>
      <c r="BE41" s="29"/>
      <c r="BF41" s="29"/>
      <c r="BG41" s="29"/>
      <c r="BH41" s="30"/>
      <c r="BI41" s="30"/>
      <c r="BJ41" s="30"/>
      <c r="BK41" s="30"/>
      <c r="BL41" s="44" t="s">
        <v>240</v>
      </c>
      <c r="BM41" s="50" t="s">
        <v>241</v>
      </c>
      <c r="BN41" s="35" t="s">
        <v>242</v>
      </c>
      <c r="BO41" s="51" t="s">
        <v>132</v>
      </c>
      <c r="BP41" s="35">
        <v>1</v>
      </c>
      <c r="BQ41" s="35"/>
      <c r="BR41" s="35"/>
      <c r="BS41" s="35"/>
    </row>
    <row r="42" spans="1:74" ht="52.8" x14ac:dyDescent="0.25">
      <c r="A42" s="1">
        <v>41</v>
      </c>
      <c r="B42" s="45"/>
      <c r="C42" s="45"/>
      <c r="D42" s="45"/>
      <c r="E42" s="45"/>
      <c r="F42" s="45"/>
      <c r="G42" s="45"/>
      <c r="H42" s="35" t="s">
        <v>243</v>
      </c>
      <c r="I42" s="46">
        <v>102</v>
      </c>
      <c r="J42" s="47" t="s">
        <v>244</v>
      </c>
      <c r="K42" s="48">
        <v>6.5</v>
      </c>
      <c r="L42" s="48">
        <v>9</v>
      </c>
      <c r="M42" s="48">
        <v>3.5</v>
      </c>
      <c r="N42" s="48"/>
      <c r="O42" s="49"/>
      <c r="P42" s="48">
        <f>K42*L42</f>
        <v>58.5</v>
      </c>
      <c r="Q42" s="48"/>
      <c r="R42" s="48"/>
      <c r="S42" s="48"/>
      <c r="T42" s="28"/>
      <c r="U42" s="28"/>
      <c r="V42" s="28" t="s">
        <v>74</v>
      </c>
      <c r="W42" s="28" t="s">
        <v>75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  <c r="AI42" s="29"/>
      <c r="AJ42" s="29"/>
      <c r="AK42" s="29"/>
      <c r="AL42" s="30"/>
      <c r="AM42" s="30"/>
      <c r="AN42" s="30"/>
      <c r="AO42" s="30"/>
      <c r="AP42" s="30"/>
      <c r="AQ42" s="31"/>
      <c r="AR42" s="30"/>
      <c r="AS42" s="31"/>
      <c r="AT42" s="29" t="s">
        <v>245</v>
      </c>
      <c r="AU42" s="29"/>
      <c r="AV42" s="29"/>
      <c r="AW42" s="29"/>
      <c r="AX42" s="29" t="s">
        <v>246</v>
      </c>
      <c r="AY42" s="29"/>
      <c r="AZ42" s="29"/>
      <c r="BA42" s="29"/>
      <c r="BB42" s="30" t="s">
        <v>247</v>
      </c>
      <c r="BC42" s="30" t="s">
        <v>248</v>
      </c>
      <c r="BD42" s="29" t="s">
        <v>249</v>
      </c>
      <c r="BE42" s="52" t="s">
        <v>250</v>
      </c>
      <c r="BF42" s="29" t="s">
        <v>251</v>
      </c>
      <c r="BG42" s="29" t="s">
        <v>252</v>
      </c>
      <c r="BH42" s="30" t="s">
        <v>253</v>
      </c>
      <c r="BI42" s="30" t="s">
        <v>254</v>
      </c>
      <c r="BJ42" s="30" t="s">
        <v>255</v>
      </c>
      <c r="BK42" s="30" t="s">
        <v>252</v>
      </c>
      <c r="BL42" s="43" t="s">
        <v>236</v>
      </c>
      <c r="BM42" s="50" t="s">
        <v>256</v>
      </c>
      <c r="BN42" s="35" t="s">
        <v>257</v>
      </c>
      <c r="BO42" s="53" t="s">
        <v>132</v>
      </c>
      <c r="BP42" s="35">
        <v>1</v>
      </c>
      <c r="BQ42" s="35"/>
      <c r="BR42" s="35"/>
      <c r="BS42" s="35">
        <v>0</v>
      </c>
      <c r="BU42" s="3" t="s">
        <v>103</v>
      </c>
    </row>
    <row r="43" spans="1:74" ht="25.2" customHeight="1" x14ac:dyDescent="0.25">
      <c r="A43" s="1">
        <v>42</v>
      </c>
      <c r="B43" s="45"/>
      <c r="C43" s="45"/>
      <c r="D43" s="45"/>
      <c r="E43" s="45"/>
      <c r="F43" s="45"/>
      <c r="G43" s="45"/>
      <c r="H43" s="35" t="s">
        <v>258</v>
      </c>
      <c r="I43" s="46">
        <v>103</v>
      </c>
      <c r="J43" s="47" t="s">
        <v>259</v>
      </c>
      <c r="K43" s="48">
        <v>4</v>
      </c>
      <c r="L43" s="48">
        <v>9</v>
      </c>
      <c r="M43" s="48">
        <v>3.5</v>
      </c>
      <c r="N43" s="48"/>
      <c r="O43" s="49"/>
      <c r="P43" s="48"/>
      <c r="Q43" s="48"/>
      <c r="R43" s="48"/>
      <c r="S43" s="48"/>
      <c r="T43" s="28"/>
      <c r="U43" s="28"/>
      <c r="V43" s="28" t="s">
        <v>74</v>
      </c>
      <c r="W43" s="28" t="s">
        <v>75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9"/>
      <c r="AI43" s="29"/>
      <c r="AJ43" s="29"/>
      <c r="AK43" s="29"/>
      <c r="AL43" s="30"/>
      <c r="AM43" s="30"/>
      <c r="AN43" s="30"/>
      <c r="AO43" s="30"/>
      <c r="AP43" s="30"/>
      <c r="AQ43" s="30"/>
      <c r="AR43" s="30"/>
      <c r="AS43" s="30"/>
      <c r="AT43" s="29"/>
      <c r="AU43" s="29"/>
      <c r="AV43" s="29"/>
      <c r="AW43" s="29"/>
      <c r="AX43" s="29"/>
      <c r="AY43" s="29"/>
      <c r="AZ43" s="29"/>
      <c r="BA43" s="29"/>
      <c r="BB43" s="30"/>
      <c r="BC43" s="30"/>
      <c r="BD43" s="29"/>
      <c r="BE43" s="29"/>
      <c r="BF43" s="29"/>
      <c r="BG43" s="29"/>
      <c r="BH43" s="30"/>
      <c r="BI43" s="30"/>
      <c r="BJ43" s="30"/>
      <c r="BK43" s="30"/>
      <c r="BL43" s="44"/>
      <c r="BM43" s="50"/>
      <c r="BN43" s="35"/>
      <c r="BO43" s="51"/>
      <c r="BP43" s="35"/>
      <c r="BQ43" s="35"/>
      <c r="BR43" s="35"/>
      <c r="BS43" s="35"/>
    </row>
    <row r="44" spans="1:74" ht="25.2" customHeight="1" x14ac:dyDescent="0.25">
      <c r="A44" s="1">
        <v>43</v>
      </c>
      <c r="B44" s="45"/>
      <c r="C44" s="45"/>
      <c r="D44" s="45"/>
      <c r="E44" s="45"/>
      <c r="F44" s="45"/>
      <c r="G44" s="45"/>
      <c r="H44" s="35" t="s">
        <v>237</v>
      </c>
      <c r="I44" s="46">
        <v>104</v>
      </c>
      <c r="J44" s="47" t="s">
        <v>260</v>
      </c>
      <c r="K44" s="48">
        <v>4</v>
      </c>
      <c r="L44" s="48">
        <v>3</v>
      </c>
      <c r="M44" s="48">
        <v>3.5</v>
      </c>
      <c r="N44" s="48"/>
      <c r="O44" s="49"/>
      <c r="P44" s="48"/>
      <c r="Q44" s="48"/>
      <c r="R44" s="48"/>
      <c r="S44" s="48"/>
      <c r="T44" s="28"/>
      <c r="U44" s="28"/>
      <c r="V44" s="28" t="s">
        <v>74</v>
      </c>
      <c r="W44" s="28" t="s">
        <v>75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9"/>
      <c r="AI44" s="29"/>
      <c r="AJ44" s="29"/>
      <c r="AK44" s="29"/>
      <c r="AL44" s="30"/>
      <c r="AM44" s="30"/>
      <c r="AN44" s="30"/>
      <c r="AO44" s="30"/>
      <c r="AP44" s="30"/>
      <c r="AQ44" s="30"/>
      <c r="AR44" s="30"/>
      <c r="AS44" s="30"/>
      <c r="AT44" s="29"/>
      <c r="AU44" s="29"/>
      <c r="AV44" s="29"/>
      <c r="AW44" s="29"/>
      <c r="AX44" s="29"/>
      <c r="AY44" s="29"/>
      <c r="AZ44" s="29"/>
      <c r="BA44" s="29"/>
      <c r="BB44" s="30"/>
      <c r="BC44" s="30"/>
      <c r="BD44" s="29"/>
      <c r="BE44" s="29"/>
      <c r="BF44" s="29"/>
      <c r="BG44" s="29"/>
      <c r="BH44" s="30"/>
      <c r="BI44" s="30"/>
      <c r="BJ44" s="30"/>
      <c r="BK44" s="30"/>
      <c r="BL44" s="44"/>
      <c r="BM44" s="50"/>
      <c r="BN44" s="35"/>
      <c r="BO44" s="51"/>
      <c r="BP44" s="35"/>
      <c r="BQ44" s="35"/>
      <c r="BR44" s="35"/>
      <c r="BS44" s="35"/>
    </row>
    <row r="45" spans="1:74" ht="25.2" customHeight="1" x14ac:dyDescent="0.25">
      <c r="A45" s="1">
        <v>44</v>
      </c>
      <c r="B45" s="45"/>
      <c r="C45" s="45"/>
      <c r="D45" s="45"/>
      <c r="E45" s="45"/>
      <c r="F45" s="45"/>
      <c r="G45" s="45"/>
      <c r="H45" s="35" t="s">
        <v>243</v>
      </c>
      <c r="I45" s="46">
        <v>105</v>
      </c>
      <c r="J45" s="47" t="s">
        <v>261</v>
      </c>
      <c r="K45" s="48">
        <v>4</v>
      </c>
      <c r="L45" s="48">
        <v>9</v>
      </c>
      <c r="M45" s="48">
        <v>3.5</v>
      </c>
      <c r="N45" s="48"/>
      <c r="O45" s="49"/>
      <c r="P45" s="48">
        <f>K45*L45</f>
        <v>36</v>
      </c>
      <c r="Q45" s="48"/>
      <c r="R45" s="48"/>
      <c r="S45" s="48"/>
      <c r="T45" s="28"/>
      <c r="U45" s="28"/>
      <c r="V45" s="28" t="s">
        <v>74</v>
      </c>
      <c r="W45" s="28" t="s">
        <v>75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9"/>
      <c r="AI45" s="29"/>
      <c r="AJ45" s="29"/>
      <c r="AK45" s="29"/>
      <c r="AL45" s="30"/>
      <c r="AM45" s="30"/>
      <c r="AN45" s="30"/>
      <c r="AO45" s="30"/>
      <c r="AP45" s="30"/>
      <c r="AQ45" s="30"/>
      <c r="AR45" s="30"/>
      <c r="AS45" s="30"/>
      <c r="AT45" s="29"/>
      <c r="AU45" s="29"/>
      <c r="AV45" s="29"/>
      <c r="AW45" s="29"/>
      <c r="AX45" s="29"/>
      <c r="AY45" s="29"/>
      <c r="AZ45" s="29"/>
      <c r="BA45" s="29"/>
      <c r="BB45" s="30"/>
      <c r="BC45" s="30"/>
      <c r="BD45" s="29"/>
      <c r="BE45" s="29"/>
      <c r="BF45" s="29"/>
      <c r="BG45" s="29"/>
      <c r="BH45" s="30"/>
      <c r="BI45" s="30"/>
      <c r="BJ45" s="30"/>
      <c r="BK45" s="30"/>
      <c r="BL45" s="44" t="s">
        <v>236</v>
      </c>
      <c r="BM45" s="50" t="s">
        <v>262</v>
      </c>
      <c r="BN45" s="35" t="s">
        <v>263</v>
      </c>
      <c r="BO45" s="51" t="s">
        <v>122</v>
      </c>
      <c r="BP45" s="35">
        <v>7</v>
      </c>
      <c r="BQ45" s="35"/>
      <c r="BR45" s="35"/>
      <c r="BS45" s="35"/>
    </row>
    <row r="46" spans="1:74" ht="25.2" customHeight="1" x14ac:dyDescent="0.25">
      <c r="A46" s="1">
        <v>45</v>
      </c>
      <c r="B46" s="35"/>
      <c r="C46" s="35"/>
      <c r="D46" s="35"/>
      <c r="E46" s="35"/>
      <c r="F46" s="35"/>
      <c r="G46" s="35"/>
      <c r="H46" s="36" t="s">
        <v>264</v>
      </c>
      <c r="I46" s="37"/>
      <c r="J46" s="38"/>
      <c r="K46" s="39">
        <v>18</v>
      </c>
      <c r="L46" s="39">
        <v>42</v>
      </c>
      <c r="M46" s="39">
        <v>5.5</v>
      </c>
      <c r="N46" s="39"/>
      <c r="O46" s="40">
        <f>K46*L46</f>
        <v>756</v>
      </c>
      <c r="P46" s="40">
        <f>SUM(P47:P52)</f>
        <v>756</v>
      </c>
      <c r="Q46" s="40">
        <f>K46*L46*M46</f>
        <v>4158</v>
      </c>
      <c r="R46" s="39"/>
      <c r="S46" s="39"/>
      <c r="T46" s="39"/>
      <c r="U46" s="39"/>
      <c r="V46" s="41" t="s">
        <v>265</v>
      </c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43" t="s">
        <v>236</v>
      </c>
      <c r="BM46" s="44"/>
      <c r="BN46" s="35"/>
      <c r="BO46" s="35"/>
      <c r="BP46" s="35"/>
      <c r="BQ46" s="35"/>
      <c r="BR46" s="35"/>
      <c r="BS46" s="35"/>
      <c r="BU46" s="54" t="s">
        <v>104</v>
      </c>
      <c r="BV46" s="3" t="s">
        <v>266</v>
      </c>
    </row>
    <row r="47" spans="1:74" ht="25.2" customHeight="1" x14ac:dyDescent="0.25">
      <c r="A47" s="1">
        <v>46</v>
      </c>
      <c r="B47" s="45"/>
      <c r="C47" s="45"/>
      <c r="D47" s="45"/>
      <c r="E47" s="45"/>
      <c r="F47" s="45"/>
      <c r="G47" s="45"/>
      <c r="H47" s="35" t="s">
        <v>267</v>
      </c>
      <c r="I47" s="46">
        <v>201</v>
      </c>
      <c r="J47" s="47" t="s">
        <v>268</v>
      </c>
      <c r="K47" s="48">
        <v>9</v>
      </c>
      <c r="L47" s="48">
        <v>34</v>
      </c>
      <c r="M47" s="48">
        <v>5.5</v>
      </c>
      <c r="N47" s="48"/>
      <c r="O47" s="49"/>
      <c r="P47" s="48">
        <f>K47*L47</f>
        <v>306</v>
      </c>
      <c r="Q47" s="48"/>
      <c r="R47" s="48"/>
      <c r="S47" s="4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9"/>
      <c r="AI47" s="29"/>
      <c r="AJ47" s="29"/>
      <c r="AK47" s="29"/>
      <c r="AL47" s="30"/>
      <c r="AM47" s="30"/>
      <c r="AN47" s="30"/>
      <c r="AO47" s="30"/>
      <c r="AP47" s="30"/>
      <c r="AQ47" s="30"/>
      <c r="AR47" s="30"/>
      <c r="AS47" s="30"/>
      <c r="AT47" s="29"/>
      <c r="AU47" s="29"/>
      <c r="AV47" s="29"/>
      <c r="AW47" s="29"/>
      <c r="AX47" s="29"/>
      <c r="AY47" s="29"/>
      <c r="AZ47" s="29"/>
      <c r="BA47" s="29"/>
      <c r="BB47" s="30"/>
      <c r="BC47" s="30"/>
      <c r="BD47" s="29"/>
      <c r="BE47" s="29"/>
      <c r="BF47" s="29"/>
      <c r="BG47" s="29"/>
      <c r="BH47" s="30"/>
      <c r="BI47" s="30"/>
      <c r="BJ47" s="30"/>
      <c r="BK47" s="30"/>
      <c r="BL47" s="43" t="s">
        <v>236</v>
      </c>
      <c r="BM47" s="50" t="s">
        <v>269</v>
      </c>
      <c r="BN47" s="35" t="s">
        <v>164</v>
      </c>
      <c r="BO47" s="53" t="s">
        <v>124</v>
      </c>
      <c r="BP47" s="35">
        <v>2</v>
      </c>
      <c r="BQ47" s="35"/>
      <c r="BR47" s="35"/>
      <c r="BS47" s="35">
        <v>1</v>
      </c>
      <c r="BU47" s="3" t="s">
        <v>112</v>
      </c>
    </row>
    <row r="48" spans="1:74" ht="25.2" customHeight="1" x14ac:dyDescent="0.25">
      <c r="A48" s="1">
        <v>47</v>
      </c>
      <c r="B48" s="45"/>
      <c r="C48" s="45"/>
      <c r="D48" s="45"/>
      <c r="E48" s="45"/>
      <c r="F48" s="45"/>
      <c r="G48" s="45"/>
      <c r="H48" s="35" t="s">
        <v>270</v>
      </c>
      <c r="I48" s="46">
        <v>202</v>
      </c>
      <c r="J48" s="47" t="s">
        <v>271</v>
      </c>
      <c r="K48" s="48">
        <v>9</v>
      </c>
      <c r="L48" s="48">
        <v>32</v>
      </c>
      <c r="M48" s="48">
        <v>5.5</v>
      </c>
      <c r="N48" s="48"/>
      <c r="O48" s="49"/>
      <c r="P48" s="48">
        <f>K48*L48</f>
        <v>288</v>
      </c>
      <c r="Q48" s="48"/>
      <c r="R48" s="48"/>
      <c r="S48" s="4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  <c r="AI48" s="29"/>
      <c r="AJ48" s="29"/>
      <c r="AK48" s="29"/>
      <c r="AL48" s="30"/>
      <c r="AM48" s="30"/>
      <c r="AN48" s="30"/>
      <c r="AO48" s="30"/>
      <c r="AP48" s="30"/>
      <c r="AQ48" s="30"/>
      <c r="AR48" s="30"/>
      <c r="AS48" s="30"/>
      <c r="AT48" s="29"/>
      <c r="AU48" s="29"/>
      <c r="AV48" s="29"/>
      <c r="AW48" s="29"/>
      <c r="AX48" s="29"/>
      <c r="AY48" s="29"/>
      <c r="AZ48" s="29"/>
      <c r="BA48" s="29"/>
      <c r="BB48" s="30"/>
      <c r="BC48" s="30"/>
      <c r="BD48" s="29"/>
      <c r="BE48" s="29"/>
      <c r="BF48" s="29"/>
      <c r="BG48" s="29"/>
      <c r="BH48" s="30"/>
      <c r="BI48" s="30"/>
      <c r="BJ48" s="30"/>
      <c r="BK48" s="30"/>
      <c r="BL48" s="43" t="s">
        <v>236</v>
      </c>
      <c r="BM48" s="50" t="s">
        <v>272</v>
      </c>
      <c r="BN48" s="35" t="s">
        <v>273</v>
      </c>
      <c r="BO48" s="53" t="s">
        <v>132</v>
      </c>
      <c r="BP48" s="35">
        <v>1</v>
      </c>
      <c r="BQ48" s="35"/>
      <c r="BR48" s="35"/>
      <c r="BS48" s="35">
        <v>0</v>
      </c>
      <c r="BU48" s="3" t="s">
        <v>116</v>
      </c>
    </row>
    <row r="49" spans="1:74" ht="25.2" customHeight="1" x14ac:dyDescent="0.25">
      <c r="A49" s="1">
        <v>48</v>
      </c>
      <c r="B49" s="45"/>
      <c r="C49" s="45"/>
      <c r="D49" s="45"/>
      <c r="E49" s="45"/>
      <c r="F49" s="45"/>
      <c r="G49" s="45"/>
      <c r="H49" s="35" t="s">
        <v>274</v>
      </c>
      <c r="I49" s="46">
        <v>203</v>
      </c>
      <c r="J49" s="47" t="s">
        <v>275</v>
      </c>
      <c r="K49" s="48">
        <v>9</v>
      </c>
      <c r="L49" s="48">
        <v>10</v>
      </c>
      <c r="M49" s="48">
        <v>5.5</v>
      </c>
      <c r="N49" s="48"/>
      <c r="O49" s="49"/>
      <c r="P49" s="48">
        <f>K49*L49</f>
        <v>90</v>
      </c>
      <c r="Q49" s="48"/>
      <c r="R49" s="48"/>
      <c r="S49" s="4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9"/>
      <c r="AI49" s="29"/>
      <c r="AJ49" s="29"/>
      <c r="AK49" s="29"/>
      <c r="AL49" s="30"/>
      <c r="AM49" s="30"/>
      <c r="AN49" s="30"/>
      <c r="AO49" s="30"/>
      <c r="AP49" s="30"/>
      <c r="AQ49" s="30"/>
      <c r="AR49" s="30"/>
      <c r="AS49" s="30"/>
      <c r="AT49" s="29"/>
      <c r="AU49" s="29"/>
      <c r="AV49" s="29"/>
      <c r="AW49" s="29"/>
      <c r="AX49" s="29"/>
      <c r="AY49" s="29"/>
      <c r="AZ49" s="29"/>
      <c r="BA49" s="29"/>
      <c r="BB49" s="30"/>
      <c r="BC49" s="30"/>
      <c r="BD49" s="29"/>
      <c r="BE49" s="29"/>
      <c r="BF49" s="29"/>
      <c r="BG49" s="29"/>
      <c r="BH49" s="30"/>
      <c r="BI49" s="30"/>
      <c r="BJ49" s="30"/>
      <c r="BK49" s="30"/>
      <c r="BL49" s="43" t="s">
        <v>236</v>
      </c>
      <c r="BM49" s="50" t="s">
        <v>276</v>
      </c>
      <c r="BN49" s="35" t="s">
        <v>263</v>
      </c>
      <c r="BO49" s="53" t="s">
        <v>122</v>
      </c>
      <c r="BP49" s="35">
        <v>7</v>
      </c>
      <c r="BQ49" s="35"/>
      <c r="BR49" s="35"/>
      <c r="BS49" s="35"/>
      <c r="BU49" s="3" t="s">
        <v>122</v>
      </c>
      <c r="BV49" s="3" t="s">
        <v>277</v>
      </c>
    </row>
    <row r="50" spans="1:74" ht="25.2" customHeight="1" x14ac:dyDescent="0.25">
      <c r="A50" s="1">
        <v>49</v>
      </c>
      <c r="B50" s="45"/>
      <c r="C50" s="45"/>
      <c r="D50" s="45"/>
      <c r="E50" s="45"/>
      <c r="F50" s="45"/>
      <c r="G50" s="45"/>
      <c r="H50" s="35" t="s">
        <v>278</v>
      </c>
      <c r="I50" s="46">
        <v>204</v>
      </c>
      <c r="J50" s="47" t="s">
        <v>279</v>
      </c>
      <c r="K50" s="48">
        <v>4</v>
      </c>
      <c r="L50" s="48">
        <v>9</v>
      </c>
      <c r="M50" s="48">
        <v>5.5</v>
      </c>
      <c r="N50" s="48"/>
      <c r="O50" s="49"/>
      <c r="P50" s="48">
        <f t="shared" ref="P50:P52" si="0">K50*L50</f>
        <v>36</v>
      </c>
      <c r="Q50" s="48"/>
      <c r="R50" s="48"/>
      <c r="S50" s="4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9"/>
      <c r="AI50" s="29"/>
      <c r="AJ50" s="29"/>
      <c r="AK50" s="29"/>
      <c r="AL50" s="30"/>
      <c r="AM50" s="30"/>
      <c r="AN50" s="30"/>
      <c r="AO50" s="30"/>
      <c r="AP50" s="30"/>
      <c r="AQ50" s="30"/>
      <c r="AR50" s="30"/>
      <c r="AS50" s="30"/>
      <c r="AT50" s="29"/>
      <c r="AU50" s="29"/>
      <c r="AV50" s="29"/>
      <c r="AW50" s="29"/>
      <c r="AX50" s="29"/>
      <c r="AY50" s="29"/>
      <c r="AZ50" s="29"/>
      <c r="BA50" s="29"/>
      <c r="BB50" s="30"/>
      <c r="BC50" s="30"/>
      <c r="BD50" s="29"/>
      <c r="BE50" s="29"/>
      <c r="BF50" s="29"/>
      <c r="BG50" s="29"/>
      <c r="BH50" s="30"/>
      <c r="BI50" s="30"/>
      <c r="BJ50" s="30"/>
      <c r="BK50" s="30"/>
      <c r="BL50" s="43" t="s">
        <v>236</v>
      </c>
      <c r="BM50" s="50" t="s">
        <v>280</v>
      </c>
      <c r="BN50" s="35" t="s">
        <v>281</v>
      </c>
      <c r="BO50" s="53" t="s">
        <v>122</v>
      </c>
      <c r="BP50" s="35">
        <v>7</v>
      </c>
      <c r="BQ50" s="35"/>
      <c r="BR50" s="35"/>
      <c r="BS50" s="35" t="s">
        <v>282</v>
      </c>
      <c r="BU50" s="3" t="s">
        <v>283</v>
      </c>
    </row>
    <row r="51" spans="1:74" ht="25.2" customHeight="1" x14ac:dyDescent="0.25">
      <c r="A51" s="1">
        <v>50</v>
      </c>
      <c r="B51" s="45"/>
      <c r="C51" s="45"/>
      <c r="D51" s="45"/>
      <c r="E51" s="45"/>
      <c r="F51" s="45"/>
      <c r="G51" s="45"/>
      <c r="H51" s="35" t="s">
        <v>274</v>
      </c>
      <c r="I51" s="46">
        <v>205</v>
      </c>
      <c r="J51" s="47" t="s">
        <v>284</v>
      </c>
      <c r="K51" s="48">
        <v>4</v>
      </c>
      <c r="L51" s="48">
        <v>3</v>
      </c>
      <c r="M51" s="48">
        <v>5.5</v>
      </c>
      <c r="N51" s="48"/>
      <c r="O51" s="49"/>
      <c r="P51" s="48">
        <f t="shared" si="0"/>
        <v>12</v>
      </c>
      <c r="Q51" s="48"/>
      <c r="R51" s="48"/>
      <c r="S51" s="4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9"/>
      <c r="AI51" s="29"/>
      <c r="AJ51" s="29"/>
      <c r="AK51" s="29"/>
      <c r="AL51" s="30"/>
      <c r="AM51" s="30"/>
      <c r="AN51" s="30"/>
      <c r="AO51" s="30"/>
      <c r="AP51" s="30"/>
      <c r="AQ51" s="30"/>
      <c r="AR51" s="30"/>
      <c r="AS51" s="30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29"/>
      <c r="BE51" s="29"/>
      <c r="BF51" s="29"/>
      <c r="BG51" s="29"/>
      <c r="BH51" s="30"/>
      <c r="BI51" s="30"/>
      <c r="BJ51" s="30"/>
      <c r="BK51" s="30"/>
      <c r="BL51" s="43"/>
      <c r="BM51" s="50"/>
      <c r="BN51" s="35" t="s">
        <v>285</v>
      </c>
      <c r="BO51" s="53" t="s">
        <v>286</v>
      </c>
      <c r="BP51" s="35">
        <v>8</v>
      </c>
      <c r="BQ51" s="35"/>
      <c r="BR51" s="35"/>
      <c r="BS51" s="35" t="s">
        <v>287</v>
      </c>
      <c r="BU51" s="3" t="s">
        <v>288</v>
      </c>
    </row>
    <row r="52" spans="1:74" ht="25.2" customHeight="1" x14ac:dyDescent="0.25">
      <c r="A52" s="1">
        <v>51</v>
      </c>
      <c r="B52" s="45"/>
      <c r="C52" s="45"/>
      <c r="D52" s="45"/>
      <c r="E52" s="45"/>
      <c r="F52" s="45"/>
      <c r="G52" s="45"/>
      <c r="H52" s="35" t="s">
        <v>267</v>
      </c>
      <c r="I52" s="46">
        <v>206</v>
      </c>
      <c r="J52" s="47" t="s">
        <v>289</v>
      </c>
      <c r="K52" s="48">
        <v>4</v>
      </c>
      <c r="L52" s="48">
        <v>6</v>
      </c>
      <c r="M52" s="48">
        <v>5.5</v>
      </c>
      <c r="N52" s="48"/>
      <c r="O52" s="49"/>
      <c r="P52" s="48">
        <f t="shared" si="0"/>
        <v>24</v>
      </c>
      <c r="Q52" s="48"/>
      <c r="R52" s="48"/>
      <c r="S52" s="4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9"/>
      <c r="AI52" s="29"/>
      <c r="AJ52" s="29"/>
      <c r="AK52" s="29"/>
      <c r="AL52" s="30"/>
      <c r="AM52" s="30"/>
      <c r="AN52" s="30"/>
      <c r="AO52" s="30"/>
      <c r="AP52" s="30"/>
      <c r="AQ52" s="30"/>
      <c r="AR52" s="30"/>
      <c r="AS52" s="30"/>
      <c r="AT52" s="29"/>
      <c r="AU52" s="29"/>
      <c r="AV52" s="29"/>
      <c r="AW52" s="29"/>
      <c r="AX52" s="29"/>
      <c r="AY52" s="29"/>
      <c r="AZ52" s="29"/>
      <c r="BA52" s="29"/>
      <c r="BB52" s="30"/>
      <c r="BC52" s="30"/>
      <c r="BD52" s="29"/>
      <c r="BE52" s="29"/>
      <c r="BF52" s="29"/>
      <c r="BG52" s="29"/>
      <c r="BH52" s="30"/>
      <c r="BI52" s="30"/>
      <c r="BJ52" s="30"/>
      <c r="BK52" s="30"/>
      <c r="BL52" s="43"/>
      <c r="BM52" s="50"/>
      <c r="BN52" s="35" t="s">
        <v>285</v>
      </c>
      <c r="BO52" s="53" t="s">
        <v>286</v>
      </c>
      <c r="BP52" s="35">
        <v>8</v>
      </c>
      <c r="BQ52" s="35"/>
      <c r="BR52" s="35"/>
      <c r="BS52" s="35" t="s">
        <v>290</v>
      </c>
      <c r="BU52" s="3" t="s">
        <v>286</v>
      </c>
      <c r="BV52" s="3" t="s">
        <v>291</v>
      </c>
    </row>
    <row r="53" spans="1:74" ht="25.2" customHeight="1" x14ac:dyDescent="0.25">
      <c r="A53" s="1">
        <v>52</v>
      </c>
      <c r="B53" s="35"/>
      <c r="C53" s="35"/>
      <c r="D53" s="35"/>
      <c r="E53" s="35"/>
      <c r="F53" s="35"/>
      <c r="G53" s="35"/>
      <c r="H53" s="36" t="s">
        <v>292</v>
      </c>
      <c r="I53" s="37"/>
      <c r="J53" s="38"/>
      <c r="K53" s="39">
        <v>21</v>
      </c>
      <c r="L53" s="39">
        <v>44</v>
      </c>
      <c r="M53" s="39">
        <v>6</v>
      </c>
      <c r="N53" s="39"/>
      <c r="O53" s="40">
        <f>K53*L53</f>
        <v>924</v>
      </c>
      <c r="P53" s="40">
        <f>SUM(P54:P64)</f>
        <v>715</v>
      </c>
      <c r="Q53" s="40">
        <f>K53*L53*M53</f>
        <v>5544</v>
      </c>
      <c r="R53" s="39"/>
      <c r="S53" s="39"/>
      <c r="T53" s="39"/>
      <c r="U53" s="39"/>
      <c r="V53" s="41" t="s">
        <v>293</v>
      </c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43" t="s">
        <v>236</v>
      </c>
      <c r="BM53" s="44"/>
      <c r="BN53" s="35"/>
      <c r="BO53" s="35"/>
      <c r="BP53" s="35"/>
      <c r="BQ53" s="35"/>
      <c r="BR53" s="35"/>
      <c r="BS53" s="35"/>
      <c r="BU53" s="55" t="s">
        <v>124</v>
      </c>
      <c r="BV53" s="3" t="s">
        <v>294</v>
      </c>
    </row>
    <row r="54" spans="1:74" ht="25.2" customHeight="1" x14ac:dyDescent="0.25">
      <c r="A54" s="1">
        <v>53</v>
      </c>
      <c r="B54" s="45"/>
      <c r="C54" s="45"/>
      <c r="D54" s="45"/>
      <c r="E54" s="45"/>
      <c r="F54" s="45"/>
      <c r="G54" s="45"/>
      <c r="H54" s="35" t="s">
        <v>295</v>
      </c>
      <c r="I54" s="46">
        <v>301</v>
      </c>
      <c r="J54" s="47" t="s">
        <v>296</v>
      </c>
      <c r="K54" s="48">
        <v>9</v>
      </c>
      <c r="L54" s="48">
        <v>24</v>
      </c>
      <c r="M54" s="48">
        <v>5.5</v>
      </c>
      <c r="N54" s="48">
        <v>3.4</v>
      </c>
      <c r="O54" s="49"/>
      <c r="P54" s="48">
        <f t="shared" ref="P54:P64" si="1">K54*L54</f>
        <v>216</v>
      </c>
      <c r="Q54" s="48"/>
      <c r="R54" s="48"/>
      <c r="S54" s="4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9"/>
      <c r="AI54" s="29"/>
      <c r="AJ54" s="29"/>
      <c r="AK54" s="29"/>
      <c r="AL54" s="30"/>
      <c r="AM54" s="30"/>
      <c r="AN54" s="30"/>
      <c r="AO54" s="30"/>
      <c r="AP54" s="30"/>
      <c r="AQ54" s="30"/>
      <c r="AR54" s="30"/>
      <c r="AS54" s="30"/>
      <c r="AT54" s="29"/>
      <c r="AU54" s="29"/>
      <c r="AV54" s="29"/>
      <c r="AW54" s="29"/>
      <c r="AX54" s="29"/>
      <c r="AY54" s="29"/>
      <c r="AZ54" s="29"/>
      <c r="BA54" s="29"/>
      <c r="BB54" s="30"/>
      <c r="BC54" s="30"/>
      <c r="BD54" s="29"/>
      <c r="BE54" s="29"/>
      <c r="BF54" s="29"/>
      <c r="BG54" s="29"/>
      <c r="BH54" s="30"/>
      <c r="BI54" s="30"/>
      <c r="BJ54" s="30"/>
      <c r="BK54" s="30"/>
      <c r="BL54" s="43" t="s">
        <v>236</v>
      </c>
      <c r="BM54" s="50" t="s">
        <v>297</v>
      </c>
      <c r="BN54" s="35" t="s">
        <v>298</v>
      </c>
      <c r="BO54" s="53" t="s">
        <v>124</v>
      </c>
      <c r="BP54" s="35">
        <v>2</v>
      </c>
      <c r="BQ54" s="35"/>
      <c r="BR54" s="35"/>
      <c r="BS54" s="35">
        <v>1</v>
      </c>
      <c r="BU54" s="3" t="s">
        <v>132</v>
      </c>
      <c r="BV54" s="3" t="s">
        <v>299</v>
      </c>
    </row>
    <row r="55" spans="1:74" ht="25.2" customHeight="1" x14ac:dyDescent="0.25">
      <c r="A55" s="1">
        <v>54</v>
      </c>
      <c r="B55" s="45"/>
      <c r="C55" s="45"/>
      <c r="D55" s="45"/>
      <c r="E55" s="45"/>
      <c r="F55" s="45"/>
      <c r="G55" s="45"/>
      <c r="H55" s="35" t="s">
        <v>300</v>
      </c>
      <c r="I55" s="46">
        <v>302</v>
      </c>
      <c r="J55" s="47" t="s">
        <v>301</v>
      </c>
      <c r="K55" s="48">
        <v>9</v>
      </c>
      <c r="L55" s="48">
        <v>24</v>
      </c>
      <c r="M55" s="48">
        <v>5.5</v>
      </c>
      <c r="N55" s="48">
        <v>3</v>
      </c>
      <c r="O55" s="49"/>
      <c r="P55" s="48">
        <f t="shared" si="1"/>
        <v>216</v>
      </c>
      <c r="Q55" s="48"/>
      <c r="R55" s="48"/>
      <c r="S55" s="4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9"/>
      <c r="AI55" s="29"/>
      <c r="AJ55" s="29"/>
      <c r="AK55" s="29"/>
      <c r="AL55" s="30"/>
      <c r="AM55" s="30"/>
      <c r="AN55" s="30"/>
      <c r="AO55" s="30"/>
      <c r="AP55" s="30"/>
      <c r="AQ55" s="30"/>
      <c r="AR55" s="30"/>
      <c r="AS55" s="30"/>
      <c r="AT55" s="29"/>
      <c r="AU55" s="29"/>
      <c r="AV55" s="29"/>
      <c r="AW55" s="29"/>
      <c r="AX55" s="29"/>
      <c r="AY55" s="29"/>
      <c r="AZ55" s="29"/>
      <c r="BA55" s="29"/>
      <c r="BB55" s="30"/>
      <c r="BC55" s="30"/>
      <c r="BD55" s="29"/>
      <c r="BE55" s="29"/>
      <c r="BF55" s="29"/>
      <c r="BG55" s="29"/>
      <c r="BH55" s="30"/>
      <c r="BI55" s="30"/>
      <c r="BJ55" s="30"/>
      <c r="BK55" s="30"/>
      <c r="BL55" s="43" t="s">
        <v>236</v>
      </c>
      <c r="BM55" s="50" t="s">
        <v>302</v>
      </c>
      <c r="BN55" s="35" t="s">
        <v>303</v>
      </c>
      <c r="BO55" s="53" t="s">
        <v>124</v>
      </c>
      <c r="BP55" s="35">
        <v>2</v>
      </c>
      <c r="BQ55" s="35"/>
      <c r="BR55" s="35"/>
      <c r="BS55" s="35">
        <v>0</v>
      </c>
      <c r="BU55" s="3" t="s">
        <v>138</v>
      </c>
      <c r="BV55" s="3" t="s">
        <v>304</v>
      </c>
    </row>
    <row r="56" spans="1:74" ht="25.2" customHeight="1" x14ac:dyDescent="0.25">
      <c r="A56" s="1">
        <v>55</v>
      </c>
      <c r="B56" s="45"/>
      <c r="C56" s="45"/>
      <c r="D56" s="45"/>
      <c r="E56" s="45"/>
      <c r="F56" s="45"/>
      <c r="G56" s="45"/>
      <c r="H56" s="35" t="s">
        <v>305</v>
      </c>
      <c r="I56" s="46">
        <v>303</v>
      </c>
      <c r="J56" s="47" t="s">
        <v>306</v>
      </c>
      <c r="K56" s="48">
        <v>7</v>
      </c>
      <c r="L56" s="48">
        <v>3.5</v>
      </c>
      <c r="M56" s="48">
        <v>5.5</v>
      </c>
      <c r="N56" s="48">
        <v>2.7</v>
      </c>
      <c r="O56" s="49"/>
      <c r="P56" s="48">
        <f t="shared" si="1"/>
        <v>24.5</v>
      </c>
      <c r="Q56" s="48"/>
      <c r="R56" s="48"/>
      <c r="S56" s="4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9"/>
      <c r="AI56" s="29"/>
      <c r="AJ56" s="29"/>
      <c r="AK56" s="29"/>
      <c r="AL56" s="30"/>
      <c r="AM56" s="30"/>
      <c r="AN56" s="30"/>
      <c r="AO56" s="30"/>
      <c r="AP56" s="30"/>
      <c r="AQ56" s="30"/>
      <c r="AR56" s="30"/>
      <c r="AS56" s="30"/>
      <c r="AT56" s="29"/>
      <c r="AU56" s="29"/>
      <c r="AV56" s="29"/>
      <c r="AW56" s="29"/>
      <c r="AX56" s="29"/>
      <c r="AY56" s="29"/>
      <c r="AZ56" s="29"/>
      <c r="BA56" s="29"/>
      <c r="BB56" s="30"/>
      <c r="BC56" s="30"/>
      <c r="BD56" s="29"/>
      <c r="BE56" s="29"/>
      <c r="BF56" s="29"/>
      <c r="BG56" s="29"/>
      <c r="BH56" s="30"/>
      <c r="BI56" s="30"/>
      <c r="BJ56" s="30"/>
      <c r="BK56" s="30"/>
      <c r="BL56" s="43" t="s">
        <v>236</v>
      </c>
      <c r="BM56" s="50" t="s">
        <v>307</v>
      </c>
      <c r="BN56" s="35" t="s">
        <v>308</v>
      </c>
      <c r="BO56" s="53" t="s">
        <v>122</v>
      </c>
      <c r="BP56" s="35">
        <v>7</v>
      </c>
      <c r="BQ56" s="35"/>
      <c r="BR56" s="35"/>
      <c r="BS56" s="35"/>
      <c r="BU56" s="3" t="s">
        <v>145</v>
      </c>
    </row>
    <row r="57" spans="1:74" ht="25.2" customHeight="1" x14ac:dyDescent="0.25">
      <c r="A57" s="1">
        <v>56</v>
      </c>
      <c r="B57" s="45"/>
      <c r="C57" s="45"/>
      <c r="D57" s="45"/>
      <c r="E57" s="45"/>
      <c r="F57" s="45"/>
      <c r="G57" s="45"/>
      <c r="H57" s="35" t="s">
        <v>309</v>
      </c>
      <c r="I57" s="46">
        <v>304</v>
      </c>
      <c r="J57" s="47" t="s">
        <v>310</v>
      </c>
      <c r="K57" s="48">
        <v>9</v>
      </c>
      <c r="L57" s="48">
        <v>10</v>
      </c>
      <c r="M57" s="48">
        <v>5.5</v>
      </c>
      <c r="N57" s="48"/>
      <c r="O57" s="49"/>
      <c r="P57" s="48">
        <f t="shared" si="1"/>
        <v>90</v>
      </c>
      <c r="Q57" s="48"/>
      <c r="R57" s="48"/>
      <c r="S57" s="4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9"/>
      <c r="AI57" s="29"/>
      <c r="AJ57" s="29"/>
      <c r="AK57" s="29"/>
      <c r="AL57" s="30"/>
      <c r="AM57" s="30"/>
      <c r="AN57" s="30"/>
      <c r="AO57" s="30"/>
      <c r="AP57" s="30"/>
      <c r="AQ57" s="30"/>
      <c r="AR57" s="30"/>
      <c r="AS57" s="30"/>
      <c r="AT57" s="29"/>
      <c r="AU57" s="29"/>
      <c r="AV57" s="29"/>
      <c r="AW57" s="29"/>
      <c r="AX57" s="29"/>
      <c r="AY57" s="29"/>
      <c r="AZ57" s="29"/>
      <c r="BA57" s="29"/>
      <c r="BB57" s="30"/>
      <c r="BC57" s="30"/>
      <c r="BD57" s="29"/>
      <c r="BE57" s="29"/>
      <c r="BF57" s="29"/>
      <c r="BG57" s="29"/>
      <c r="BH57" s="30"/>
      <c r="BI57" s="30"/>
      <c r="BJ57" s="30"/>
      <c r="BK57" s="30"/>
      <c r="BL57" s="43" t="s">
        <v>236</v>
      </c>
      <c r="BM57" s="50" t="s">
        <v>311</v>
      </c>
      <c r="BN57" s="35" t="s">
        <v>312</v>
      </c>
      <c r="BO57" s="53" t="s">
        <v>138</v>
      </c>
      <c r="BP57" s="35">
        <v>9</v>
      </c>
      <c r="BQ57" s="35"/>
      <c r="BR57" s="35"/>
      <c r="BS57" s="35"/>
    </row>
    <row r="58" spans="1:74" ht="25.2" customHeight="1" x14ac:dyDescent="0.25">
      <c r="A58" s="1">
        <v>57</v>
      </c>
      <c r="B58" s="45"/>
      <c r="C58" s="45"/>
      <c r="D58" s="45"/>
      <c r="E58" s="45"/>
      <c r="F58" s="45"/>
      <c r="G58" s="45"/>
      <c r="H58" s="35" t="s">
        <v>309</v>
      </c>
      <c r="I58" s="46">
        <v>305</v>
      </c>
      <c r="J58" s="47" t="s">
        <v>313</v>
      </c>
      <c r="K58" s="48">
        <v>7</v>
      </c>
      <c r="L58" s="48">
        <v>3.5</v>
      </c>
      <c r="M58" s="48">
        <v>5.5</v>
      </c>
      <c r="N58" s="48">
        <v>2.7</v>
      </c>
      <c r="O58" s="49"/>
      <c r="P58" s="48">
        <f t="shared" si="1"/>
        <v>24.5</v>
      </c>
      <c r="Q58" s="48"/>
      <c r="R58" s="48"/>
      <c r="S58" s="4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9"/>
      <c r="AI58" s="29"/>
      <c r="AJ58" s="29"/>
      <c r="AK58" s="29"/>
      <c r="AL58" s="30"/>
      <c r="AM58" s="30"/>
      <c r="AN58" s="30"/>
      <c r="AO58" s="30"/>
      <c r="AP58" s="30"/>
      <c r="AQ58" s="30"/>
      <c r="AR58" s="30"/>
      <c r="AS58" s="30"/>
      <c r="AT58" s="29"/>
      <c r="AU58" s="29"/>
      <c r="AV58" s="29"/>
      <c r="AW58" s="29"/>
      <c r="AX58" s="29"/>
      <c r="AY58" s="29"/>
      <c r="AZ58" s="29"/>
      <c r="BA58" s="29"/>
      <c r="BB58" s="30"/>
      <c r="BC58" s="30"/>
      <c r="BD58" s="29"/>
      <c r="BE58" s="29"/>
      <c r="BF58" s="29"/>
      <c r="BG58" s="29"/>
      <c r="BH58" s="30"/>
      <c r="BI58" s="30"/>
      <c r="BJ58" s="30"/>
      <c r="BK58" s="30"/>
      <c r="BL58" s="43" t="s">
        <v>236</v>
      </c>
      <c r="BM58" s="50" t="s">
        <v>314</v>
      </c>
      <c r="BN58" s="35" t="s">
        <v>308</v>
      </c>
      <c r="BO58" s="53" t="s">
        <v>122</v>
      </c>
      <c r="BP58" s="35">
        <v>7</v>
      </c>
      <c r="BQ58" s="35"/>
      <c r="BR58" s="35"/>
      <c r="BS58" s="35"/>
    </row>
    <row r="59" spans="1:74" ht="25.2" customHeight="1" x14ac:dyDescent="0.25">
      <c r="A59" s="1">
        <v>58</v>
      </c>
      <c r="B59" s="45"/>
      <c r="C59" s="45"/>
      <c r="D59" s="45"/>
      <c r="E59" s="45"/>
      <c r="F59" s="45"/>
      <c r="G59" s="45"/>
      <c r="H59" s="35" t="s">
        <v>295</v>
      </c>
      <c r="I59" s="46">
        <v>306</v>
      </c>
      <c r="J59" s="47" t="s">
        <v>315</v>
      </c>
      <c r="K59" s="48">
        <v>2.4</v>
      </c>
      <c r="L59" s="48">
        <v>4.5</v>
      </c>
      <c r="M59" s="48">
        <v>5.5</v>
      </c>
      <c r="N59" s="48">
        <v>2.7</v>
      </c>
      <c r="O59" s="49"/>
      <c r="P59" s="48">
        <f t="shared" si="1"/>
        <v>10.799999999999999</v>
      </c>
      <c r="Q59" s="48"/>
      <c r="R59" s="48"/>
      <c r="S59" s="4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I59" s="29"/>
      <c r="AJ59" s="29"/>
      <c r="AK59" s="29"/>
      <c r="AL59" s="30"/>
      <c r="AM59" s="30"/>
      <c r="AN59" s="30"/>
      <c r="AO59" s="30"/>
      <c r="AP59" s="30"/>
      <c r="AQ59" s="30"/>
      <c r="AR59" s="30"/>
      <c r="AS59" s="30"/>
      <c r="AT59" s="29"/>
      <c r="AU59" s="29"/>
      <c r="AV59" s="29"/>
      <c r="AW59" s="29"/>
      <c r="AX59" s="29"/>
      <c r="AY59" s="29"/>
      <c r="AZ59" s="29"/>
      <c r="BA59" s="29"/>
      <c r="BB59" s="30"/>
      <c r="BC59" s="30"/>
      <c r="BD59" s="29"/>
      <c r="BE59" s="29"/>
      <c r="BF59" s="29"/>
      <c r="BG59" s="29"/>
      <c r="BH59" s="30"/>
      <c r="BI59" s="30"/>
      <c r="BJ59" s="30"/>
      <c r="BK59" s="30"/>
      <c r="BL59" s="43" t="s">
        <v>236</v>
      </c>
      <c r="BM59" s="50" t="s">
        <v>316</v>
      </c>
      <c r="BN59" s="35" t="s">
        <v>317</v>
      </c>
      <c r="BO59" s="53" t="s">
        <v>122</v>
      </c>
      <c r="BP59" s="35">
        <v>7</v>
      </c>
      <c r="BQ59" s="35"/>
      <c r="BR59" s="35"/>
      <c r="BS59" s="35" t="s">
        <v>318</v>
      </c>
    </row>
    <row r="60" spans="1:74" ht="25.2" customHeight="1" x14ac:dyDescent="0.25">
      <c r="A60" s="1">
        <v>59</v>
      </c>
      <c r="B60" s="45"/>
      <c r="C60" s="45"/>
      <c r="D60" s="45"/>
      <c r="E60" s="45"/>
      <c r="F60" s="45"/>
      <c r="G60" s="45"/>
      <c r="H60" s="35" t="s">
        <v>319</v>
      </c>
      <c r="I60" s="46">
        <v>307</v>
      </c>
      <c r="J60" s="47" t="s">
        <v>320</v>
      </c>
      <c r="K60" s="48">
        <v>4</v>
      </c>
      <c r="L60" s="48">
        <v>4.5</v>
      </c>
      <c r="M60" s="48">
        <v>5.5</v>
      </c>
      <c r="N60" s="48">
        <v>2.7</v>
      </c>
      <c r="O60" s="49"/>
      <c r="P60" s="48">
        <f t="shared" si="1"/>
        <v>18</v>
      </c>
      <c r="Q60" s="48"/>
      <c r="R60" s="48"/>
      <c r="S60" s="4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9"/>
      <c r="AI60" s="29"/>
      <c r="AJ60" s="29"/>
      <c r="AK60" s="29"/>
      <c r="AL60" s="30"/>
      <c r="AM60" s="30"/>
      <c r="AN60" s="30"/>
      <c r="AO60" s="30"/>
      <c r="AP60" s="30"/>
      <c r="AQ60" s="30"/>
      <c r="AR60" s="30"/>
      <c r="AS60" s="30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29"/>
      <c r="BE60" s="29"/>
      <c r="BF60" s="29"/>
      <c r="BG60" s="29"/>
      <c r="BH60" s="30"/>
      <c r="BI60" s="30"/>
      <c r="BJ60" s="30"/>
      <c r="BK60" s="30"/>
      <c r="BL60" s="43" t="s">
        <v>236</v>
      </c>
      <c r="BM60" s="50" t="s">
        <v>321</v>
      </c>
      <c r="BN60" s="35" t="s">
        <v>263</v>
      </c>
      <c r="BO60" s="53" t="s">
        <v>122</v>
      </c>
      <c r="BP60" s="35">
        <v>7</v>
      </c>
      <c r="BQ60" s="35"/>
      <c r="BR60" s="35"/>
      <c r="BS60" s="35" t="s">
        <v>322</v>
      </c>
    </row>
    <row r="61" spans="1:74" ht="25.2" customHeight="1" x14ac:dyDescent="0.25">
      <c r="A61" s="1">
        <v>60</v>
      </c>
      <c r="B61" s="45"/>
      <c r="C61" s="45"/>
      <c r="D61" s="45"/>
      <c r="E61" s="45"/>
      <c r="F61" s="45"/>
      <c r="G61" s="45"/>
      <c r="H61" s="35" t="s">
        <v>305</v>
      </c>
      <c r="I61" s="46">
        <v>308</v>
      </c>
      <c r="J61" s="47" t="s">
        <v>323</v>
      </c>
      <c r="K61" s="48">
        <v>5.6</v>
      </c>
      <c r="L61" s="48">
        <v>4.5</v>
      </c>
      <c r="M61" s="48">
        <v>5.5</v>
      </c>
      <c r="N61" s="48">
        <v>2.7</v>
      </c>
      <c r="O61" s="49"/>
      <c r="P61" s="48">
        <f t="shared" si="1"/>
        <v>25.2</v>
      </c>
      <c r="Q61" s="48"/>
      <c r="R61" s="48"/>
      <c r="S61" s="4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9"/>
      <c r="AI61" s="29"/>
      <c r="AJ61" s="29"/>
      <c r="AK61" s="29"/>
      <c r="AL61" s="30"/>
      <c r="AM61" s="30"/>
      <c r="AN61" s="30"/>
      <c r="AO61" s="30"/>
      <c r="AP61" s="30"/>
      <c r="AQ61" s="30"/>
      <c r="AR61" s="30"/>
      <c r="AS61" s="30"/>
      <c r="AT61" s="29"/>
      <c r="AU61" s="29"/>
      <c r="AV61" s="29"/>
      <c r="AW61" s="29"/>
      <c r="AX61" s="29"/>
      <c r="AY61" s="29"/>
      <c r="AZ61" s="29"/>
      <c r="BA61" s="29"/>
      <c r="BB61" s="30"/>
      <c r="BC61" s="30"/>
      <c r="BD61" s="29"/>
      <c r="BE61" s="29"/>
      <c r="BF61" s="29"/>
      <c r="BG61" s="29"/>
      <c r="BH61" s="30"/>
      <c r="BI61" s="30"/>
      <c r="BJ61" s="30"/>
      <c r="BK61" s="30"/>
      <c r="BL61" s="43"/>
      <c r="BM61" s="50" t="s">
        <v>324</v>
      </c>
      <c r="BN61" s="35" t="s">
        <v>325</v>
      </c>
      <c r="BO61" s="53" t="s">
        <v>122</v>
      </c>
      <c r="BP61" s="35">
        <v>7</v>
      </c>
      <c r="BQ61" s="35"/>
      <c r="BR61" s="35"/>
      <c r="BS61" s="35"/>
    </row>
    <row r="62" spans="1:74" ht="25.2" customHeight="1" x14ac:dyDescent="0.25">
      <c r="A62" s="1">
        <v>61</v>
      </c>
      <c r="B62" s="45"/>
      <c r="C62" s="45"/>
      <c r="D62" s="45"/>
      <c r="E62" s="45"/>
      <c r="F62" s="45"/>
      <c r="G62" s="45"/>
      <c r="H62" s="35" t="s">
        <v>300</v>
      </c>
      <c r="I62" s="46">
        <v>309</v>
      </c>
      <c r="J62" s="47" t="s">
        <v>326</v>
      </c>
      <c r="K62" s="48">
        <v>4</v>
      </c>
      <c r="L62" s="48">
        <v>13.5</v>
      </c>
      <c r="M62" s="48">
        <v>5.5</v>
      </c>
      <c r="N62" s="48"/>
      <c r="O62" s="49"/>
      <c r="P62" s="48">
        <f t="shared" si="1"/>
        <v>54</v>
      </c>
      <c r="Q62" s="48"/>
      <c r="R62" s="48"/>
      <c r="S62" s="4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9"/>
      <c r="AI62" s="29"/>
      <c r="AJ62" s="29"/>
      <c r="AK62" s="29"/>
      <c r="AL62" s="30"/>
      <c r="AM62" s="30"/>
      <c r="AN62" s="30"/>
      <c r="AO62" s="30"/>
      <c r="AP62" s="30"/>
      <c r="AQ62" s="30"/>
      <c r="AR62" s="30"/>
      <c r="AS62" s="30"/>
      <c r="AT62" s="29"/>
      <c r="AU62" s="29"/>
      <c r="AV62" s="29"/>
      <c r="AW62" s="29"/>
      <c r="AX62" s="29"/>
      <c r="AY62" s="29"/>
      <c r="AZ62" s="29"/>
      <c r="BA62" s="29"/>
      <c r="BB62" s="30"/>
      <c r="BC62" s="30"/>
      <c r="BD62" s="29"/>
      <c r="BE62" s="29"/>
      <c r="BF62" s="29"/>
      <c r="BG62" s="29"/>
      <c r="BH62" s="30"/>
      <c r="BI62" s="30"/>
      <c r="BJ62" s="30"/>
      <c r="BK62" s="30"/>
      <c r="BL62" s="43"/>
      <c r="BM62" s="50" t="s">
        <v>327</v>
      </c>
      <c r="BN62" s="35" t="s">
        <v>263</v>
      </c>
      <c r="BO62" s="53" t="s">
        <v>122</v>
      </c>
      <c r="BP62" s="35">
        <v>7</v>
      </c>
      <c r="BQ62" s="35"/>
      <c r="BR62" s="35"/>
      <c r="BS62" s="35" t="s">
        <v>328</v>
      </c>
    </row>
    <row r="63" spans="1:74" ht="25.2" customHeight="1" x14ac:dyDescent="0.25">
      <c r="A63" s="1">
        <v>62</v>
      </c>
      <c r="B63" s="45"/>
      <c r="C63" s="45"/>
      <c r="D63" s="45"/>
      <c r="E63" s="45"/>
      <c r="F63" s="45"/>
      <c r="G63" s="45"/>
      <c r="H63" s="35" t="s">
        <v>329</v>
      </c>
      <c r="I63" s="46">
        <v>310</v>
      </c>
      <c r="J63" s="47" t="s">
        <v>330</v>
      </c>
      <c r="K63" s="48">
        <v>4</v>
      </c>
      <c r="L63" s="48">
        <v>3</v>
      </c>
      <c r="M63" s="48">
        <v>5.5</v>
      </c>
      <c r="N63" s="48">
        <v>2.7</v>
      </c>
      <c r="O63" s="49"/>
      <c r="P63" s="48">
        <f t="shared" si="1"/>
        <v>12</v>
      </c>
      <c r="Q63" s="48"/>
      <c r="R63" s="48"/>
      <c r="S63" s="4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9"/>
      <c r="AI63" s="29"/>
      <c r="AJ63" s="29"/>
      <c r="AK63" s="29"/>
      <c r="AL63" s="30"/>
      <c r="AM63" s="30"/>
      <c r="AN63" s="30"/>
      <c r="AO63" s="30"/>
      <c r="AP63" s="30"/>
      <c r="AQ63" s="30"/>
      <c r="AR63" s="30"/>
      <c r="AS63" s="30"/>
      <c r="AT63" s="29"/>
      <c r="AU63" s="29"/>
      <c r="AV63" s="29"/>
      <c r="AW63" s="29"/>
      <c r="AX63" s="29"/>
      <c r="AY63" s="29"/>
      <c r="AZ63" s="29"/>
      <c r="BA63" s="29"/>
      <c r="BB63" s="30"/>
      <c r="BC63" s="30"/>
      <c r="BD63" s="29"/>
      <c r="BE63" s="29"/>
      <c r="BF63" s="29"/>
      <c r="BG63" s="29"/>
      <c r="BH63" s="30"/>
      <c r="BI63" s="30"/>
      <c r="BJ63" s="30"/>
      <c r="BK63" s="30"/>
      <c r="BL63" s="43" t="s">
        <v>236</v>
      </c>
      <c r="BM63" s="50" t="s">
        <v>331</v>
      </c>
      <c r="BN63" s="35" t="s">
        <v>325</v>
      </c>
      <c r="BO63" s="53" t="s">
        <v>122</v>
      </c>
      <c r="BP63" s="35">
        <v>7</v>
      </c>
      <c r="BQ63" s="35"/>
      <c r="BR63" s="35"/>
      <c r="BS63" s="35"/>
    </row>
    <row r="64" spans="1:74" ht="25.2" customHeight="1" x14ac:dyDescent="0.25">
      <c r="A64" s="1">
        <v>63</v>
      </c>
      <c r="B64" s="45"/>
      <c r="C64" s="45"/>
      <c r="D64" s="45"/>
      <c r="E64" s="45"/>
      <c r="F64" s="45"/>
      <c r="G64" s="45"/>
      <c r="H64" s="35" t="s">
        <v>295</v>
      </c>
      <c r="I64" s="46">
        <v>311</v>
      </c>
      <c r="J64" s="47" t="s">
        <v>289</v>
      </c>
      <c r="K64" s="48">
        <v>4</v>
      </c>
      <c r="L64" s="48">
        <v>6</v>
      </c>
      <c r="M64" s="48">
        <v>5.5</v>
      </c>
      <c r="N64" s="48">
        <v>2.7</v>
      </c>
      <c r="O64" s="49"/>
      <c r="P64" s="48">
        <f t="shared" si="1"/>
        <v>24</v>
      </c>
      <c r="Q64" s="48"/>
      <c r="R64" s="48"/>
      <c r="S64" s="4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9"/>
      <c r="AI64" s="29"/>
      <c r="AJ64" s="29"/>
      <c r="AK64" s="29"/>
      <c r="AL64" s="30"/>
      <c r="AM64" s="30"/>
      <c r="AN64" s="30"/>
      <c r="AO64" s="30"/>
      <c r="AP64" s="30"/>
      <c r="AQ64" s="30"/>
      <c r="AR64" s="30"/>
      <c r="AS64" s="30"/>
      <c r="AT64" s="29"/>
      <c r="AU64" s="29"/>
      <c r="AV64" s="29"/>
      <c r="AW64" s="29"/>
      <c r="AX64" s="29"/>
      <c r="AY64" s="29"/>
      <c r="AZ64" s="29"/>
      <c r="BA64" s="29"/>
      <c r="BB64" s="30"/>
      <c r="BC64" s="30"/>
      <c r="BD64" s="29"/>
      <c r="BE64" s="29"/>
      <c r="BF64" s="29"/>
      <c r="BG64" s="29"/>
      <c r="BH64" s="30"/>
      <c r="BI64" s="30"/>
      <c r="BJ64" s="30"/>
      <c r="BK64" s="30"/>
      <c r="BL64" s="43" t="s">
        <v>236</v>
      </c>
      <c r="BM64" s="50" t="s">
        <v>332</v>
      </c>
      <c r="BN64" s="35" t="s">
        <v>333</v>
      </c>
      <c r="BO64" s="53" t="s">
        <v>122</v>
      </c>
      <c r="BP64" s="35">
        <v>7</v>
      </c>
      <c r="BQ64" s="35"/>
      <c r="BR64" s="35"/>
      <c r="BS64" s="35"/>
    </row>
    <row r="65" spans="1:74" ht="25.2" customHeight="1" x14ac:dyDescent="0.25">
      <c r="A65" s="1">
        <v>64</v>
      </c>
      <c r="B65" s="35"/>
      <c r="C65" s="35"/>
      <c r="D65" s="35"/>
      <c r="E65" s="35"/>
      <c r="F65" s="35"/>
      <c r="G65" s="35"/>
      <c r="H65" s="36" t="s">
        <v>334</v>
      </c>
      <c r="I65" s="37"/>
      <c r="J65" s="38"/>
      <c r="K65" s="39">
        <v>18</v>
      </c>
      <c r="L65" s="39">
        <v>42</v>
      </c>
      <c r="M65" s="39">
        <v>3.5</v>
      </c>
      <c r="N65" s="39"/>
      <c r="O65" s="40">
        <f>K65*L65</f>
        <v>756</v>
      </c>
      <c r="P65" s="40">
        <f>SUM(P66:P81)</f>
        <v>706</v>
      </c>
      <c r="Q65" s="40">
        <f>K65*L65*M65</f>
        <v>2646</v>
      </c>
      <c r="R65" s="39"/>
      <c r="S65" s="39"/>
      <c r="T65" s="41" t="s">
        <v>202</v>
      </c>
      <c r="U65" s="41"/>
      <c r="V65" s="41" t="s">
        <v>293</v>
      </c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43" t="s">
        <v>236</v>
      </c>
      <c r="BM65" s="44"/>
      <c r="BN65" s="35"/>
      <c r="BO65" s="35"/>
      <c r="BP65" s="35"/>
      <c r="BQ65" s="35"/>
      <c r="BR65" s="35"/>
      <c r="BS65" s="35"/>
      <c r="BU65" s="55" t="s">
        <v>124</v>
      </c>
      <c r="BV65" s="3" t="s">
        <v>164</v>
      </c>
    </row>
    <row r="66" spans="1:74" ht="25.2" customHeight="1" x14ac:dyDescent="0.25">
      <c r="A66" s="1">
        <v>65</v>
      </c>
      <c r="B66" s="45"/>
      <c r="C66" s="45"/>
      <c r="D66" s="45"/>
      <c r="E66" s="45"/>
      <c r="F66" s="45"/>
      <c r="G66" s="45"/>
      <c r="H66" s="35" t="s">
        <v>335</v>
      </c>
      <c r="I66" s="46">
        <v>401</v>
      </c>
      <c r="J66" s="47" t="s">
        <v>336</v>
      </c>
      <c r="K66" s="48">
        <v>6.5</v>
      </c>
      <c r="L66" s="48">
        <v>4</v>
      </c>
      <c r="M66" s="48">
        <v>3.5</v>
      </c>
      <c r="N66" s="48">
        <v>2.7</v>
      </c>
      <c r="O66" s="49"/>
      <c r="P66" s="48">
        <f t="shared" ref="P66:P81" si="2">K66*L66</f>
        <v>26</v>
      </c>
      <c r="Q66" s="48"/>
      <c r="R66" s="48"/>
      <c r="S66" s="4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9" t="s">
        <v>337</v>
      </c>
      <c r="AI66" s="29"/>
      <c r="AJ66" s="29"/>
      <c r="AK66" s="29"/>
      <c r="AL66" s="30"/>
      <c r="AM66" s="30"/>
      <c r="AN66" s="30"/>
      <c r="AO66" s="30"/>
      <c r="AP66" s="30"/>
      <c r="AQ66" s="30"/>
      <c r="AR66" s="30"/>
      <c r="AS66" s="30"/>
      <c r="AT66" s="29"/>
      <c r="AU66" s="29"/>
      <c r="AV66" s="29"/>
      <c r="AW66" s="29"/>
      <c r="AX66" s="29"/>
      <c r="AY66" s="29"/>
      <c r="AZ66" s="29"/>
      <c r="BA66" s="29"/>
      <c r="BB66" s="30"/>
      <c r="BC66" s="30"/>
      <c r="BD66" s="29"/>
      <c r="BE66" s="29"/>
      <c r="BF66" s="29"/>
      <c r="BG66" s="29"/>
      <c r="BH66" s="30"/>
      <c r="BI66" s="30"/>
      <c r="BJ66" s="30"/>
      <c r="BK66" s="30"/>
      <c r="BL66" s="43" t="s">
        <v>236</v>
      </c>
      <c r="BM66" s="50" t="s">
        <v>338</v>
      </c>
      <c r="BN66" s="35" t="s">
        <v>263</v>
      </c>
      <c r="BO66" s="53" t="s">
        <v>122</v>
      </c>
      <c r="BP66" s="35">
        <v>7</v>
      </c>
      <c r="BQ66" s="35"/>
      <c r="BR66" s="35"/>
      <c r="BS66" s="35" t="s">
        <v>339</v>
      </c>
    </row>
    <row r="67" spans="1:74" ht="25.2" customHeight="1" x14ac:dyDescent="0.25">
      <c r="A67" s="1">
        <v>66</v>
      </c>
      <c r="B67" s="45"/>
      <c r="C67" s="45"/>
      <c r="D67" s="45"/>
      <c r="E67" s="45"/>
      <c r="F67" s="45"/>
      <c r="G67" s="45"/>
      <c r="H67" s="35" t="s">
        <v>340</v>
      </c>
      <c r="I67" s="46">
        <v>402</v>
      </c>
      <c r="J67" s="47" t="s">
        <v>341</v>
      </c>
      <c r="K67" s="48">
        <v>6.5</v>
      </c>
      <c r="L67" s="48">
        <v>4</v>
      </c>
      <c r="M67" s="48">
        <v>3.5</v>
      </c>
      <c r="N67" s="48">
        <v>2.7</v>
      </c>
      <c r="O67" s="49"/>
      <c r="P67" s="48">
        <f t="shared" si="2"/>
        <v>26</v>
      </c>
      <c r="Q67" s="48"/>
      <c r="R67" s="48"/>
      <c r="S67" s="4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9"/>
      <c r="AI67" s="29"/>
      <c r="AJ67" s="29"/>
      <c r="AK67" s="29"/>
      <c r="AL67" s="30"/>
      <c r="AM67" s="30"/>
      <c r="AN67" s="30"/>
      <c r="AO67" s="30"/>
      <c r="AP67" s="30"/>
      <c r="AQ67" s="30"/>
      <c r="AR67" s="30"/>
      <c r="AS67" s="30"/>
      <c r="AT67" s="29"/>
      <c r="AU67" s="29"/>
      <c r="AV67" s="29"/>
      <c r="AW67" s="29"/>
      <c r="AX67" s="29"/>
      <c r="AY67" s="29"/>
      <c r="AZ67" s="29"/>
      <c r="BA67" s="29"/>
      <c r="BB67" s="30"/>
      <c r="BC67" s="30"/>
      <c r="BD67" s="29"/>
      <c r="BE67" s="29"/>
      <c r="BF67" s="29"/>
      <c r="BG67" s="29"/>
      <c r="BH67" s="30"/>
      <c r="BI67" s="30"/>
      <c r="BJ67" s="30"/>
      <c r="BK67" s="30"/>
      <c r="BL67" s="43" t="s">
        <v>236</v>
      </c>
      <c r="BM67" s="50" t="s">
        <v>342</v>
      </c>
      <c r="BN67" s="35" t="s">
        <v>263</v>
      </c>
      <c r="BO67" s="53" t="s">
        <v>122</v>
      </c>
      <c r="BP67" s="35">
        <v>7</v>
      </c>
      <c r="BQ67" s="35"/>
      <c r="BR67" s="35"/>
      <c r="BS67" s="35" t="s">
        <v>343</v>
      </c>
    </row>
    <row r="68" spans="1:74" ht="25.2" customHeight="1" x14ac:dyDescent="0.25">
      <c r="A68" s="1">
        <v>67</v>
      </c>
      <c r="B68" s="45"/>
      <c r="C68" s="45"/>
      <c r="D68" s="45"/>
      <c r="E68" s="45"/>
      <c r="F68" s="45"/>
      <c r="G68" s="45"/>
      <c r="H68" s="35" t="s">
        <v>335</v>
      </c>
      <c r="I68" s="46">
        <v>403</v>
      </c>
      <c r="J68" s="47" t="s">
        <v>344</v>
      </c>
      <c r="K68" s="48">
        <v>6</v>
      </c>
      <c r="L68" s="48">
        <v>11.5</v>
      </c>
      <c r="M68" s="48">
        <v>3.5</v>
      </c>
      <c r="N68" s="48">
        <v>2.7</v>
      </c>
      <c r="O68" s="49"/>
      <c r="P68" s="48">
        <f t="shared" si="2"/>
        <v>69</v>
      </c>
      <c r="Q68" s="48"/>
      <c r="R68" s="48"/>
      <c r="S68" s="4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9"/>
      <c r="AI68" s="29"/>
      <c r="AJ68" s="29"/>
      <c r="AK68" s="29"/>
      <c r="AL68" s="30"/>
      <c r="AM68" s="30"/>
      <c r="AN68" s="30"/>
      <c r="AO68" s="30"/>
      <c r="AP68" s="30"/>
      <c r="AQ68" s="30"/>
      <c r="AR68" s="30"/>
      <c r="AS68" s="30"/>
      <c r="AT68" s="29"/>
      <c r="AU68" s="29"/>
      <c r="AV68" s="29"/>
      <c r="AW68" s="29"/>
      <c r="AX68" s="29"/>
      <c r="AY68" s="29"/>
      <c r="AZ68" s="29"/>
      <c r="BA68" s="29"/>
      <c r="BB68" s="30"/>
      <c r="BC68" s="30"/>
      <c r="BD68" s="29"/>
      <c r="BE68" s="29"/>
      <c r="BF68" s="29"/>
      <c r="BG68" s="29"/>
      <c r="BH68" s="30"/>
      <c r="BI68" s="30"/>
      <c r="BJ68" s="30"/>
      <c r="BK68" s="30"/>
      <c r="BL68" s="43" t="s">
        <v>236</v>
      </c>
      <c r="BM68" s="50" t="s">
        <v>345</v>
      </c>
      <c r="BN68" s="35" t="s">
        <v>277</v>
      </c>
      <c r="BO68" s="53" t="s">
        <v>122</v>
      </c>
      <c r="BP68" s="35">
        <v>7</v>
      </c>
      <c r="BQ68" s="35"/>
      <c r="BR68" s="35"/>
      <c r="BS68" s="35" t="s">
        <v>346</v>
      </c>
    </row>
    <row r="69" spans="1:74" ht="25.2" customHeight="1" x14ac:dyDescent="0.25">
      <c r="A69" s="1">
        <v>68</v>
      </c>
      <c r="B69" s="45"/>
      <c r="C69" s="45"/>
      <c r="D69" s="45"/>
      <c r="E69" s="45"/>
      <c r="F69" s="45"/>
      <c r="G69" s="45"/>
      <c r="H69" s="35" t="s">
        <v>347</v>
      </c>
      <c r="I69" s="46">
        <v>404</v>
      </c>
      <c r="J69" s="47" t="s">
        <v>348</v>
      </c>
      <c r="K69" s="48">
        <v>6.5</v>
      </c>
      <c r="L69" s="48">
        <v>8</v>
      </c>
      <c r="M69" s="48">
        <v>3.5</v>
      </c>
      <c r="N69" s="48">
        <v>2.7</v>
      </c>
      <c r="O69" s="49"/>
      <c r="P69" s="48">
        <f t="shared" si="2"/>
        <v>52</v>
      </c>
      <c r="Q69" s="48"/>
      <c r="R69" s="48"/>
      <c r="S69" s="4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9"/>
      <c r="AI69" s="29"/>
      <c r="AJ69" s="29"/>
      <c r="AK69" s="29"/>
      <c r="AL69" s="30"/>
      <c r="AM69" s="30"/>
      <c r="AN69" s="30"/>
      <c r="AO69" s="30"/>
      <c r="AP69" s="30"/>
      <c r="AQ69" s="30"/>
      <c r="AR69" s="30"/>
      <c r="AS69" s="30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29"/>
      <c r="BE69" s="29"/>
      <c r="BF69" s="29"/>
      <c r="BG69" s="29"/>
      <c r="BH69" s="30"/>
      <c r="BI69" s="30"/>
      <c r="BJ69" s="30"/>
      <c r="BK69" s="30"/>
      <c r="BL69" s="43" t="s">
        <v>236</v>
      </c>
      <c r="BM69" s="50" t="s">
        <v>349</v>
      </c>
      <c r="BN69" s="35" t="s">
        <v>263</v>
      </c>
      <c r="BO69" s="53" t="s">
        <v>122</v>
      </c>
      <c r="BP69" s="35">
        <v>7</v>
      </c>
      <c r="BQ69" s="35"/>
      <c r="BR69" s="35"/>
      <c r="BS69" s="35" t="s">
        <v>350</v>
      </c>
    </row>
    <row r="70" spans="1:74" ht="25.2" customHeight="1" x14ac:dyDescent="0.25">
      <c r="A70" s="1">
        <v>69</v>
      </c>
      <c r="B70" s="45"/>
      <c r="C70" s="45"/>
      <c r="D70" s="45"/>
      <c r="E70" s="45"/>
      <c r="F70" s="45"/>
      <c r="G70" s="45"/>
      <c r="H70" s="35" t="s">
        <v>351</v>
      </c>
      <c r="I70" s="46">
        <v>405</v>
      </c>
      <c r="J70" s="47" t="s">
        <v>352</v>
      </c>
      <c r="K70" s="48">
        <v>9</v>
      </c>
      <c r="L70" s="48">
        <v>16.5</v>
      </c>
      <c r="M70" s="48">
        <v>3.5</v>
      </c>
      <c r="N70" s="48"/>
      <c r="O70" s="49"/>
      <c r="P70" s="48">
        <f t="shared" si="2"/>
        <v>148.5</v>
      </c>
      <c r="Q70" s="48"/>
      <c r="R70" s="48"/>
      <c r="S70" s="4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9"/>
      <c r="AI70" s="29"/>
      <c r="AJ70" s="29"/>
      <c r="AK70" s="29"/>
      <c r="AL70" s="30"/>
      <c r="AM70" s="30"/>
      <c r="AN70" s="30"/>
      <c r="AO70" s="30"/>
      <c r="AP70" s="30"/>
      <c r="AQ70" s="30"/>
      <c r="AR70" s="30"/>
      <c r="AS70" s="30"/>
      <c r="AT70" s="29"/>
      <c r="AU70" s="29"/>
      <c r="AV70" s="29"/>
      <c r="AW70" s="29"/>
      <c r="AX70" s="29"/>
      <c r="AY70" s="29"/>
      <c r="AZ70" s="29"/>
      <c r="BA70" s="29"/>
      <c r="BB70" s="30"/>
      <c r="BC70" s="30"/>
      <c r="BD70" s="29"/>
      <c r="BE70" s="29"/>
      <c r="BF70" s="29"/>
      <c r="BG70" s="29"/>
      <c r="BH70" s="30"/>
      <c r="BI70" s="30"/>
      <c r="BJ70" s="30"/>
      <c r="BK70" s="30"/>
      <c r="BL70" s="43"/>
      <c r="BM70" s="50"/>
      <c r="BN70" s="35" t="s">
        <v>353</v>
      </c>
      <c r="BO70" s="53" t="s">
        <v>286</v>
      </c>
      <c r="BP70" s="35">
        <v>8</v>
      </c>
      <c r="BQ70" s="35"/>
      <c r="BR70" s="35"/>
      <c r="BS70" s="35" t="s">
        <v>354</v>
      </c>
    </row>
    <row r="71" spans="1:74" ht="25.2" customHeight="1" x14ac:dyDescent="0.25">
      <c r="A71" s="1">
        <v>70</v>
      </c>
      <c r="B71" s="45"/>
      <c r="C71" s="45"/>
      <c r="D71" s="45"/>
      <c r="E71" s="45"/>
      <c r="F71" s="45"/>
      <c r="G71" s="45"/>
      <c r="H71" s="35" t="s">
        <v>340</v>
      </c>
      <c r="I71" s="46">
        <v>406</v>
      </c>
      <c r="J71" s="47" t="s">
        <v>355</v>
      </c>
      <c r="K71" s="48">
        <v>6.5</v>
      </c>
      <c r="L71" s="48">
        <v>5</v>
      </c>
      <c r="M71" s="48">
        <v>3.5</v>
      </c>
      <c r="N71" s="48"/>
      <c r="O71" s="49"/>
      <c r="P71" s="48">
        <f t="shared" si="2"/>
        <v>32.5</v>
      </c>
      <c r="Q71" s="48"/>
      <c r="R71" s="48"/>
      <c r="S71" s="4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9"/>
      <c r="AI71" s="29"/>
      <c r="AJ71" s="29"/>
      <c r="AK71" s="29"/>
      <c r="AL71" s="30"/>
      <c r="AM71" s="30"/>
      <c r="AN71" s="30"/>
      <c r="AO71" s="30"/>
      <c r="AP71" s="30"/>
      <c r="AQ71" s="30"/>
      <c r="AR71" s="30"/>
      <c r="AS71" s="30"/>
      <c r="AT71" s="29"/>
      <c r="AU71" s="29"/>
      <c r="AV71" s="29"/>
      <c r="AW71" s="29"/>
      <c r="AX71" s="29"/>
      <c r="AY71" s="29"/>
      <c r="AZ71" s="29"/>
      <c r="BA71" s="29"/>
      <c r="BB71" s="30"/>
      <c r="BC71" s="30"/>
      <c r="BD71" s="29"/>
      <c r="BE71" s="29"/>
      <c r="BF71" s="29"/>
      <c r="BG71" s="29"/>
      <c r="BH71" s="30"/>
      <c r="BI71" s="30"/>
      <c r="BJ71" s="30"/>
      <c r="BK71" s="30"/>
      <c r="BL71" s="43"/>
      <c r="BM71" s="50"/>
      <c r="BN71" s="35"/>
      <c r="BO71" s="53"/>
      <c r="BP71" s="35"/>
      <c r="BQ71" s="35"/>
      <c r="BR71" s="35"/>
      <c r="BS71" s="35"/>
    </row>
    <row r="72" spans="1:74" ht="25.2" customHeight="1" x14ac:dyDescent="0.25">
      <c r="A72" s="1">
        <v>71</v>
      </c>
      <c r="B72" s="45"/>
      <c r="C72" s="45"/>
      <c r="D72" s="45"/>
      <c r="E72" s="45"/>
      <c r="F72" s="45"/>
      <c r="G72" s="45"/>
      <c r="H72" s="35" t="s">
        <v>351</v>
      </c>
      <c r="I72" s="46">
        <v>407</v>
      </c>
      <c r="J72" s="47" t="s">
        <v>356</v>
      </c>
      <c r="K72" s="48">
        <v>6.5</v>
      </c>
      <c r="L72" s="48">
        <v>5</v>
      </c>
      <c r="M72" s="48">
        <v>3.5</v>
      </c>
      <c r="N72" s="48"/>
      <c r="O72" s="49"/>
      <c r="P72" s="48">
        <f t="shared" si="2"/>
        <v>32.5</v>
      </c>
      <c r="Q72" s="48"/>
      <c r="R72" s="48"/>
      <c r="S72" s="4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9"/>
      <c r="AI72" s="29"/>
      <c r="AJ72" s="29"/>
      <c r="AK72" s="29"/>
      <c r="AL72" s="30"/>
      <c r="AM72" s="30"/>
      <c r="AN72" s="30"/>
      <c r="AO72" s="30"/>
      <c r="AP72" s="30"/>
      <c r="AQ72" s="30"/>
      <c r="AR72" s="30"/>
      <c r="AS72" s="30"/>
      <c r="AT72" s="29"/>
      <c r="AU72" s="29"/>
      <c r="AV72" s="29"/>
      <c r="AW72" s="29"/>
      <c r="AX72" s="29"/>
      <c r="AY72" s="29"/>
      <c r="AZ72" s="29"/>
      <c r="BA72" s="29"/>
      <c r="BB72" s="30"/>
      <c r="BC72" s="30"/>
      <c r="BD72" s="29"/>
      <c r="BE72" s="29"/>
      <c r="BF72" s="29"/>
      <c r="BG72" s="29"/>
      <c r="BH72" s="30"/>
      <c r="BI72" s="30"/>
      <c r="BJ72" s="30"/>
      <c r="BK72" s="30"/>
      <c r="BL72" s="43"/>
      <c r="BM72" s="50"/>
      <c r="BN72" s="35"/>
      <c r="BO72" s="53"/>
      <c r="BP72" s="35"/>
      <c r="BQ72" s="35"/>
      <c r="BR72" s="35"/>
      <c r="BS72" s="35"/>
    </row>
    <row r="73" spans="1:74" ht="25.2" customHeight="1" x14ac:dyDescent="0.25">
      <c r="A73" s="1">
        <v>72</v>
      </c>
      <c r="B73" s="45"/>
      <c r="C73" s="45"/>
      <c r="D73" s="45"/>
      <c r="E73" s="45"/>
      <c r="F73" s="45"/>
      <c r="G73" s="45"/>
      <c r="H73" s="35" t="s">
        <v>340</v>
      </c>
      <c r="I73" s="46">
        <v>408</v>
      </c>
      <c r="J73" s="47" t="s">
        <v>357</v>
      </c>
      <c r="K73" s="48">
        <v>3</v>
      </c>
      <c r="L73" s="48">
        <v>11.5</v>
      </c>
      <c r="M73" s="48">
        <v>3.5</v>
      </c>
      <c r="N73" s="48"/>
      <c r="O73" s="49"/>
      <c r="P73" s="48">
        <f t="shared" si="2"/>
        <v>34.5</v>
      </c>
      <c r="Q73" s="48"/>
      <c r="R73" s="48"/>
      <c r="S73" s="4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9"/>
      <c r="AI73" s="29"/>
      <c r="AJ73" s="29"/>
      <c r="AK73" s="29"/>
      <c r="AL73" s="30"/>
      <c r="AM73" s="30"/>
      <c r="AN73" s="30"/>
      <c r="AO73" s="30"/>
      <c r="AP73" s="30"/>
      <c r="AQ73" s="30"/>
      <c r="AR73" s="30"/>
      <c r="AS73" s="30"/>
      <c r="AT73" s="29"/>
      <c r="AU73" s="29"/>
      <c r="AV73" s="29"/>
      <c r="AW73" s="29"/>
      <c r="AX73" s="29"/>
      <c r="AY73" s="29"/>
      <c r="AZ73" s="29"/>
      <c r="BA73" s="29"/>
      <c r="BB73" s="30"/>
      <c r="BC73" s="30"/>
      <c r="BD73" s="29"/>
      <c r="BE73" s="29"/>
      <c r="BF73" s="29"/>
      <c r="BG73" s="29"/>
      <c r="BH73" s="30"/>
      <c r="BI73" s="30"/>
      <c r="BJ73" s="30"/>
      <c r="BK73" s="30"/>
      <c r="BL73" s="43"/>
      <c r="BM73" s="50"/>
      <c r="BN73" s="35"/>
      <c r="BO73" s="53"/>
      <c r="BP73" s="35"/>
      <c r="BQ73" s="35"/>
      <c r="BR73" s="35"/>
      <c r="BS73" s="35"/>
    </row>
    <row r="74" spans="1:74" ht="25.2" customHeight="1" x14ac:dyDescent="0.25">
      <c r="A74" s="1">
        <v>73</v>
      </c>
      <c r="B74" s="45"/>
      <c r="C74" s="45"/>
      <c r="D74" s="45"/>
      <c r="E74" s="45"/>
      <c r="F74" s="45"/>
      <c r="G74" s="45"/>
      <c r="H74" s="35" t="s">
        <v>358</v>
      </c>
      <c r="I74" s="46">
        <v>409</v>
      </c>
      <c r="J74" s="47" t="s">
        <v>359</v>
      </c>
      <c r="K74" s="48">
        <v>6.5</v>
      </c>
      <c r="L74" s="48">
        <v>5</v>
      </c>
      <c r="M74" s="48">
        <v>3.5</v>
      </c>
      <c r="N74" s="48"/>
      <c r="O74" s="49"/>
      <c r="P74" s="48">
        <f t="shared" si="2"/>
        <v>32.5</v>
      </c>
      <c r="Q74" s="48"/>
      <c r="R74" s="48"/>
      <c r="S74" s="4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9"/>
      <c r="AI74" s="29"/>
      <c r="AJ74" s="29"/>
      <c r="AK74" s="29"/>
      <c r="AL74" s="30"/>
      <c r="AM74" s="30"/>
      <c r="AN74" s="30"/>
      <c r="AO74" s="30"/>
      <c r="AP74" s="30"/>
      <c r="AQ74" s="30"/>
      <c r="AR74" s="30"/>
      <c r="AS74" s="30"/>
      <c r="AT74" s="29"/>
      <c r="AU74" s="29"/>
      <c r="AV74" s="29"/>
      <c r="AW74" s="29"/>
      <c r="AX74" s="29"/>
      <c r="AY74" s="29"/>
      <c r="AZ74" s="29"/>
      <c r="BA74" s="29"/>
      <c r="BB74" s="30"/>
      <c r="BC74" s="30"/>
      <c r="BD74" s="29"/>
      <c r="BE74" s="29"/>
      <c r="BF74" s="29"/>
      <c r="BG74" s="29"/>
      <c r="BH74" s="30"/>
      <c r="BI74" s="30"/>
      <c r="BJ74" s="30"/>
      <c r="BK74" s="30"/>
      <c r="BL74" s="43"/>
      <c r="BM74" s="50"/>
      <c r="BN74" s="35"/>
      <c r="BO74" s="53"/>
      <c r="BP74" s="35"/>
      <c r="BQ74" s="35"/>
      <c r="BR74" s="35"/>
      <c r="BS74" s="35"/>
    </row>
    <row r="75" spans="1:74" ht="25.2" customHeight="1" x14ac:dyDescent="0.25">
      <c r="A75" s="1">
        <v>74</v>
      </c>
      <c r="B75" s="45"/>
      <c r="C75" s="45"/>
      <c r="D75" s="45"/>
      <c r="E75" s="45"/>
      <c r="F75" s="45"/>
      <c r="G75" s="45"/>
      <c r="H75" s="35" t="s">
        <v>351</v>
      </c>
      <c r="I75" s="46">
        <v>410</v>
      </c>
      <c r="J75" s="47" t="s">
        <v>360</v>
      </c>
      <c r="K75" s="48">
        <v>4.5</v>
      </c>
      <c r="L75" s="48">
        <v>7</v>
      </c>
      <c r="M75" s="48">
        <v>3.5</v>
      </c>
      <c r="N75" s="48"/>
      <c r="O75" s="49"/>
      <c r="P75" s="48">
        <f t="shared" si="2"/>
        <v>31.5</v>
      </c>
      <c r="Q75" s="48"/>
      <c r="R75" s="48"/>
      <c r="S75" s="4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9"/>
      <c r="AI75" s="29"/>
      <c r="AJ75" s="29"/>
      <c r="AK75" s="29"/>
      <c r="AL75" s="30"/>
      <c r="AM75" s="30"/>
      <c r="AN75" s="30"/>
      <c r="AO75" s="30"/>
      <c r="AP75" s="30"/>
      <c r="AQ75" s="30"/>
      <c r="AR75" s="30"/>
      <c r="AS75" s="30"/>
      <c r="AT75" s="29"/>
      <c r="AU75" s="29"/>
      <c r="AV75" s="29"/>
      <c r="AW75" s="29"/>
      <c r="AX75" s="29"/>
      <c r="AY75" s="29"/>
      <c r="AZ75" s="29"/>
      <c r="BA75" s="29"/>
      <c r="BB75" s="30"/>
      <c r="BC75" s="30"/>
      <c r="BD75" s="29"/>
      <c r="BE75" s="29"/>
      <c r="BF75" s="29"/>
      <c r="BG75" s="29"/>
      <c r="BH75" s="30"/>
      <c r="BI75" s="30"/>
      <c r="BJ75" s="30"/>
      <c r="BK75" s="30"/>
      <c r="BL75" s="43"/>
      <c r="BM75" s="50"/>
      <c r="BN75" s="35"/>
      <c r="BO75" s="53"/>
      <c r="BP75" s="35"/>
      <c r="BQ75" s="35"/>
      <c r="BR75" s="35"/>
      <c r="BS75" s="35"/>
    </row>
    <row r="76" spans="1:74" ht="25.2" customHeight="1" x14ac:dyDescent="0.25">
      <c r="A76" s="1">
        <v>75</v>
      </c>
      <c r="B76" s="45"/>
      <c r="C76" s="45"/>
      <c r="D76" s="45"/>
      <c r="E76" s="45"/>
      <c r="F76" s="45"/>
      <c r="G76" s="45"/>
      <c r="H76" s="35" t="s">
        <v>340</v>
      </c>
      <c r="I76" s="46">
        <v>411</v>
      </c>
      <c r="J76" s="47" t="s">
        <v>361</v>
      </c>
      <c r="K76" s="48">
        <v>6</v>
      </c>
      <c r="L76" s="48">
        <v>8.6</v>
      </c>
      <c r="M76" s="48">
        <v>3.5</v>
      </c>
      <c r="N76" s="48"/>
      <c r="O76" s="49"/>
      <c r="P76" s="48">
        <f t="shared" si="2"/>
        <v>51.599999999999994</v>
      </c>
      <c r="Q76" s="48"/>
      <c r="R76" s="48"/>
      <c r="S76" s="4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9"/>
      <c r="AI76" s="29"/>
      <c r="AJ76" s="29"/>
      <c r="AK76" s="29"/>
      <c r="AL76" s="30"/>
      <c r="AM76" s="30"/>
      <c r="AN76" s="30"/>
      <c r="AO76" s="30"/>
      <c r="AP76" s="30"/>
      <c r="AQ76" s="30"/>
      <c r="AR76" s="30"/>
      <c r="AS76" s="30"/>
      <c r="AT76" s="29"/>
      <c r="AU76" s="29"/>
      <c r="AV76" s="29"/>
      <c r="AW76" s="29"/>
      <c r="AX76" s="29"/>
      <c r="AY76" s="29"/>
      <c r="AZ76" s="29"/>
      <c r="BA76" s="29"/>
      <c r="BB76" s="30"/>
      <c r="BC76" s="30"/>
      <c r="BD76" s="29"/>
      <c r="BE76" s="29"/>
      <c r="BF76" s="29"/>
      <c r="BG76" s="29"/>
      <c r="BH76" s="30"/>
      <c r="BI76" s="30"/>
      <c r="BJ76" s="30"/>
      <c r="BK76" s="30"/>
      <c r="BL76" s="43"/>
      <c r="BM76" s="50"/>
      <c r="BN76" s="35"/>
      <c r="BO76" s="53"/>
      <c r="BP76" s="35"/>
      <c r="BQ76" s="35"/>
      <c r="BR76" s="35"/>
      <c r="BS76" s="35"/>
    </row>
    <row r="77" spans="1:74" ht="25.2" customHeight="1" x14ac:dyDescent="0.25">
      <c r="A77" s="1">
        <v>76</v>
      </c>
      <c r="B77" s="45"/>
      <c r="C77" s="45"/>
      <c r="D77" s="45"/>
      <c r="E77" s="45"/>
      <c r="F77" s="45"/>
      <c r="G77" s="45"/>
      <c r="H77" s="35" t="s">
        <v>340</v>
      </c>
      <c r="I77" s="46">
        <v>412</v>
      </c>
      <c r="J77" s="47" t="s">
        <v>362</v>
      </c>
      <c r="K77" s="48">
        <v>3</v>
      </c>
      <c r="L77" s="48">
        <v>5.6</v>
      </c>
      <c r="M77" s="48">
        <v>3.5</v>
      </c>
      <c r="N77" s="48"/>
      <c r="O77" s="49"/>
      <c r="P77" s="48">
        <f t="shared" si="2"/>
        <v>16.799999999999997</v>
      </c>
      <c r="Q77" s="48"/>
      <c r="R77" s="48"/>
      <c r="S77" s="4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9"/>
      <c r="AI77" s="29"/>
      <c r="AJ77" s="29"/>
      <c r="AK77" s="29"/>
      <c r="AL77" s="30"/>
      <c r="AM77" s="30"/>
      <c r="AN77" s="30"/>
      <c r="AO77" s="30"/>
      <c r="AP77" s="30"/>
      <c r="AQ77" s="30"/>
      <c r="AR77" s="30"/>
      <c r="AS77" s="30"/>
      <c r="AT77" s="29"/>
      <c r="AU77" s="29"/>
      <c r="AV77" s="29"/>
      <c r="AW77" s="29"/>
      <c r="AX77" s="29"/>
      <c r="AY77" s="29"/>
      <c r="AZ77" s="29"/>
      <c r="BA77" s="29"/>
      <c r="BB77" s="30"/>
      <c r="BC77" s="30"/>
      <c r="BD77" s="29"/>
      <c r="BE77" s="29"/>
      <c r="BF77" s="29"/>
      <c r="BG77" s="29"/>
      <c r="BH77" s="30"/>
      <c r="BI77" s="30"/>
      <c r="BJ77" s="30"/>
      <c r="BK77" s="30"/>
      <c r="BL77" s="43"/>
      <c r="BM77" s="50"/>
      <c r="BN77" s="35"/>
      <c r="BO77" s="53"/>
      <c r="BP77" s="35"/>
      <c r="BQ77" s="35"/>
      <c r="BR77" s="35"/>
      <c r="BS77" s="35"/>
    </row>
    <row r="78" spans="1:74" ht="25.2" customHeight="1" x14ac:dyDescent="0.25">
      <c r="A78" s="1">
        <v>77</v>
      </c>
      <c r="B78" s="45"/>
      <c r="C78" s="45"/>
      <c r="D78" s="45"/>
      <c r="E78" s="45"/>
      <c r="F78" s="45"/>
      <c r="G78" s="45"/>
      <c r="H78" s="35" t="s">
        <v>363</v>
      </c>
      <c r="I78" s="46">
        <v>413</v>
      </c>
      <c r="J78" s="47" t="s">
        <v>364</v>
      </c>
      <c r="K78" s="48">
        <v>2.5</v>
      </c>
      <c r="L78" s="48">
        <v>38</v>
      </c>
      <c r="M78" s="48">
        <v>3.5</v>
      </c>
      <c r="N78" s="48"/>
      <c r="O78" s="49"/>
      <c r="P78" s="48">
        <f t="shared" si="2"/>
        <v>95</v>
      </c>
      <c r="Q78" s="48"/>
      <c r="R78" s="48"/>
      <c r="S78" s="4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9"/>
      <c r="AI78" s="29"/>
      <c r="AJ78" s="29"/>
      <c r="AK78" s="29"/>
      <c r="AL78" s="30"/>
      <c r="AM78" s="30"/>
      <c r="AN78" s="30"/>
      <c r="AO78" s="30"/>
      <c r="AP78" s="30"/>
      <c r="AQ78" s="30"/>
      <c r="AR78" s="30"/>
      <c r="AS78" s="30"/>
      <c r="AT78" s="29"/>
      <c r="AU78" s="29"/>
      <c r="AV78" s="29"/>
      <c r="AW78" s="29"/>
      <c r="AX78" s="29"/>
      <c r="AY78" s="29"/>
      <c r="AZ78" s="29"/>
      <c r="BA78" s="29"/>
      <c r="BB78" s="30"/>
      <c r="BC78" s="30"/>
      <c r="BD78" s="29"/>
      <c r="BE78" s="29"/>
      <c r="BF78" s="29"/>
      <c r="BG78" s="29"/>
      <c r="BH78" s="30"/>
      <c r="BI78" s="30"/>
      <c r="BJ78" s="30"/>
      <c r="BK78" s="30"/>
      <c r="BL78" s="43"/>
      <c r="BM78" s="50"/>
      <c r="BN78" s="35"/>
      <c r="BO78" s="53"/>
      <c r="BP78" s="35"/>
      <c r="BQ78" s="35"/>
      <c r="BR78" s="35"/>
      <c r="BS78" s="35"/>
    </row>
    <row r="79" spans="1:74" ht="25.2" customHeight="1" x14ac:dyDescent="0.25">
      <c r="A79" s="1">
        <v>78</v>
      </c>
      <c r="B79" s="45"/>
      <c r="C79" s="45"/>
      <c r="D79" s="45"/>
      <c r="E79" s="45"/>
      <c r="F79" s="45"/>
      <c r="G79" s="45"/>
      <c r="H79" s="35" t="s">
        <v>351</v>
      </c>
      <c r="I79" s="46">
        <v>414</v>
      </c>
      <c r="J79" s="47" t="s">
        <v>365</v>
      </c>
      <c r="K79" s="48">
        <v>2.4</v>
      </c>
      <c r="L79" s="48">
        <v>9</v>
      </c>
      <c r="M79" s="48">
        <v>3.5</v>
      </c>
      <c r="N79" s="48"/>
      <c r="O79" s="49"/>
      <c r="P79" s="48">
        <f t="shared" si="2"/>
        <v>21.599999999999998</v>
      </c>
      <c r="Q79" s="48"/>
      <c r="R79" s="48"/>
      <c r="S79" s="4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9"/>
      <c r="AI79" s="29"/>
      <c r="AJ79" s="29"/>
      <c r="AK79" s="29"/>
      <c r="AL79" s="30"/>
      <c r="AM79" s="30"/>
      <c r="AN79" s="30"/>
      <c r="AO79" s="30"/>
      <c r="AP79" s="30"/>
      <c r="AQ79" s="30"/>
      <c r="AR79" s="30"/>
      <c r="AS79" s="30"/>
      <c r="AT79" s="29"/>
      <c r="AU79" s="29"/>
      <c r="AV79" s="29"/>
      <c r="AW79" s="29"/>
      <c r="AX79" s="29"/>
      <c r="AY79" s="29"/>
      <c r="AZ79" s="29"/>
      <c r="BA79" s="29"/>
      <c r="BB79" s="30"/>
      <c r="BC79" s="30"/>
      <c r="BD79" s="29"/>
      <c r="BE79" s="29"/>
      <c r="BF79" s="29"/>
      <c r="BG79" s="29"/>
      <c r="BH79" s="30"/>
      <c r="BI79" s="30"/>
      <c r="BJ79" s="30"/>
      <c r="BK79" s="30"/>
      <c r="BL79" s="43"/>
      <c r="BM79" s="50"/>
      <c r="BN79" s="35"/>
      <c r="BO79" s="53"/>
      <c r="BP79" s="35"/>
      <c r="BQ79" s="35"/>
      <c r="BR79" s="35"/>
      <c r="BS79" s="35"/>
    </row>
    <row r="80" spans="1:74" ht="25.2" customHeight="1" x14ac:dyDescent="0.25">
      <c r="A80" s="1">
        <v>79</v>
      </c>
      <c r="B80" s="45"/>
      <c r="C80" s="45"/>
      <c r="D80" s="45"/>
      <c r="E80" s="45"/>
      <c r="F80" s="45"/>
      <c r="G80" s="45"/>
      <c r="H80" s="35" t="s">
        <v>366</v>
      </c>
      <c r="I80" s="46">
        <v>415</v>
      </c>
      <c r="J80" s="47" t="s">
        <v>367</v>
      </c>
      <c r="K80" s="48">
        <v>4</v>
      </c>
      <c r="L80" s="48">
        <v>3</v>
      </c>
      <c r="M80" s="48">
        <v>3.5</v>
      </c>
      <c r="N80" s="48"/>
      <c r="O80" s="49"/>
      <c r="P80" s="48">
        <f t="shared" si="2"/>
        <v>12</v>
      </c>
      <c r="Q80" s="48"/>
      <c r="R80" s="48"/>
      <c r="S80" s="4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9"/>
      <c r="AI80" s="29"/>
      <c r="AJ80" s="29"/>
      <c r="AK80" s="29"/>
      <c r="AL80" s="30"/>
      <c r="AM80" s="30"/>
      <c r="AN80" s="30"/>
      <c r="AO80" s="30"/>
      <c r="AP80" s="30"/>
      <c r="AQ80" s="30"/>
      <c r="AR80" s="30"/>
      <c r="AS80" s="30"/>
      <c r="AT80" s="29"/>
      <c r="AU80" s="29"/>
      <c r="AV80" s="29"/>
      <c r="AW80" s="29"/>
      <c r="AX80" s="29"/>
      <c r="AY80" s="29"/>
      <c r="AZ80" s="29"/>
      <c r="BA80" s="29"/>
      <c r="BB80" s="30"/>
      <c r="BC80" s="30"/>
      <c r="BD80" s="29"/>
      <c r="BE80" s="29"/>
      <c r="BF80" s="29"/>
      <c r="BG80" s="29"/>
      <c r="BH80" s="30"/>
      <c r="BI80" s="30"/>
      <c r="BJ80" s="30"/>
      <c r="BK80" s="30"/>
      <c r="BL80" s="43"/>
      <c r="BM80" s="50"/>
      <c r="BN80" s="35"/>
      <c r="BO80" s="53"/>
      <c r="BP80" s="35"/>
      <c r="BQ80" s="35"/>
      <c r="BR80" s="35"/>
      <c r="BS80" s="35"/>
    </row>
    <row r="81" spans="1:73" ht="25.2" customHeight="1" x14ac:dyDescent="0.25">
      <c r="A81" s="1">
        <v>80</v>
      </c>
      <c r="B81" s="45"/>
      <c r="C81" s="45"/>
      <c r="D81" s="45"/>
      <c r="E81" s="45"/>
      <c r="F81" s="45"/>
      <c r="G81" s="45"/>
      <c r="H81" s="35" t="s">
        <v>351</v>
      </c>
      <c r="I81" s="46">
        <v>416</v>
      </c>
      <c r="J81" s="47" t="s">
        <v>289</v>
      </c>
      <c r="K81" s="48">
        <v>4</v>
      </c>
      <c r="L81" s="48">
        <v>6</v>
      </c>
      <c r="M81" s="48">
        <v>3.5</v>
      </c>
      <c r="N81" s="48"/>
      <c r="O81" s="49"/>
      <c r="P81" s="48">
        <f t="shared" si="2"/>
        <v>24</v>
      </c>
      <c r="Q81" s="48"/>
      <c r="R81" s="48"/>
      <c r="S81" s="4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9"/>
      <c r="AI81" s="29"/>
      <c r="AJ81" s="29"/>
      <c r="AK81" s="29"/>
      <c r="AL81" s="30"/>
      <c r="AM81" s="30"/>
      <c r="AN81" s="30"/>
      <c r="AO81" s="30"/>
      <c r="AP81" s="30"/>
      <c r="AQ81" s="30"/>
      <c r="AR81" s="30"/>
      <c r="AS81" s="30"/>
      <c r="AT81" s="29"/>
      <c r="AU81" s="29"/>
      <c r="AV81" s="29"/>
      <c r="AW81" s="29"/>
      <c r="AX81" s="29"/>
      <c r="AY81" s="29"/>
      <c r="AZ81" s="29"/>
      <c r="BA81" s="29"/>
      <c r="BB81" s="30"/>
      <c r="BC81" s="30"/>
      <c r="BD81" s="29"/>
      <c r="BE81" s="29"/>
      <c r="BF81" s="29"/>
      <c r="BG81" s="29"/>
      <c r="BH81" s="30"/>
      <c r="BI81" s="30"/>
      <c r="BJ81" s="30"/>
      <c r="BK81" s="30"/>
      <c r="BL81" s="43"/>
      <c r="BM81" s="50"/>
      <c r="BN81" s="35" t="s">
        <v>368</v>
      </c>
      <c r="BO81" s="53" t="s">
        <v>286</v>
      </c>
      <c r="BP81" s="35">
        <v>8</v>
      </c>
      <c r="BQ81" s="35"/>
      <c r="BR81" s="35"/>
      <c r="BS81" s="35" t="s">
        <v>369</v>
      </c>
    </row>
    <row r="82" spans="1:73" s="34" customFormat="1" ht="30" customHeight="1" x14ac:dyDescent="0.25">
      <c r="A82" s="1">
        <v>81</v>
      </c>
      <c r="B82" s="23">
        <v>3</v>
      </c>
      <c r="C82" s="23">
        <v>3</v>
      </c>
      <c r="D82" s="23" t="s">
        <v>370</v>
      </c>
      <c r="E82" s="23" t="s">
        <v>371</v>
      </c>
      <c r="F82" s="23">
        <v>1</v>
      </c>
      <c r="G82" s="23">
        <v>2</v>
      </c>
      <c r="H82" s="23"/>
      <c r="I82" s="23"/>
      <c r="J82" s="23"/>
      <c r="K82" s="24">
        <v>18</v>
      </c>
      <c r="L82" s="24">
        <v>50</v>
      </c>
      <c r="M82" s="24">
        <v>17</v>
      </c>
      <c r="N82" s="23"/>
      <c r="O82" s="26">
        <f>K82*L82</f>
        <v>900</v>
      </c>
      <c r="P82" s="26">
        <f>P83+P86+P90+P94</f>
        <v>1494</v>
      </c>
      <c r="Q82" s="26">
        <f>Q83+Q86+Q90+Q94</f>
        <v>13320</v>
      </c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32"/>
      <c r="BU82" s="33"/>
    </row>
    <row r="83" spans="1:73" ht="25.2" customHeight="1" x14ac:dyDescent="0.25">
      <c r="A83" s="1">
        <v>82</v>
      </c>
      <c r="B83" s="35"/>
      <c r="C83" s="35"/>
      <c r="D83" s="35"/>
      <c r="E83" s="35"/>
      <c r="F83" s="35"/>
      <c r="G83" s="35"/>
      <c r="H83" s="56" t="s">
        <v>233</v>
      </c>
      <c r="I83" s="57"/>
      <c r="J83" s="58"/>
      <c r="K83" s="39">
        <v>18</v>
      </c>
      <c r="L83" s="39">
        <v>50</v>
      </c>
      <c r="M83" s="39">
        <v>4</v>
      </c>
      <c r="N83" s="59"/>
      <c r="O83" s="40">
        <f>K83*L83</f>
        <v>900</v>
      </c>
      <c r="P83" s="40">
        <f>SUM(P84:P89)</f>
        <v>900</v>
      </c>
      <c r="Q83" s="40">
        <f>SUM(Q84:Q89)</f>
        <v>5598</v>
      </c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43" t="s">
        <v>236</v>
      </c>
      <c r="BM83" s="44"/>
      <c r="BN83" s="35"/>
      <c r="BO83" s="35"/>
      <c r="BP83" s="35"/>
      <c r="BQ83" s="35"/>
      <c r="BR83" s="35"/>
      <c r="BS83" s="35"/>
    </row>
    <row r="84" spans="1:73" ht="52.8" x14ac:dyDescent="0.25">
      <c r="A84" s="1">
        <v>83</v>
      </c>
      <c r="B84" s="45"/>
      <c r="C84" s="45"/>
      <c r="D84" s="45"/>
      <c r="E84" s="45"/>
      <c r="F84" s="45"/>
      <c r="G84" s="45"/>
      <c r="H84" s="35" t="s">
        <v>243</v>
      </c>
      <c r="I84" s="46">
        <v>101</v>
      </c>
      <c r="J84" s="47" t="s">
        <v>372</v>
      </c>
      <c r="K84" s="48">
        <v>18</v>
      </c>
      <c r="L84" s="48">
        <v>33</v>
      </c>
      <c r="M84" s="48">
        <v>4</v>
      </c>
      <c r="N84" s="48"/>
      <c r="O84" s="49"/>
      <c r="P84" s="48">
        <f>K84*L84</f>
        <v>594</v>
      </c>
      <c r="Q84" s="48">
        <f>K84*L84*M84</f>
        <v>2376</v>
      </c>
      <c r="R84" s="48"/>
      <c r="S84" s="48"/>
      <c r="T84" s="28" t="s">
        <v>373</v>
      </c>
      <c r="U84" s="28"/>
      <c r="V84" s="28" t="s">
        <v>374</v>
      </c>
      <c r="W84" s="28" t="s">
        <v>375</v>
      </c>
      <c r="X84" s="28"/>
      <c r="Y84" s="28" t="s">
        <v>375</v>
      </c>
      <c r="Z84" s="28" t="s">
        <v>376</v>
      </c>
      <c r="AA84" s="28"/>
      <c r="AB84" s="28" t="s">
        <v>377</v>
      </c>
      <c r="AC84" s="28"/>
      <c r="AD84" s="28" t="s">
        <v>377</v>
      </c>
      <c r="AE84" s="28"/>
      <c r="AF84" s="28" t="s">
        <v>378</v>
      </c>
      <c r="AG84" s="28"/>
      <c r="AH84" s="29" t="s">
        <v>379</v>
      </c>
      <c r="AI84" s="29"/>
      <c r="AJ84" s="29"/>
      <c r="AK84" s="29" t="s">
        <v>380</v>
      </c>
      <c r="AL84" s="30" t="s">
        <v>381</v>
      </c>
      <c r="AM84" s="30" t="s">
        <v>382</v>
      </c>
      <c r="AN84" s="30" t="s">
        <v>383</v>
      </c>
      <c r="AO84" s="30" t="s">
        <v>377</v>
      </c>
      <c r="AP84" s="30" t="s">
        <v>377</v>
      </c>
      <c r="AQ84" s="30"/>
      <c r="AR84" s="30" t="s">
        <v>384</v>
      </c>
      <c r="AS84" s="30"/>
      <c r="AT84" s="29" t="s">
        <v>385</v>
      </c>
      <c r="AU84" s="29"/>
      <c r="AV84" s="29" t="s">
        <v>386</v>
      </c>
      <c r="AW84" s="29"/>
      <c r="AX84" s="29" t="s">
        <v>387</v>
      </c>
      <c r="AY84" s="29"/>
      <c r="AZ84" s="29" t="s">
        <v>388</v>
      </c>
      <c r="BA84" s="29"/>
      <c r="BB84" s="30" t="s">
        <v>389</v>
      </c>
      <c r="BC84" s="30"/>
      <c r="BD84" s="29" t="s">
        <v>390</v>
      </c>
      <c r="BE84" s="29"/>
      <c r="BF84" s="29"/>
      <c r="BG84" s="29" t="s">
        <v>391</v>
      </c>
      <c r="BH84" s="30" t="s">
        <v>392</v>
      </c>
      <c r="BI84" s="30"/>
      <c r="BJ84" s="30"/>
      <c r="BK84" s="30"/>
      <c r="BL84" s="43" t="s">
        <v>393</v>
      </c>
      <c r="BM84" s="50" t="s">
        <v>394</v>
      </c>
      <c r="BN84" s="35" t="s">
        <v>395</v>
      </c>
      <c r="BO84" s="53" t="s">
        <v>396</v>
      </c>
      <c r="BP84" s="35"/>
      <c r="BQ84" s="35"/>
      <c r="BR84" s="35"/>
      <c r="BS84" s="35"/>
    </row>
    <row r="85" spans="1:73" ht="25.2" customHeight="1" x14ac:dyDescent="0.25">
      <c r="A85" s="1">
        <v>84</v>
      </c>
      <c r="B85" s="45"/>
      <c r="C85" s="45"/>
      <c r="D85" s="45"/>
      <c r="E85" s="45"/>
      <c r="F85" s="45"/>
      <c r="G85" s="45"/>
      <c r="H85" s="35"/>
      <c r="I85" s="46"/>
      <c r="J85" s="47" t="s">
        <v>397</v>
      </c>
      <c r="K85" s="48"/>
      <c r="L85" s="48"/>
      <c r="M85" s="48"/>
      <c r="N85" s="48"/>
      <c r="O85" s="49"/>
      <c r="P85" s="48"/>
      <c r="Q85" s="48"/>
      <c r="R85" s="48"/>
      <c r="S85" s="4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9"/>
      <c r="AI85" s="29"/>
      <c r="AJ85" s="29"/>
      <c r="AK85" s="29"/>
      <c r="AL85" s="30"/>
      <c r="AM85" s="30"/>
      <c r="AN85" s="30"/>
      <c r="AO85" s="30"/>
      <c r="AP85" s="30"/>
      <c r="AQ85" s="30"/>
      <c r="AR85" s="30"/>
      <c r="AS85" s="30"/>
      <c r="AT85" s="29"/>
      <c r="AU85" s="29"/>
      <c r="AV85" s="29"/>
      <c r="AW85" s="29"/>
      <c r="AX85" s="29"/>
      <c r="AY85" s="29"/>
      <c r="AZ85" s="29"/>
      <c r="BA85" s="29"/>
      <c r="BB85" s="30"/>
      <c r="BC85" s="30"/>
      <c r="BD85" s="29"/>
      <c r="BE85" s="29"/>
      <c r="BF85" s="29"/>
      <c r="BG85" s="29"/>
      <c r="BH85" s="30"/>
      <c r="BI85" s="30"/>
      <c r="BJ85" s="30"/>
      <c r="BK85" s="30"/>
      <c r="BL85" s="43"/>
      <c r="BM85" s="50"/>
      <c r="BN85" s="35"/>
      <c r="BO85" s="53"/>
      <c r="BP85" s="35"/>
      <c r="BQ85" s="35"/>
      <c r="BR85" s="35"/>
      <c r="BS85" s="35"/>
    </row>
    <row r="86" spans="1:73" ht="25.2" customHeight="1" x14ac:dyDescent="0.25">
      <c r="A86" s="1">
        <v>85</v>
      </c>
      <c r="B86" s="45"/>
      <c r="C86" s="45"/>
      <c r="D86" s="45"/>
      <c r="E86" s="45"/>
      <c r="F86" s="45"/>
      <c r="G86" s="45"/>
      <c r="H86" s="35"/>
      <c r="I86" s="46"/>
      <c r="J86" s="47" t="s">
        <v>398</v>
      </c>
      <c r="K86" s="48"/>
      <c r="L86" s="48"/>
      <c r="M86" s="48"/>
      <c r="N86" s="48"/>
      <c r="O86" s="49"/>
      <c r="P86" s="48"/>
      <c r="Q86" s="48"/>
      <c r="R86" s="48"/>
      <c r="S86" s="4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  <c r="AI86" s="29"/>
      <c r="AJ86" s="29"/>
      <c r="AK86" s="29"/>
      <c r="AL86" s="30"/>
      <c r="AM86" s="30"/>
      <c r="AN86" s="30"/>
      <c r="AO86" s="30"/>
      <c r="AP86" s="30"/>
      <c r="AQ86" s="30"/>
      <c r="AR86" s="30"/>
      <c r="AS86" s="30"/>
      <c r="AT86" s="29"/>
      <c r="AU86" s="29"/>
      <c r="AV86" s="29"/>
      <c r="AW86" s="29"/>
      <c r="AX86" s="29"/>
      <c r="AY86" s="29"/>
      <c r="AZ86" s="29"/>
      <c r="BA86" s="29"/>
      <c r="BB86" s="30"/>
      <c r="BC86" s="30"/>
      <c r="BD86" s="29"/>
      <c r="BE86" s="29"/>
      <c r="BF86" s="29"/>
      <c r="BG86" s="29"/>
      <c r="BH86" s="30"/>
      <c r="BI86" s="30"/>
      <c r="BJ86" s="30"/>
      <c r="BK86" s="30"/>
      <c r="BL86" s="43"/>
      <c r="BM86" s="50"/>
      <c r="BN86" s="35"/>
      <c r="BO86" s="53"/>
      <c r="BP86" s="35"/>
      <c r="BQ86" s="35"/>
      <c r="BR86" s="35"/>
      <c r="BS86" s="35"/>
    </row>
    <row r="87" spans="1:73" ht="25.2" customHeight="1" x14ac:dyDescent="0.25">
      <c r="A87" s="1">
        <v>86</v>
      </c>
      <c r="B87" s="45"/>
      <c r="C87" s="45"/>
      <c r="D87" s="45"/>
      <c r="E87" s="45"/>
      <c r="F87" s="45"/>
      <c r="G87" s="45"/>
      <c r="H87" s="35"/>
      <c r="I87" s="46"/>
      <c r="J87" s="47" t="s">
        <v>399</v>
      </c>
      <c r="K87" s="48"/>
      <c r="L87" s="48"/>
      <c r="M87" s="48"/>
      <c r="N87" s="48"/>
      <c r="O87" s="49"/>
      <c r="P87" s="48"/>
      <c r="Q87" s="48"/>
      <c r="R87" s="48"/>
      <c r="S87" s="4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  <c r="AI87" s="29"/>
      <c r="AJ87" s="29"/>
      <c r="AK87" s="29"/>
      <c r="AL87" s="30"/>
      <c r="AM87" s="30"/>
      <c r="AN87" s="30"/>
      <c r="AO87" s="30"/>
      <c r="AP87" s="30"/>
      <c r="AQ87" s="30"/>
      <c r="AR87" s="30"/>
      <c r="AS87" s="30"/>
      <c r="AT87" s="29"/>
      <c r="AU87" s="29"/>
      <c r="AV87" s="29"/>
      <c r="AW87" s="29"/>
      <c r="AX87" s="29"/>
      <c r="AY87" s="29"/>
      <c r="AZ87" s="29"/>
      <c r="BA87" s="29"/>
      <c r="BB87" s="30"/>
      <c r="BC87" s="30"/>
      <c r="BD87" s="29"/>
      <c r="BE87" s="29"/>
      <c r="BF87" s="29"/>
      <c r="BG87" s="29"/>
      <c r="BH87" s="30"/>
      <c r="BI87" s="30"/>
      <c r="BJ87" s="30"/>
      <c r="BK87" s="30"/>
      <c r="BL87" s="43"/>
      <c r="BM87" s="50"/>
      <c r="BN87" s="35"/>
      <c r="BO87" s="53"/>
      <c r="BP87" s="35"/>
      <c r="BQ87" s="35"/>
      <c r="BR87" s="35"/>
      <c r="BS87" s="35"/>
    </row>
    <row r="88" spans="1:73" ht="52.8" x14ac:dyDescent="0.25">
      <c r="A88" s="1">
        <v>87</v>
      </c>
      <c r="B88" s="45"/>
      <c r="C88" s="45"/>
      <c r="D88" s="45"/>
      <c r="E88" s="45"/>
      <c r="F88" s="45"/>
      <c r="G88" s="45"/>
      <c r="H88" s="35" t="s">
        <v>400</v>
      </c>
      <c r="I88" s="46">
        <v>102</v>
      </c>
      <c r="J88" s="47" t="s">
        <v>401</v>
      </c>
      <c r="K88" s="48">
        <v>18</v>
      </c>
      <c r="L88" s="48">
        <v>10</v>
      </c>
      <c r="M88" s="48">
        <v>6</v>
      </c>
      <c r="N88" s="48"/>
      <c r="O88" s="49"/>
      <c r="P88" s="48">
        <f>K88*L88</f>
        <v>180</v>
      </c>
      <c r="Q88" s="48">
        <f t="shared" ref="Q88:Q89" si="3">K88*L88*M88</f>
        <v>1080</v>
      </c>
      <c r="R88" s="48"/>
      <c r="S88" s="48"/>
      <c r="T88" s="28" t="s">
        <v>377</v>
      </c>
      <c r="U88" s="28"/>
      <c r="V88" s="28" t="s">
        <v>387</v>
      </c>
      <c r="W88" s="28" t="s">
        <v>384</v>
      </c>
      <c r="X88" s="28"/>
      <c r="Y88" s="28" t="s">
        <v>375</v>
      </c>
      <c r="Z88" s="28" t="s">
        <v>402</v>
      </c>
      <c r="AA88" s="28"/>
      <c r="AB88" s="28" t="s">
        <v>388</v>
      </c>
      <c r="AC88" s="28"/>
      <c r="AD88" s="28" t="s">
        <v>382</v>
      </c>
      <c r="AE88" s="28"/>
      <c r="AF88" s="28" t="s">
        <v>377</v>
      </c>
      <c r="AG88" s="28"/>
      <c r="AH88" s="29" t="s">
        <v>403</v>
      </c>
      <c r="AI88" s="29"/>
      <c r="AJ88" s="29"/>
      <c r="AK88" s="29" t="s">
        <v>391</v>
      </c>
      <c r="AL88" s="30" t="s">
        <v>391</v>
      </c>
      <c r="AM88" s="30" t="s">
        <v>404</v>
      </c>
      <c r="AN88" s="30" t="s">
        <v>383</v>
      </c>
      <c r="AO88" s="30" t="s">
        <v>377</v>
      </c>
      <c r="AP88" s="30" t="s">
        <v>373</v>
      </c>
      <c r="AQ88" s="30"/>
      <c r="AR88" s="30" t="s">
        <v>377</v>
      </c>
      <c r="AS88" s="30"/>
      <c r="AT88" s="29" t="s">
        <v>392</v>
      </c>
      <c r="AU88" s="29"/>
      <c r="AV88" s="29" t="s">
        <v>380</v>
      </c>
      <c r="AW88" s="29"/>
      <c r="AX88" s="29" t="s">
        <v>377</v>
      </c>
      <c r="AY88" s="29"/>
      <c r="AZ88" s="29" t="s">
        <v>377</v>
      </c>
      <c r="BA88" s="29"/>
      <c r="BB88" s="30" t="s">
        <v>405</v>
      </c>
      <c r="BC88" s="30"/>
      <c r="BD88" s="29" t="s">
        <v>390</v>
      </c>
      <c r="BE88" s="29"/>
      <c r="BF88" s="29"/>
      <c r="BG88" s="29" t="s">
        <v>380</v>
      </c>
      <c r="BH88" s="30" t="s">
        <v>385</v>
      </c>
      <c r="BI88" s="30"/>
      <c r="BJ88" s="30"/>
      <c r="BK88" s="30"/>
      <c r="BL88" s="43" t="s">
        <v>236</v>
      </c>
      <c r="BM88" s="50" t="s">
        <v>406</v>
      </c>
      <c r="BN88" s="35" t="s">
        <v>407</v>
      </c>
      <c r="BO88" s="53" t="s">
        <v>396</v>
      </c>
      <c r="BP88" s="35"/>
      <c r="BQ88" s="35"/>
      <c r="BR88" s="35"/>
      <c r="BS88" s="35"/>
    </row>
    <row r="89" spans="1:73" ht="52.8" x14ac:dyDescent="0.25">
      <c r="A89" s="1">
        <v>88</v>
      </c>
      <c r="B89" s="45"/>
      <c r="C89" s="45"/>
      <c r="D89" s="45"/>
      <c r="E89" s="45"/>
      <c r="F89" s="45"/>
      <c r="G89" s="45"/>
      <c r="H89" s="35" t="s">
        <v>258</v>
      </c>
      <c r="I89" s="46">
        <v>103</v>
      </c>
      <c r="J89" s="47" t="s">
        <v>408</v>
      </c>
      <c r="K89" s="48">
        <v>18</v>
      </c>
      <c r="L89" s="48">
        <v>7</v>
      </c>
      <c r="M89" s="48">
        <v>17</v>
      </c>
      <c r="N89" s="48"/>
      <c r="O89" s="49"/>
      <c r="P89" s="48">
        <f>K89*L89</f>
        <v>126</v>
      </c>
      <c r="Q89" s="48">
        <f t="shared" si="3"/>
        <v>2142</v>
      </c>
      <c r="R89" s="48"/>
      <c r="S89" s="48"/>
      <c r="T89" s="28" t="s">
        <v>377</v>
      </c>
      <c r="U89" s="28"/>
      <c r="V89" s="28" t="s">
        <v>376</v>
      </c>
      <c r="W89" s="28" t="s">
        <v>376</v>
      </c>
      <c r="X89" s="28"/>
      <c r="Y89" s="28" t="s">
        <v>387</v>
      </c>
      <c r="Z89" s="28" t="s">
        <v>375</v>
      </c>
      <c r="AA89" s="28"/>
      <c r="AB89" s="28" t="s">
        <v>375</v>
      </c>
      <c r="AC89" s="28"/>
      <c r="AD89" s="28" t="s">
        <v>376</v>
      </c>
      <c r="AE89" s="28"/>
      <c r="AF89" s="28" t="s">
        <v>376</v>
      </c>
      <c r="AG89" s="28"/>
      <c r="AH89" s="29" t="s">
        <v>379</v>
      </c>
      <c r="AI89" s="29"/>
      <c r="AJ89" s="29"/>
      <c r="AK89" s="29" t="s">
        <v>409</v>
      </c>
      <c r="AL89" s="30" t="s">
        <v>380</v>
      </c>
      <c r="AM89" s="30" t="s">
        <v>374</v>
      </c>
      <c r="AN89" s="30" t="s">
        <v>410</v>
      </c>
      <c r="AO89" s="30" t="s">
        <v>375</v>
      </c>
      <c r="AP89" s="30" t="s">
        <v>375</v>
      </c>
      <c r="AQ89" s="30"/>
      <c r="AR89" s="30" t="s">
        <v>388</v>
      </c>
      <c r="AS89" s="30"/>
      <c r="AT89" s="29" t="s">
        <v>411</v>
      </c>
      <c r="AU89" s="29"/>
      <c r="AV89" s="29" t="s">
        <v>391</v>
      </c>
      <c r="AW89" s="29"/>
      <c r="AX89" s="29" t="s">
        <v>377</v>
      </c>
      <c r="AY89" s="29"/>
      <c r="AZ89" s="29" t="s">
        <v>412</v>
      </c>
      <c r="BA89" s="29"/>
      <c r="BB89" s="30" t="s">
        <v>389</v>
      </c>
      <c r="BC89" s="30"/>
      <c r="BD89" s="29" t="s">
        <v>413</v>
      </c>
      <c r="BE89" s="29"/>
      <c r="BF89" s="29"/>
      <c r="BG89" s="29" t="s">
        <v>414</v>
      </c>
      <c r="BH89" s="30" t="s">
        <v>392</v>
      </c>
      <c r="BI89" s="30"/>
      <c r="BJ89" s="30"/>
      <c r="BK89" s="30"/>
      <c r="BL89" s="43"/>
      <c r="BM89" s="50" t="s">
        <v>415</v>
      </c>
      <c r="BN89" s="35" t="s">
        <v>395</v>
      </c>
      <c r="BO89" s="53" t="s">
        <v>396</v>
      </c>
      <c r="BP89" s="35"/>
      <c r="BQ89" s="35"/>
      <c r="BR89" s="35"/>
      <c r="BS89" s="35"/>
    </row>
    <row r="90" spans="1:73" ht="25.2" customHeight="1" x14ac:dyDescent="0.25">
      <c r="A90" s="1">
        <v>89</v>
      </c>
      <c r="B90" s="35"/>
      <c r="C90" s="35"/>
      <c r="D90" s="35"/>
      <c r="E90" s="35"/>
      <c r="F90" s="35"/>
      <c r="G90" s="35"/>
      <c r="H90" s="56" t="s">
        <v>416</v>
      </c>
      <c r="I90" s="37"/>
      <c r="J90" s="38"/>
      <c r="K90" s="39">
        <v>18</v>
      </c>
      <c r="L90" s="39">
        <v>33</v>
      </c>
      <c r="M90" s="39">
        <v>13</v>
      </c>
      <c r="N90" s="39"/>
      <c r="O90" s="40">
        <f>K90*L90</f>
        <v>594</v>
      </c>
      <c r="P90" s="40">
        <f>SUM(P91:P92)</f>
        <v>594</v>
      </c>
      <c r="Q90" s="40">
        <f>SUM(Q91:Q92)</f>
        <v>7722</v>
      </c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43" t="s">
        <v>236</v>
      </c>
      <c r="BM90" s="44"/>
      <c r="BN90" s="35"/>
      <c r="BO90" s="35"/>
      <c r="BP90" s="35"/>
      <c r="BQ90" s="35"/>
      <c r="BR90" s="35"/>
      <c r="BS90" s="35"/>
    </row>
    <row r="91" spans="1:73" ht="52.8" x14ac:dyDescent="0.25">
      <c r="A91" s="1">
        <v>90</v>
      </c>
      <c r="B91" s="45"/>
      <c r="C91" s="45"/>
      <c r="D91" s="45"/>
      <c r="E91" s="45"/>
      <c r="F91" s="45"/>
      <c r="G91" s="45"/>
      <c r="H91" s="35" t="s">
        <v>417</v>
      </c>
      <c r="I91" s="46">
        <v>201</v>
      </c>
      <c r="J91" s="47" t="s">
        <v>418</v>
      </c>
      <c r="K91" s="48">
        <v>18</v>
      </c>
      <c r="L91" s="48">
        <v>33</v>
      </c>
      <c r="M91" s="48">
        <v>13</v>
      </c>
      <c r="N91" s="48"/>
      <c r="O91" s="49"/>
      <c r="P91" s="48">
        <f>K91*L91</f>
        <v>594</v>
      </c>
      <c r="Q91" s="48">
        <f>K91*L91*M91</f>
        <v>7722</v>
      </c>
      <c r="R91" s="48"/>
      <c r="S91" s="48"/>
      <c r="T91" s="28" t="s">
        <v>419</v>
      </c>
      <c r="U91" s="28"/>
      <c r="V91" s="28" t="s">
        <v>420</v>
      </c>
      <c r="W91" s="28" t="s">
        <v>380</v>
      </c>
      <c r="X91" s="28"/>
      <c r="Y91" s="28" t="s">
        <v>391</v>
      </c>
      <c r="Z91" s="28" t="s">
        <v>386</v>
      </c>
      <c r="AA91" s="28"/>
      <c r="AB91" s="28" t="s">
        <v>380</v>
      </c>
      <c r="AC91" s="28"/>
      <c r="AD91" s="28" t="s">
        <v>380</v>
      </c>
      <c r="AE91" s="28"/>
      <c r="AF91" s="28" t="s">
        <v>419</v>
      </c>
      <c r="AG91" s="28"/>
      <c r="AH91" s="29" t="s">
        <v>421</v>
      </c>
      <c r="AI91" s="29"/>
      <c r="AJ91" s="29"/>
      <c r="AK91" s="29" t="s">
        <v>380</v>
      </c>
      <c r="AL91" s="30" t="s">
        <v>392</v>
      </c>
      <c r="AM91" s="30" t="s">
        <v>419</v>
      </c>
      <c r="AN91" s="30" t="s">
        <v>391</v>
      </c>
      <c r="AO91" s="30" t="s">
        <v>380</v>
      </c>
      <c r="AP91" s="30" t="s">
        <v>419</v>
      </c>
      <c r="AQ91" s="30"/>
      <c r="AR91" s="30" t="s">
        <v>422</v>
      </c>
      <c r="AS91" s="30"/>
      <c r="AT91" s="29" t="s">
        <v>391</v>
      </c>
      <c r="AU91" s="29"/>
      <c r="AV91" s="29" t="s">
        <v>380</v>
      </c>
      <c r="AW91" s="29"/>
      <c r="AX91" s="29" t="s">
        <v>410</v>
      </c>
      <c r="AY91" s="29"/>
      <c r="AZ91" s="29" t="s">
        <v>419</v>
      </c>
      <c r="BA91" s="29"/>
      <c r="BB91" s="30" t="s">
        <v>391</v>
      </c>
      <c r="BC91" s="30"/>
      <c r="BD91" s="29" t="s">
        <v>390</v>
      </c>
      <c r="BE91" s="29"/>
      <c r="BF91" s="29"/>
      <c r="BG91" s="29" t="s">
        <v>419</v>
      </c>
      <c r="BH91" s="30" t="s">
        <v>419</v>
      </c>
      <c r="BI91" s="30"/>
      <c r="BJ91" s="30"/>
      <c r="BK91" s="30"/>
      <c r="BL91" s="43" t="s">
        <v>236</v>
      </c>
      <c r="BM91" s="50" t="s">
        <v>423</v>
      </c>
      <c r="BN91" s="35" t="s">
        <v>424</v>
      </c>
      <c r="BO91" s="53" t="s">
        <v>396</v>
      </c>
      <c r="BP91" s="35"/>
      <c r="BQ91" s="35"/>
      <c r="BR91" s="35"/>
      <c r="BS91" s="35"/>
    </row>
    <row r="92" spans="1:73" ht="25.2" customHeight="1" x14ac:dyDescent="0.25">
      <c r="A92" s="1">
        <v>91</v>
      </c>
      <c r="B92" s="45"/>
      <c r="C92" s="45"/>
      <c r="D92" s="45"/>
      <c r="E92" s="45"/>
      <c r="F92" s="45"/>
      <c r="G92" s="45"/>
      <c r="H92" s="35"/>
      <c r="I92" s="46"/>
      <c r="J92" s="47" t="s">
        <v>425</v>
      </c>
      <c r="K92" s="48">
        <v>9.5</v>
      </c>
      <c r="L92" s="48">
        <v>15</v>
      </c>
      <c r="M92" s="48"/>
      <c r="N92" s="48"/>
      <c r="O92" s="49"/>
      <c r="P92" s="48"/>
      <c r="Q92" s="48"/>
      <c r="R92" s="48"/>
      <c r="S92" s="4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  <c r="AI92" s="29"/>
      <c r="AJ92" s="29"/>
      <c r="AK92" s="29"/>
      <c r="AL92" s="30"/>
      <c r="AM92" s="30"/>
      <c r="AN92" s="30"/>
      <c r="AO92" s="30"/>
      <c r="AP92" s="30"/>
      <c r="AQ92" s="30"/>
      <c r="AR92" s="30"/>
      <c r="AS92" s="30"/>
      <c r="AT92" s="29"/>
      <c r="AU92" s="29"/>
      <c r="AV92" s="29"/>
      <c r="AW92" s="29"/>
      <c r="AX92" s="29"/>
      <c r="AY92" s="29"/>
      <c r="AZ92" s="29"/>
      <c r="BA92" s="29"/>
      <c r="BB92" s="30"/>
      <c r="BC92" s="30"/>
      <c r="BD92" s="29"/>
      <c r="BE92" s="29"/>
      <c r="BF92" s="29"/>
      <c r="BG92" s="29"/>
      <c r="BH92" s="30"/>
      <c r="BI92" s="30"/>
      <c r="BJ92" s="30"/>
      <c r="BK92" s="30"/>
      <c r="BL92" s="43"/>
      <c r="BM92" s="50"/>
      <c r="BN92" s="35"/>
      <c r="BO92" s="53"/>
      <c r="BP92" s="35"/>
      <c r="BQ92" s="35"/>
      <c r="BR92" s="35"/>
      <c r="BS92" s="35"/>
    </row>
    <row r="93" spans="1:73" ht="25.2" customHeight="1" x14ac:dyDescent="0.25">
      <c r="A93" s="1">
        <v>92</v>
      </c>
      <c r="B93" s="45"/>
      <c r="C93" s="45"/>
      <c r="D93" s="45"/>
      <c r="E93" s="45"/>
      <c r="F93" s="45"/>
      <c r="G93" s="45"/>
      <c r="H93" s="35"/>
      <c r="I93" s="46"/>
      <c r="J93" s="47" t="s">
        <v>426</v>
      </c>
      <c r="K93" s="48">
        <v>18</v>
      </c>
      <c r="L93" s="48">
        <v>8.5</v>
      </c>
      <c r="M93" s="48"/>
      <c r="N93" s="48"/>
      <c r="O93" s="49"/>
      <c r="P93" s="48"/>
      <c r="Q93" s="48"/>
      <c r="R93" s="48"/>
      <c r="S93" s="4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  <c r="AI93" s="29"/>
      <c r="AJ93" s="29"/>
      <c r="AK93" s="29"/>
      <c r="AL93" s="30"/>
      <c r="AM93" s="30"/>
      <c r="AN93" s="30"/>
      <c r="AO93" s="30"/>
      <c r="AP93" s="30"/>
      <c r="AQ93" s="30"/>
      <c r="AR93" s="30"/>
      <c r="AS93" s="30"/>
      <c r="AT93" s="29"/>
      <c r="AU93" s="29"/>
      <c r="AV93" s="29"/>
      <c r="AW93" s="29"/>
      <c r="AX93" s="29"/>
      <c r="AY93" s="29"/>
      <c r="AZ93" s="29"/>
      <c r="BA93" s="29"/>
      <c r="BB93" s="30"/>
      <c r="BC93" s="30"/>
      <c r="BD93" s="29"/>
      <c r="BE93" s="29"/>
      <c r="BF93" s="29"/>
      <c r="BG93" s="29"/>
      <c r="BH93" s="30"/>
      <c r="BI93" s="30"/>
      <c r="BJ93" s="30"/>
      <c r="BK93" s="30"/>
      <c r="BL93" s="43"/>
      <c r="BM93" s="50"/>
      <c r="BN93" s="35"/>
      <c r="BO93" s="53"/>
      <c r="BP93" s="35"/>
      <c r="BQ93" s="35"/>
      <c r="BR93" s="35"/>
      <c r="BS93" s="35"/>
    </row>
    <row r="94" spans="1:73" ht="25.2" customHeight="1" x14ac:dyDescent="0.25"/>
    <row r="95" spans="1:73" ht="25.2" customHeight="1" x14ac:dyDescent="0.25"/>
  </sheetData>
  <phoneticPr fontId="4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8"/>
  <sheetViews>
    <sheetView zoomScale="85" zoomScaleNormal="85" workbookViewId="0">
      <pane xSplit="4" ySplit="5" topLeftCell="E6" activePane="bottomRight" state="frozen"/>
      <selection activeCell="Z11" sqref="Z11"/>
      <selection pane="topRight" activeCell="Z11" sqref="Z11"/>
      <selection pane="bottomLeft" activeCell="Z11" sqref="Z11"/>
      <selection pane="bottomRight" activeCell="Z11" sqref="Z11"/>
    </sheetView>
  </sheetViews>
  <sheetFormatPr defaultRowHeight="13.2" x14ac:dyDescent="0.4"/>
  <cols>
    <col min="1" max="1" width="1.69921875" style="61" customWidth="1"/>
    <col min="2" max="2" width="6.69921875" style="61" customWidth="1"/>
    <col min="3" max="9" width="12.69921875" style="61" customWidth="1"/>
    <col min="10" max="10" width="7.59765625" style="61" bestFit="1" customWidth="1"/>
    <col min="11" max="11" width="6.69921875" style="62" customWidth="1"/>
    <col min="12" max="12" width="8.8984375" style="62" customWidth="1"/>
    <col min="13" max="14" width="12.69921875" style="61" customWidth="1"/>
    <col min="15" max="25" width="10.69921875" style="61" customWidth="1"/>
    <col min="26" max="26" width="7.59765625" style="61" customWidth="1"/>
    <col min="27" max="16384" width="8.796875" style="61"/>
  </cols>
  <sheetData>
    <row r="2" spans="2:26" ht="20.399999999999999" customHeight="1" x14ac:dyDescent="0.4">
      <c r="B2" s="34" t="s">
        <v>427</v>
      </c>
      <c r="D2" s="63" t="s">
        <v>428</v>
      </c>
    </row>
    <row r="3" spans="2:26" ht="20.399999999999999" customHeight="1" x14ac:dyDescent="0.4">
      <c r="B3" s="34"/>
      <c r="D3" s="63" t="s">
        <v>429</v>
      </c>
    </row>
    <row r="5" spans="2:26" ht="28.2" customHeight="1" x14ac:dyDescent="0.4">
      <c r="B5" s="64" t="s">
        <v>430</v>
      </c>
      <c r="C5" s="64"/>
      <c r="D5" s="64"/>
      <c r="E5" s="65" t="s">
        <v>431</v>
      </c>
      <c r="F5" s="65" t="s">
        <v>432</v>
      </c>
      <c r="G5" s="65" t="s">
        <v>433</v>
      </c>
      <c r="H5" s="65" t="s">
        <v>434</v>
      </c>
      <c r="I5" s="65"/>
      <c r="J5" s="66" t="s">
        <v>435</v>
      </c>
      <c r="K5" s="67" t="s">
        <v>436</v>
      </c>
      <c r="L5" s="67"/>
      <c r="M5" s="68"/>
      <c r="N5" s="68"/>
      <c r="O5" s="69" t="s">
        <v>437</v>
      </c>
      <c r="P5" s="69" t="s">
        <v>438</v>
      </c>
      <c r="Q5" s="69" t="s">
        <v>439</v>
      </c>
      <c r="R5" s="69" t="s">
        <v>440</v>
      </c>
      <c r="S5" s="69" t="s">
        <v>441</v>
      </c>
      <c r="T5" s="69" t="s">
        <v>442</v>
      </c>
      <c r="U5" s="69" t="s">
        <v>443</v>
      </c>
      <c r="V5" s="69" t="s">
        <v>444</v>
      </c>
      <c r="W5" s="69" t="s">
        <v>445</v>
      </c>
      <c r="X5" s="69" t="s">
        <v>446</v>
      </c>
      <c r="Y5" s="69" t="s">
        <v>447</v>
      </c>
      <c r="Z5" s="69" t="s">
        <v>435</v>
      </c>
    </row>
    <row r="6" spans="2:26" s="77" customFormat="1" ht="83.4" customHeight="1" x14ac:dyDescent="0.4">
      <c r="B6" s="70" t="s">
        <v>448</v>
      </c>
      <c r="C6" s="70"/>
      <c r="D6" s="70"/>
      <c r="E6" s="71" t="s">
        <v>449</v>
      </c>
      <c r="F6" s="71" t="s">
        <v>450</v>
      </c>
      <c r="G6" s="71" t="s">
        <v>451</v>
      </c>
      <c r="H6" s="71"/>
      <c r="I6" s="71"/>
      <c r="J6" s="72"/>
      <c r="K6" s="73" t="s">
        <v>448</v>
      </c>
      <c r="L6" s="73"/>
      <c r="M6" s="74"/>
      <c r="N6" s="74"/>
      <c r="O6" s="75" t="s">
        <v>452</v>
      </c>
      <c r="P6" s="75" t="s">
        <v>453</v>
      </c>
      <c r="Q6" s="75" t="s">
        <v>454</v>
      </c>
      <c r="R6" s="75" t="s">
        <v>455</v>
      </c>
      <c r="S6" s="75" t="s">
        <v>456</v>
      </c>
      <c r="T6" s="75" t="s">
        <v>457</v>
      </c>
      <c r="U6" s="75" t="s">
        <v>458</v>
      </c>
      <c r="V6" s="75" t="s">
        <v>459</v>
      </c>
      <c r="W6" s="75" t="s">
        <v>460</v>
      </c>
      <c r="X6" s="75" t="s">
        <v>461</v>
      </c>
      <c r="Y6" s="75" t="s">
        <v>462</v>
      </c>
      <c r="Z6" s="76"/>
    </row>
    <row r="7" spans="2:26" s="79" customFormat="1" ht="26.4" x14ac:dyDescent="0.4">
      <c r="B7" s="71" t="s">
        <v>463</v>
      </c>
      <c r="C7" s="71" t="s">
        <v>464</v>
      </c>
      <c r="D7" s="71" t="s">
        <v>465</v>
      </c>
      <c r="E7" s="71"/>
      <c r="F7" s="71"/>
      <c r="G7" s="71" t="s">
        <v>466</v>
      </c>
      <c r="H7" s="71"/>
      <c r="I7" s="71"/>
      <c r="J7" s="72"/>
      <c r="K7" s="78" t="s">
        <v>467</v>
      </c>
      <c r="L7" s="78" t="s">
        <v>463</v>
      </c>
      <c r="M7" s="75" t="s">
        <v>468</v>
      </c>
      <c r="N7" s="75" t="s">
        <v>465</v>
      </c>
      <c r="O7" s="75"/>
      <c r="P7" s="75" t="s">
        <v>469</v>
      </c>
      <c r="Q7" s="75" t="s">
        <v>470</v>
      </c>
      <c r="R7" s="75" t="s">
        <v>471</v>
      </c>
      <c r="S7" s="75"/>
      <c r="T7" s="75"/>
      <c r="U7" s="75"/>
      <c r="V7" s="75" t="s">
        <v>472</v>
      </c>
      <c r="W7" s="75" t="s">
        <v>473</v>
      </c>
      <c r="X7" s="75" t="s">
        <v>474</v>
      </c>
      <c r="Y7" s="75" t="s">
        <v>475</v>
      </c>
      <c r="Z7" s="75"/>
    </row>
    <row r="8" spans="2:26" s="85" customFormat="1" ht="72" customHeight="1" x14ac:dyDescent="0.4">
      <c r="B8" s="80" t="s">
        <v>476</v>
      </c>
      <c r="C8" s="80" t="s">
        <v>477</v>
      </c>
      <c r="D8" s="80" t="s">
        <v>478</v>
      </c>
      <c r="E8" s="81" t="s">
        <v>479</v>
      </c>
      <c r="F8" s="81"/>
      <c r="G8" s="81"/>
      <c r="H8" s="80"/>
      <c r="I8" s="80"/>
      <c r="J8" s="82"/>
      <c r="K8" s="83" t="s">
        <v>480</v>
      </c>
      <c r="L8" s="84" t="s">
        <v>481</v>
      </c>
      <c r="M8" s="80" t="s">
        <v>482</v>
      </c>
      <c r="N8" s="80" t="s">
        <v>483</v>
      </c>
      <c r="O8" s="81"/>
      <c r="P8" s="81" t="s">
        <v>479</v>
      </c>
      <c r="Q8" s="81" t="s">
        <v>479</v>
      </c>
      <c r="R8" s="81" t="s">
        <v>479</v>
      </c>
      <c r="S8" s="81"/>
      <c r="T8" s="81"/>
      <c r="U8" s="81"/>
      <c r="V8" s="81" t="s">
        <v>479</v>
      </c>
      <c r="W8" s="81" t="s">
        <v>479</v>
      </c>
      <c r="X8" s="81"/>
      <c r="Y8" s="81"/>
      <c r="Z8" s="81"/>
    </row>
    <row r="9" spans="2:26" s="85" customFormat="1" ht="39.6" x14ac:dyDescent="0.4">
      <c r="B9" s="80" t="s">
        <v>484</v>
      </c>
      <c r="C9" s="80" t="s">
        <v>485</v>
      </c>
      <c r="D9" s="80"/>
      <c r="E9" s="81"/>
      <c r="F9" s="81"/>
      <c r="G9" s="81" t="s">
        <v>486</v>
      </c>
      <c r="H9" s="80"/>
      <c r="I9" s="80"/>
      <c r="J9" s="82"/>
      <c r="K9" s="83" t="s">
        <v>487</v>
      </c>
      <c r="L9" s="84" t="s">
        <v>481</v>
      </c>
      <c r="M9" s="80" t="s">
        <v>488</v>
      </c>
      <c r="N9" s="80" t="s">
        <v>489</v>
      </c>
      <c r="O9" s="81"/>
      <c r="P9" s="81"/>
      <c r="Q9" s="81"/>
      <c r="R9" s="81"/>
      <c r="S9" s="81"/>
      <c r="T9" s="81"/>
      <c r="U9" s="81"/>
      <c r="V9" s="81"/>
      <c r="W9" s="81"/>
      <c r="X9" s="81"/>
      <c r="Y9" s="81" t="s">
        <v>486</v>
      </c>
      <c r="Z9" s="81"/>
    </row>
    <row r="10" spans="2:26" s="85" customFormat="1" ht="26.4" x14ac:dyDescent="0.4">
      <c r="B10" s="80"/>
      <c r="C10" s="80"/>
      <c r="D10" s="80"/>
      <c r="E10" s="81"/>
      <c r="F10" s="81"/>
      <c r="G10" s="81"/>
      <c r="H10" s="80"/>
      <c r="I10" s="80"/>
      <c r="J10" s="82"/>
      <c r="K10" s="83" t="s">
        <v>490</v>
      </c>
      <c r="L10" s="84" t="s">
        <v>491</v>
      </c>
      <c r="M10" s="80" t="s">
        <v>492</v>
      </c>
      <c r="N10" s="80" t="s">
        <v>493</v>
      </c>
      <c r="O10" s="81"/>
      <c r="P10" s="81"/>
      <c r="Q10" s="81"/>
      <c r="R10" s="81"/>
      <c r="S10" s="81"/>
      <c r="T10" s="81"/>
      <c r="U10" s="81"/>
      <c r="V10" s="81"/>
      <c r="W10" s="81"/>
      <c r="X10" s="81" t="s">
        <v>494</v>
      </c>
      <c r="Y10" s="81"/>
      <c r="Z10" s="81"/>
    </row>
    <row r="11" spans="2:26" s="85" customFormat="1" ht="25.05" customHeight="1" x14ac:dyDescent="0.4">
      <c r="B11" s="80"/>
      <c r="C11" s="80"/>
      <c r="D11" s="80"/>
      <c r="E11" s="81"/>
      <c r="F11" s="81"/>
      <c r="G11" s="81"/>
      <c r="H11" s="80"/>
      <c r="I11" s="80"/>
      <c r="J11" s="82"/>
      <c r="K11" s="83" t="s">
        <v>495</v>
      </c>
      <c r="L11" s="83"/>
      <c r="M11" s="80"/>
      <c r="N11" s="80"/>
      <c r="O11" s="81"/>
      <c r="P11" s="81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2:26" s="85" customFormat="1" ht="25.05" customHeight="1" x14ac:dyDescent="0.4">
      <c r="B12" s="80"/>
      <c r="C12" s="86" t="s">
        <v>496</v>
      </c>
      <c r="D12" s="87"/>
      <c r="E12" s="87"/>
      <c r="F12" s="87"/>
      <c r="G12" s="87"/>
      <c r="H12" s="87"/>
      <c r="I12" s="84"/>
      <c r="J12" s="82"/>
      <c r="K12" s="83" t="s">
        <v>497</v>
      </c>
      <c r="L12" s="83"/>
      <c r="M12" s="80"/>
      <c r="N12" s="80"/>
      <c r="O12" s="81"/>
      <c r="P12" s="81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2:26" ht="28.2" customHeight="1" x14ac:dyDescent="0.4">
      <c r="B13" s="64" t="s">
        <v>430</v>
      </c>
      <c r="C13" s="64"/>
      <c r="D13" s="64"/>
      <c r="E13" s="65" t="s">
        <v>431</v>
      </c>
      <c r="F13" s="65" t="s">
        <v>498</v>
      </c>
      <c r="G13" s="65" t="s">
        <v>433</v>
      </c>
      <c r="H13" s="65" t="s">
        <v>434</v>
      </c>
      <c r="I13" s="65" t="s">
        <v>499</v>
      </c>
      <c r="J13" s="66" t="s">
        <v>435</v>
      </c>
      <c r="K13" s="67" t="s">
        <v>436</v>
      </c>
      <c r="L13" s="67"/>
      <c r="M13" s="68"/>
      <c r="N13" s="68"/>
      <c r="O13" s="69" t="s">
        <v>500</v>
      </c>
      <c r="P13" s="69" t="s">
        <v>438</v>
      </c>
      <c r="Q13" s="69" t="s">
        <v>439</v>
      </c>
      <c r="R13" s="69" t="s">
        <v>501</v>
      </c>
      <c r="S13" s="69" t="s">
        <v>441</v>
      </c>
      <c r="T13" s="69" t="s">
        <v>442</v>
      </c>
      <c r="U13" s="69" t="s">
        <v>443</v>
      </c>
      <c r="V13" s="69" t="s">
        <v>502</v>
      </c>
      <c r="W13" s="69" t="s">
        <v>445</v>
      </c>
      <c r="X13" s="69" t="s">
        <v>503</v>
      </c>
      <c r="Y13" s="69" t="s">
        <v>504</v>
      </c>
      <c r="Z13" s="69" t="s">
        <v>505</v>
      </c>
    </row>
    <row r="14" spans="2:26" s="77" customFormat="1" ht="81.599999999999994" x14ac:dyDescent="0.4">
      <c r="B14" s="70" t="s">
        <v>506</v>
      </c>
      <c r="C14" s="70"/>
      <c r="D14" s="70"/>
      <c r="E14" s="71" t="s">
        <v>507</v>
      </c>
      <c r="F14" s="71" t="s">
        <v>508</v>
      </c>
      <c r="G14" s="71" t="s">
        <v>509</v>
      </c>
      <c r="H14" s="71" t="s">
        <v>510</v>
      </c>
      <c r="I14" s="71"/>
      <c r="J14" s="72"/>
      <c r="K14" s="73" t="s">
        <v>511</v>
      </c>
      <c r="L14" s="73"/>
      <c r="M14" s="74"/>
      <c r="N14" s="74"/>
      <c r="O14" s="75" t="s">
        <v>512</v>
      </c>
      <c r="P14" s="75" t="s">
        <v>513</v>
      </c>
      <c r="Q14" s="75" t="s">
        <v>514</v>
      </c>
      <c r="R14" s="75" t="s">
        <v>515</v>
      </c>
      <c r="S14" s="75"/>
      <c r="T14" s="76"/>
      <c r="U14" s="76"/>
      <c r="V14" s="76"/>
      <c r="W14" s="76"/>
      <c r="X14" s="76"/>
      <c r="Y14" s="76"/>
      <c r="Z14" s="76"/>
    </row>
    <row r="15" spans="2:26" s="77" customFormat="1" ht="26.4" x14ac:dyDescent="0.4">
      <c r="B15" s="71" t="s">
        <v>463</v>
      </c>
      <c r="C15" s="71" t="s">
        <v>464</v>
      </c>
      <c r="D15" s="71" t="s">
        <v>465</v>
      </c>
      <c r="E15" s="71" t="s">
        <v>516</v>
      </c>
      <c r="F15" s="71" t="s">
        <v>517</v>
      </c>
      <c r="G15" s="71" t="s">
        <v>518</v>
      </c>
      <c r="H15" s="71" t="s">
        <v>466</v>
      </c>
      <c r="I15" s="71"/>
      <c r="J15" s="72"/>
      <c r="K15" s="78" t="s">
        <v>467</v>
      </c>
      <c r="L15" s="78" t="s">
        <v>519</v>
      </c>
      <c r="M15" s="75" t="s">
        <v>468</v>
      </c>
      <c r="N15" s="75" t="s">
        <v>520</v>
      </c>
      <c r="O15" s="75" t="s">
        <v>521</v>
      </c>
      <c r="P15" s="75" t="s">
        <v>522</v>
      </c>
      <c r="Q15" s="75"/>
      <c r="R15" s="75" t="s">
        <v>523</v>
      </c>
      <c r="S15" s="75"/>
      <c r="T15" s="76"/>
      <c r="U15" s="76"/>
      <c r="V15" s="76"/>
      <c r="W15" s="76"/>
      <c r="X15" s="76"/>
      <c r="Y15" s="76"/>
      <c r="Z15" s="76"/>
    </row>
    <row r="16" spans="2:26" s="85" customFormat="1" ht="39.6" x14ac:dyDescent="0.4">
      <c r="B16" s="88" t="s">
        <v>524</v>
      </c>
      <c r="C16" s="80" t="s">
        <v>525</v>
      </c>
      <c r="D16" s="80" t="s">
        <v>526</v>
      </c>
      <c r="E16" s="81" t="s">
        <v>479</v>
      </c>
      <c r="F16" s="81" t="s">
        <v>479</v>
      </c>
      <c r="G16" s="81" t="s">
        <v>527</v>
      </c>
      <c r="H16" s="80"/>
      <c r="I16" s="80"/>
      <c r="J16" s="82"/>
      <c r="K16" s="83" t="s">
        <v>528</v>
      </c>
      <c r="L16" s="84" t="s">
        <v>524</v>
      </c>
      <c r="M16" s="80" t="s">
        <v>529</v>
      </c>
      <c r="N16" s="80" t="s">
        <v>530</v>
      </c>
      <c r="O16" s="81" t="s">
        <v>479</v>
      </c>
      <c r="P16" s="81" t="s">
        <v>527</v>
      </c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2:26" s="85" customFormat="1" ht="39.6" x14ac:dyDescent="0.4">
      <c r="B17" s="88" t="s">
        <v>484</v>
      </c>
      <c r="C17" s="80" t="s">
        <v>531</v>
      </c>
      <c r="D17" s="80"/>
      <c r="E17" s="81" t="s">
        <v>527</v>
      </c>
      <c r="F17" s="80"/>
      <c r="G17" s="81" t="s">
        <v>527</v>
      </c>
      <c r="H17" s="81" t="s">
        <v>479</v>
      </c>
      <c r="I17" s="81"/>
      <c r="J17" s="82"/>
      <c r="K17" s="83" t="s">
        <v>532</v>
      </c>
      <c r="L17" s="84" t="s">
        <v>533</v>
      </c>
      <c r="M17" s="80" t="s">
        <v>534</v>
      </c>
      <c r="N17" s="80" t="s">
        <v>535</v>
      </c>
      <c r="O17" s="81"/>
      <c r="P17" s="81" t="s">
        <v>479</v>
      </c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2:26" s="85" customFormat="1" ht="52.8" x14ac:dyDescent="0.4">
      <c r="B18" s="80"/>
      <c r="C18" s="80"/>
      <c r="D18" s="80"/>
      <c r="E18" s="80"/>
      <c r="F18" s="80"/>
      <c r="G18" s="80"/>
      <c r="H18" s="80"/>
      <c r="I18" s="80"/>
      <c r="J18" s="82"/>
      <c r="K18" s="83" t="s">
        <v>536</v>
      </c>
      <c r="L18" s="84" t="s">
        <v>533</v>
      </c>
      <c r="M18" s="80" t="s">
        <v>537</v>
      </c>
      <c r="N18" s="80" t="s">
        <v>538</v>
      </c>
      <c r="O18" s="80"/>
      <c r="P18" s="80"/>
      <c r="Q18" s="80"/>
      <c r="R18" s="81" t="s">
        <v>479</v>
      </c>
      <c r="S18" s="80"/>
      <c r="T18" s="80"/>
      <c r="U18" s="80"/>
      <c r="V18" s="80"/>
      <c r="W18" s="80"/>
      <c r="X18" s="80"/>
      <c r="Y18" s="80"/>
      <c r="Z18" s="80"/>
    </row>
    <row r="19" spans="2:26" s="85" customFormat="1" x14ac:dyDescent="0.4">
      <c r="B19" s="80"/>
      <c r="C19" s="80"/>
      <c r="D19" s="80"/>
      <c r="E19" s="80"/>
      <c r="F19" s="80"/>
      <c r="G19" s="80"/>
      <c r="H19" s="80"/>
      <c r="I19" s="80"/>
      <c r="J19" s="82"/>
      <c r="K19" s="83" t="s">
        <v>539</v>
      </c>
      <c r="L19" s="83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2:26" s="85" customFormat="1" x14ac:dyDescent="0.4">
      <c r="B20" s="80"/>
      <c r="C20" s="80"/>
      <c r="D20" s="80"/>
      <c r="E20" s="80"/>
      <c r="F20" s="80"/>
      <c r="G20" s="80"/>
      <c r="H20" s="80"/>
      <c r="I20" s="80"/>
      <c r="J20" s="82"/>
      <c r="K20" s="83" t="s">
        <v>540</v>
      </c>
      <c r="L20" s="83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2:26" ht="28.2" customHeight="1" x14ac:dyDescent="0.4">
      <c r="B21" s="64" t="s">
        <v>541</v>
      </c>
      <c r="C21" s="64"/>
      <c r="D21" s="64"/>
      <c r="E21" s="65" t="s">
        <v>431</v>
      </c>
      <c r="F21" s="65" t="s">
        <v>432</v>
      </c>
      <c r="G21" s="65" t="s">
        <v>542</v>
      </c>
      <c r="H21" s="65" t="s">
        <v>543</v>
      </c>
      <c r="I21" s="65" t="s">
        <v>499</v>
      </c>
      <c r="J21" s="66" t="s">
        <v>544</v>
      </c>
      <c r="K21" s="67" t="s">
        <v>436</v>
      </c>
      <c r="L21" s="67"/>
      <c r="M21" s="68"/>
      <c r="N21" s="68"/>
      <c r="O21" s="69" t="s">
        <v>500</v>
      </c>
      <c r="P21" s="69" t="s">
        <v>438</v>
      </c>
      <c r="Q21" s="69" t="s">
        <v>439</v>
      </c>
      <c r="R21" s="69" t="s">
        <v>440</v>
      </c>
      <c r="S21" s="69" t="s">
        <v>441</v>
      </c>
      <c r="T21" s="69" t="s">
        <v>442</v>
      </c>
      <c r="U21" s="69" t="s">
        <v>443</v>
      </c>
      <c r="V21" s="69" t="s">
        <v>502</v>
      </c>
      <c r="W21" s="69" t="s">
        <v>545</v>
      </c>
      <c r="X21" s="69" t="s">
        <v>446</v>
      </c>
      <c r="Y21" s="69" t="s">
        <v>546</v>
      </c>
      <c r="Z21" s="69" t="s">
        <v>435</v>
      </c>
    </row>
    <row r="22" spans="2:26" s="77" customFormat="1" ht="145.19999999999999" x14ac:dyDescent="0.4">
      <c r="B22" s="70" t="s">
        <v>547</v>
      </c>
      <c r="C22" s="70"/>
      <c r="D22" s="70"/>
      <c r="E22" s="71" t="s">
        <v>507</v>
      </c>
      <c r="F22" s="71" t="s">
        <v>548</v>
      </c>
      <c r="G22" s="71" t="s">
        <v>549</v>
      </c>
      <c r="H22" s="71" t="s">
        <v>550</v>
      </c>
      <c r="I22" s="71"/>
      <c r="J22" s="72"/>
      <c r="K22" s="73" t="s">
        <v>547</v>
      </c>
      <c r="L22" s="73"/>
      <c r="M22" s="74"/>
      <c r="N22" s="74"/>
      <c r="O22" s="75" t="s">
        <v>551</v>
      </c>
      <c r="P22" s="75" t="s">
        <v>513</v>
      </c>
      <c r="Q22" s="75" t="s">
        <v>552</v>
      </c>
      <c r="R22" s="75" t="s">
        <v>553</v>
      </c>
      <c r="S22" s="75" t="s">
        <v>554</v>
      </c>
      <c r="T22" s="76" t="s">
        <v>555</v>
      </c>
      <c r="U22" s="76"/>
      <c r="V22" s="76"/>
      <c r="W22" s="76"/>
      <c r="X22" s="76"/>
      <c r="Y22" s="76"/>
      <c r="Z22" s="76"/>
    </row>
    <row r="23" spans="2:26" s="77" customFormat="1" ht="26.4" x14ac:dyDescent="0.4">
      <c r="B23" s="71" t="s">
        <v>519</v>
      </c>
      <c r="C23" s="71" t="s">
        <v>556</v>
      </c>
      <c r="D23" s="71" t="s">
        <v>465</v>
      </c>
      <c r="E23" s="71" t="s">
        <v>557</v>
      </c>
      <c r="F23" s="71" t="s">
        <v>517</v>
      </c>
      <c r="G23" s="71" t="s">
        <v>518</v>
      </c>
      <c r="H23" s="71" t="s">
        <v>558</v>
      </c>
      <c r="I23" s="71"/>
      <c r="J23" s="72"/>
      <c r="K23" s="78" t="s">
        <v>559</v>
      </c>
      <c r="L23" s="78" t="s">
        <v>519</v>
      </c>
      <c r="M23" s="75" t="s">
        <v>560</v>
      </c>
      <c r="N23" s="75" t="s">
        <v>465</v>
      </c>
      <c r="O23" s="75" t="s">
        <v>561</v>
      </c>
      <c r="P23" s="75" t="s">
        <v>562</v>
      </c>
      <c r="Q23" s="75" t="s">
        <v>563</v>
      </c>
      <c r="R23" s="75" t="s">
        <v>564</v>
      </c>
      <c r="S23" s="75" t="s">
        <v>565</v>
      </c>
      <c r="T23" s="76" t="s">
        <v>566</v>
      </c>
      <c r="U23" s="76"/>
      <c r="V23" s="76"/>
      <c r="W23" s="76"/>
      <c r="X23" s="76"/>
      <c r="Y23" s="76"/>
      <c r="Z23" s="76"/>
    </row>
    <row r="24" spans="2:26" s="85" customFormat="1" ht="39.6" x14ac:dyDescent="0.4">
      <c r="B24" s="88" t="s">
        <v>524</v>
      </c>
      <c r="C24" s="80" t="s">
        <v>567</v>
      </c>
      <c r="D24" s="80" t="s">
        <v>568</v>
      </c>
      <c r="E24" s="81"/>
      <c r="F24" s="81" t="s">
        <v>527</v>
      </c>
      <c r="G24" s="81"/>
      <c r="H24" s="80"/>
      <c r="I24" s="80"/>
      <c r="J24" s="82"/>
      <c r="K24" s="83" t="s">
        <v>569</v>
      </c>
      <c r="L24" s="84" t="s">
        <v>533</v>
      </c>
      <c r="M24" s="80" t="s">
        <v>570</v>
      </c>
      <c r="N24" s="80" t="s">
        <v>530</v>
      </c>
      <c r="O24" s="81" t="s">
        <v>527</v>
      </c>
      <c r="P24" s="81" t="s">
        <v>527</v>
      </c>
      <c r="Q24" s="81"/>
      <c r="R24" s="81"/>
      <c r="S24" s="81"/>
      <c r="T24" s="81"/>
      <c r="U24" s="80"/>
      <c r="V24" s="80"/>
      <c r="W24" s="80"/>
      <c r="X24" s="80"/>
      <c r="Y24" s="80"/>
      <c r="Z24" s="80"/>
    </row>
    <row r="25" spans="2:26" s="85" customFormat="1" ht="39.6" x14ac:dyDescent="0.4">
      <c r="B25" s="80"/>
      <c r="C25" s="80"/>
      <c r="D25" s="80"/>
      <c r="E25" s="81"/>
      <c r="F25" s="81"/>
      <c r="G25" s="81"/>
      <c r="H25" s="80"/>
      <c r="I25" s="80"/>
      <c r="J25" s="82"/>
      <c r="K25" s="83" t="s">
        <v>571</v>
      </c>
      <c r="L25" s="84" t="s">
        <v>524</v>
      </c>
      <c r="M25" s="80" t="s">
        <v>572</v>
      </c>
      <c r="N25" s="80" t="s">
        <v>573</v>
      </c>
      <c r="O25" s="81" t="s">
        <v>479</v>
      </c>
      <c r="P25" s="81"/>
      <c r="Q25" s="81"/>
      <c r="R25" s="81" t="s">
        <v>527</v>
      </c>
      <c r="S25" s="81"/>
      <c r="T25" s="81"/>
      <c r="U25" s="80"/>
      <c r="V25" s="80"/>
      <c r="W25" s="80"/>
      <c r="X25" s="80"/>
      <c r="Y25" s="80"/>
      <c r="Z25" s="80"/>
    </row>
    <row r="26" spans="2:26" s="85" customFormat="1" ht="39.6" x14ac:dyDescent="0.4">
      <c r="B26" s="88" t="s">
        <v>533</v>
      </c>
      <c r="C26" s="80" t="s">
        <v>574</v>
      </c>
      <c r="D26" s="80" t="s">
        <v>575</v>
      </c>
      <c r="E26" s="81"/>
      <c r="F26" s="81"/>
      <c r="G26" s="81"/>
      <c r="H26" s="81" t="s">
        <v>527</v>
      </c>
      <c r="I26" s="80"/>
      <c r="J26" s="82"/>
      <c r="K26" s="83" t="s">
        <v>576</v>
      </c>
      <c r="L26" s="84" t="s">
        <v>533</v>
      </c>
      <c r="M26" s="80" t="s">
        <v>577</v>
      </c>
      <c r="N26" s="80" t="s">
        <v>578</v>
      </c>
      <c r="O26" s="81"/>
      <c r="P26" s="81"/>
      <c r="Q26" s="81"/>
      <c r="R26" s="81"/>
      <c r="S26" s="81" t="s">
        <v>479</v>
      </c>
      <c r="T26" s="81" t="s">
        <v>527</v>
      </c>
      <c r="U26" s="80"/>
      <c r="V26" s="80"/>
      <c r="W26" s="80"/>
      <c r="X26" s="80"/>
      <c r="Y26" s="80"/>
      <c r="Z26" s="80"/>
    </row>
    <row r="27" spans="2:26" s="85" customFormat="1" ht="39.6" x14ac:dyDescent="0.4">
      <c r="B27" s="80"/>
      <c r="C27" s="80"/>
      <c r="D27" s="80"/>
      <c r="E27" s="81"/>
      <c r="F27" s="81"/>
      <c r="G27" s="81"/>
      <c r="H27" s="80"/>
      <c r="I27" s="80"/>
      <c r="J27" s="82"/>
      <c r="K27" s="83" t="s">
        <v>579</v>
      </c>
      <c r="L27" s="84" t="s">
        <v>533</v>
      </c>
      <c r="M27" s="80" t="s">
        <v>580</v>
      </c>
      <c r="N27" s="80" t="s">
        <v>581</v>
      </c>
      <c r="O27" s="81"/>
      <c r="P27" s="81"/>
      <c r="Q27" s="81"/>
      <c r="R27" s="81"/>
      <c r="S27" s="81"/>
      <c r="T27" s="81" t="s">
        <v>582</v>
      </c>
      <c r="U27" s="80"/>
      <c r="V27" s="80"/>
      <c r="W27" s="80"/>
      <c r="X27" s="80"/>
      <c r="Y27" s="80"/>
      <c r="Z27" s="80"/>
    </row>
    <row r="28" spans="2:26" s="85" customFormat="1" ht="34.200000000000003" customHeight="1" x14ac:dyDescent="0.4">
      <c r="B28" s="80"/>
      <c r="C28" s="80"/>
      <c r="D28" s="80"/>
      <c r="E28" s="81"/>
      <c r="F28" s="81"/>
      <c r="G28" s="81"/>
      <c r="H28" s="80"/>
      <c r="I28" s="80"/>
      <c r="J28" s="82"/>
      <c r="K28" s="83" t="s">
        <v>583</v>
      </c>
      <c r="L28" s="83"/>
      <c r="M28" s="80"/>
      <c r="N28" s="80"/>
      <c r="O28" s="81"/>
      <c r="P28" s="81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8.2" customHeight="1" x14ac:dyDescent="0.4">
      <c r="B29" s="64" t="s">
        <v>430</v>
      </c>
      <c r="C29" s="64"/>
      <c r="D29" s="64"/>
      <c r="E29" s="65" t="s">
        <v>584</v>
      </c>
      <c r="F29" s="65" t="s">
        <v>498</v>
      </c>
      <c r="G29" s="65" t="s">
        <v>542</v>
      </c>
      <c r="H29" s="65" t="s">
        <v>434</v>
      </c>
      <c r="I29" s="65"/>
      <c r="J29" s="66" t="s">
        <v>544</v>
      </c>
      <c r="K29" s="67" t="s">
        <v>436</v>
      </c>
      <c r="L29" s="67"/>
      <c r="M29" s="68"/>
      <c r="N29" s="68"/>
      <c r="O29" s="69" t="s">
        <v>437</v>
      </c>
      <c r="P29" s="69" t="s">
        <v>585</v>
      </c>
      <c r="Q29" s="69" t="s">
        <v>586</v>
      </c>
      <c r="R29" s="69" t="s">
        <v>440</v>
      </c>
      <c r="S29" s="69" t="s">
        <v>441</v>
      </c>
      <c r="T29" s="69" t="s">
        <v>442</v>
      </c>
      <c r="U29" s="69" t="s">
        <v>443</v>
      </c>
      <c r="V29" s="69" t="s">
        <v>502</v>
      </c>
      <c r="W29" s="69" t="s">
        <v>445</v>
      </c>
      <c r="X29" s="69" t="s">
        <v>503</v>
      </c>
      <c r="Y29" s="69" t="s">
        <v>504</v>
      </c>
      <c r="Z29" s="69" t="s">
        <v>544</v>
      </c>
    </row>
    <row r="30" spans="2:26" s="77" customFormat="1" ht="94.8" x14ac:dyDescent="0.4">
      <c r="B30" s="70" t="s">
        <v>587</v>
      </c>
      <c r="C30" s="70"/>
      <c r="D30" s="70"/>
      <c r="E30" s="71"/>
      <c r="F30" s="71"/>
      <c r="G30" s="71"/>
      <c r="H30" s="71"/>
      <c r="I30" s="71"/>
      <c r="J30" s="72"/>
      <c r="K30" s="73" t="s">
        <v>588</v>
      </c>
      <c r="L30" s="73"/>
      <c r="M30" s="74"/>
      <c r="N30" s="74"/>
      <c r="O30" s="75" t="s">
        <v>589</v>
      </c>
      <c r="P30" s="75" t="s">
        <v>590</v>
      </c>
      <c r="Q30" s="75" t="s">
        <v>514</v>
      </c>
      <c r="R30" s="75" t="s">
        <v>591</v>
      </c>
      <c r="S30" s="75" t="s">
        <v>592</v>
      </c>
      <c r="T30" s="76" t="s">
        <v>593</v>
      </c>
      <c r="U30" s="76"/>
      <c r="V30" s="76"/>
      <c r="W30" s="76"/>
      <c r="X30" s="76"/>
      <c r="Y30" s="76"/>
      <c r="Z30" s="76"/>
    </row>
    <row r="31" spans="2:26" s="77" customFormat="1" ht="26.4" x14ac:dyDescent="0.4">
      <c r="B31" s="89"/>
      <c r="C31" s="71"/>
      <c r="D31" s="71"/>
      <c r="E31" s="71"/>
      <c r="F31" s="71"/>
      <c r="G31" s="71"/>
      <c r="H31" s="71"/>
      <c r="I31" s="71"/>
      <c r="J31" s="72"/>
      <c r="K31" s="78" t="s">
        <v>467</v>
      </c>
      <c r="L31" s="78" t="s">
        <v>463</v>
      </c>
      <c r="M31" s="75" t="s">
        <v>560</v>
      </c>
      <c r="N31" s="75" t="s">
        <v>520</v>
      </c>
      <c r="O31" s="75"/>
      <c r="P31" s="75" t="s">
        <v>594</v>
      </c>
      <c r="Q31" s="75" t="s">
        <v>595</v>
      </c>
      <c r="R31" s="75" t="s">
        <v>596</v>
      </c>
      <c r="S31" s="75" t="s">
        <v>597</v>
      </c>
      <c r="T31" s="76" t="s">
        <v>598</v>
      </c>
      <c r="U31" s="76"/>
      <c r="V31" s="76"/>
      <c r="W31" s="76"/>
      <c r="X31" s="76"/>
      <c r="Y31" s="76"/>
      <c r="Z31" s="76"/>
    </row>
    <row r="32" spans="2:26" s="85" customFormat="1" ht="39.6" x14ac:dyDescent="0.4">
      <c r="B32" s="80"/>
      <c r="C32" s="80"/>
      <c r="D32" s="80"/>
      <c r="E32" s="81"/>
      <c r="F32" s="81"/>
      <c r="G32" s="81"/>
      <c r="H32" s="80"/>
      <c r="I32" s="80"/>
      <c r="J32" s="82"/>
      <c r="K32" s="83" t="s">
        <v>599</v>
      </c>
      <c r="L32" s="84" t="s">
        <v>524</v>
      </c>
      <c r="M32" s="80" t="s">
        <v>600</v>
      </c>
      <c r="N32" s="80" t="s">
        <v>601</v>
      </c>
      <c r="O32" s="81"/>
      <c r="P32" s="81"/>
      <c r="Q32" s="80"/>
      <c r="R32" s="81" t="s">
        <v>527</v>
      </c>
      <c r="S32" s="81"/>
      <c r="T32" s="81"/>
      <c r="U32" s="80"/>
      <c r="V32" s="80"/>
      <c r="W32" s="80"/>
      <c r="X32" s="80"/>
      <c r="Y32" s="80"/>
      <c r="Z32" s="80"/>
    </row>
    <row r="33" spans="2:26" s="85" customFormat="1" ht="39.6" x14ac:dyDescent="0.4">
      <c r="B33" s="80"/>
      <c r="C33" s="80"/>
      <c r="D33" s="80"/>
      <c r="E33" s="81"/>
      <c r="F33" s="81"/>
      <c r="G33" s="81"/>
      <c r="H33" s="80"/>
      <c r="I33" s="80"/>
      <c r="J33" s="82"/>
      <c r="K33" s="83" t="s">
        <v>602</v>
      </c>
      <c r="L33" s="84" t="s">
        <v>533</v>
      </c>
      <c r="M33" s="80" t="s">
        <v>603</v>
      </c>
      <c r="N33" s="80" t="s">
        <v>604</v>
      </c>
      <c r="O33" s="81"/>
      <c r="P33" s="81"/>
      <c r="Q33" s="80"/>
      <c r="R33" s="81"/>
      <c r="S33" s="81" t="s">
        <v>527</v>
      </c>
      <c r="T33" s="81"/>
      <c r="U33" s="80"/>
      <c r="V33" s="80"/>
      <c r="W33" s="80"/>
      <c r="X33" s="80"/>
      <c r="Y33" s="80"/>
      <c r="Z33" s="80"/>
    </row>
    <row r="34" spans="2:26" s="85" customFormat="1" ht="39.6" x14ac:dyDescent="0.4">
      <c r="B34" s="80"/>
      <c r="C34" s="80"/>
      <c r="D34" s="80"/>
      <c r="E34" s="81"/>
      <c r="F34" s="81"/>
      <c r="G34" s="81"/>
      <c r="H34" s="80"/>
      <c r="I34" s="80"/>
      <c r="J34" s="82"/>
      <c r="K34" s="83" t="s">
        <v>605</v>
      </c>
      <c r="L34" s="84" t="s">
        <v>524</v>
      </c>
      <c r="M34" s="80" t="s">
        <v>606</v>
      </c>
      <c r="N34" s="80" t="s">
        <v>607</v>
      </c>
      <c r="O34" s="81"/>
      <c r="P34" s="81"/>
      <c r="Q34" s="80"/>
      <c r="R34" s="81"/>
      <c r="S34" s="81"/>
      <c r="T34" s="81" t="s">
        <v>527</v>
      </c>
      <c r="U34" s="80"/>
      <c r="V34" s="80"/>
      <c r="W34" s="80"/>
      <c r="X34" s="80"/>
      <c r="Y34" s="80"/>
      <c r="Z34" s="80"/>
    </row>
    <row r="35" spans="2:26" s="85" customFormat="1" x14ac:dyDescent="0.4">
      <c r="B35" s="80"/>
      <c r="C35" s="80"/>
      <c r="D35" s="80"/>
      <c r="E35" s="81"/>
      <c r="F35" s="81"/>
      <c r="G35" s="81"/>
      <c r="H35" s="80"/>
      <c r="I35" s="80"/>
      <c r="J35" s="82"/>
      <c r="K35" s="83" t="s">
        <v>608</v>
      </c>
      <c r="L35" s="83"/>
      <c r="M35" s="80"/>
      <c r="N35" s="80"/>
      <c r="O35" s="81"/>
      <c r="P35" s="81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2:26" s="85" customFormat="1" x14ac:dyDescent="0.4">
      <c r="B36" s="80"/>
      <c r="C36" s="80"/>
      <c r="D36" s="80"/>
      <c r="E36" s="81"/>
      <c r="F36" s="81"/>
      <c r="G36" s="81"/>
      <c r="H36" s="80"/>
      <c r="I36" s="80"/>
      <c r="J36" s="82"/>
      <c r="K36" s="83"/>
      <c r="L36" s="83"/>
      <c r="M36" s="80"/>
      <c r="N36" s="80"/>
      <c r="O36" s="81"/>
      <c r="P36" s="81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2:26" ht="28.2" customHeight="1" x14ac:dyDescent="0.4">
      <c r="B37" s="64" t="s">
        <v>541</v>
      </c>
      <c r="C37" s="64"/>
      <c r="D37" s="64"/>
      <c r="E37" s="65" t="s">
        <v>584</v>
      </c>
      <c r="F37" s="65" t="s">
        <v>498</v>
      </c>
      <c r="G37" s="65" t="s">
        <v>433</v>
      </c>
      <c r="H37" s="65" t="s">
        <v>434</v>
      </c>
      <c r="I37" s="65"/>
      <c r="J37" s="66" t="s">
        <v>544</v>
      </c>
      <c r="K37" s="67" t="s">
        <v>436</v>
      </c>
      <c r="L37" s="67"/>
      <c r="M37" s="68"/>
      <c r="N37" s="68"/>
      <c r="O37" s="69" t="s">
        <v>437</v>
      </c>
      <c r="P37" s="69" t="s">
        <v>438</v>
      </c>
      <c r="Q37" s="69" t="s">
        <v>586</v>
      </c>
      <c r="R37" s="69" t="s">
        <v>440</v>
      </c>
      <c r="S37" s="69" t="s">
        <v>441</v>
      </c>
      <c r="T37" s="69" t="s">
        <v>442</v>
      </c>
      <c r="U37" s="69" t="s">
        <v>443</v>
      </c>
      <c r="V37" s="69" t="s">
        <v>502</v>
      </c>
      <c r="W37" s="69" t="s">
        <v>545</v>
      </c>
      <c r="X37" s="69" t="s">
        <v>503</v>
      </c>
      <c r="Y37" s="69" t="s">
        <v>546</v>
      </c>
      <c r="Z37" s="69" t="s">
        <v>435</v>
      </c>
    </row>
    <row r="38" spans="2:26" s="77" customFormat="1" ht="94.8" x14ac:dyDescent="0.4">
      <c r="B38" s="70" t="s">
        <v>609</v>
      </c>
      <c r="C38" s="70"/>
      <c r="D38" s="70"/>
      <c r="E38" s="71" t="s">
        <v>610</v>
      </c>
      <c r="F38" s="71" t="s">
        <v>611</v>
      </c>
      <c r="G38" s="71" t="s">
        <v>612</v>
      </c>
      <c r="H38" s="71"/>
      <c r="I38" s="71"/>
      <c r="J38" s="72"/>
      <c r="K38" s="73" t="s">
        <v>609</v>
      </c>
      <c r="L38" s="73"/>
      <c r="M38" s="74"/>
      <c r="N38" s="74"/>
      <c r="O38" s="75" t="s">
        <v>613</v>
      </c>
      <c r="P38" s="75" t="s">
        <v>513</v>
      </c>
      <c r="Q38" s="75" t="s">
        <v>552</v>
      </c>
      <c r="R38" s="75" t="s">
        <v>614</v>
      </c>
      <c r="S38" s="75" t="s">
        <v>593</v>
      </c>
      <c r="T38" s="76" t="s">
        <v>615</v>
      </c>
      <c r="U38" s="76" t="s">
        <v>616</v>
      </c>
      <c r="V38" s="76" t="s">
        <v>617</v>
      </c>
      <c r="W38" s="76" t="s">
        <v>554</v>
      </c>
      <c r="X38" s="76" t="s">
        <v>618</v>
      </c>
      <c r="Y38" s="76" t="s">
        <v>619</v>
      </c>
      <c r="Z38" s="76"/>
    </row>
    <row r="39" spans="2:26" s="77" customFormat="1" ht="26.4" x14ac:dyDescent="0.4">
      <c r="B39" s="71" t="s">
        <v>463</v>
      </c>
      <c r="C39" s="71" t="s">
        <v>556</v>
      </c>
      <c r="D39" s="71" t="s">
        <v>520</v>
      </c>
      <c r="E39" s="71"/>
      <c r="F39" s="71" t="s">
        <v>620</v>
      </c>
      <c r="G39" s="71" t="s">
        <v>621</v>
      </c>
      <c r="H39" s="71"/>
      <c r="I39" s="71"/>
      <c r="J39" s="72"/>
      <c r="K39" s="78" t="s">
        <v>467</v>
      </c>
      <c r="L39" s="78" t="s">
        <v>519</v>
      </c>
      <c r="M39" s="75" t="s">
        <v>468</v>
      </c>
      <c r="N39" s="75" t="s">
        <v>520</v>
      </c>
      <c r="O39" s="75" t="s">
        <v>622</v>
      </c>
      <c r="P39" s="75" t="s">
        <v>594</v>
      </c>
      <c r="Q39" s="75" t="s">
        <v>595</v>
      </c>
      <c r="R39" s="75" t="s">
        <v>623</v>
      </c>
      <c r="S39" s="75" t="s">
        <v>624</v>
      </c>
      <c r="T39" s="76" t="s">
        <v>625</v>
      </c>
      <c r="U39" s="76" t="s">
        <v>626</v>
      </c>
      <c r="V39" s="76" t="s">
        <v>627</v>
      </c>
      <c r="W39" s="76" t="s">
        <v>628</v>
      </c>
      <c r="X39" s="76" t="s">
        <v>629</v>
      </c>
      <c r="Y39" s="76" t="s">
        <v>630</v>
      </c>
      <c r="Z39" s="76"/>
    </row>
    <row r="40" spans="2:26" s="85" customFormat="1" ht="39.6" x14ac:dyDescent="0.4">
      <c r="B40" s="80" t="s">
        <v>631</v>
      </c>
      <c r="C40" s="80" t="s">
        <v>632</v>
      </c>
      <c r="D40" s="80"/>
      <c r="E40" s="81" t="s">
        <v>479</v>
      </c>
      <c r="F40" s="81"/>
      <c r="G40" s="81"/>
      <c r="H40" s="80"/>
      <c r="I40" s="80"/>
      <c r="J40" s="82"/>
      <c r="K40" s="83" t="s">
        <v>633</v>
      </c>
      <c r="L40" s="84" t="s">
        <v>634</v>
      </c>
      <c r="M40" s="80" t="s">
        <v>635</v>
      </c>
      <c r="N40" s="80" t="s">
        <v>636</v>
      </c>
      <c r="O40" s="81"/>
      <c r="P40" s="81"/>
      <c r="Q40" s="80"/>
      <c r="R40" s="81"/>
      <c r="S40" s="81"/>
      <c r="T40" s="81" t="s">
        <v>527</v>
      </c>
      <c r="U40" s="81" t="s">
        <v>479</v>
      </c>
      <c r="V40" s="80"/>
      <c r="W40" s="80"/>
      <c r="X40" s="80"/>
      <c r="Y40" s="80"/>
      <c r="Z40" s="80"/>
    </row>
    <row r="41" spans="2:26" s="85" customFormat="1" ht="26.4" x14ac:dyDescent="0.4">
      <c r="B41" s="80" t="s">
        <v>631</v>
      </c>
      <c r="C41" s="80" t="s">
        <v>637</v>
      </c>
      <c r="D41" s="80"/>
      <c r="E41" s="81"/>
      <c r="F41" s="81" t="s">
        <v>494</v>
      </c>
      <c r="G41" s="81"/>
      <c r="H41" s="80"/>
      <c r="I41" s="80"/>
      <c r="J41" s="90" t="s">
        <v>484</v>
      </c>
      <c r="K41" s="83" t="s">
        <v>638</v>
      </c>
      <c r="L41" s="84" t="s">
        <v>639</v>
      </c>
      <c r="M41" s="80" t="s">
        <v>640</v>
      </c>
      <c r="N41" s="80" t="s">
        <v>641</v>
      </c>
      <c r="O41" s="81"/>
      <c r="P41" s="81"/>
      <c r="Q41" s="80"/>
      <c r="R41" s="81"/>
      <c r="S41" s="81" t="s">
        <v>582</v>
      </c>
      <c r="T41" s="81"/>
      <c r="U41" s="81"/>
      <c r="V41" s="80"/>
      <c r="W41" s="80"/>
      <c r="X41" s="80"/>
      <c r="Y41" s="80"/>
      <c r="Z41" s="80"/>
    </row>
    <row r="42" spans="2:26" s="85" customFormat="1" ht="52.8" x14ac:dyDescent="0.4">
      <c r="B42" s="80" t="s">
        <v>631</v>
      </c>
      <c r="C42" s="88" t="s">
        <v>642</v>
      </c>
      <c r="D42" s="81"/>
      <c r="E42" s="81"/>
      <c r="F42" s="81"/>
      <c r="G42" s="81" t="s">
        <v>494</v>
      </c>
      <c r="H42" s="81"/>
      <c r="I42" s="81"/>
      <c r="J42" s="90"/>
      <c r="K42" s="83" t="s">
        <v>643</v>
      </c>
      <c r="L42" s="84" t="s">
        <v>644</v>
      </c>
      <c r="M42" s="80" t="s">
        <v>645</v>
      </c>
      <c r="N42" s="80" t="s">
        <v>646</v>
      </c>
      <c r="O42" s="81"/>
      <c r="P42" s="81"/>
      <c r="Q42" s="80"/>
      <c r="R42" s="81" t="s">
        <v>479</v>
      </c>
      <c r="S42" s="81"/>
      <c r="T42" s="81"/>
      <c r="U42" s="81"/>
      <c r="V42" s="80"/>
      <c r="W42" s="81" t="s">
        <v>479</v>
      </c>
      <c r="X42" s="81"/>
      <c r="Y42" s="81"/>
      <c r="Z42" s="80"/>
    </row>
    <row r="43" spans="2:26" s="85" customFormat="1" ht="39.6" x14ac:dyDescent="0.4">
      <c r="B43" s="80"/>
      <c r="C43" s="88"/>
      <c r="D43" s="80"/>
      <c r="E43" s="81"/>
      <c r="F43" s="81"/>
      <c r="G43" s="81"/>
      <c r="H43" s="81"/>
      <c r="I43" s="80"/>
      <c r="J43" s="82"/>
      <c r="K43" s="83" t="s">
        <v>647</v>
      </c>
      <c r="L43" s="84" t="s">
        <v>634</v>
      </c>
      <c r="M43" s="80" t="s">
        <v>648</v>
      </c>
      <c r="N43" s="80" t="s">
        <v>649</v>
      </c>
      <c r="O43" s="81"/>
      <c r="P43" s="81"/>
      <c r="Q43" s="80"/>
      <c r="R43" s="81" t="s">
        <v>479</v>
      </c>
      <c r="S43" s="81"/>
      <c r="T43" s="81"/>
      <c r="U43" s="81"/>
      <c r="V43" s="80"/>
      <c r="W43" s="81"/>
      <c r="X43" s="81"/>
      <c r="Y43" s="81"/>
      <c r="Z43" s="80"/>
    </row>
    <row r="44" spans="2:26" s="85" customFormat="1" ht="52.8" x14ac:dyDescent="0.4">
      <c r="B44" s="80"/>
      <c r="C44" s="80"/>
      <c r="D44" s="80"/>
      <c r="E44" s="81"/>
      <c r="F44" s="81"/>
      <c r="G44" s="81"/>
      <c r="H44" s="80"/>
      <c r="I44" s="80"/>
      <c r="J44" s="82"/>
      <c r="K44" s="83" t="s">
        <v>650</v>
      </c>
      <c r="L44" s="84" t="s">
        <v>639</v>
      </c>
      <c r="M44" s="80" t="s">
        <v>651</v>
      </c>
      <c r="N44" s="80" t="s">
        <v>652</v>
      </c>
      <c r="O44" s="81"/>
      <c r="P44" s="81"/>
      <c r="Q44" s="80"/>
      <c r="R44" s="80"/>
      <c r="S44" s="80"/>
      <c r="T44" s="80"/>
      <c r="U44" s="80"/>
      <c r="V44" s="80"/>
      <c r="W44" s="81"/>
      <c r="X44" s="81" t="s">
        <v>527</v>
      </c>
      <c r="Y44" s="81" t="s">
        <v>479</v>
      </c>
      <c r="Z44" s="80"/>
    </row>
    <row r="45" spans="2:26" s="85" customFormat="1" ht="39.6" x14ac:dyDescent="0.4">
      <c r="B45" s="80"/>
      <c r="C45" s="80"/>
      <c r="D45" s="80"/>
      <c r="E45" s="81"/>
      <c r="F45" s="81"/>
      <c r="G45" s="81"/>
      <c r="H45" s="80"/>
      <c r="I45" s="80"/>
      <c r="J45" s="82"/>
      <c r="K45" s="83" t="s">
        <v>653</v>
      </c>
      <c r="L45" s="84" t="s">
        <v>639</v>
      </c>
      <c r="M45" s="88" t="s">
        <v>654</v>
      </c>
      <c r="N45" s="80" t="s">
        <v>655</v>
      </c>
      <c r="O45" s="81" t="s">
        <v>527</v>
      </c>
      <c r="P45" s="81"/>
      <c r="Q45" s="80"/>
      <c r="R45" s="80"/>
      <c r="S45" s="80"/>
      <c r="T45" s="80"/>
      <c r="U45" s="80"/>
      <c r="V45" s="80"/>
      <c r="W45" s="81"/>
      <c r="X45" s="81"/>
      <c r="Y45" s="81"/>
      <c r="Z45" s="80"/>
    </row>
    <row r="46" spans="2:26" ht="28.2" customHeight="1" x14ac:dyDescent="0.4">
      <c r="B46" s="64" t="s">
        <v>541</v>
      </c>
      <c r="C46" s="64"/>
      <c r="D46" s="64"/>
      <c r="E46" s="65" t="s">
        <v>431</v>
      </c>
      <c r="F46" s="65" t="s">
        <v>498</v>
      </c>
      <c r="G46" s="65" t="s">
        <v>542</v>
      </c>
      <c r="H46" s="65" t="s">
        <v>543</v>
      </c>
      <c r="I46" s="65"/>
      <c r="J46" s="66" t="s">
        <v>544</v>
      </c>
      <c r="K46" s="67" t="s">
        <v>656</v>
      </c>
      <c r="L46" s="67"/>
      <c r="M46" s="68"/>
      <c r="N46" s="68"/>
      <c r="O46" s="69" t="s">
        <v>500</v>
      </c>
      <c r="P46" s="69" t="s">
        <v>438</v>
      </c>
      <c r="Q46" s="69" t="s">
        <v>439</v>
      </c>
      <c r="R46" s="69" t="s">
        <v>501</v>
      </c>
      <c r="S46" s="69" t="s">
        <v>441</v>
      </c>
      <c r="T46" s="69" t="s">
        <v>442</v>
      </c>
      <c r="U46" s="69" t="s">
        <v>443</v>
      </c>
      <c r="V46" s="69" t="s">
        <v>444</v>
      </c>
      <c r="W46" s="69" t="s">
        <v>445</v>
      </c>
      <c r="X46" s="69" t="s">
        <v>446</v>
      </c>
      <c r="Y46" s="69" t="s">
        <v>546</v>
      </c>
      <c r="Z46" s="69" t="s">
        <v>435</v>
      </c>
    </row>
    <row r="47" spans="2:26" s="77" customFormat="1" ht="66" x14ac:dyDescent="0.4">
      <c r="B47" s="70" t="s">
        <v>657</v>
      </c>
      <c r="C47" s="70"/>
      <c r="D47" s="70"/>
      <c r="E47" s="71" t="s">
        <v>610</v>
      </c>
      <c r="F47" s="71"/>
      <c r="G47" s="71"/>
      <c r="H47" s="71"/>
      <c r="I47" s="71"/>
      <c r="J47" s="72"/>
      <c r="K47" s="73" t="s">
        <v>657</v>
      </c>
      <c r="L47" s="73"/>
      <c r="M47" s="74"/>
      <c r="N47" s="74"/>
      <c r="O47" s="75" t="s">
        <v>658</v>
      </c>
      <c r="P47" s="75" t="s">
        <v>590</v>
      </c>
      <c r="Q47" s="75" t="s">
        <v>514</v>
      </c>
      <c r="R47" s="75" t="s">
        <v>553</v>
      </c>
      <c r="S47" s="75" t="s">
        <v>659</v>
      </c>
      <c r="T47" s="76" t="s">
        <v>660</v>
      </c>
      <c r="U47" s="76"/>
      <c r="V47" s="76"/>
      <c r="W47" s="76"/>
      <c r="X47" s="76"/>
      <c r="Y47" s="76"/>
      <c r="Z47" s="76"/>
    </row>
    <row r="48" spans="2:26" s="77" customFormat="1" ht="26.4" x14ac:dyDescent="0.4">
      <c r="B48" s="89"/>
      <c r="C48" s="71" t="s">
        <v>556</v>
      </c>
      <c r="D48" s="71" t="s">
        <v>465</v>
      </c>
      <c r="E48" s="71"/>
      <c r="F48" s="71"/>
      <c r="G48" s="71"/>
      <c r="H48" s="71"/>
      <c r="I48" s="71"/>
      <c r="J48" s="72"/>
      <c r="K48" s="78" t="s">
        <v>467</v>
      </c>
      <c r="L48" s="78"/>
      <c r="M48" s="75" t="s">
        <v>468</v>
      </c>
      <c r="N48" s="75" t="s">
        <v>520</v>
      </c>
      <c r="O48" s="75"/>
      <c r="P48" s="75" t="s">
        <v>661</v>
      </c>
      <c r="Q48" s="75" t="s">
        <v>662</v>
      </c>
      <c r="R48" s="75" t="s">
        <v>663</v>
      </c>
      <c r="S48" s="75" t="s">
        <v>664</v>
      </c>
      <c r="T48" s="76" t="s">
        <v>665</v>
      </c>
      <c r="U48" s="76"/>
      <c r="V48" s="76"/>
      <c r="W48" s="76"/>
      <c r="X48" s="76"/>
      <c r="Y48" s="76"/>
      <c r="Z48" s="76"/>
    </row>
    <row r="49" spans="2:26" s="85" customFormat="1" ht="39.6" x14ac:dyDescent="0.4">
      <c r="B49" s="80"/>
      <c r="C49" s="80"/>
      <c r="D49" s="80"/>
      <c r="E49" s="81"/>
      <c r="F49" s="81"/>
      <c r="G49" s="81"/>
      <c r="H49" s="80"/>
      <c r="I49" s="80"/>
      <c r="J49" s="82"/>
      <c r="K49" s="83" t="s">
        <v>666</v>
      </c>
      <c r="L49" s="84" t="s">
        <v>667</v>
      </c>
      <c r="M49" s="80" t="s">
        <v>668</v>
      </c>
      <c r="N49" s="80" t="s">
        <v>669</v>
      </c>
      <c r="O49" s="81"/>
      <c r="P49" s="81"/>
      <c r="Q49" s="81" t="s">
        <v>479</v>
      </c>
      <c r="R49" s="81"/>
      <c r="S49" s="81"/>
      <c r="T49" s="81"/>
      <c r="U49" s="80"/>
      <c r="V49" s="80"/>
      <c r="W49" s="80"/>
      <c r="X49" s="80"/>
      <c r="Y49" s="80"/>
      <c r="Z49" s="80"/>
    </row>
    <row r="50" spans="2:26" s="85" customFormat="1" ht="39.6" x14ac:dyDescent="0.4">
      <c r="B50" s="80"/>
      <c r="C50" s="80"/>
      <c r="D50" s="80"/>
      <c r="E50" s="81"/>
      <c r="F50" s="81"/>
      <c r="G50" s="81"/>
      <c r="H50" s="80"/>
      <c r="I50" s="80"/>
      <c r="J50" s="82"/>
      <c r="K50" s="83" t="s">
        <v>670</v>
      </c>
      <c r="L50" s="84" t="s">
        <v>671</v>
      </c>
      <c r="M50" s="80" t="s">
        <v>672</v>
      </c>
      <c r="N50" s="80" t="s">
        <v>673</v>
      </c>
      <c r="O50" s="81"/>
      <c r="P50" s="81"/>
      <c r="Q50" s="81"/>
      <c r="R50" s="81" t="s">
        <v>527</v>
      </c>
      <c r="S50" s="81"/>
      <c r="T50" s="81"/>
      <c r="U50" s="80"/>
      <c r="V50" s="80"/>
      <c r="W50" s="80"/>
      <c r="X50" s="80"/>
      <c r="Y50" s="80"/>
      <c r="Z50" s="80"/>
    </row>
    <row r="51" spans="2:26" s="85" customFormat="1" ht="52.8" x14ac:dyDescent="0.4">
      <c r="B51" s="80"/>
      <c r="C51" s="80"/>
      <c r="D51" s="80"/>
      <c r="E51" s="81"/>
      <c r="F51" s="81"/>
      <c r="G51" s="81"/>
      <c r="H51" s="80"/>
      <c r="I51" s="80"/>
      <c r="J51" s="82"/>
      <c r="K51" s="83" t="s">
        <v>674</v>
      </c>
      <c r="L51" s="84" t="s">
        <v>675</v>
      </c>
      <c r="M51" s="80" t="s">
        <v>676</v>
      </c>
      <c r="N51" s="80" t="s">
        <v>677</v>
      </c>
      <c r="O51" s="81"/>
      <c r="P51" s="81"/>
      <c r="Q51" s="81"/>
      <c r="R51" s="81"/>
      <c r="S51" s="81" t="s">
        <v>479</v>
      </c>
      <c r="T51" s="81"/>
      <c r="U51" s="80"/>
      <c r="V51" s="80"/>
      <c r="W51" s="80"/>
      <c r="X51" s="80"/>
      <c r="Y51" s="80"/>
      <c r="Z51" s="80"/>
    </row>
    <row r="52" spans="2:26" s="85" customFormat="1" ht="52.8" x14ac:dyDescent="0.4">
      <c r="B52" s="80"/>
      <c r="C52" s="80"/>
      <c r="D52" s="80"/>
      <c r="E52" s="81"/>
      <c r="F52" s="81"/>
      <c r="G52" s="81"/>
      <c r="H52" s="80"/>
      <c r="I52" s="80"/>
      <c r="J52" s="82"/>
      <c r="K52" s="83" t="s">
        <v>678</v>
      </c>
      <c r="L52" s="84" t="s">
        <v>675</v>
      </c>
      <c r="M52" s="80" t="s">
        <v>679</v>
      </c>
      <c r="N52" s="80" t="s">
        <v>680</v>
      </c>
      <c r="O52" s="81"/>
      <c r="P52" s="81"/>
      <c r="Q52" s="81"/>
      <c r="R52" s="81"/>
      <c r="S52" s="81"/>
      <c r="T52" s="81" t="s">
        <v>527</v>
      </c>
      <c r="U52" s="80"/>
      <c r="V52" s="80"/>
      <c r="W52" s="80"/>
      <c r="X52" s="80"/>
      <c r="Y52" s="80"/>
      <c r="Z52" s="80"/>
    </row>
    <row r="53" spans="2:26" s="85" customFormat="1" ht="37.200000000000003" customHeight="1" x14ac:dyDescent="0.4">
      <c r="B53" s="80"/>
      <c r="C53" s="80"/>
      <c r="D53" s="80"/>
      <c r="E53" s="81"/>
      <c r="F53" s="81"/>
      <c r="G53" s="81"/>
      <c r="H53" s="80"/>
      <c r="I53" s="80"/>
      <c r="J53" s="82"/>
      <c r="K53" s="83" t="s">
        <v>681</v>
      </c>
      <c r="L53" s="83"/>
      <c r="M53" s="80"/>
      <c r="N53" s="80"/>
      <c r="O53" s="81"/>
      <c r="P53" s="81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2:26" s="77" customFormat="1" x14ac:dyDescent="0.4">
      <c r="K54" s="79"/>
      <c r="L54" s="79"/>
    </row>
    <row r="55" spans="2:26" s="77" customFormat="1" x14ac:dyDescent="0.4">
      <c r="K55" s="79"/>
      <c r="L55" s="79"/>
    </row>
    <row r="56" spans="2:26" s="77" customFormat="1" x14ac:dyDescent="0.4">
      <c r="K56" s="79"/>
      <c r="L56" s="79"/>
    </row>
    <row r="57" spans="2:26" s="77" customFormat="1" x14ac:dyDescent="0.4">
      <c r="K57" s="79"/>
      <c r="L57" s="79"/>
    </row>
    <row r="58" spans="2:26" s="77" customFormat="1" x14ac:dyDescent="0.4">
      <c r="K58" s="79"/>
      <c r="L58" s="79"/>
    </row>
    <row r="59" spans="2:26" s="77" customFormat="1" x14ac:dyDescent="0.4">
      <c r="K59" s="79"/>
      <c r="L59" s="79"/>
    </row>
    <row r="60" spans="2:26" s="77" customFormat="1" x14ac:dyDescent="0.4">
      <c r="K60" s="79"/>
      <c r="L60" s="79"/>
    </row>
    <row r="61" spans="2:26" s="77" customFormat="1" x14ac:dyDescent="0.4">
      <c r="K61" s="79"/>
      <c r="L61" s="79"/>
    </row>
    <row r="62" spans="2:26" s="77" customFormat="1" x14ac:dyDescent="0.4">
      <c r="K62" s="79"/>
      <c r="L62" s="79"/>
    </row>
    <row r="63" spans="2:26" s="77" customFormat="1" x14ac:dyDescent="0.4">
      <c r="K63" s="79"/>
      <c r="L63" s="79"/>
    </row>
    <row r="64" spans="2:26" s="77" customFormat="1" x14ac:dyDescent="0.4">
      <c r="K64" s="79"/>
      <c r="L64" s="79"/>
    </row>
    <row r="65" spans="11:12" s="77" customFormat="1" x14ac:dyDescent="0.4">
      <c r="K65" s="79"/>
      <c r="L65" s="79"/>
    </row>
    <row r="66" spans="11:12" s="77" customFormat="1" x14ac:dyDescent="0.4">
      <c r="K66" s="79"/>
      <c r="L66" s="79"/>
    </row>
    <row r="67" spans="11:12" s="77" customFormat="1" x14ac:dyDescent="0.4">
      <c r="K67" s="79"/>
      <c r="L67" s="79"/>
    </row>
    <row r="68" spans="11:12" s="77" customFormat="1" x14ac:dyDescent="0.4">
      <c r="K68" s="79"/>
      <c r="L68" s="79"/>
    </row>
  </sheetData>
  <mergeCells count="24">
    <mergeCell ref="B38:D38"/>
    <mergeCell ref="K38:N38"/>
    <mergeCell ref="B46:D46"/>
    <mergeCell ref="K46:N46"/>
    <mergeCell ref="B47:D47"/>
    <mergeCell ref="K47:N47"/>
    <mergeCell ref="B29:D29"/>
    <mergeCell ref="K29:N29"/>
    <mergeCell ref="B30:D30"/>
    <mergeCell ref="K30:N30"/>
    <mergeCell ref="B37:D37"/>
    <mergeCell ref="K37:N37"/>
    <mergeCell ref="B14:D14"/>
    <mergeCell ref="K14:N14"/>
    <mergeCell ref="B21:D21"/>
    <mergeCell ref="K21:N21"/>
    <mergeCell ref="B22:D22"/>
    <mergeCell ref="K22:N22"/>
    <mergeCell ref="B5:D5"/>
    <mergeCell ref="K5:N5"/>
    <mergeCell ref="B6:D6"/>
    <mergeCell ref="K6:N6"/>
    <mergeCell ref="B13:D13"/>
    <mergeCell ref="K13:N13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 List</vt:lpstr>
      <vt:lpstr>Finish Code</vt:lpstr>
      <vt:lpstr>'Building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2021-11-23T23:23:53Z</dcterms:created>
  <dcterms:modified xsi:type="dcterms:W3CDTF">2021-11-23T23:23:56Z</dcterms:modified>
</cp:coreProperties>
</file>