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bookViews>
    <workbookView xWindow="0" yWindow="0" windowWidth="28800" windowHeight="12405"/>
  </bookViews>
  <sheets>
    <sheet name="PJT 비교표" sheetId="1" r:id="rId1"/>
  </sheets>
  <externalReferences>
    <externalReference r:id="rId2"/>
    <externalReference r:id="rId3"/>
    <externalReference r:id="rId4"/>
    <externalReference r:id="rId5"/>
    <externalReference r:id="rId6"/>
    <externalReference r:id="rId7"/>
    <externalReference r:id="rId8"/>
    <externalReference r:id="rId9"/>
  </externalReferences>
  <definedNames>
    <definedName name="__" hidden="1">#REF!</definedName>
    <definedName name="__123Graph_A" hidden="1">#REF!</definedName>
    <definedName name="__123Graph_ACurrent" hidden="1">'[2]Eq. Mobilization'!#REF!</definedName>
    <definedName name="__123Graph_B" hidden="1">#REF!</definedName>
    <definedName name="__123Graph_BCurrent" hidden="1">'[2]Eq. Mobilization'!#REF!</definedName>
    <definedName name="__123Graph_BPERFORMANCE" hidden="1">[3]BQMPALOC!#REF!</definedName>
    <definedName name="__123Graph_C" hidden="1">[4]DRUM!#REF!</definedName>
    <definedName name="__123Graph_D" hidden="1">#REF!</definedName>
    <definedName name="__123Graph_E" hidden="1">#REF!</definedName>
    <definedName name="__123Graph_F" hidden="1">[5]B!#REF!</definedName>
    <definedName name="__123Graph_LBL_A" hidden="1">'[2]Eq. Mobilization'!#REF!</definedName>
    <definedName name="__123Graph_LBL_B" hidden="1">'[2]Eq. Mobilization'!#REF!</definedName>
    <definedName name="__123Graph_X" hidden="1">[4]DRUM!#REF!</definedName>
    <definedName name="__123Graph_XCurrent" hidden="1">'[2]Eq. Mobilization'!#REF!</definedName>
    <definedName name="__A4" hidden="1">{#N/A,#N/A,FALSE,"KMC최종회의(7월) 자료"}</definedName>
    <definedName name="__A5" hidden="1">{#N/A,#N/A,FALSE,"KMC최종회의(7월) 자료"}</definedName>
    <definedName name="__A6" hidden="1">{#N/A,#N/A,FALSE,"KMC최종회의(7월) 자료"}</definedName>
    <definedName name="__A7" hidden="1">{#N/A,#N/A,FALSE,"KMC최종회의(7월) 자료"}</definedName>
    <definedName name="__A8" hidden="1">{#N/A,#N/A,FALSE,"KMC최종회의(7월) 자료"}</definedName>
    <definedName name="__A9" hidden="1">{#N/A,#N/A,FALSE,"KMC최종회의(7월) 자료"}</definedName>
    <definedName name="__AA4" hidden="1">{#N/A,#N/A,FALSE,"신규dep";#N/A,#N/A,FALSE,"신규dep-금형상각후";#N/A,#N/A,FALSE,"신규dep-연구비상각후";#N/A,#N/A,FALSE,"신규dep-기계,공구상각후"}</definedName>
    <definedName name="__E1" hidden="1">{#N/A,#N/A,FALSE,"KMC최종회의(7월) 자료"}</definedName>
    <definedName name="__E2" hidden="1">{#N/A,#N/A,FALSE,"KMC최종회의(7월) 자료"}</definedName>
    <definedName name="__e3" hidden="1">{#N/A,#N/A,FALSE,"단축1";#N/A,#N/A,FALSE,"단축2";#N/A,#N/A,FALSE,"단축3";#N/A,#N/A,FALSE,"장축";#N/A,#N/A,FALSE,"4WD"}</definedName>
    <definedName name="__e4" hidden="1">{#N/A,#N/A,FALSE,"단축1";#N/A,#N/A,FALSE,"단축2";#N/A,#N/A,FALSE,"단축3";#N/A,#N/A,FALSE,"장축";#N/A,#N/A,FALSE,"4WD"}</definedName>
    <definedName name="__e5" hidden="1">{#N/A,#N/A,FALSE,"단축1";#N/A,#N/A,FALSE,"단축2";#N/A,#N/A,FALSE,"단축3";#N/A,#N/A,FALSE,"장축";#N/A,#N/A,FALSE,"4WD"}</definedName>
    <definedName name="__e6" hidden="1">{#N/A,#N/A,FALSE,"단축1";#N/A,#N/A,FALSE,"단축2";#N/A,#N/A,FALSE,"단축3";#N/A,#N/A,FALSE,"장축";#N/A,#N/A,FALSE,"4WD"}</definedName>
    <definedName name="__e7" hidden="1">{#N/A,#N/A,FALSE,"신규dep";#N/A,#N/A,FALSE,"신규dep-금형상각후";#N/A,#N/A,FALSE,"신규dep-연구비상각후";#N/A,#N/A,FALSE,"신규dep-기계,공구상각후"}</definedName>
    <definedName name="__e8" hidden="1">{#N/A,#N/A,FALSE,"신규dep";#N/A,#N/A,FALSE,"신규dep-금형상각후";#N/A,#N/A,FALSE,"신규dep-연구비상각후";#N/A,#N/A,FALSE,"신규dep-기계,공구상각후"}</definedName>
    <definedName name="__e9" hidden="1">{#N/A,#N/A,FALSE,"단축1";#N/A,#N/A,FALSE,"단축2";#N/A,#N/A,FALSE,"단축3";#N/A,#N/A,FALSE,"장축";#N/A,#N/A,FALSE,"4WD"}</definedName>
    <definedName name="__h1" hidden="1">{"'표지'!$B$5"}</definedName>
    <definedName name="__h2" hidden="1">{"'표지'!$B$5"}</definedName>
    <definedName name="__h3" hidden="1">{"'표지'!$B$5"}</definedName>
    <definedName name="__h4" hidden="1">{"'표지'!$B$5"}</definedName>
    <definedName name="__h5" hidden="1">{"'표지'!$B$5"}</definedName>
    <definedName name="__htt1" hidden="1">{"'표지'!$B$5"}</definedName>
    <definedName name="__IntlFixup" hidden="1">TRUE</definedName>
    <definedName name="__k7" hidden="1">{#N/A,#N/A,FALSE,"단축1";#N/A,#N/A,FALSE,"단축2";#N/A,#N/A,FALSE,"단축3";#N/A,#N/A,FALSE,"장축";#N/A,#N/A,FALSE,"4WD"}</definedName>
    <definedName name="__k8" hidden="1">{#N/A,#N/A,FALSE,"단축1";#N/A,#N/A,FALSE,"단축2";#N/A,#N/A,FALSE,"단축3";#N/A,#N/A,FALSE,"장축";#N/A,#N/A,FALSE,"4WD"}</definedName>
    <definedName name="__k9" hidden="1">{#N/A,#N/A,FALSE,"단축1";#N/A,#N/A,FALSE,"단축2";#N/A,#N/A,FALSE,"단축3";#N/A,#N/A,FALSE,"장축";#N/A,#N/A,FALSE,"4WD"}</definedName>
    <definedName name="__LPS2" hidden="1">{#N/A,#N/A,FALSE,"단축1";#N/A,#N/A,FALSE,"단축2";#N/A,#N/A,FALSE,"단축3";#N/A,#N/A,FALSE,"장축";#N/A,#N/A,FALSE,"4WD"}</definedName>
    <definedName name="__MIP10" hidden="1">{#N/A,#N/A,FALSE,"단축1";#N/A,#N/A,FALSE,"단축2";#N/A,#N/A,FALSE,"단축3";#N/A,#N/A,FALSE,"장축";#N/A,#N/A,FALSE,"4WD"}</definedName>
    <definedName name="__MIP2" hidden="1">{#N/A,#N/A,FALSE,"단축1";#N/A,#N/A,FALSE,"단축2";#N/A,#N/A,FALSE,"단축3";#N/A,#N/A,FALSE,"장축";#N/A,#N/A,FALSE,"4WD"}</definedName>
    <definedName name="__NA11" hidden="1">{#N/A,#N/A,FALSE,"단축1";#N/A,#N/A,FALSE,"단축2";#N/A,#N/A,FALSE,"단축3";#N/A,#N/A,FALSE,"장축";#N/A,#N/A,FALSE,"4WD"}</definedName>
    <definedName name="__O11" hidden="1">{#N/A,#N/A,FALSE,"단축1";#N/A,#N/A,FALSE,"단축2";#N/A,#N/A,FALSE,"단축3";#N/A,#N/A,FALSE,"장축";#N/A,#N/A,FALSE,"4WD"}</definedName>
    <definedName name="__P2" hidden="1">{#N/A,#N/A,FALSE,"단축1";#N/A,#N/A,FALSE,"단축2";#N/A,#N/A,FALSE,"단축3";#N/A,#N/A,FALSE,"장축";#N/A,#N/A,FALSE,"4WD"}</definedName>
    <definedName name="__P3" hidden="1">{#N/A,#N/A,FALSE,"단축1";#N/A,#N/A,FALSE,"단축2";#N/A,#N/A,FALSE,"단축3";#N/A,#N/A,FALSE,"장축";#N/A,#N/A,FALSE,"4WD"}</definedName>
    <definedName name="__Q1" hidden="1">{#N/A,#N/A,FALSE,"KMC최종회의(7월) 자료"}</definedName>
    <definedName name="__Q2" hidden="1">{#N/A,#N/A,FALSE,"KMC최종회의(7월) 자료"}</definedName>
    <definedName name="__Q3" hidden="1">{#N/A,#N/A,FALSE,"KMC최종회의(7월) 자료"}</definedName>
    <definedName name="__Q5" hidden="1">{#N/A,#N/A,FALSE,"KMC최종회의(7월) 자료"}</definedName>
    <definedName name="__q6" hidden="1">{#N/A,#N/A,FALSE,"신규dep";#N/A,#N/A,FALSE,"신규dep-금형상각후";#N/A,#N/A,FALSE,"신규dep-연구비상각후";#N/A,#N/A,FALSE,"신규dep-기계,공구상각후"}</definedName>
    <definedName name="__Q7" hidden="1">{#N/A,#N/A,FALSE,"KMC최종회의(7월) 자료"}</definedName>
    <definedName name="__Q8" hidden="1">{#N/A,#N/A,FALSE,"KMC최종회의(7월) 자료"}</definedName>
    <definedName name="__Q9" hidden="1">{#N/A,#N/A,FALSE,"KMC최종회의(7월) 자료"}</definedName>
    <definedName name="__S1" hidden="1">{#N/A,#N/A,FALSE,"KMC최종회의(7월) 자료"}</definedName>
    <definedName name="__S2" hidden="1">{#N/A,#N/A,FALSE,"KMC최종회의(7월) 자료"}</definedName>
    <definedName name="__S3" hidden="1">{#N/A,#N/A,FALSE,"KMC최종회의(7월) 자료"}</definedName>
    <definedName name="__S4" hidden="1">{#N/A,#N/A,FALSE,"KMC최종회의(7월) 자료"}</definedName>
    <definedName name="__S5" hidden="1">{#N/A,#N/A,FALSE,"KMC최종회의(7월) 자료"}</definedName>
    <definedName name="__S6" hidden="1">{#N/A,#N/A,FALSE,"KMC최종회의(7월) 자료"}</definedName>
    <definedName name="__S7" hidden="1">{#N/A,#N/A,FALSE,"KMC최종회의(7월) 자료"}</definedName>
    <definedName name="__S8" hidden="1">{#N/A,#N/A,FALSE,"KMC최종회의(7월) 자료"}</definedName>
    <definedName name="__T2" hidden="1">{#N/A,#N/A,FALSE,"단축1";#N/A,#N/A,FALSE,"단축2";#N/A,#N/A,FALSE,"단축3";#N/A,#N/A,FALSE,"장축";#N/A,#N/A,FALSE,"4WD"}</definedName>
    <definedName name="__T3" hidden="1">{#N/A,#N/A,FALSE,"단축1";#N/A,#N/A,FALSE,"단축2";#N/A,#N/A,FALSE,"단축3";#N/A,#N/A,FALSE,"장축";#N/A,#N/A,FALSE,"4WD"}</definedName>
    <definedName name="__T5" hidden="1">{#N/A,#N/A,FALSE,"단축1";#N/A,#N/A,FALSE,"단축2";#N/A,#N/A,FALSE,"단축3";#N/A,#N/A,FALSE,"장축";#N/A,#N/A,FALSE,"4WD"}</definedName>
    <definedName name="__tb2" hidden="1">{#N/A,#N/A,FALSE,"단축1";#N/A,#N/A,FALSE,"단축2";#N/A,#N/A,FALSE,"단축3";#N/A,#N/A,FALSE,"장축";#N/A,#N/A,FALSE,"4WD"}</definedName>
    <definedName name="__W1" hidden="1">{#N/A,#N/A,FALSE,"KMC최종회의(7월) 자료"}</definedName>
    <definedName name="__W2" hidden="1">{#N/A,#N/A,FALSE,"KMC최종회의(7월) 자료"}</definedName>
    <definedName name="__W3" hidden="1">{#N/A,#N/A,FALSE,"KMC최종회의(7월) 자료"}</definedName>
    <definedName name="__W4" hidden="1">{#N/A,#N/A,FALSE,"KMC최종회의(7월) 자료"}</definedName>
    <definedName name="__W5" hidden="1">{#N/A,#N/A,FALSE,"KMC최종회의(7월) 자료"}</definedName>
    <definedName name="__W6" hidden="1">{#N/A,#N/A,FALSE,"KMC최종회의(7월) 자료"}</definedName>
    <definedName name="__W7" hidden="1">{#N/A,#N/A,FALSE,"KMC최종회의(7월) 자료"}</definedName>
    <definedName name="__W8" hidden="1">{#N/A,#N/A,FALSE,"KMC최종회의(7월) 자료"}</definedName>
    <definedName name="__W9" hidden="1">{#N/A,#N/A,FALSE,"KMC최종회의(7월) 자료"}</definedName>
    <definedName name="__WRN2" hidden="1">{#N/A,#N/A,FALSE,"단축1";#N/A,#N/A,FALSE,"단축2";#N/A,#N/A,FALSE,"단축3";#N/A,#N/A,FALSE,"장축";#N/A,#N/A,FALSE,"4WD"}</definedName>
    <definedName name="__X1" hidden="1">{#N/A,#N/A,FALSE,"KMC최종회의(7월) 자료"}</definedName>
    <definedName name="__X2" hidden="1">{#N/A,#N/A,FALSE,"KMC최종회의(7월) 자료"}</definedName>
    <definedName name="__X3" hidden="1">{#N/A,#N/A,FALSE,"KMC최종회의(7월) 자료"}</definedName>
    <definedName name="__X4" hidden="1">{#N/A,#N/A,FALSE,"KMC최종회의(7월) 자료"}</definedName>
    <definedName name="__X5" hidden="1">{#N/A,#N/A,FALSE,"KMC최종회의(7월) 자료"}</definedName>
    <definedName name="__X6" hidden="1">{#N/A,#N/A,FALSE,"KMC최종회의(7월) 자료"}</definedName>
    <definedName name="__X7" hidden="1">{#N/A,#N/A,FALSE,"KMC최종회의(7월) 자료"}</definedName>
    <definedName name="__X8" hidden="1">{#N/A,#N/A,FALSE,"KMC최종회의(7월) 자료"}</definedName>
    <definedName name="__Z2" hidden="1">{#N/A,#N/A,FALSE,"KMC최종회의(7월) 자료"}</definedName>
    <definedName name="__Z3" hidden="1">{#N/A,#N/A,FALSE,"KMC최종회의(7월) 자료"}</definedName>
    <definedName name="__Z4" hidden="1">{#N/A,#N/A,FALSE,"KMC최종회의(7월) 자료"}</definedName>
    <definedName name="__Z5" hidden="1">{#N/A,#N/A,FALSE,"KMC최종회의(7월) 자료"}</definedName>
    <definedName name="__Z6" hidden="1">{#N/A,#N/A,FALSE,"KMC최종회의(7월) 자료"}</definedName>
    <definedName name="__Z7" hidden="1">{#N/A,#N/A,FALSE,"KMC최종회의(7월) 자료"}</definedName>
    <definedName name="__Z8" hidden="1">{#N/A,#N/A,FALSE,"KMC최종회의(7월) 자료"}</definedName>
    <definedName name="__Z9" hidden="1">{#N/A,#N/A,FALSE,"KMC최종회의(7월) 자료"}</definedName>
    <definedName name="_10F" hidden="1">#REF!</definedName>
    <definedName name="_11_0__123Grap" hidden="1">#REF!</definedName>
    <definedName name="_119_0_Dist_" hidden="1">#REF!</definedName>
    <definedName name="_12_0_Dist_" hidden="1">#REF!</definedName>
    <definedName name="_13_0_0_F" hidden="1">#REF!</definedName>
    <definedName name="_153_0_0_F" hidden="1">#REF!</definedName>
    <definedName name="_37_123Grap" hidden="1">#REF!</definedName>
    <definedName name="_5_123Grap" hidden="1">#REF!</definedName>
    <definedName name="_51Dist_" hidden="1">#REF!</definedName>
    <definedName name="_59F" hidden="1">#REF!</definedName>
    <definedName name="_90_0__123Grap" hidden="1">#REF!</definedName>
    <definedName name="_9Dist_" hidden="1">#REF!</definedName>
    <definedName name="_cey" hidden="1">#REF!</definedName>
    <definedName name="_cort" hidden="1">#REF!</definedName>
    <definedName name="_Dist_Bin" hidden="1">#REF!</definedName>
    <definedName name="_Fil" hidden="1">#REF!</definedName>
    <definedName name="_Fill" hidden="1">#REF!</definedName>
    <definedName name="_xlnm._FilterDatabase" hidden="1">#REF!</definedName>
    <definedName name="_k1" hidden="1">#REF!</definedName>
    <definedName name="_Key1" hidden="1">#REF!</definedName>
    <definedName name="_Key2" hidden="1">#REF!</definedName>
    <definedName name="_KEY3" hidden="1">#REF!</definedName>
    <definedName name="_key4" hidden="1">#REF!</definedName>
    <definedName name="_MCC3" hidden="1">{#N/A,#N/A,FALSE,"CCTV"}</definedName>
    <definedName name="_MS275" hidden="1">{#N/A,#N/A,FALSE,"TABLE"}</definedName>
    <definedName name="_Order1" hidden="1">255</definedName>
    <definedName name="_Order2" hidden="1">255</definedName>
    <definedName name="_Parse_Out" hidden="1">#REF!</definedName>
    <definedName name="_pill" hidden="1">#REF!</definedName>
    <definedName name="_Regression_Int" hidden="1">1</definedName>
    <definedName name="_Regression_Out" hidden="1">#REF!</definedName>
    <definedName name="_Regression_X" hidden="1">#REF!</definedName>
    <definedName name="_Regression_Y" hidden="1">#REF!</definedName>
    <definedName name="_Sort" hidden="1">#REF!</definedName>
    <definedName name="_Sort2" hidden="1">#REF!</definedName>
    <definedName name="_Table1_In1" hidden="1">#REF!</definedName>
    <definedName name="_Table1_Out" hidden="1">#REF!</definedName>
    <definedName name="´cAE°eE¹" hidden="1">#REF!</definedName>
    <definedName name="￠￥cAE¡ÆeEⓒo" hidden="1">#REF!</definedName>
    <definedName name="A1_00근거" hidden="1">{#N/A,#N/A,FALSE,"단축1";#N/A,#N/A,FALSE,"단축2";#N/A,#N/A,FALSE,"단축3";#N/A,#N/A,FALSE,"장축";#N/A,#N/A,FALSE,"4WD"}</definedName>
    <definedName name="aaaaa" hidden="1">{#N/A,#N/A,TRUE,"Basic";#N/A,#N/A,TRUE,"EXT-TABLE";#N/A,#N/A,TRUE,"STEEL";#N/A,#N/A,TRUE,"INT-Table";#N/A,#N/A,TRUE,"STEEL";#N/A,#N/A,TRUE,"Door"}</definedName>
    <definedName name="AAAAAAA" hidden="1">{#N/A,#N/A,TRUE,"Y생산";#N/A,#N/A,TRUE,"Y판매";#N/A,#N/A,TRUE,"Y총물량";#N/A,#N/A,TRUE,"Y능력";#N/A,#N/A,TRUE,"YKD"}</definedName>
    <definedName name="AAASS" hidden="1">{#N/A,#N/A,FALSE,"단축1";#N/A,#N/A,FALSE,"단축2";#N/A,#N/A,FALSE,"단축3";#N/A,#N/A,FALSE,"장축";#N/A,#N/A,FALSE,"4WD"}</definedName>
    <definedName name="aaif" hidden="1">{#N/A,#N/A,FALSE,"단축1";#N/A,#N/A,FALSE,"단축2";#N/A,#N/A,FALSE,"단축3";#N/A,#N/A,FALSE,"장축";#N/A,#N/A,FALSE,"4WD"}</definedName>
    <definedName name="ab" hidden="1">{#N/A,#N/A,TRUE,"Basic";#N/A,#N/A,TRUE,"EXT-TABLE";#N/A,#N/A,TRUE,"STEEL";#N/A,#N/A,TRUE,"INT-Table";#N/A,#N/A,TRUE,"STEEL";#N/A,#N/A,TRUE,"Door"}</definedName>
    <definedName name="abb" hidden="1">{#N/A,#N/A,FALSE,"TABLE"}</definedName>
    <definedName name="abc" hidden="1">{#N/A,#N/A,TRUE,"Basic";#N/A,#N/A,TRUE,"EXT-TABLE";#N/A,#N/A,TRUE,"STEEL";#N/A,#N/A,TRUE,"INT-Table";#N/A,#N/A,TRUE,"STEEL";#N/A,#N/A,TRUE,"Door"}</definedName>
    <definedName name="ABDD" hidden="1">{#N/A,#N/A,FALSE,"단축1";#N/A,#N/A,FALSE,"단축2";#N/A,#N/A,FALSE,"단축3";#N/A,#N/A,FALSE,"장축";#N/A,#N/A,FALSE,"4WD"}</definedName>
    <definedName name="ac" hidden="1">{#N/A,#N/A,FALSE,"이태원철근"}</definedName>
    <definedName name="Access_Button" hidden="1">"PJTFINAL_F02F11_List"</definedName>
    <definedName name="Access_Button1" hidden="1">"업체현황_카드발송_List"</definedName>
    <definedName name="Access_Button2" hidden="1">"업체현황_카드발송_List"</definedName>
    <definedName name="Access_Button3" hidden="1">"카드발송_카드발송_List1"</definedName>
    <definedName name="Access_Button4" hidden="1">"업체현황_카드발송_List"</definedName>
    <definedName name="AccessDatabase" hidden="1">"C:\jhp2\JHP\AES\PJTFINAL.mdb"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d" hidden="1">{#N/A,#N/A,FALSE,"이태원철근"}</definedName>
    <definedName name="ada" hidden="1">{#N/A,#N/A,FALSE,"이태원철근"}</definedName>
    <definedName name="ADSDF" hidden="1">{#N/A,#N/A,TRUE,"Y생산";#N/A,#N/A,TRUE,"Y판매";#N/A,#N/A,TRUE,"Y총물량";#N/A,#N/A,TRUE,"Y능력";#N/A,#N/A,TRUE,"YKD"}</definedName>
    <definedName name="ADSS" hidden="1">{#N/A,#N/A,FALSE,"단축1";#N/A,#N/A,FALSE,"단축2";#N/A,#N/A,FALSE,"단축3";#N/A,#N/A,FALSE,"장축";#N/A,#N/A,FALSE,"4WD"}</definedName>
    <definedName name="ae" hidden="1">{#N/A,#N/A,FALSE,"이태원철근"}</definedName>
    <definedName name="af" hidden="1">{#N/A,#N/A,FALSE,"이태원철근"}</definedName>
    <definedName name="aff" hidden="1">{#N/A,#N/A,FALSE,"단축1";#N/A,#N/A,FALSE,"단축2";#N/A,#N/A,FALSE,"단축3";#N/A,#N/A,FALSE,"장축";#N/A,#N/A,FALSE,"4WD"}</definedName>
    <definedName name="ag" hidden="1">{#N/A,#N/A,FALSE,"이태원철근"}</definedName>
    <definedName name="ah" hidden="1">{#N/A,#N/A,FALSE,"이태원철근"}</definedName>
    <definedName name="aheh" hidden="1">{#N/A,#N/A,FALSE,"이태원철근"}</definedName>
    <definedName name="ai" hidden="1">{#N/A,#N/A,FALSE,"이태원철근"}</definedName>
    <definedName name="AIRCON" hidden="1">{#N/A,#N/A,FALSE,"단축1";#N/A,#N/A,FALSE,"단축2";#N/A,#N/A,FALSE,"단축3";#N/A,#N/A,FALSE,"장축";#N/A,#N/A,FALSE,"4WD"}</definedName>
    <definedName name="aj" hidden="1">{#N/A,#N/A,FALSE,"이태원철근"}</definedName>
    <definedName name="ak" hidden="1">{#N/A,#N/A,FALSE,"이태원철근"}</definedName>
    <definedName name="AKLSPOAEIW" hidden="1">{#N/A,#N/A,FALSE,"TABLE"}</definedName>
    <definedName name="al" hidden="1">{#N/A,#N/A,FALSE,"이태원철근"}</definedName>
    <definedName name="am" hidden="1">{#N/A,#N/A,FALSE,"이태원철근"}</definedName>
    <definedName name="an" hidden="1">{#N/A,#N/A,FALSE,"이태원철근"}</definedName>
    <definedName name="anscount" hidden="1">1</definedName>
    <definedName name="ao" hidden="1">{#N/A,#N/A,FALSE,"이태원철근"}</definedName>
    <definedName name="ap" hidden="1">{#N/A,#N/A,FALSE,"이태원철근"}</definedName>
    <definedName name="aq" hidden="1">{#N/A,#N/A,FALSE,"이태원철근"}</definedName>
    <definedName name="AQWS"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ar" hidden="1">{#N/A,#N/A,FALSE,"이태원철근"}</definedName>
    <definedName name="AS2DocOpenMode" hidden="1">"AS2DocumentEdit"</definedName>
    <definedName name="ASAS" hidden="1">{#N/A,#N/A,FALSE,"단축1";#N/A,#N/A,FALSE,"단축2";#N/A,#N/A,FALSE,"단축3";#N/A,#N/A,FALSE,"장축";#N/A,#N/A,FALSE,"4WD"}</definedName>
    <definedName name="asdasd" hidden="1">{"qchm_dcf",#N/A,FALSE,"QCHMDCF2";"qchm_terminal",#N/A,FALSE,"QCHMDCF2"}</definedName>
    <definedName name="asdga" hidden="1">{#N/A,#N/A,FALSE,"이태원철근"}</definedName>
    <definedName name="ASDL" hidden="1">{#N/A,#N/A,FALSE,"단축1";#N/A,#N/A,FALSE,"단축2";#N/A,#N/A,FALSE,"단축3";#N/A,#N/A,FALSE,"장축";#N/A,#N/A,FALSE,"4WD"}</definedName>
    <definedName name="ASDSAD" hidden="1">{#N/A,#N/A,FALSE,"단축1";#N/A,#N/A,FALSE,"단축2";#N/A,#N/A,FALSE,"단축3";#N/A,#N/A,FALSE,"장축";#N/A,#N/A,FALSE,"4WD"}</definedName>
    <definedName name="ASSY" hidden="1">{#N/A,#N/A,FALSE,"단축1";#N/A,#N/A,FALSE,"단축2";#N/A,#N/A,FALSE,"단축3";#N/A,#N/A,FALSE,"장축";#N/A,#N/A,FALSE,"4WD"}</definedName>
    <definedName name="asxdg" hidden="1">{#N/A,#N/A,TRUE,"Y생산";#N/A,#N/A,TRUE,"Y판매";#N/A,#N/A,TRUE,"Y총물량";#N/A,#N/A,TRUE,"Y능력";#N/A,#N/A,TRUE,"YKD"}</definedName>
    <definedName name="AY" hidden="1">{#N/A,#N/A,FALSE,"TABLE"}</definedName>
    <definedName name="az" hidden="1">{#N/A,#N/A,FALSE,"TABLE"}</definedName>
    <definedName name="B3송" hidden="1">#REF!</definedName>
    <definedName name="BAC" hidden="1">{#N/A,#N/A,FALSE,"TABLE"}</definedName>
    <definedName name="BASE" hidden="1">{#N/A,#N/A,TRUE,"Basic";#N/A,#N/A,TRUE,"EXT-TABLE";#N/A,#N/A,TRUE,"STEEL";#N/A,#N/A,TRUE,"INT-Table";#N/A,#N/A,TRUE,"STEEL";#N/A,#N/A,TRUE,"Door"}</definedName>
    <definedName name="BBBBB" hidden="1">{#N/A,#N/A,FALSE,"TABLE"}</definedName>
    <definedName name="BC" hidden="1">{#N/A,#N/A,FALSE,"이태원철근"}</definedName>
    <definedName name="BELL" hidden="1">{#N/A,#N/A,TRUE,"Basic";#N/A,#N/A,TRUE,"EXT-TABLE";#N/A,#N/A,TRUE,"STEEL";#N/A,#N/A,TRUE,"INT-Table";#N/A,#N/A,TRUE,"STEEL";#N/A,#N/A,TRUE,"Door"}</definedName>
    <definedName name="BI" hidden="1">{#N/A,#N/A,FALSE,"이태원철근"}</definedName>
    <definedName name="bnmk" hidden="1">{#N/A,#N/A,FALSE,"단축1";#N/A,#N/A,FALSE,"단축2";#N/A,#N/A,FALSE,"단축3";#N/A,#N/A,FALSE,"장축";#N/A,#N/A,FALSE,"4WD"}</definedName>
    <definedName name="BRBRBR" hidden="1">{#N/A,#N/A,FALSE,"TABLE"}</definedName>
    <definedName name="BV" hidden="1">#REF!</definedName>
    <definedName name="BVC" hidden="1">{#N/A,#N/A,FALSE,"TABLE"}</definedName>
    <definedName name="CAE해석" hidden="1">{#N/A,#N/A,FALSE,"단축1";#N/A,#N/A,FALSE,"단축2";#N/A,#N/A,FALSE,"단축3";#N/A,#N/A,FALSE,"장축";#N/A,#N/A,FALSE,"4WD"}</definedName>
    <definedName name="CARL" hidden="1">{#N/A,#N/A,FALSE,"CCTV"}</definedName>
    <definedName name="CARL1" hidden="1">{#N/A,#N/A,FALSE,"CCTV"}</definedName>
    <definedName name="CARL2" hidden="1">{#N/A,#N/A,FALSE,"CCTV"}</definedName>
    <definedName name="CARRIER" hidden="1">{#N/A,#N/A,FALSE,"단축1";#N/A,#N/A,FALSE,"단축2";#N/A,#N/A,FALSE,"단축3";#N/A,#N/A,FALSE,"장축";#N/A,#N/A,FALSE,"4WD"}</definedName>
    <definedName name="CASE" hidden="1">{#N/A,#N/A,FALSE,"단축1";#N/A,#N/A,FALSE,"단축2";#N/A,#N/A,FALSE,"단축3";#N/A,#N/A,FALSE,"장축";#N/A,#N/A,FALSE,"4WD"}</definedName>
    <definedName name="cbk" hidden="1">{"'표지'!$B$5"}</definedName>
    <definedName name="cccddd" hidden="1">{#N/A,#N/A,FALSE,"단축1";#N/A,#N/A,FALSE,"단축2";#N/A,#N/A,FALSE,"단축3";#N/A,#N/A,FALSE,"장축";#N/A,#N/A,FALSE,"4WD"}</definedName>
    <definedName name="chl" hidden="1">{#N/A,#N/A,TRUE,"Basic";#N/A,#N/A,TRUE,"EXT-TABLE";#N/A,#N/A,TRUE,"STEEL";#N/A,#N/A,TRUE,"INT-Table";#N/A,#N/A,TRUE,"STEEL";#N/A,#N/A,TRUE,"Door"}</definedName>
    <definedName name="ci" hidden="1">{#N/A,#N/A,FALSE,"단축1";#N/A,#N/A,FALSE,"단축2";#N/A,#N/A,FALSE,"단축3";#N/A,#N/A,FALSE,"장축";#N/A,#N/A,FALSE,"4WD"}</definedName>
    <definedName name="COPY" hidden="1">{#N/A,#N/A,FALSE,"단축1";#N/A,#N/A,FALSE,"단축2";#N/A,#N/A,FALSE,"단축3";#N/A,#N/A,FALSE,"장축";#N/A,#N/A,FALSE,"4WD"}</definedName>
    <definedName name="COPY1" hidden="1">{#N/A,#N/A,FALSE,"단축1";#N/A,#N/A,FALSE,"단축2";#N/A,#N/A,FALSE,"단축3";#N/A,#N/A,FALSE,"장축";#N/A,#N/A,FALSE,"4WD"}</definedName>
    <definedName name="cost" hidden="1">{#N/A,#N/A,TRUE,"Basic";#N/A,#N/A,TRUE,"EXT-TABLE";#N/A,#N/A,TRUE,"STEEL";#N/A,#N/A,TRUE,"INT-Table";#N/A,#N/A,TRUE,"STEEL";#N/A,#N/A,TRUE,"Door"}</definedName>
    <definedName name="COST2" hidden="1">{#N/A,#N/A,TRUE,"Basic";#N/A,#N/A,TRUE,"EXT-TABLE";#N/A,#N/A,TRUE,"STEEL";#N/A,#N/A,TRUE,"INT-Table";#N/A,#N/A,TRUE,"STEEL";#N/A,#N/A,TRUE,"Door"}</definedName>
    <definedName name="cpf" hidden="1">{#N/A,#N/A,TRUE,"Basic";#N/A,#N/A,TRUE,"EXT-TABLE";#N/A,#N/A,TRUE,"STEEL";#N/A,#N/A,TRUE,"INT-Table";#N/A,#N/A,TRUE,"STEEL";#N/A,#N/A,TRUE,"Door"}</definedName>
    <definedName name="CS" hidden="1">{#N/A,#N/A,FALSE,"TABLE"}</definedName>
    <definedName name="curve" hidden="1">#N/A</definedName>
    <definedName name="CZ" hidden="1">{#N/A,#N/A,FALSE,"TABLE"}</definedName>
    <definedName name="DDDDD" hidden="1">{#N/A,#N/A,FALSE,"단축1";#N/A,#N/A,FALSE,"단축2";#N/A,#N/A,FALSE,"단축3";#N/A,#N/A,FALSE,"장축";#N/A,#N/A,FALSE,"4WD"}</definedName>
    <definedName name="dddddddddddddd" hidden="1">{#N/A,#N/A,TRUE,"Basic";#N/A,#N/A,TRUE,"EXT-TABLE";#N/A,#N/A,TRUE,"STEEL";#N/A,#N/A,TRUE,"INT-Table";#N/A,#N/A,TRUE,"STEEL";#N/A,#N/A,TRUE,"Door"}</definedName>
    <definedName name="dddddf" hidden="1">{#N/A,#N/A,FALSE,"단축1";#N/A,#N/A,FALSE,"단축2";#N/A,#N/A,FALSE,"단축3";#N/A,#N/A,FALSE,"장축";#N/A,#N/A,FALSE,"4WD"}</definedName>
    <definedName name="DEF" hidden="1">{#N/A,#N/A,FALSE,"TABLE"}</definedName>
    <definedName name="DEGB" hidden="1">{#N/A,#N/A,FALSE,"TABLE"}</definedName>
    <definedName name="DFF" hidden="1">{#N/A,#N/A,FALSE,"단축1";#N/A,#N/A,FALSE,"단축2";#N/A,#N/A,FALSE,"단축3";#N/A,#N/A,FALSE,"장축";#N/A,#N/A,FALSE,"4WD"}</definedName>
    <definedName name="DFSARWE" hidden="1">{#N/A,#N/A,FALSE,"TABLE"}</definedName>
    <definedName name="dgagd" hidden="1">{#N/A,#N/A,TRUE,"Basic";#N/A,#N/A,TRUE,"EXT-TABLE";#N/A,#N/A,TRUE,"STEEL";#N/A,#N/A,TRUE,"INT-Table";#N/A,#N/A,TRUE,"STEEL";#N/A,#N/A,TRUE,"Door"}</definedName>
    <definedName name="DGD"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dhdh" hidden="1">{"'표지'!$B$5"}</definedName>
    <definedName name="DIGN" hidden="1">{#N/A,#N/A,TRUE,"Basic";#N/A,#N/A,TRUE,"EXT-TABLE";#N/A,#N/A,TRUE,"STEEL";#N/A,#N/A,TRUE,"INT-Table";#N/A,#N/A,TRUE,"STEEL";#N/A,#N/A,TRUE,"Door"}</definedName>
    <definedName name="DJ" hidden="1">{#N/A,#N/A,FALSE,"단축1";#N/A,#N/A,FALSE,"단축2";#N/A,#N/A,FALSE,"단축3";#N/A,#N/A,FALSE,"장축";#N/A,#N/A,FALSE,"4WD"}</definedName>
    <definedName name="DJGFIWET" hidden="1">{#N/A,#N/A,FALSE,"TABLE"}</definedName>
    <definedName name="DKDLFJKDS" hidden="1">{#N/A,#N/A,TRUE,"Basic";#N/A,#N/A,TRUE,"EXT-TABLE";#N/A,#N/A,TRUE,"STEEL";#N/A,#N/A,TRUE,"INT-Table";#N/A,#N/A,TRUE,"STEEL";#N/A,#N/A,TRUE,"Door"}</definedName>
    <definedName name="dkf" hidden="1">{#N/A,#N/A,FALSE,"단축1";#N/A,#N/A,FALSE,"단축2";#N/A,#N/A,FALSE,"단축3";#N/A,#N/A,FALSE,"장축";#N/A,#N/A,FALSE,"4WD"}</definedName>
    <definedName name="DKJFKSE" hidden="1">{#N/A,#N/A,FALSE,"TABLE"}</definedName>
    <definedName name="DLAKL" hidden="1">{#N/A,#N/A,TRUE,"Y생산";#N/A,#N/A,TRUE,"Y판매";#N/A,#N/A,TRUE,"Y총물량";#N/A,#N/A,TRUE,"Y능력";#N/A,#N/A,TRUE,"YKD"}</definedName>
    <definedName name="DLATL" hidden="1">{#N/A,#N/A,FALSE,"단축1";#N/A,#N/A,FALSE,"단축2";#N/A,#N/A,FALSE,"단축3";#N/A,#N/A,FALSE,"장축";#N/A,#N/A,FALSE,"4WD"}</definedName>
    <definedName name="DLDL" hidden="1">{#N/A,#N/A,FALSE,"단축1";#N/A,#N/A,FALSE,"단축2";#N/A,#N/A,FALSE,"단축3";#N/A,#N/A,FALSE,"장축";#N/A,#N/A,FALSE,"4WD"}</definedName>
    <definedName name="DpFKDL" hidden="1">{#N/A,#N/A,FALSE,"이태원철근"}</definedName>
    <definedName name="DR" hidden="1">#REF!</definedName>
    <definedName name="DRFDGH" hidden="1">{#N/A,#N/A,FALSE,"단축1";#N/A,#N/A,FALSE,"단축2";#N/A,#N/A,FALSE,"단축3";#N/A,#N/A,FALSE,"장축";#N/A,#N/A,FALSE,"4WD"}</definedName>
    <definedName name="DRIVEABILITY" hidden="1">{#N/A,#N/A,FALSE,"단축1";#N/A,#N/A,FALSE,"단축2";#N/A,#N/A,FALSE,"단축3";#N/A,#N/A,FALSE,"장축";#N/A,#N/A,FALSE,"4WD"}</definedName>
    <definedName name="DSDSD" hidden="1">{#N/A,#N/A,FALSE,"단축1";#N/A,#N/A,FALSE,"단축2";#N/A,#N/A,FALSE,"단축3";#N/A,#N/A,FALSE,"장축";#N/A,#N/A,FALSE,"4WD"}</definedName>
    <definedName name="DSJFOWEU8923" hidden="1">{#N/A,#N/A,FALSE,"TABLE"}</definedName>
    <definedName name="dwv" hidden="1">{#N/A,#N/A,TRUE,"Basic";#N/A,#N/A,TRUE,"EXT-TABLE";#N/A,#N/A,TRUE,"STEEL";#N/A,#N/A,TRUE,"INT-Table";#N/A,#N/A,TRUE,"STEEL";#N/A,#N/A,TRUE,"Door"}</definedName>
    <definedName name="EADAF" hidden="1">{#N/A,#N/A,FALSE,"단축1";#N/A,#N/A,FALSE,"단축2";#N/A,#N/A,FALSE,"단축3";#N/A,#N/A,FALSE,"장축";#N/A,#N/A,FALSE,"4WD"}</definedName>
    <definedName name="ED" hidden="1">{#N/A,#N/A,FALSE,"CCTV"}</definedName>
    <definedName name="EF제동" hidden="1">{#N/A,#N/A,FALSE,"단축1";#N/A,#N/A,FALSE,"단축2";#N/A,#N/A,FALSE,"단축3";#N/A,#N/A,FALSE,"장축";#N/A,#N/A,FALSE,"4WD"}</definedName>
    <definedName name="ELLEN1" hidden="1">{#N/A,#N/A,FALSE,"CCTV"}</definedName>
    <definedName name="ELLEN10" hidden="1">{#N/A,#N/A,FALSE,"CCTV"}</definedName>
    <definedName name="ELLEN11" hidden="1">{#N/A,#N/A,FALSE,"CCTV"}</definedName>
    <definedName name="ELLEN12" hidden="1">{#N/A,#N/A,FALSE,"CCTV"}</definedName>
    <definedName name="ELLEN13" hidden="1">{#N/A,#N/A,FALSE,"CCTV"}</definedName>
    <definedName name="ELLEN14" hidden="1">{#N/A,#N/A,FALSE,"CCTV"}</definedName>
    <definedName name="ELLEN15" hidden="1">{#N/A,#N/A,FALSE,"CCTV"}</definedName>
    <definedName name="ELLEN16" hidden="1">{#N/A,#N/A,FALSE,"CCTV"}</definedName>
    <definedName name="ELLEN17" hidden="1">{#N/A,#N/A,FALSE,"CCTV"}</definedName>
    <definedName name="ELLEN18" hidden="1">{#N/A,#N/A,FALSE,"CCTV"}</definedName>
    <definedName name="ELLEN19" hidden="1">{#N/A,#N/A,FALSE,"CCTV"}</definedName>
    <definedName name="ELLEN2" hidden="1">{#N/A,#N/A,FALSE,"CCTV"}</definedName>
    <definedName name="ELLEN3" hidden="1">{#N/A,#N/A,FALSE,"CCTV"}</definedName>
    <definedName name="ELLEN4" hidden="1">{#N/A,#N/A,FALSE,"CCTV"}</definedName>
    <definedName name="ELLEN5" hidden="1">{#N/A,#N/A,FALSE,"CCTV"}</definedName>
    <definedName name="ELLEN6" hidden="1">{#N/A,#N/A,FALSE,"CCTV"}</definedName>
    <definedName name="ELLEN7" hidden="1">{#N/A,#N/A,FALSE,"CCTV"}</definedName>
    <definedName name="ELLEN8" hidden="1">{#N/A,#N/A,FALSE,"CCTV"}</definedName>
    <definedName name="ELLEN9" hidden="1">{#N/A,#N/A,FALSE,"CCTV"}</definedName>
    <definedName name="EOGH" hidden="1">{#N/A,#N/A,FALSE,"단축1";#N/A,#N/A,FALSE,"단축2";#N/A,#N/A,FALSE,"단축3";#N/A,#N/A,FALSE,"장축";#N/A,#N/A,FALSE,"4WD"}</definedName>
    <definedName name="ERRE" hidden="1">{#N/A,#N/A,FALSE,"단축1";#N/A,#N/A,FALSE,"단축2";#N/A,#N/A,FALSE,"단축3";#N/A,#N/A,FALSE,"장축";#N/A,#N/A,FALSE,"4WD"}</definedName>
    <definedName name="ESE" hidden="1">{#N/A,#N/A,FALSE,"TABLE"}</definedName>
    <definedName name="ETE" hidden="1">{#N/A,#N/A,FALSE,"TABLE"}</definedName>
    <definedName name="EWTWET" hidden="1">{#N/A,#N/A,FALSE,"TABLE"}</definedName>
    <definedName name="FAN견적의뢰" hidden="1">{#N/A,#N/A,FALSE,"기안지";#N/A,#N/A,FALSE,"통신지"}</definedName>
    <definedName name="fasfsdfsdfasdfsdfsd" hidden="1">{#N/A,#N/A,TRUE,"Basic";#N/A,#N/A,TRUE,"EXT-TABLE";#N/A,#N/A,TRUE,"STEEL";#N/A,#N/A,TRUE,"INT-Table";#N/A,#N/A,TRUE,"STEEL";#N/A,#N/A,TRUE,"Door"}</definedName>
    <definedName name="FC." hidden="1">{#N/A,#N/A,FALSE,"단축1";#N/A,#N/A,FALSE,"단축2";#N/A,#N/A,FALSE,"단축3";#N/A,#N/A,FALSE,"장축";#N/A,#N/A,FALSE,"4WD"}</definedName>
    <definedName name="FCLINE2" hidden="1">{#N/A,#N/A,FALSE,"단축1";#N/A,#N/A,FALSE,"단축2";#N/A,#N/A,FALSE,"단축3";#N/A,#N/A,FALSE,"장축";#N/A,#N/A,FALSE,"4WD"}</definedName>
    <definedName name="fd" hidden="1">{#N/A,#N/A,FALSE,"TABLE"}</definedName>
    <definedName name="fdhg" hidden="1">{#N/A,#N/A,FALSE,"이태원철근"}</definedName>
    <definedName name="fdkjkj" hidden="1">{#N/A,#N/A,FALSE,"단축1";#N/A,#N/A,FALSE,"단축2";#N/A,#N/A,FALSE,"단축3";#N/A,#N/A,FALSE,"장축";#N/A,#N/A,FALSE,"4WD"}</definedName>
    <definedName name="fdsa" hidden="1">{#N/A,#N/A,FALSE,"단축1";#N/A,#N/A,FALSE,"단축2";#N/A,#N/A,FALSE,"단축3";#N/A,#N/A,FALSE,"장축";#N/A,#N/A,FALSE,"4WD"}</definedName>
    <definedName name="FFF" hidden="1">{#N/A,#N/A,FALSE,"신규dep";#N/A,#N/A,FALSE,"신규dep-금형상각후";#N/A,#N/A,FALSE,"신규dep-연구비상각후";#N/A,#N/A,FALSE,"신규dep-기계,공구상각후"}</definedName>
    <definedName name="fffff" hidden="1">{#N/A,#N/A,TRUE,"Basic";#N/A,#N/A,TRUE,"EXT-TABLE";#N/A,#N/A,TRUE,"STEEL";#N/A,#N/A,TRUE,"INT-Table";#N/A,#N/A,TRUE,"STEEL";#N/A,#N/A,TRUE,"Door"}</definedName>
    <definedName name="fffgfg" hidden="1">{#N/A,#N/A,FALSE,"단축1";#N/A,#N/A,FALSE,"단축2";#N/A,#N/A,FALSE,"단축3";#N/A,#N/A,FALSE,"장축";#N/A,#N/A,FALSE,"4WD"}</definedName>
    <definedName name="FGHJ" hidden="1">{#N/A,#N/A,FALSE,"단축1";#N/A,#N/A,FALSE,"단축2";#N/A,#N/A,FALSE,"단축3";#N/A,#N/A,FALSE,"장축";#N/A,#N/A,FALSE,"4WD"}</definedName>
    <definedName name="FHFH" hidden="1">{#N/A,#N/A,FALSE,"TABLE"}</definedName>
    <definedName name="FINAL" hidden="1">{#N/A,#N/A,FALSE,"TABLE"}</definedName>
    <definedName name="FJD" hidden="1">{#N/A,#N/A,FALSE,"단축1";#N/A,#N/A,FALSE,"단축2";#N/A,#N/A,FALSE,"단축3";#N/A,#N/A,FALSE,"장축";#N/A,#N/A,FALSE,"4WD"}</definedName>
    <definedName name="FJFJ" hidden="1">{#N/A,#N/A,FALSE,"단축1";#N/A,#N/A,FALSE,"단축2";#N/A,#N/A,FALSE,"단축3";#N/A,#N/A,FALSE,"장축";#N/A,#N/A,FALSE,"4WD"}</definedName>
    <definedName name="FJKLSJ" hidden="1">{#N/A,#N/A,FALSE,"TABLE"}</definedName>
    <definedName name="fkfk" hidden="1">{"'5'!$A$1:$BB$147"}</definedName>
    <definedName name="FKJLSDJFK" hidden="1">{#N/A,#N/A,FALSE,"TABLE"}</definedName>
    <definedName name="fl"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FOB가" hidden="1">{#N/A,#N/A,FALSE,"단축1";#N/A,#N/A,FALSE,"단축2";#N/A,#N/A,FALSE,"단축3";#N/A,#N/A,FALSE,"장축";#N/A,#N/A,FALSE,"4WD"}</definedName>
    <definedName name="FOR" hidden="1">{#N/A,#N/A,FALSE,"CCTV"}</definedName>
    <definedName name="FORMAT" hidden="1">{#N/A,#N/A,FALSE,"CCTV"}</definedName>
    <definedName name="FO투입시UPH조정" hidden="1">{#N/A,#N/A,FALSE,"단축1";#N/A,#N/A,FALSE,"단축2";#N/A,#N/A,FALSE,"단축3";#N/A,#N/A,FALSE,"장축";#N/A,#N/A,FALSE,"4WD"}</definedName>
    <definedName name="fsda" hidden="1">{#N/A,#N/A,TRUE,"Basic";#N/A,#N/A,TRUE,"EXT-TABLE";#N/A,#N/A,TRUE,"STEEL";#N/A,#N/A,TRUE,"INT-Table";#N/A,#N/A,TRUE,"STEEL";#N/A,#N/A,TRUE,"Door"}</definedName>
    <definedName name="FUYU" hidden="1">{#N/A,#N/A,FALSE,"단축1";#N/A,#N/A,FALSE,"단축2";#N/A,#N/A,FALSE,"단축3";#N/A,#N/A,FALSE,"장축";#N/A,#N/A,FALSE,"4WD"}</definedName>
    <definedName name="gaag" hidden="1">{#N/A,#N/A,FALSE,"단축1";#N/A,#N/A,FALSE,"단축2";#N/A,#N/A,FALSE,"단축3";#N/A,#N/A,FALSE,"장축";#N/A,#N/A,FALSE,"4WD"}</definedName>
    <definedName name="GDFG"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GDG"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GFD" hidden="1">{#N/A,#N/A,FALSE,"TABLE"}</definedName>
    <definedName name="GFDS" hidden="1">{#N/A,#N/A,FALSE,"단축1";#N/A,#N/A,FALSE,"단축2";#N/A,#N/A,FALSE,"단축3";#N/A,#N/A,FALSE,"장축";#N/A,#N/A,FALSE,"4WD"}</definedName>
    <definedName name="GFG"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GFGGF" hidden="1">{#N/A,#N/A,FALSE,"단축1";#N/A,#N/A,FALSE,"단축2";#N/A,#N/A,FALSE,"단축3";#N/A,#N/A,FALSE,"장축";#N/A,#N/A,FALSE,"4WD"}</definedName>
    <definedName name="gfgyt" hidden="1">{"'5'!$A$1:$BB$147"}</definedName>
    <definedName name="gfsfg" hidden="1">{#N/A,#N/A,FALSE,"이태원철근"}</definedName>
    <definedName name="GGGG" hidden="1">{#N/A,#N/A,FALSE,"단축1";#N/A,#N/A,FALSE,"단축2";#N/A,#N/A,FALSE,"단축3";#N/A,#N/A,FALSE,"장축";#N/A,#N/A,FALSE,"4WD"}</definedName>
    <definedName name="ghdghdg" hidden="1">{#N/A,#N/A,FALSE,"이태원철근"}</definedName>
    <definedName name="GHG" hidden="1">{"'5'!$A$1:$BB$147"}</definedName>
    <definedName name="GHI" hidden="1">{#N/A,#N/A,FALSE,"TABLE"}</definedName>
    <definedName name="GHKJHKJHKJHJK" hidden="1">{"'5'!$A$1:$BB$147"}</definedName>
    <definedName name="GKFGK" hidden="1">{"'5'!$A$1:$BB$147"}</definedName>
    <definedName name="GOH" hidden="1">{#N/A,#N/A,FALSE,"TABLE"}</definedName>
    <definedName name="GTR" hidden="1">{#N/A,#N/A,FALSE,"단축1";#N/A,#N/A,FALSE,"단축2";#N/A,#N/A,FALSE,"단축3";#N/A,#N/A,FALSE,"장축";#N/A,#N/A,FALSE,"4WD"}</definedName>
    <definedName name="GTY" hidden="1">{#N/A,#N/A,FALSE,"단축1";#N/A,#N/A,FALSE,"단축2";#N/A,#N/A,FALSE,"단축3";#N/A,#N/A,FALSE,"장축";#N/A,#N/A,FALSE,"4WD"}</definedName>
    <definedName name="GV" hidden="1">{#N/A,#N/A,FALSE,"CCTV"}</definedName>
    <definedName name="HGH" hidden="1">{#N/A,#N/A,FALSE,"TABLE"}</definedName>
    <definedName name="HGHG" hidden="1">{#N/A,#N/A,FALSE,"TABLE"}</definedName>
    <definedName name="HGJHH" hidden="1">{#N/A,#N/A,FALSE,"TABLE"}</definedName>
    <definedName name="hhh" hidden="1">{#N/A,#N/A,FALSE,"이태원철근"}</definedName>
    <definedName name="HHHHH" hidden="1">{#N/A,#N/A,FALSE,"단축1";#N/A,#N/A,FALSE,"단축2";#N/A,#N/A,FALSE,"단축3";#N/A,#N/A,FALSE,"장축";#N/A,#N/A,FALSE,"4WD"}</definedName>
    <definedName name="hik" hidden="1">{#N/A,#N/A,FALSE,"TABLE"}</definedName>
    <definedName name="hj" hidden="1">{#N/A,#N/A,FALSE,"단축1";#N/A,#N/A,FALSE,"단축2";#N/A,#N/A,FALSE,"단축3";#N/A,#N/A,FALSE,"장축";#N/A,#N/A,FALSE,"4WD"}</definedName>
    <definedName name="HJK" hidden="1">{#N/A,#N/A,FALSE,"이태원철근"}</definedName>
    <definedName name="HJKLL" hidden="1">{#N/A,#N/A,TRUE,"Y생산";#N/A,#N/A,TRUE,"Y판매";#N/A,#N/A,TRUE,"Y총물량";#N/A,#N/A,TRUE,"Y능력";#N/A,#N/A,TRUE,"YKD"}</definedName>
    <definedName name="hjyui" hidden="1">{#N/A,#N/A,FALSE,"신규dep";#N/A,#N/A,FALSE,"신규dep-금형상각후";#N/A,#N/A,FALSE,"신규dep-연구비상각후";#N/A,#N/A,FALSE,"신규dep-기계,공구상각후"}</definedName>
    <definedName name="ho" hidden="1">{#N/A,#N/A,FALSE,"TABLE"}</definedName>
    <definedName name="ht" hidden="1">{"'표지'!$B$5"}</definedName>
    <definedName name="HTML_CodePage" hidden="1">949</definedName>
    <definedName name="HTML_Control" hidden="1">{"'Total_curve(ABT)'!$A$1:$AN$60"}</definedName>
    <definedName name="HTML_Description" hidden="1">""</definedName>
    <definedName name="HTML_Email" hidden="1">""</definedName>
    <definedName name="HTML_Header" hidden="1">"Total_curve(ABT)"</definedName>
    <definedName name="HTML_LastUpdate" hidden="1">"02-05-09"</definedName>
    <definedName name="HTML_LineAfter" hidden="1">FALSE</definedName>
    <definedName name="HTML_LineBefore" hidden="1">FALSE</definedName>
    <definedName name="HTML_Name" hidden="1">"하상용"</definedName>
    <definedName name="HTML_OBDlg2" hidden="1">TRUE</definedName>
    <definedName name="HTML_OBDlg4" hidden="1">TRUE</definedName>
    <definedName name="HTML_OS" hidden="1">0</definedName>
    <definedName name="HTML_PathFile" hidden="1">"C:\My Documents\MyHTML.htm"</definedName>
    <definedName name="HTML_Title" hidden="1">"0509Scurve"</definedName>
    <definedName name="htmlControl2" hidden="1">{"'표지'!$B$5"}</definedName>
    <definedName name="HTR" hidden="1">{#N/A,#N/A,FALSE,"이태원철근"}</definedName>
    <definedName name="hyju" hidden="1">{#N/A,#N/A,TRUE,"Y생산";#N/A,#N/A,TRUE,"Y판매";#N/A,#N/A,TRUE,"Y총물량";#N/A,#N/A,TRUE,"Y능력";#N/A,#N/A,TRUE,"YKD"}</definedName>
    <definedName name="hyun" hidden="1">{#N/A,#N/A,FALSE,"TABLE"}</definedName>
    <definedName name="HYUY" hidden="1">{#N/A,#N/A,FALSE,"TABLE"}</definedName>
    <definedName name="IC" hidden="1">#REF!</definedName>
    <definedName name="IEDK" hidden="1">{#N/A,#N/A,FALSE,"TABLE"}</definedName>
    <definedName name="IEIEEI" hidden="1">{#N/A,#N/A,FALSE,"TABLE"}</definedName>
    <definedName name="intel" hidden="1">{#N/A,#N/A,FALSE,"TABLE"}</definedName>
    <definedName name="IRIW" hidden="1">{#N/A,#N/A,FALSE,"TABLE"}</definedName>
    <definedName name="ITEM별상세업무분장"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ITEM별업무"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IY" hidden="1">{"'5'!$A$1:$BB$147"}</definedName>
    <definedName name="jenny" hidden="1">{#N/A,#N/A,FALSE,"이태원철근"}</definedName>
    <definedName name="JFJF" hidden="1">{#N/A,#N/A,FALSE,"TABLE"}</definedName>
    <definedName name="JFWERIWJIFG" hidden="1">{#N/A,#N/A,FALSE,"TABLE"}</definedName>
    <definedName name="JHG" hidden="1">{#N/A,#N/A,FALSE,"TABLE"}</definedName>
    <definedName name="JHJLHKHG" hidden="1">{#N/A,#N/A,FALSE,"TABLE"}</definedName>
    <definedName name="jiljl" hidden="1">{#N/A,#N/A,FALSE,"자재비 (2)";#N/A,#N/A,FALSE,"공사비 (2)";#N/A,#N/A,FALSE,"설계외주비";#N/A,#N/A,FALSE,"노무비";#N/A,#N/A,FALSE,"기계장치비";#N/A,#N/A,FALSE,"경비"}</definedName>
    <definedName name="jjjjjjjjjj" hidden="1">{#N/A,#N/A,FALSE,"단축1";#N/A,#N/A,FALSE,"단축2";#N/A,#N/A,FALSE,"단축3";#N/A,#N/A,FALSE,"장축";#N/A,#N/A,FALSE,"4WD"}</definedName>
    <definedName name="JJPARK" hidden="1">{#N/A,#N/A,FALSE,"TABLE"}</definedName>
    <definedName name="jjyt" hidden="1">{#N/A,#N/A,FALSE,"단축1";#N/A,#N/A,FALSE,"단축2";#N/A,#N/A,FALSE,"단축3";#N/A,#N/A,FALSE,"장축";#N/A,#N/A,FALSE,"4WD"}</definedName>
    <definedName name="JK" hidden="1">{#N/A,#N/A,TRUE,"Y생산";#N/A,#N/A,TRUE,"Y판매";#N/A,#N/A,TRUE,"Y총물량";#N/A,#N/A,TRUE,"Y능력";#N/A,#N/A,TRUE,"YKD"}</definedName>
    <definedName name="JKK" hidden="1">{#N/A,#N/A,FALSE,"TABLE"}</definedName>
    <definedName name="JKL" hidden="1">{#N/A,#N/A,FALSE,"TABLE"}</definedName>
    <definedName name="JSKJ" hidden="1">{#N/A,#N/A,FALSE,"TABLE"}</definedName>
    <definedName name="JUJ" hidden="1">{#N/A,#N/A,FALSE,"TABLE"}</definedName>
    <definedName name="JY" hidden="1">#REF!</definedName>
    <definedName name="k" hidden="1">{#N/A,#N/A,FALSE,"TABLE"}</definedName>
    <definedName name="ka" hidden="1">{#N/A,#N/A,FALSE,"단축1";#N/A,#N/A,FALSE,"단축2";#N/A,#N/A,FALSE,"단축3";#N/A,#N/A,FALSE,"장축";#N/A,#N/A,FALSE,"4WD"}</definedName>
    <definedName name="KDIDUUE" hidden="1">{#N/A,#N/A,FALSE,"TABLE"}</definedName>
    <definedName name="KIA" hidden="1">{#N/A,#N/A,FALSE,"단축1";#N/A,#N/A,FALSE,"단축2";#N/A,#N/A,FALSE,"단축3";#N/A,#N/A,FALSE,"장축";#N/A,#N/A,FALSE,"4WD"}</definedName>
    <definedName name="kim" hidden="1">{#N/A,#N/A,FALSE,"TABLE"}</definedName>
    <definedName name="kj" hidden="1">#REF!</definedName>
    <definedName name="kjdd" hidden="1">{#N/A,#N/A,FALSE,"단축1";#N/A,#N/A,FALSE,"단축2";#N/A,#N/A,FALSE,"단축3";#N/A,#N/A,FALSE,"장축";#N/A,#N/A,FALSE,"4WD"}</definedName>
    <definedName name="KJFF" hidden="1">{#N/A,#N/A,FALSE,"TABLE"}</definedName>
    <definedName name="kkkl" hidden="1">{#N/A,#N/A,FALSE,"신규dep";#N/A,#N/A,FALSE,"신규dep-금형상각후";#N/A,#N/A,FALSE,"신규dep-연구비상각후";#N/A,#N/A,FALSE,"신규dep-기계,공구상각후"}</definedName>
    <definedName name="KLDSFHLS" hidden="1">{#N/A,#N/A,FALSE,"TABLE"}</definedName>
    <definedName name="KUNOP" hidden="1">{#N/A,#N/A,FALSE,"TABLE"}</definedName>
    <definedName name="LINE검토2" hidden="1">{#N/A,#N/A,TRUE,"Y생산";#N/A,#N/A,TRUE,"Y판매";#N/A,#N/A,TRUE,"Y총물량";#N/A,#N/A,TRUE,"Y능력";#N/A,#N/A,TRUE,"YKD"}</definedName>
    <definedName name="list" hidden="1">{#N/A,#N/A,TRUE,"Basic";#N/A,#N/A,TRUE,"EXT-TABLE";#N/A,#N/A,TRUE,"STEEL";#N/A,#N/A,TRUE,"INT-Table";#N/A,#N/A,TRUE,"STEEL";#N/A,#N/A,TRUE,"Door"}</definedName>
    <definedName name="list01" hidden="1">{#N/A,#N/A,TRUE,"Basic";#N/A,#N/A,TRUE,"EXT-TABLE";#N/A,#N/A,TRUE,"STEEL";#N/A,#N/A,TRUE,"INT-Table";#N/A,#N/A,TRUE,"STEEL";#N/A,#N/A,TRUE,"Door"}</definedName>
    <definedName name="list02" hidden="1">{#N/A,#N/A,TRUE,"Basic";#N/A,#N/A,TRUE,"EXT-TABLE";#N/A,#N/A,TRUE,"STEEL";#N/A,#N/A,TRUE,"INT-Table";#N/A,#N/A,TRUE,"STEEL";#N/A,#N/A,TRUE,"Door"}</definedName>
    <definedName name="listt"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LJAHH" hidden="1">{#N/A,#N/A,FALSE,"TABLE"}</definedName>
    <definedName name="LJKL" hidden="1">{#N/A,#N/A,FALSE,"TABLE"}</definedName>
    <definedName name="lkdjsfl" hidden="1">{"'표지'!$B$5"}</definedName>
    <definedName name="LKHGFDF" hidden="1">{#N/A,#N/A,TRUE,"Y생산";#N/A,#N/A,TRUE,"Y판매";#N/A,#N/A,TRUE,"Y총물량";#N/A,#N/A,TRUE,"Y능력";#N/A,#N/A,TRUE,"YKD"}</definedName>
    <definedName name="lll" hidden="1">{#N/A,#N/A,FALSE,"CCTV"}</definedName>
    <definedName name="llll" hidden="1">{#N/A,#N/A,FALSE,"이태원철근"}</definedName>
    <definedName name="lod" hidden="1">#N/A</definedName>
    <definedName name="loe" hidden="1">{"'5'!$A$1:$BB$147"}</definedName>
    <definedName name="loiuyu" hidden="1">{#N/A,#N/A,FALSE,"´UA";#N/A,#N/A,FALSE,"´UA";#N/A,#N/A,FALSE,"´UA";#N/A,#N/A,FALSE,"Aa";#N/A,#N/A,FALSE,"4WD"}</definedName>
    <definedName name="lopi" hidden="1">{#N/A,#N/A,FALSE,"단축1";#N/A,#N/A,FALSE,"단축2";#N/A,#N/A,FALSE,"단축3";#N/A,#N/A,FALSE,"장축";#N/A,#N/A,FALSE,"4WD"}</definedName>
    <definedName name="louyrr" hidden="1">{#N/A,#N/A,FALSE,"단축1";#N/A,#N/A,FALSE,"단축2";#N/A,#N/A,FALSE,"단축3";#N/A,#N/A,FALSE,"장축";#N/A,#N/A,FALSE,"4WD"}</definedName>
    <definedName name="lps" hidden="1">{#N/A,#N/A,FALSE,"단축1";#N/A,#N/A,FALSE,"단축2";#N/A,#N/A,FALSE,"단축3";#N/A,#N/A,FALSE,"장축";#N/A,#N/A,FALSE,"4WD"}</definedName>
    <definedName name="LSKDK" hidden="1">{#N/A,#N/A,FALSE,"TABLE"}</definedName>
    <definedName name="manish" hidden="1">{#N/A,#N/A,FALSE,"단축1";#N/A,#N/A,FALSE,"단축2";#N/A,#N/A,FALSE,"단축3";#N/A,#N/A,FALSE,"장축";#N/A,#N/A,FALSE,"4WD"}</definedName>
    <definedName name="manohar" hidden="1">{#N/A,#N/A,FALSE,"단축1";#N/A,#N/A,FALSE,"단축2";#N/A,#N/A,FALSE,"단축3";#N/A,#N/A,FALSE,"장축";#N/A,#N/A,FALSE,"4WD"}</definedName>
    <definedName name="ManPower_Tankage"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MBNFV" hidden="1">{#N/A,#N/A,FALSE,"TABLE"}</definedName>
    <definedName name="MCCO" hidden="1">{#N/A,#N/A,FALSE,"CCTV"}</definedName>
    <definedName name="MCCO10" hidden="1">{#N/A,#N/A,FALSE,"CCTV"}</definedName>
    <definedName name="MCCO11" hidden="1">{#N/A,#N/A,FALSE,"CCTV"}</definedName>
    <definedName name="MCCO12" hidden="1">{#N/A,#N/A,FALSE,"CCTV"}</definedName>
    <definedName name="MCCO13" hidden="1">{#N/A,#N/A,FALSE,"CCTV"}</definedName>
    <definedName name="MCCO3" hidden="1">{#N/A,#N/A,FALSE,"CCTV"}</definedName>
    <definedName name="MCCO4" hidden="1">{#N/A,#N/A,FALSE,"CCTV"}</definedName>
    <definedName name="MCCO5" hidden="1">{#N/A,#N/A,FALSE,"CCTV"}</definedName>
    <definedName name="MCCO6" hidden="1">{#N/A,#N/A,FALSE,"CCTV"}</definedName>
    <definedName name="MCCO7" hidden="1">{#N/A,#N/A,FALSE,"CCTV"}</definedName>
    <definedName name="MCCO8" hidden="1">{#N/A,#N/A,FALSE,"CCTV"}</definedName>
    <definedName name="MCCO9" hidden="1">{#N/A,#N/A,FALSE,"CCTV"}</definedName>
    <definedName name="MCCOÙ" hidden="1">{#N/A,#N/A,FALSE,"CCTV"}</definedName>
    <definedName name="mgddss" hidden="1">{#N/A,#N/A,FALSE,"단축1";#N/A,#N/A,FALSE,"단축2";#N/A,#N/A,FALSE,"단축3";#N/A,#N/A,FALSE,"장축";#N/A,#N/A,FALSE,"4WD"}</definedName>
    <definedName name="mhdd" hidden="1">{#N/A,#N/A,FALSE,"견적대비-2"}</definedName>
    <definedName name="mik" hidden="1">{#N/A,#N/A,FALSE,"TABLE"}</definedName>
    <definedName name="mjliuttt" hidden="1">{#N/A,#N/A,FALSE,"단축1";#N/A,#N/A,FALSE,"단축2";#N/A,#N/A,FALSE,"단축3";#N/A,#N/A,FALSE,"장축";#N/A,#N/A,FALSE,"4WD"}</definedName>
    <definedName name="MJU" hidden="1">{#N/A,#N/A,FALSE,"TABLE"}</definedName>
    <definedName name="mjyt" hidden="1">{#N/A,#N/A,FALSE,"단축1";#N/A,#N/A,FALSE,"단축2";#N/A,#N/A,FALSE,"단축3";#N/A,#N/A,FALSE,"장축";#N/A,#N/A,FALSE,"4WD"}</definedName>
    <definedName name="mm" hidden="1">{#N/A,#N/A,FALSE,"이태원철근"}</definedName>
    <definedName name="mmgt" hidden="1">{#N/A,#N/A,FALSE,"단축1";#N/A,#N/A,FALSE,"단축2";#N/A,#N/A,FALSE,"단축3";#N/A,#N/A,FALSE,"장축";#N/A,#N/A,FALSE,"4WD"}</definedName>
    <definedName name="MNBV" hidden="1">{#N/A,#N/A,FALSE,"TABLE"}</definedName>
    <definedName name="MNO" hidden="1">{#N/A,#N/A,FALSE,"TABLE"}</definedName>
    <definedName name="MP" hidden="1">{#N/A,#N/A,FALSE,"CCTV"}</definedName>
    <definedName name="MVNB" hidden="1">{#N/A,#N/A,FALSE,"TABLE"}</definedName>
    <definedName name="NBNB" hidden="1">{#N/A,#N/A,FALSE,"TABLE"}</definedName>
    <definedName name="new" hidden="1">#REF!</definedName>
    <definedName name="NEWNAME" hidden="1">{#N/A,#N/A,FALSE,"CCTV"}</definedName>
    <definedName name="NGGG" hidden="1">{#N/A,#N/A,FALSE,"TABLE"}</definedName>
    <definedName name="nhyu" hidden="1">{#N/A,#N/A,TRUE,"Y생산";#N/A,#N/A,TRUE,"Y판매";#N/A,#N/A,TRUE,"Y총물량";#N/A,#N/A,TRUE,"Y능력";#N/A,#N/A,TRUE,"YKD"}</definedName>
    <definedName name="NVNG" hidden="1">{#N/A,#N/A,FALSE,"TABLE"}</definedName>
    <definedName name="ODH" hidden="1">#REF!</definedName>
    <definedName name="OIU" hidden="1">{#N/A,#N/A,FALSE,"TABLE"}</definedName>
    <definedName name="OOO" hidden="1">{#N/A,#N/A,FALSE,"TABLE"}</definedName>
    <definedName name="os" hidden="1">{#N/A,#N/A,FALSE,"TABLE"}</definedName>
    <definedName name="ot" hidden="1">{#N/A,#N/A,FALSE,"TABLE"}</definedName>
    <definedName name="OWOE" hidden="1">{#N/A,#N/A,FALSE,"TABLE"}</definedName>
    <definedName name="P" hidden="1">{#N/A,#N/A,TRUE,"表紙";#N/A,#N/A,TRUE,"DMC合成";#N/A,#N/A,TRUE,"DMC回収･精製";#N/A,#N/A,TRUE,"MPC工程";#N/A,#N/A,TRUE,"DPC工程";#N/A,#N/A,TRUE,"ANI工程";#N/A,#N/A,TRUE,"PHOｰ触媒工程";#N/A,#N/A,TRUE,"用役"}</definedName>
    <definedName name="PA" hidden="1">{#N/A,#N/A,FALSE,"CCTV"}</definedName>
    <definedName name="petro2" hidden="1">#REF!</definedName>
    <definedName name="PHASE" hidden="1">{#N/A,#N/A,TRUE,"Basic";#N/A,#N/A,TRUE,"EXT-TABLE";#N/A,#N/A,TRUE,"STEEL";#N/A,#N/A,TRUE,"INT-Table";#N/A,#N/A,TRUE,"STEEL";#N/A,#N/A,TRUE,"Door"}</definedName>
    <definedName name="PN2건축"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PN2기계배관공정"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PN2배관공정"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POP" hidden="1">{#N/A,#N/A,FALSE,"TABLE"}</definedName>
    <definedName name="PPK" hidden="1">{#N/A,#N/A,FALSE,"96 3월물량표";#N/A,#N/A,FALSE,"96 4월물량표";#N/A,#N/A,FALSE,"96 5월물량표"}</definedName>
    <definedName name="PQR" hidden="1">{#N/A,#N/A,FALSE,"TABLE"}</definedName>
    <definedName name="_xlnm.Print_Area" localSheetId="0">'PJT 비교표'!$A$1:$K$207</definedName>
    <definedName name="_xlnm.Print_Titles" localSheetId="0">'PJT 비교표'!$1:$13</definedName>
    <definedName name="Q" hidden="1">{#N/A,#N/A,TRUE,"Basic";#N/A,#N/A,TRUE,"EXT-TABLE";#N/A,#N/A,TRUE,"STEEL";#N/A,#N/A,TRUE,"INT-Table";#N/A,#N/A,TRUE,"STEEL";#N/A,#N/A,TRUE,"Door"}</definedName>
    <definedName name="qaz" hidden="1">{#N/A,#N/A,FALSE,"TABLE"}</definedName>
    <definedName name="qqq" hidden="1">{#N/A,#N/A,TRUE,"Basic";#N/A,#N/A,TRUE,"EXT-TABLE";#N/A,#N/A,TRUE,"STEEL";#N/A,#N/A,TRUE,"INT-Table";#N/A,#N/A,TRUE,"STEEL";#N/A,#N/A,TRUE,"Door"}</definedName>
    <definedName name="QQQAAASSS" hidden="1">{#N/A,#N/A,TRUE,"Y생산";#N/A,#N/A,TRUE,"Y판매";#N/A,#N/A,TRUE,"Y총물량";#N/A,#N/A,TRUE,"Y능력";#N/A,#N/A,TRUE,"YKD"}</definedName>
    <definedName name="QQQQ"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qqqqq" hidden="1">{#N/A,#N/A,TRUE,"Basic";#N/A,#N/A,TRUE,"EXT-TABLE";#N/A,#N/A,TRUE,"STEEL";#N/A,#N/A,TRUE,"INT-Table";#N/A,#N/A,TRUE,"STEEL";#N/A,#N/A,TRUE,"Door"}</definedName>
    <definedName name="QQQQQQQ" hidden="1">{#N/A,#N/A,TRUE,"Y생산";#N/A,#N/A,TRUE,"Y판매";#N/A,#N/A,TRUE,"Y총물량";#N/A,#N/A,TRUE,"Y능력";#N/A,#N/A,TRUE,"YKD"}</definedName>
    <definedName name="QQQQQQQQQQQQ" hidden="1">{#N/A,#N/A,FALSE,"단축1";#N/A,#N/A,FALSE,"단축2";#N/A,#N/A,FALSE,"단축3";#N/A,#N/A,FALSE,"장축";#N/A,#N/A,FALSE,"4WD"}</definedName>
    <definedName name="qt" hidden="1">{#N/A,#N/A,FALSE,"TABLE"}</definedName>
    <definedName name="QW" hidden="1">{#N/A,#N/A,FALSE,"이태원철근"}</definedName>
    <definedName name="QWE" hidden="1">{#N/A,#N/A,FALSE,"이태원철근"}</definedName>
    <definedName name="QWER" hidden="1">{#N/A,#N/A,FALSE,"이태원철근"}</definedName>
    <definedName name="qwert" hidden="1">{#N/A,#N/A,FALSE,"단축1";#N/A,#N/A,FALSE,"단축2";#N/A,#N/A,FALSE,"단축3";#N/A,#N/A,FALSE,"장축";#N/A,#N/A,FALSE,"4WD"}</definedName>
    <definedName name="qwscf" hidden="1">{#N/A,#N/A,TRUE,"Y생산";#N/A,#N/A,TRUE,"Y판매";#N/A,#N/A,TRUE,"Y총물량";#N/A,#N/A,TRUE,"Y능력";#N/A,#N/A,TRUE,"YKD"}</definedName>
    <definedName name="QWWWWW" hidden="1">{#N/A,#N/A,FALSE,"단축1";#N/A,#N/A,FALSE,"단축2";#N/A,#N/A,FALSE,"단축3";#N/A,#N/A,FALSE,"장축";#N/A,#N/A,FALSE,"4WD"}</definedName>
    <definedName name="R8937589" hidden="1">{#N/A,#N/A,FALSE,"TABLE"}</definedName>
    <definedName name="RF" hidden="1">{#N/A,#N/A,FALSE,"CCTV"}</definedName>
    <definedName name="RFUIOEWJFE" hidden="1">{#N/A,#N/A,FALSE,"TABLE"}</definedName>
    <definedName name="rgradfasfdd" hidden="1">{#N/A,#N/A,FALSE,"단축1";#N/A,#N/A,FALSE,"단축2";#N/A,#N/A,FALSE,"단축3";#N/A,#N/A,FALSE,"장축";#N/A,#N/A,FALSE,"4WD"}</definedName>
    <definedName name="RH" hidden="1">{#N/A,#N/A,FALSE,"단축1";#N/A,#N/A,FALSE,"단축2";#N/A,#N/A,FALSE,"단축3";#N/A,#N/A,FALSE,"장축";#N/A,#N/A,FALSE,"4WD"}</definedName>
    <definedName name="RHDK" hidden="1">{#N/A,#N/A,FALSE,"이태원철근"}</definedName>
    <definedName name="rhdrmq"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rkd" hidden="1">{#N/A,#N/A,FALSE,"단축1";#N/A,#N/A,FALSE,"단축2";#N/A,#N/A,FALSE,"단축3";#N/A,#N/A,FALSE,"장축";#N/A,#N/A,FALSE,"4WD"}</definedName>
    <definedName name="ROTJSRHKWJD1" hidden="1">{#N/A,#N/A,FALSE,"단축1";#N/A,#N/A,FALSE,"단축2";#N/A,#N/A,FALSE,"단축3";#N/A,#N/A,FALSE,"장축";#N/A,#N/A,FALSE,"4WD"}</definedName>
    <definedName name="rr" hidden="1">{#N/A,#N/A,TRUE,"Basic";#N/A,#N/A,TRUE,"EXT-TABLE";#N/A,#N/A,TRUE,"STEEL";#N/A,#N/A,TRUE,"INT-Table";#N/A,#N/A,TRUE,"STEEL";#N/A,#N/A,TRUE,"Door"}</definedName>
    <definedName name="RRR" hidden="1">#REF!</definedName>
    <definedName name="rsty" hidden="1">{#N/A,#N/A,FALSE,"견적대비-2"}</definedName>
    <definedName name="RT" hidden="1">{#N/A,#N/A,FALSE,"이태원철근"}</definedName>
    <definedName name="rth" hidden="1">{"'표지'!$B$5"}</definedName>
    <definedName name="rtu" hidden="1">{#N/A,#N/A,FALSE,"TABLE"}</definedName>
    <definedName name="rtyui" hidden="1">{#N/A,#N/A,FALSE,"신규dep";#N/A,#N/A,FALSE,"신규dep-금형상각후";#N/A,#N/A,FALSE,"신규dep-연구비상각후";#N/A,#N/A,FALSE,"신규dep-기계,공구상각후"}</definedName>
    <definedName name="RUE" hidden="1">{#N/A,#N/A,FALSE,"TABLE"}</definedName>
    <definedName name="sad" hidden="1">{#N/A,#N/A,FALSE,"이태원철근"}</definedName>
    <definedName name="SAGFSAFS" hidden="1">{#N/A,#N/A,FALSE,"단축1";#N/A,#N/A,FALSE,"단축2";#N/A,#N/A,FALSE,"단축3";#N/A,#N/A,FALSE,"장축";#N/A,#N/A,FALSE,"4WD"}</definedName>
    <definedName name="SAM" hidden="1">{#N/A,#N/A,TRUE,"Basic";#N/A,#N/A,TRUE,"EXT-TABLE";#N/A,#N/A,TRUE,"STEEL";#N/A,#N/A,TRUE,"INT-Table";#N/A,#N/A,TRUE,"STEEL";#N/A,#N/A,TRUE,"Door"}</definedName>
    <definedName name="sanjay" hidden="1">{#N/A,#N/A,FALSE,"TABLE"}</definedName>
    <definedName name="SASA" hidden="1">{#N/A,#N/A,FALSE,"단축1";#N/A,#N/A,FALSE,"단축2";#N/A,#N/A,FALSE,"단축3";#N/A,#N/A,FALSE,"장축";#N/A,#N/A,FALSE,"4WD"}</definedName>
    <definedName name="sayang" hidden="1">{#N/A,#N/A,FALSE,"단축1";#N/A,#N/A,FALSE,"단축2";#N/A,#N/A,FALSE,"단축3";#N/A,#N/A,FALSE,"장축";#N/A,#N/A,FALSE,"4WD"}</definedName>
    <definedName name="SC" hidden="1">#REF!</definedName>
    <definedName name="sckim" hidden="1">{#N/A,#N/A,FALSE,"TABLE"}</definedName>
    <definedName name="sdd" hidden="1">{"'5'!$A$1:$BB$147"}</definedName>
    <definedName name="sdfdsfsx" hidden="1">{#N/A,#N/A,FALSE,"CCTV"}</definedName>
    <definedName name="sdfg" hidden="1">{#N/A,#N/A,FALSE,"이태원철근"}</definedName>
    <definedName name="SDFS" hidden="1">{#N/A,#N/A,FALSE,"TABLE"}</definedName>
    <definedName name="sdfsgd" hidden="1">{#N/A,#N/A,FALSE,"이태원철근"}</definedName>
    <definedName name="SDSDSD" hidden="1">{#N/A,#N/A,FALSE,"단축1";#N/A,#N/A,FALSE,"단축2";#N/A,#N/A,FALSE,"단축3";#N/A,#N/A,FALSE,"장축";#N/A,#N/A,FALSE,"4WD"}</definedName>
    <definedName name="SERVICE" hidden="1">{#N/A,#N/A,FALSE,"이태원철근"}</definedName>
    <definedName name="SHEET03" hidden="1">{#N/A,#N/A,FALSE,"0XX_1";#N/A,#N/A,FALSE,"OXX_2";#N/A,#N/A,FALSE,"0XX_3";#N/A,#N/A,FALSE,"0XX_4";#N/A,#N/A,FALSE,"0XX_5";#N/A,#N/A,FALSE,"0XX_6";#N/A,#N/A,FALSE,"1XX_1";#N/A,#N/A,FALSE,"1XX_2";#N/A,#N/A,FALSE,"2XX_1";#N/A,#N/A,FALSE,"2XX_2";#N/A,#N/A,FALSE,"2XX_3";#N/A,#N/A,FALSE,"2XX_4";#N/A,#N/A,FALSE,"3XX_1";#N/A,#N/A,FALSE,"3XX_2";#N/A,#N/A,FALSE,"3XX_3";#N/A,#N/A,FALSE,"3XX_4";#N/A,#N/A,FALSE,"3XX_5";#N/A,#N/A,FALSE,"3XX_6";#N/A,#N/A,FALSE,"3XX_7";#N/A,#N/A,FALSE,"3XX_8";#N/A,#N/A,FALSE,"3XX_9";#N/A,#N/A,FALSE,"4XX_1";#N/A,#N/A,FALSE,"4XX_2";#N/A,#N/A,FALSE,"4XX_3";#N/A,#N/A,FALSE,"5XX_1";#N/A,#N/A,FALSE,"5XX_2";#N/A,#N/A,FALSE,"6XX_1";#N/A,#N/A,FALSE,"6XX_2";#N/A,#N/A,FALSE,"6XX_3";#N/A,#N/A,FALSE,"6XX_4";#N/A,#N/A,FALSE,"7XX_1";#N/A,#N/A,FALSE,"7XX_2";#N/A,#N/A,FALSE,"8XX_1";#N/A,#N/A,FALSE,"8XX_2"}</definedName>
    <definedName name="SHELTER" hidden="1">{#N/A,#N/A,TRUE,"Basic";#N/A,#N/A,TRUE,"EXT-TABLE";#N/A,#N/A,TRUE,"STEEL";#N/A,#N/A,TRUE,"INT-Table";#N/A,#N/A,TRUE,"STEEL";#N/A,#N/A,TRUE,"Door"}</definedName>
    <definedName name="shi" hidden="1">{#N/A,#N/A,FALSE,"단축1";#N/A,#N/A,FALSE,"단축2";#N/A,#N/A,FALSE,"단축3";#N/A,#N/A,FALSE,"장축";#N/A,#N/A,FALSE,"4WD"}</definedName>
    <definedName name="shin" hidden="1">{#N/A,#N/A,FALSE,"단축1";#N/A,#N/A,FALSE,"단축2";#N/A,#N/A,FALSE,"단축3";#N/A,#N/A,FALSE,"장축";#N/A,#N/A,FALSE,"4WD"}</definedName>
    <definedName name="SHS" hidden="1">{#N/A,#N/A,FALSE,"단축1";#N/A,#N/A,FALSE,"단축2";#N/A,#N/A,FALSE,"단축3";#N/A,#N/A,FALSE,"장축";#N/A,#N/A,FALSE,"4WD"}</definedName>
    <definedName name="SHSH" hidden="1">{#N/A,#N/A,FALSE,"단축1";#N/A,#N/A,FALSE,"단축2";#N/A,#N/A,FALSE,"단축3";#N/A,#N/A,FALSE,"장축";#N/A,#N/A,FALSE,"4WD"}</definedName>
    <definedName name="SHT" hidden="1">{#N/A,#N/A,FALSE,"단축1";#N/A,#N/A,FALSE,"단축2";#N/A,#N/A,FALSE,"단축3";#N/A,#N/A,FALSE,"장축";#N/A,#N/A,FALSE,"4WD"}</definedName>
    <definedName name="SIDE" hidden="1">{#N/A,#N/A,FALSE,"단축1";#N/A,#N/A,FALSE,"단축2";#N/A,#N/A,FALSE,"단축3";#N/A,#N/A,FALSE,"장축";#N/A,#N/A,FALSE,"4WD"}</definedName>
    <definedName name="SITE" hidden="1">{#N/A,#N/A,FALSE,"TABLE"}</definedName>
    <definedName name="sjjf" hidden="1">{#N/A,#N/A,FALSE,"단축1";#N/A,#N/A,FALSE,"단축2";#N/A,#N/A,FALSE,"단축3";#N/A,#N/A,FALSE,"장축";#N/A,#N/A,FALSE,"4WD"}</definedName>
    <definedName name="sjk" hidden="1">{#N/A,#N/A,FALSE,"단축1";#N/A,#N/A,FALSE,"단축2";#N/A,#N/A,FALSE,"단축3";#N/A,#N/A,FALSE,"장축";#N/A,#N/A,FALSE,"4WD"}</definedName>
    <definedName name="ŞK" hidden="1">{#N/A,#N/A,FALSE,"단축1";#N/A,#N/A,FALSE,"단축2";#N/A,#N/A,FALSE,"단축3";#N/A,#N/A,FALSE,"장축";#N/A,#N/A,FALSE,"4WD"}</definedName>
    <definedName name="SLHJLS" hidden="1">{#N/A,#N/A,FALSE,"TABLE"}</definedName>
    <definedName name="so" hidden="1">{#N/A,#N/A,FALSE,"TABLE"}</definedName>
    <definedName name="sp"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spec구매"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ssax" hidden="1">{#N/A,#N/A,TRUE,"Y생산";#N/A,#N/A,TRUE,"Y판매";#N/A,#N/A,TRUE,"Y총물량";#N/A,#N/A,TRUE,"Y능력";#N/A,#N/A,TRUE,"YKD"}</definedName>
    <definedName name="SSFD" hidden="1">{#N/A,#N/A,FALSE,"TABLE"}</definedName>
    <definedName name="SSS" hidden="1">#REF!</definedName>
    <definedName name="ssss" hidden="1">{#N/A,#N/A,TRUE,"Basic";#N/A,#N/A,TRUE,"EXT-TABLE";#N/A,#N/A,TRUE,"STEEL";#N/A,#N/A,TRUE,"INT-Table";#N/A,#N/A,TRUE,"STEEL";#N/A,#N/A,TRUE,"Door"}</definedName>
    <definedName name="ST" hidden="1">{#N/A,#N/A,FALSE,"TABLE"}</definedName>
    <definedName name="STU" hidden="1">{#N/A,#N/A,FALSE,"TABLE"}</definedName>
    <definedName name="sum" hidden="1">{#N/A,#N/A,TRUE,"Basic";#N/A,#N/A,TRUE,"EXT-TABLE";#N/A,#N/A,TRUE,"STEEL";#N/A,#N/A,TRUE,"INT-Table";#N/A,#N/A,TRUE,"STEEL";#N/A,#N/A,TRUE,"Door"}</definedName>
    <definedName name="summ" hidden="1">#REF!</definedName>
    <definedName name="TableSummary" hidden="1">#REF!</definedName>
    <definedName name="tc" hidden="1">{#N/A,#N/A,FALSE,"단축1";#N/A,#N/A,FALSE,"단축2";#N/A,#N/A,FALSE,"단축3";#N/A,#N/A,FALSE,"장축";#N/A,#N/A,FALSE,"4WD"}</definedName>
    <definedName name="tci" hidden="1">{#N/A,#N/A,FALSE,"단축1";#N/A,#N/A,FALSE,"단축2";#N/A,#N/A,FALSE,"단축3";#N/A,#N/A,FALSE,"장축";#N/A,#N/A,FALSE,"4WD"}</definedName>
    <definedName name="TEMP" hidden="1">'[6]EQT-ESTN'!#REF!</definedName>
    <definedName name="temporary10" hidden="1">{#N/A,#N/A,FALSE,"이태원철근"}</definedName>
    <definedName name="temporary11" hidden="1">{#N/A,#N/A,FALSE,"TABLE"}</definedName>
    <definedName name="TextRefCopyRangeCount" hidden="1">13</definedName>
    <definedName name="TJAUDLWS" hidden="1">{#N/A,#N/A,TRUE,"Y생산";#N/A,#N/A,TRUE,"Y판매";#N/A,#N/A,TRUE,"Y총물량";#N/A,#N/A,TRUE,"Y능력";#N/A,#N/A,TRUE,"YKD"}</definedName>
    <definedName name="TLS" hidden="1">{#N/A,#N/A,FALSE,"단축1";#N/A,#N/A,FALSE,"단축2";#N/A,#N/A,FALSE,"단축3";#N/A,#N/A,FALSE,"장축";#N/A,#N/A,FALSE,"4WD"}</definedName>
    <definedName name="TNTN" hidden="1">{#N/A,#N/A,FALSE,"TABLE"}</definedName>
    <definedName name="TOIYO" hidden="1">{#N/A,#N/A,FALSE,"TABLE"}</definedName>
    <definedName name="TRRUYTR" hidden="1">{#N/A,#N/A,FALSE,"TABLE"}</definedName>
    <definedName name="TYT" hidden="1">{#N/A,#N/A,FALSE,"TABLE"}</definedName>
    <definedName name="UI" hidden="1">#REF!</definedName>
    <definedName name="uiop" hidden="1">{#N/A,#N/A,FALSE,"단축1";#N/A,#N/A,FALSE,"단축2";#N/A,#N/A,FALSE,"단축3";#N/A,#N/A,FALSE,"장축";#N/A,#N/A,FALSE,"4WD"}</definedName>
    <definedName name="UIU"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UKKY"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TM" hidden="1">{#N/A,#N/A,FALSE,"TABLE"}</definedName>
    <definedName name="VB" hidden="1">{#N/A,#N/A,FALSE,"이태원철근"}</definedName>
    <definedName name="VBN" hidden="1">{#N/A,#N/A,FALSE,"이태원철근"}</definedName>
    <definedName name="VC" hidden="1">#REF!</definedName>
    <definedName name="VEVE" hidden="1">{#N/A,#N/A,FALSE,"TABLE"}</definedName>
    <definedName name="vffsfs" hidden="1">{#N/A,#N/A,TRUE,"Basic";#N/A,#N/A,TRUE,"EXT-TABLE";#N/A,#N/A,TRUE,"STEEL";#N/A,#N/A,TRUE,"INT-Table";#N/A,#N/A,TRUE,"STEEL";#N/A,#N/A,TRUE,"Door"}</definedName>
    <definedName name="VRVR" hidden="1">{#N/A,#N/A,FALSE,"TABLE"}</definedName>
    <definedName name="vv" hidden="1">{#N/A,#N/A,FALSE,"TABLE"}</definedName>
    <definedName name="VVVV" hidden="1">{#N/A,#N/A,FALSE,"TABLE"}</definedName>
    <definedName name="VWX" hidden="1">{#N/A,#N/A,FALSE,"TABLE"}</definedName>
    <definedName name="VX" hidden="1">#REF!</definedName>
    <definedName name="VZX" hidden="1">{#N/A,#N/A,FALSE,"TABLE"}</definedName>
    <definedName name="water"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WCCWS" hidden="1">{#N/A,#N/A,FALSE,"TABLE"}</definedName>
    <definedName name="WEARF" hidden="1">{#N/A,#N/A,TRUE,"Y생산";#N/A,#N/A,TRUE,"Y판매";#N/A,#N/A,TRUE,"Y총물량";#N/A,#N/A,TRUE,"Y능력";#N/A,#N/A,TRUE,"YKD"}</definedName>
    <definedName name="wedfr" hidden="1">{#N/A,#N/A,FALSE,"단축1";#N/A,#N/A,FALSE,"단축2";#N/A,#N/A,FALSE,"단축3";#N/A,#N/A,FALSE,"장축";#N/A,#N/A,FALSE,"4WD"}</definedName>
    <definedName name="WEJA" hidden="1">{#N/A,#N/A,FALSE,"TABLE"}</definedName>
    <definedName name="weka" hidden="1">{#N/A,#N/A,FALSE,"TABLE"}</definedName>
    <definedName name="weki_9701.xls" hidden="1">'[2]Eq. Mobilization'!#REF!</definedName>
    <definedName name="wekir9701.xls" hidden="1">'[2]Eq. Mobilization'!#REF!</definedName>
    <definedName name="wer" hidden="1">{#N/A,#N/A,FALSE,"TABLE"}</definedName>
    <definedName name="wert" hidden="1">{#N/A,#N/A,FALSE,"단축1";#N/A,#N/A,FALSE,"단축2";#N/A,#N/A,FALSE,"단축3";#N/A,#N/A,FALSE,"장축";#N/A,#N/A,FALSE,"4WD"}</definedName>
    <definedName name="WETO" hidden="1">{#N/A,#N/A,FALSE,"TABLE"}</definedName>
    <definedName name="wh" hidden="1">{#N/A,#N/A,FALSE,"단축1";#N/A,#N/A,FALSE,"단축2";#N/A,#N/A,FALSE,"단축3";#N/A,#N/A,FALSE,"장축";#N/A,#N/A,FALSE,"4WD"}</definedName>
    <definedName name="WHRL" hidden="1">{#N/A,#N/A,FALSE,"단축1";#N/A,#N/A,FALSE,"단축2";#N/A,#N/A,FALSE,"단축3";#N/A,#N/A,FALSE,"장축";#N/A,#N/A,FALSE,"4WD"}</definedName>
    <definedName name="WINWIN" hidden="1">{#N/A,#N/A,FALSE,"TABLE"}</definedName>
    <definedName name="wjs" hidden="1">{#N/A,#N/A,FALSE,"CCTV"}</definedName>
    <definedName name="WJWJWJW" hidden="1">{#N/A,#N/A,FALSE,"단축1";#N/A,#N/A,FALSE,"단축2";#N/A,#N/A,FALSE,"단축3";#N/A,#N/A,FALSE,"장축";#N/A,#N/A,FALSE,"4WD"}</definedName>
    <definedName name="WND" hidden="1">{#N/A,#N/A,FALSE,"단축1";#N/A,#N/A,FALSE,"단축2";#N/A,#N/A,FALSE,"단축3";#N/A,#N/A,FALSE,"장축";#N/A,#N/A,FALSE,"4WD"}</definedName>
    <definedName name="WORKSHOP" hidden="1">{#N/A,#N/A,TRUE,"Basic";#N/A,#N/A,TRUE,"EXT-TABLE";#N/A,#N/A,TRUE,"STEEL";#N/A,#N/A,TRUE,"INT-Table";#N/A,#N/A,TRUE,"STEEL";#N/A,#N/A,TRUE,"Door"}</definedName>
    <definedName name="wqe" hidden="1">{#N/A,#N/A,FALSE,"견적대비-2"}</definedName>
    <definedName name="WRITE" hidden="1">{#N/A,#N/A,FALSE,"CCTV"}</definedName>
    <definedName name="wrn" hidden="1">{#N/A,#N/A,FALSE,"단축1";#N/A,#N/A,FALSE,"단축2";#N/A,#N/A,FALSE,"단축3";#N/A,#N/A,FALSE,"장축";#N/A,#N/A,FALSE,"4WD"}</definedName>
    <definedName name="wrn.0812ESC."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wrn.345." hidden="1">{#N/A,#N/A,FALSE,"96 3월물량표";#N/A,#N/A,FALSE,"96 4월물량표";#N/A,#N/A,FALSE,"96 5월물량표"}</definedName>
    <definedName name="wrn.34건물기초." hidden="1">{#N/A,#N/A,FALSE,"집계";#N/A,#N/A,FALSE,"표지";#N/A,#N/A,FALSE,"터빈집계";#N/A,#N/A,FALSE,"터빈내역";#N/A,#N/A,FALSE,"주제어집계";#N/A,#N/A,FALSE,"주제어내역";#N/A,#N/A,FALSE,"보일러집계";#N/A,#N/A,FALSE,"보일러내역"}</definedName>
    <definedName name="wrn.ac30prn." hidden="1">{#N/A,#N/A,FALSE,"별표20 ";#N/A,#N/A,FALSE,"부표";#N/A,#N/A,FALSE,"품셈내역";#N/A,#N/A,FALSE,"품셈집계";#N/A,#N/A,FALSE,"내역서";#N/A,#N/A,FALSE,"집계표";#N/A,#N/A,FALSE,"표지";#N/A,#N/A,FALSE,"별표총괄표"}</definedName>
    <definedName name="wrn.ACHESON94TAXRETURN." hidden="1">{#N/A,#N/A,FALSE,"일반적사항";#N/A,#N/A,FALSE,"주요재무자료";#N/A,#N/A,FALSE,"표지";#N/A,#N/A,FALSE,"총괄표";#N/A,#N/A,FALSE,"1호 과표세액";#N/A,#N/A,FALSE,"1-2호 농어촌과표";#N/A,#N/A,FALSE,"2호 서식";#N/A,#N/A,FALSE,"3(1)호 공제감면";#N/A,#N/A,FALSE,"임시특별감면";#N/A,#N/A,FALSE,"3(1)부7 기업합리";#N/A,#N/A,FALSE,"3(3)호(갑) 원천납부";#N/A,#N/A,FALSE,"5호 농어촌";#N/A,#N/A,FALSE,"6호 소득금액";#N/A,#N/A,FALSE,"6호 첨부(익)";#N/A,#N/A,FALSE,"6호 첨부(손)";#N/A,#N/A,FALSE,"6-1호 수입금액";#N/A,#N/A,FALSE,"6-3호 퇴충";#N/A,#N/A,FALSE,"6-3(4)호 대손";#N/A,#N/A,FALSE,"6-4호 접대(갑)";#N/A,#N/A,FALSE,"6-4호 접대(을)";#N/A,#N/A,FALSE,"6-6호(부표) 자본적지출";#N/A,#N/A,FALSE,"6-10호 재고자산";#N/A,#N/A,FALSE,"6-11호 세금과공과";#N/A,#N/A,FALSE,"6-12호 선급비용";#N/A,#N/A,FALSE,"6-14호 부동산보유";#N/A,#N/A,FALSE,"9호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definedName>
    <definedName name="wrn.Acquisition_matrix." hidden="1">{"Acq_matrix",#N/A,FALSE,"Acquisition Matrix"}</definedName>
    <definedName name="wrn.AQUIROR._.DCF." hidden="1">{"AQUIRORDCF",#N/A,FALSE,"Merger consequences";"Acquirorassns",#N/A,FALSE,"Merger consequences"}</definedName>
    <definedName name="wrn.AuºIAI¼a." hidden="1">{#N/A,#N/A,FALSE,"´UA";#N/A,#N/A,FALSE,"´UA";#N/A,#N/A,FALSE,"´UA";#N/A,#N/A,FALSE,"Aa";#N/A,#N/A,FALSE,"4WD"}</definedName>
    <definedName name="wrn.BL94TAXRETURN." hidden="1">{#N/A,#N/A,FALSE,"일반적사항";#N/A,#N/A,FALSE,"주요재무자료";#N/A,#N/A,FALSE,"10(2)호 소득공제";#N/A,#N/A,FALSE,"표지";#N/A,#N/A,FALSE,"총괄표";#N/A,#N/A,FALSE,"1호 과표세액";#N/A,#N/A,FALSE,"2호 서식";#N/A,#N/A,FALSE,"2호부표 최저한세";#N/A,#N/A,FALSE,"3(1)호 공제감면";#N/A,#N/A,FALSE,"3(1) 부1 공제감면";#N/A,#N/A,FALSE,"임시특별감면";#N/A,#N/A,FALSE,"3(1)부7 기업합리";#N/A,#N/A,FALSE,"3(3)호(갑) 원천납부";#N/A,#N/A,FALSE,"5호 농어촌";#N/A,#N/A,FALSE,"6호 소득금액";#N/A,#N/A,FALSE,"6호 첨부(익)";#N/A,#N/A,FALSE,"6호 첨부(손)";#N/A,#N/A,FALSE,"재고자산추인";#N/A,#N/A,FALSE,"6-1호 수입금액";#N/A,#N/A,FALSE,"6-2(2)호 중소투자";#N/A,#N/A,FALSE,"6-2(4)호 해외시장";#N/A,#N/A,FALSE,"6-2(12)호 수출손실";#N/A,#N/A,FALSE,"6-3호 퇴충";#N/A,#N/A,FALSE,"6-3(3)호 단퇴";#N/A,#N/A,FALSE,"6-3(4)호 대손";#N/A,#N/A,FALSE,"6-4호 접대(갑)";#N/A,#N/A,FALSE,"6-4호 접대(을)";#N/A,#N/A,FALSE,"6-5호 외화(갑)";#N/A,#N/A,FALSE,"6-5호 외화(을)";#N/A,#N/A,FALSE,"6-6호(부표) 자본적지출";#N/A,#N/A,FALSE,"감가총괄";#N/A,#N/A,FALSE,"6-10호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PL";#N/A,#N/A,FALSE,"요약원가";#N/A,#N/A,FALSE,"요약RE";#N/A,#N/A,FALSE,"60호 을 적정유보";#N/A,#N/A,FALSE,"60호 갑 적정유보";#N/A,#N/A,FALSE,"표지";#N/A,#N/A,FALSE,"총괄표";#N/A,#N/A,FALSE,"1호 과표세액";#N/A,#N/A,FALSE,"1호 과표세액";#N/A,#N/A,FALSE,"1호 과표세액";#N/A,#N/A,FALSE,"1-2호 농어촌과표";#N/A,#N/A,FALSE,"2호 서식";#N/A,#N/A,FALSE,"2호부표 최저한세";#N/A,#N/A,FALSE,"3(1)호 공제감면";#N/A,#N/A,FALSE,"3(1) 부1 공제감면";#N/A,#N/A,FALSE,"3(1) 부2 공제감면";#N/A,#N/A,FALSE,"3(1) 부3 세액조정";#N/A,#N/A,FALSE,"3(1) 부4 공제감면";#N/A,#N/A,FALSE,"3호 임시투자공제";#N/A,#N/A,FALSE,"3(1)부7 기업합리";#N/A,#N/A,FALSE,"3(3)호(갑) 원천납부";#N/A,#N/A,FALSE,"5호 농어촌";#N/A,#N/A,FALSE,"6호 소득금액";#N/A,#N/A,FALSE,"6호 첨부(익)";#N/A,#N/A,FALSE,"6-1호 수입금액";#N/A,#N/A,FALSE,"6-1호 수입금액";#N/A,#N/A,FALSE,"6-3호 퇴충";#N/A,#N/A,FALSE,"6-3(3)호 단퇴";#N/A,#N/A,FALSE,"6-3(4)호 대손";#N/A,#N/A,FALSE,"6-4호 접대(갑)";#N/A,#N/A,FALSE,"6-4호 접대(을)";#N/A,#N/A,FALSE,"6-5호 외화(갑)";#N/A,#N/A,FALSE,"6-5호 외화(을)";#N/A,#N/A,FALSE,"6-6호(부표) 자본적지출";#N/A,#N/A,FALSE,"6-10호 재고자산";#N/A,#N/A,FALSE,"6-11호 세금과공과";#N/A,#N/A,FALSE,"6-12호 선급비용";#N/A,#N/A,FALSE,"9호 자본금(갑)";#N/A,#N/A,FALSE,"9호 자본금(을)";#N/A,#N/A,FALSE,"10(2)호 소득공제";#N/A,#N/A,FALSE,"10(3)호 부표";#N/A,#N/A,FALSE,"10(3)호 주요계정";#N/A,#N/A,FALSE,"10(4)호 조정수입";#N/A,#N/A,FALSE,"14(1)호 갑 주식";#N/A,#N/A,FALSE,"59호 해외특수";#N/A,#N/A,FALSE,"60호 갑 적정유보";#N/A,#N/A,FALSE,"60호 을 적정유보";#N/A,#N/A,FALSE,"요약 BS";#N/A,#N/A,FALSE,"요약 PL";#N/A,#N/A,FALSE,"요약원가";#N/A,#N/A,FALSE,"요약RE";#N/A,#N/A,FALSE,"요약RE"}</definedName>
    <definedName name="wrn.BM." hidden="1">{#N/A,#N/A,FALSE,"CCTV"}</definedName>
    <definedName name="wrn.CBA."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wrn.COSA94TAXRETURN."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DCF_Terminal_Value_qchm." hidden="1">{"qchm_dcf",#N/A,FALSE,"QCHMDCF2";"qchm_terminal",#N/A,FALSE,"QCHMDCF2"}</definedName>
    <definedName name="wrn.EM." hidden="1">{#N/A,#N/A,FALSE,"전제";#N/A,#N/A,FALSE,"표지";#N/A,#N/A,FALSE,"6D16";#N/A,#N/A,FALSE,"6D22";#N/A,#N/A,FALSE,"6D22-T";#N/A,#N/A,FALSE,"Q-DEG";#N/A,#N/A,FALSE,"총손";#N/A,#N/A,FALSE,"대당";#N/A,#N/A,FALSE,"가공비"}</definedName>
    <definedName name="wrn.jck94TAXRETURN."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wrn.jung." hidden="1">{#N/A,#N/A,FALSE,"자재비 (2)";#N/A,#N/A,FALSE,"공사비 (2)";#N/A,#N/A,FALSE,"설계외주비";#N/A,#N/A,FALSE,"노무비";#N/A,#N/A,FALSE,"기계장치비";#N/A,#N/A,FALSE,"경비"}</definedName>
    <definedName name="wrn.MGM機器リスト." hidden="1">{#N/A,#N/A,TRUE,"表紙";#N/A,#N/A,TRUE,"DMC合成";#N/A,#N/A,TRUE,"DMC回収･精製";#N/A,#N/A,TRUE,"MPC工程";#N/A,#N/A,TRUE,"DPC工程";#N/A,#N/A,TRUE,"ANI工程";#N/A,#N/A,TRUE,"PHOｰ触媒工程";#N/A,#N/A,TRUE,"用役"}</definedName>
    <definedName name="wrn.PAIM._.TAX._.PRO." hidden="1">{#N/A,#N/A,FALSE,"표지";#N/A,#N/A,FALSE,"총괄표";#N/A,#N/A,FALSE,"1호 과표세액";#N/A,#N/A,FALSE,"2호 서식";#N/A,#N/A,FALSE,"3(3)호(갑) 원천납부";#N/A,#N/A,FALSE,"6호 소득금액";#N/A,#N/A,FALSE,"6호 첨부(익)";#N/A,#N/A,FALSE,"6호 첨부(손)";#N/A,#N/A,FALSE,"6-1호 수입금액";#N/A,#N/A,FALSE,"6-3호 퇴충";#N/A,#N/A,FALSE,"6-3(3)호 단퇴";#N/A,#N/A,FALSE,"6-3(4)호 대손";#N/A,#N/A,FALSE,"6-4호 접대(갑)";#N/A,#N/A,FALSE,"6-4호 접대(을)";#N/A,#N/A,FALSE,"6-5호 외화(갑)";#N/A,#N/A,FALSE,"6-5호 외화(을)";#N/A,#N/A,FALSE,"6-6호(부표) 자본적지출";#N/A,#N/A,FALSE,"6-11호 세금과공과";#N/A,#N/A,FALSE,"6-12호 선급비용";#N/A,#N/A,FALSE,"9호 자본금(갑)";#N/A,#N/A,FALSE,"9호 자본금(을)";#N/A,#N/A,FALSE,"10(3)호 주요계정";#N/A,#N/A,FALSE,"10(3)호 부표";#N/A,#N/A,FALSE,"10(4)호 조정수입";#N/A,#N/A,FALSE,"요약 BS";#N/A,#N/A,FALSE,"요약 PL";#N/A,#N/A,FALSE,"요약RE"}</definedName>
    <definedName name="wrn.REPORT." hidden="1">{#N/A,#N/A,FALSE,"0XX_1";#N/A,#N/A,FALSE,"OXX_2";#N/A,#N/A,FALSE,"0XX_3";#N/A,#N/A,FALSE,"0XX_4";#N/A,#N/A,FALSE,"0XX_5";#N/A,#N/A,FALSE,"0XX_6";#N/A,#N/A,FALSE,"1XX_1";#N/A,#N/A,FALSE,"1XX_2";#N/A,#N/A,FALSE,"2XX_1";#N/A,#N/A,FALSE,"2XX_2";#N/A,#N/A,FALSE,"2XX_3";#N/A,#N/A,FALSE,"2XX_4";#N/A,#N/A,FALSE,"3XX_1";#N/A,#N/A,FALSE,"3XX_2";#N/A,#N/A,FALSE,"3XX_3";#N/A,#N/A,FALSE,"3XX_4";#N/A,#N/A,FALSE,"3XX_5";#N/A,#N/A,FALSE,"3XX_6";#N/A,#N/A,FALSE,"3XX_7";#N/A,#N/A,FALSE,"3XX_8";#N/A,#N/A,FALSE,"3XX_9";#N/A,#N/A,FALSE,"4XX_1";#N/A,#N/A,FALSE,"4XX_2";#N/A,#N/A,FALSE,"4XX_3";#N/A,#N/A,FALSE,"5XX_1";#N/A,#N/A,FALSE,"5XX_2";#N/A,#N/A,FALSE,"6XX_1";#N/A,#N/A,FALSE,"6XX_2";#N/A,#N/A,FALSE,"6XX_3";#N/A,#N/A,FALSE,"6XX_4";#N/A,#N/A,FALSE,"7XX_1";#N/A,#N/A,FALSE,"7XX_2";#N/A,#N/A,FALSE,"8XX_1";#N/A,#N/A,FALSE,"8XX_2"}</definedName>
    <definedName name="wrn.SAA94TAX."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wrn.saasimple." hidden="1">{#N/A,#N/A,FALSE,"1호 과표세액";#N/A,#N/A,FALSE,"2호 서식";#N/A,#N/A,FALSE,"3(1)부7 기업합리";#N/A,#N/A,FALSE,"6호 소득금액";#N/A,#N/A,FALSE,"6호 첨부(익)";#N/A,#N/A,FALSE,"6호 첨부(손)";#N/A,#N/A,FALSE,"6-1호 수입금액";#N/A,#N/A,FALSE,"6-3(4)호 대손";#N/A,#N/A,FALSE,"6-3호 퇴충";#N/A,#N/A,FALSE,"6-3(3)호 단퇴";#N/A,#N/A,FALSE,"6-3(4)호 대손";#N/A,#N/A,FALSE,"6-4호 접대(갑)";#N/A,#N/A,FALSE,"6-4호 접대(을)";#N/A,#N/A,FALSE,"6-5호 외화(갑)";#N/A,#N/A,FALSE,"6-5호 외화(을)";#N/A,#N/A,FALSE,"6-11호 세금과공과";#N/A,#N/A,FALSE,"6-13호 기부금";#N/A,#N/A,FALSE,"8호 기부금조정";#N/A,#N/A,FALSE,"9호 자본금(갑)";#N/A,#N/A,FALSE,"9호 자본금(을)";#N/A,#N/A,FALSE,"10(3)호 주요계정";#N/A,#N/A,FALSE,"10(3)호 부표";#N/A,#N/A,FALSE,"요약 PL";#N/A,#N/A,FALSE,"10(4)호 조정수입";#N/A,#N/A,FALSE,"14(1)호 갑 주식"}</definedName>
    <definedName name="wrn.STAFFS." hidden="1">{#N/A,#N/A,FALSE,"TABLE"}</definedName>
    <definedName name="wrn.su." hidden="1">{#N/A,#N/A,FALSE,"표지";#N/A,#N/A,FALSE,"전제";#N/A,#N/A,FALSE,"손익-자 (2)";#N/A,#N/A,FALSE,"손익-자";#N/A,#N/A,FALSE,"손익-마 (2)";#N/A,#N/A,FALSE,"손익-마";#N/A,#N/A,FALSE,"총손최종"}</definedName>
    <definedName name="wrn.TARGET._.DCF." hidden="1">{"targetdcf",#N/A,FALSE,"Merger consequences";"TARGETASSU",#N/A,FALSE,"Merger consequences";"TERMINAL VALUE",#N/A,FALSE,"Merger consequences"}</definedName>
    <definedName name="wrn.tou구매." hidden="1">{#N/A,#N/A,FALSE,"견적대비-2"}</definedName>
    <definedName name="wrn.Ü." hidden="1">{#N/A,#N/A,FALSE,"ITHALAT";#N/A,#N/A,FALSE,"ÜRETİM"}</definedName>
    <definedName name="wrn.UNIONGAS94TAXRETURN." hidden="1">{#N/A,#N/A,FALSE,"일반적사항";#N/A,#N/A,FALSE,"주요재무자료";#N/A,#N/A,FALSE,"표지";#N/A,#N/A,FALSE,"총괄표";#N/A,#N/A,FALSE,"1호 과표세액";#N/A,#N/A,FALSE,"1-2호 농어촌과표";#N/A,#N/A,FALSE,"2호 서식";#N/A,#N/A,FALSE,"2호부표 최저한세";#N/A,#N/A,FALSE,"3(1)호 공제감면";#N/A,#N/A,FALSE,"3(1) 부3 세액조정";#N/A,#N/A,FALSE,"3호 임시투자공제";#N/A,#N/A,FALSE,"조8호 기술인력";#N/A,#N/A,FALSE,"3(1)부7 기업합리";#N/A,#N/A,FALSE,"3(3)호(갑) 원천납부";#N/A,#N/A,FALSE,"5호 농어촌";#N/A,#N/A,FALSE,"5호2 농감면(갑)";#N/A,#N/A,FALSE,"6호 소득금액";#N/A,#N/A,FALSE,"6호 첨부(익)";#N/A,#N/A,FALSE,"6호 첨부(손)";#N/A,#N/A,FALSE,"6-1호 수입금액";#N/A,#N/A,FALSE,"6-3호 퇴충";#N/A,#N/A,FALSE,"6-3(4)호 대손";#N/A,#N/A,FALSE,"6-4호 접대(갑)";#N/A,#N/A,FALSE,"6-4호 접대(을)";#N/A,#N/A,FALSE,"6-5호 외화(갑)";#N/A,#N/A,FALSE,"6-6호(부표)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조정수입";#N/A,#N/A,FALSE,"14(1)호 갑 주식";#N/A,#N/A,FALSE,"59호 해외특수";#N/A,#N/A,FALSE,"60호 갑 적정유보";#N/A,#N/A,FALSE,"60호 을 적정유보";#N/A,#N/A,FALSE,"요약 BS";#N/A,#N/A,FALSE,"요약 PL";#N/A,#N/A,FALSE,"요약원가";#N/A,#N/A,FALSE,"요약RE"}</definedName>
    <definedName name="wrn.VESSEL및N2._.구입사양서."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wrn.VT수익성._.FULL._.SET."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wrn.Y차._.종합." hidden="1">{#N/A,#N/A,TRUE,"Y생산";#N/A,#N/A,TRUE,"Y판매";#N/A,#N/A,TRUE,"Y총물량";#N/A,#N/A,TRUE,"Y능력";#N/A,#N/A,TRUE,"YKD"}</definedName>
    <definedName name="wrn.간단한세무조정계산서." hidden="1">{#N/A,#N/A,TRUE,"일반적사항";#N/A,#N/A,TRUE,"주요재무자료"}</definedName>
    <definedName name="wrn.건물기초." hidden="1">{#N/A,#N/A,FALSE,"집계";#N/A,#N/A,FALSE,"표지";#N/A,#N/A,FALSE,"터빈집계";#N/A,#N/A,FALSE,"터빈내역";#N/A,#N/A,FALSE,"주제어집계";#N/A,#N/A,FALSE,"주제어내역";#N/A,#N/A,FALSE,"보일러집계";#N/A,#N/A,FALSE,"보일러내역";#N/A,#N/A,FALSE,"별표19";#N/A,#N/A,FALSE,"정산신규품";#N/A,#N/A,FALSE,"신규별표";#N/A,#N/A,FALSE,"골재 ";#N/A,#N/A,FALSE,"운반비"}</definedName>
    <definedName name="wrn.건설기계사업소._.상반기보고." hidden="1">{#N/A,#N/A,FALSE,"사업총괄";#N/A,#N/A,FALSE,"장비사업";#N/A,#N/A,FALSE,"철구사업";#N/A,#N/A,FALSE,"준설사업"}</definedName>
    <definedName name="wrn.견적." hidden="1">{#N/A,#N/A,FALSE,"Sheet1";#N/A,#N/A,FALSE,"Sheet2";#N/A,#N/A,FALSE,"TAB96-1"}</definedName>
    <definedName name="wrn.기성." hidden="1">{#N/A,#N/A,FALSE,"신청통보";#N/A,#N/A,FALSE,"기성확인서";#N/A,#N/A,FALSE,"기성내역서"}</definedName>
    <definedName name="wrn.기초." hidden="1">{#N/A,#N/A,FALSE,"터빈집계";#N/A,#N/A,FALSE,"터빈내역";#N/A,#N/A,FALSE,"보일러집계";#N/A,#N/A,FALSE,"보일러내역"}</definedName>
    <definedName name="wrn.변경예산." hidden="1">{#N/A,#N/A,FALSE,"변경관리예산";#N/A,#N/A,FALSE,"변경장비예산";#N/A,#N/A,FALSE,"변경준설예산";#N/A,#N/A,FALSE,"변경철구예산"}</definedName>
    <definedName name="wrn.보일러마감." hidden="1">{#N/A,#N/A,FALSE,"물가변동 (2)";#N/A,#N/A,FALSE,"공사비";#N/A,#N/A,FALSE,"사급";#N/A,#N/A,FALSE,"도급집계";#N/A,#N/A,FALSE,"재료비";#N/A,#N/A,FALSE,"노무비";#N/A,#N/A,FALSE,"경비"}</definedName>
    <definedName name="wrn.사업현황."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wrn.선사." hidden="1">{#N/A,#N/A,FALSE,"품의서";#N/A,#N/A,FALSE,"전제";#N/A,#N/A,FALSE,"총손";#N/A,#N/A,FALSE,"손익"}</definedName>
    <definedName name="wrn.세무조정계산서."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모든양식."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손익보고." hidden="1">{#N/A,#N/A,FALSE,"손익표지";#N/A,#N/A,FALSE,"손익계산";#N/A,#N/A,FALSE,"일반관리비";#N/A,#N/A,FALSE,"영업외수익";#N/A,#N/A,FALSE,"영업외비용";#N/A,#N/A,FALSE,"매출액";#N/A,#N/A,FALSE,"요약손익";#N/A,#N/A,FALSE,"요약대차";#N/A,#N/A,FALSE,"매출채권현황";#N/A,#N/A,FALSE,"매출채권명세"}</definedName>
    <definedName name="wrn.시행결의." hidden="1">{#N/A,#N/A,FALSE,"도급대비시행율";#N/A,#N/A,FALSE,"결의서";#N/A,#N/A,FALSE,"내역서";#N/A,#N/A,FALSE,"도급예상"}</definedName>
    <definedName name="wrn.신규dep._.full._.set." hidden="1">{#N/A,#N/A,FALSE,"신규dep";#N/A,#N/A,FALSE,"신규dep-금형상각후";#N/A,#N/A,FALSE,"신규dep-연구비상각후";#N/A,#N/A,FALSE,"신규dep-기계,공구상각후"}</definedName>
    <definedName name="wrn.예상손익." hidden="1">{#N/A,#N/A,FALSE,"예상손익";#N/A,#N/A,FALSE,"관리분석";#N/A,#N/A,FALSE,"장비분석";#N/A,#N/A,FALSE,"준설분석";#N/A,#N/A,FALSE,"철구분석"}</definedName>
    <definedName name="wrn.외주기성." hidden="1">{#N/A,#N/A,FALSE,"신청통보";#N/A,#N/A,FALSE,"기성확인서";#N/A,#N/A,FALSE,"기성내역서"}</definedName>
    <definedName name="wrn.이태원._.철근." hidden="1">{#N/A,#N/A,FALSE,"이태원철근"}</definedName>
    <definedName name="wrn.전부인쇄." hidden="1">{#N/A,#N/A,FALSE,"단축1";#N/A,#N/A,FALSE,"단축2";#N/A,#N/A,FALSE,"단축3";#N/A,#N/A,FALSE,"장축";#N/A,#N/A,FALSE,"4WD"}</definedName>
    <definedName name="wrn.조흥94세무."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wrn.조흥축약94."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wrn.직좌." hidden="1">{#N/A,#N/A,FALSE,"품의서";#N/A,#N/A,FALSE,"전제";#N/A,#N/A,FALSE,"총손";#N/A,#N/A,FALSE,"손익";#N/A,#N/A,FALSE,"대당";#N/A,#N/A,FALSE,"가공비";#N/A,#N/A,FALSE,"재료비";#N/A,#N/A,FALSE,"판비";#N/A,#N/A,FALSE,"가격"}</definedName>
    <definedName name="wrn.직중." hidden="1">{#N/A,#N/A,FALSE,"표지";#N/A,#N/A,FALSE,"전제";#N/A,#N/A,FALSE,"대당";#N/A,#N/A,FALSE,"가공비";#N/A,#N/A,FALSE,"재료비";#N/A,#N/A,FALSE,"손익"}</definedName>
    <definedName name="wrn.총괄._.수정." hidden="1">{#N/A,#N/A,FALSE,"총괄수정"}</definedName>
    <definedName name="wrn.통신지." hidden="1">{#N/A,#N/A,FALSE,"기안지";#N/A,#N/A,FALSE,"통신지"}</definedName>
    <definedName name="wsx" hidden="1">{#N/A,#N/A,FALSE,"TABLE"}</definedName>
    <definedName name="wwecbh" hidden="1">{#N/A,#N/A,FALSE,"단축1";#N/A,#N/A,FALSE,"단축2";#N/A,#N/A,FALSE,"단축3";#N/A,#N/A,FALSE,"장축";#N/A,#N/A,FALSE,"4WD"}</definedName>
    <definedName name="wwww" hidden="1">#REF!</definedName>
    <definedName name="WYWY" hidden="1">{#N/A,#N/A,FALSE,"TABLE"}</definedName>
    <definedName name="xc" hidden="1">{#N/A,#N/A,FALSE,"TABLE"}</definedName>
    <definedName name="xx" hidden="1">#REF!</definedName>
    <definedName name="XZ" hidden="1">{#N/A,#N/A,FALSE,"TABLE"}</definedName>
    <definedName name="YFUFY" hidden="1">{#N/A,#N/A,FALSE,"TABLE"}</definedName>
    <definedName name="YMYM" hidden="1">{#N/A,#N/A,FALSE,"TABLE"}</definedName>
    <definedName name="ynkim" hidden="1">{#N/A,#N/A,TRUE,"Basic";#N/A,#N/A,TRUE,"EXT-TABLE";#N/A,#N/A,TRUE,"STEEL";#N/A,#N/A,TRUE,"INT-Table";#N/A,#N/A,TRUE,"STEEL";#N/A,#N/A,TRUE,"Door"}</definedName>
    <definedName name="YOYO" hidden="1">{#N/A,#N/A,FALSE,"TABLE"}</definedName>
    <definedName name="yr" hidden="1">{"'표지'!$B$5"}</definedName>
    <definedName name="YRUEYU" hidden="1">{#N/A,#N/A,FALSE,"TABLE"}</definedName>
    <definedName name="YU"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yyui" hidden="1">{#N/A,#N/A,FALSE,"단축1";#N/A,#N/A,FALSE,"단축2";#N/A,#N/A,FALSE,"단축3";#N/A,#N/A,FALSE,"장축";#N/A,#N/A,FALSE,"4WD"}</definedName>
    <definedName name="YZ" hidden="1">{#N/A,#N/A,FALSE,"TABLE"}</definedName>
    <definedName name="Z_B3255642_8A6B_11D5_916F_005004920FCB_.wvu.PrintTitles" hidden="1">#REF!</definedName>
    <definedName name="Z_E8FEE9A5_163A_11D2_AED0_0000E81DA68C_.wvu.Rows" hidden="1">#REF!</definedName>
    <definedName name="ZA" hidden="1">{#N/A,#N/A,FALSE,"TABLE"}</definedName>
    <definedName name="zc" hidden="1">{#N/A,#N/A,FALSE,"TABLE"}</definedName>
    <definedName name="ZIGZAG" hidden="1">{#N/A,#N/A,FALSE,"TABLE"}</definedName>
    <definedName name="zsaa" hidden="1">{#N/A,#N/A,FALSE,"신규dep";#N/A,#N/A,FALSE,"신규dep-금형상각후";#N/A,#N/A,FALSE,"신규dep-연구비상각후";#N/A,#N/A,FALSE,"신규dep-기계,공구상각후"}</definedName>
    <definedName name="ZXC" hidden="1">{#N/A,#N/A,FALSE,"이태원철근"}</definedName>
    <definedName name="ZXXX" hidden="1">{#N/A,#N/A,FALSE,"TABLE"}</definedName>
    <definedName name="zy" hidden="1">{#N/A,#N/A,FALSE,"TABLE"}</definedName>
    <definedName name="zzz" hidden="1">{#N/A,#N/A,TRUE,"Basic";#N/A,#N/A,TRUE,"EXT-TABLE";#N/A,#N/A,TRUE,"STEEL";#N/A,#N/A,TRUE,"INT-Table";#N/A,#N/A,TRUE,"STEEL";#N/A,#N/A,TRUE,"Door"}</definedName>
    <definedName name="zzzz" hidden="1">{#N/A,#N/A,FALSE,"이태원철근"}</definedName>
    <definedName name="ㄱㄱ" hidden="1">{#N/A,#N/A,FALSE,"TABLE"}</definedName>
    <definedName name="ㄱㄱㄱ" hidden="1">{#N/A,#N/A,FALSE,"이태원철근"}</definedName>
    <definedName name="ㄱㄱㄱㄱ" hidden="1">{#N/A,#N/A,FALSE,"이태원철근"}</definedName>
    <definedName name="ㄱㄱㄱㄱㄱ"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ㄱㄱㄱㄱㄱㄱㄱㄱㄱㄱㄱㄱㄱㄱㄱㄱㄱㄱ" hidden="1">{#N/A,#N/A,FALSE,"단축1";#N/A,#N/A,FALSE,"단축2";#N/A,#N/A,FALSE,"단축3";#N/A,#N/A,FALSE,"장축";#N/A,#N/A,FALSE,"4WD"}</definedName>
    <definedName name="ㄱㄱㄱㄱㄱㄱㄱㄱㄱㄱㄱㄱㄱㄱㄱㄱㄱㄱㄱㄱㄱㄱㄱㄱㄱㄱㄱㄱㄱㄱㄱ" hidden="1">{#N/A,#N/A,FALSE,"단축1";#N/A,#N/A,FALSE,"단축2";#N/A,#N/A,FALSE,"단축3";#N/A,#N/A,FALSE,"장축";#N/A,#N/A,FALSE,"4WD"}</definedName>
    <definedName name="ㄱ미" hidden="1">{#N/A,#N/A,TRUE,"Basic";#N/A,#N/A,TRUE,"EXT-TABLE";#N/A,#N/A,TRUE,"STEEL";#N/A,#N/A,TRUE,"INT-Table";#N/A,#N/A,TRUE,"STEEL";#N/A,#N/A,TRUE,"Door"}</definedName>
    <definedName name="ㄱ쇽숏교" hidden="1">{#N/A,#N/A,FALSE,"이태원철근"}</definedName>
    <definedName name="ㄱ숏ㄱ요오헐" hidden="1">{#N/A,#N/A,FALSE,"이태원철근"}</definedName>
    <definedName name="ㄱㅇ" hidden="1">{#N/A,#N/A,FALSE,"단축1";#N/A,#N/A,FALSE,"단축2";#N/A,#N/A,FALSE,"단축3";#N/A,#N/A,FALSE,"장축";#N/A,#N/A,FALSE,"4WD"}</definedName>
    <definedName name="가" hidden="1">#REF!</definedName>
    <definedName name="가가" hidden="1">{#N/A,#N/A,FALSE,"단축1";#N/A,#N/A,FALSE,"단축2";#N/A,#N/A,FALSE,"단축3";#N/A,#N/A,FALSE,"장축";#N/A,#N/A,FALSE,"4WD"}</definedName>
    <definedName name="가나" hidden="1">{"'5'!$A$1:$BB$147"}</definedName>
    <definedName name="가나다" hidden="1">{"'5'!$A$1:$BB$147"}</definedName>
    <definedName name="가다라다라" hidden="1">{"'5'!$A$1:$BB$147"}</definedName>
    <definedName name="가다자자다" hidden="1">{"'5'!$A$1:$BB$147"}</definedName>
    <definedName name="가자나다라" hidden="1">{"'5'!$A$1:$BB$147"}</definedName>
    <definedName name="가자자라다라" hidden="1">{"'5'!$A$1:$BB$147"}</definedName>
    <definedName name="감" hidden="1">{"'표지'!$B$5"}</definedName>
    <definedName name="강강농" hidden="1">{#N/A,#N/A,FALSE,"단축1";#N/A,#N/A,FALSE,"단축2";#N/A,#N/A,FALSE,"단축3";#N/A,#N/A,FALSE,"장축";#N/A,#N/A,FALSE,"4WD"}</definedName>
    <definedName name="강릉교동" hidden="1">#REF!</definedName>
    <definedName name="강릉교동터파기" hidden="1">#REF!</definedName>
    <definedName name="강릉교동토목" hidden="1">#REF!</definedName>
    <definedName name="강릉교동흙막이" hidden="1">#REF!</definedName>
    <definedName name="강릉토공사" hidden="1">#REF!</definedName>
    <definedName name="강릉토목공사" hidden="1">#REF!</definedName>
    <definedName name="강릉토목임" hidden="1">#REF!</definedName>
    <definedName name="개발시험종합" hidden="1">#REF!</definedName>
    <definedName name="개발일정수정" hidden="1">{#N/A,#N/A,FALSE,"단축1";#N/A,#N/A,FALSE,"단축2";#N/A,#N/A,FALSE,"단축3";#N/A,#N/A,FALSE,"장축";#N/A,#N/A,FALSE,"4WD"}</definedName>
    <definedName name="개선과장1" hidden="1">{#N/A,#N/A,FALSE,"단축1";#N/A,#N/A,FALSE,"단축2";#N/A,#N/A,FALSE,"단축3";#N/A,#N/A,FALSE,"장축";#N/A,#N/A,FALSE,"4WD"}</definedName>
    <definedName name="개선과정" hidden="1">{#N/A,#N/A,FALSE,"단축1";#N/A,#N/A,FALSE,"단축2";#N/A,#N/A,FALSE,"단축3";#N/A,#N/A,FALSE,"장축";#N/A,#N/A,FALSE,"4WD"}</definedName>
    <definedName name="개선과제1" hidden="1">{#N/A,#N/A,FALSE,"단축1";#N/A,#N/A,FALSE,"단축2";#N/A,#N/A,FALSE,"단축3";#N/A,#N/A,FALSE,"장축";#N/A,#N/A,FALSE,"4WD"}</definedName>
    <definedName name="개선내용" hidden="1">{#N/A,#N/A,TRUE,"Y생산";#N/A,#N/A,TRUE,"Y판매";#N/A,#N/A,TRUE,"Y총물량";#N/A,#N/A,TRUE,"Y능력";#N/A,#N/A,TRUE,"YKD"}</definedName>
    <definedName name="개선실적" hidden="1">{#N/A,#N/A,TRUE,"Y생산";#N/A,#N/A,TRUE,"Y판매";#N/A,#N/A,TRUE,"Y총물량";#N/A,#N/A,TRUE,"Y능력";#N/A,#N/A,TRUE,"YKD"}</definedName>
    <definedName name="거짓말" hidden="1">{#N/A,#N/A,FALSE,"단축1";#N/A,#N/A,FALSE,"단축2";#N/A,#N/A,FALSE,"단축3";#N/A,#N/A,FALSE,"장축";#N/A,#N/A,FALSE,"4WD"}</definedName>
    <definedName name="걸" hidden="1">{#N/A,#N/A,FALSE,"단축1";#N/A,#N/A,FALSE,"단축2";#N/A,#N/A,FALSE,"단축3";#N/A,#N/A,FALSE,"장축";#N/A,#N/A,FALSE,"4WD"}</definedName>
    <definedName name="겉표지" hidden="1">{#N/A,#N/A,TRUE,"Basic";#N/A,#N/A,TRUE,"EXT-TABLE";#N/A,#N/A,TRUE,"STEEL";#N/A,#N/A,TRUE,"INT-Table";#N/A,#N/A,TRUE,"STEEL";#N/A,#N/A,TRUE,"Door"}</definedName>
    <definedName name="견적" hidden="1">{#N/A,#N/A,FALSE,"단축1";#N/A,#N/A,FALSE,"단축2";#N/A,#N/A,FALSE,"단축3";#N/A,#N/A,FALSE,"장축";#N/A,#N/A,FALSE,"4WD"}</definedName>
    <definedName name="견적2" hidden="1">{#N/A,#N/A,FALSE,"CCTV"}</definedName>
    <definedName name="견적list3" hidden="1">{#N/A,#N/A,FALSE,"단축1";#N/A,#N/A,FALSE,"단축2";#N/A,#N/A,FALSE,"단축3";#N/A,#N/A,FALSE,"장축";#N/A,#N/A,FALSE,"4WD"}</definedName>
    <definedName name="견적SHEET" hidden="1">{#N/A,#N/A,FALSE,"CCTV"}</definedName>
    <definedName name="견적조건" hidden="1">[7]산근!#REF!</definedName>
    <definedName name="경"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경로별" hidden="1">{"'5'!$A$1:$BB$147"}</definedName>
    <definedName name="경수" hidden="1">{#N/A,#N/A,FALSE,"도급대비시행율";#N/A,#N/A,FALSE,"결의서";#N/A,#N/A,FALSE,"내역서";#N/A,#N/A,FALSE,"도급예상"}</definedName>
    <definedName name="경수을지"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경영" hidden="1">#REF!</definedName>
    <definedName name="계약고햔황2" hidden="1">#REF!</definedName>
    <definedName name="계약고현황2" hidden="1">#REF!</definedName>
    <definedName name="계획" hidden="1">{#N/A,#N/A,FALSE,"단축1";#N/A,#N/A,FALSE,"단축2";#N/A,#N/A,FALSE,"단축3";#N/A,#N/A,FALSE,"장축";#N/A,#N/A,FALSE,"4WD"}</definedName>
    <definedName name="계획.1" hidden="1">{#N/A,#N/A,FALSE,"단축1";#N/A,#N/A,FALSE,"단축2";#N/A,#N/A,FALSE,"단축3";#N/A,#N/A,FALSE,"장축";#N/A,#N/A,FALSE,"4WD"}</definedName>
    <definedName name="계획1" hidden="1">{#N/A,#N/A,FALSE,"단축1";#N/A,#N/A,FALSE,"단축2";#N/A,#N/A,FALSE,"단축3";#N/A,#N/A,FALSE,"장축";#N/A,#N/A,FALSE,"4WD"}</definedName>
    <definedName name="계획3" hidden="1">{"Acq_matrix",#N/A,FALSE,"Acquisition Matrix"}</definedName>
    <definedName name="계획표지" hidden="1">{#N/A,#N/A,FALSE,"단축1";#N/A,#N/A,FALSE,"단축2";#N/A,#N/A,FALSE,"단축3";#N/A,#N/A,FALSE,"장축";#N/A,#N/A,FALSE,"4WD"}</definedName>
    <definedName name="골" hidden="1">{#N/A,#N/A,FALSE,"단축1";#N/A,#N/A,FALSE,"단축2";#N/A,#N/A,FALSE,"단축3";#N/A,#N/A,FALSE,"장축";#N/A,#N/A,FALSE,"4WD"}</definedName>
    <definedName name="공공" hidden="1">{#N/A,#N/A,FALSE,"단축1";#N/A,#N/A,FALSE,"단축2";#N/A,#N/A,FALSE,"단축3";#N/A,#N/A,FALSE,"장축";#N/A,#N/A,FALSE,"4WD"}</definedName>
    <definedName name="공공공표"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공급"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공급표표"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공사손익" hidden="1">#REF!</definedName>
    <definedName name="공사하도급입력" hidden="1">{#N/A,#N/A,FALSE,"자재비 (2)";#N/A,#N/A,FALSE,"공사비 (2)";#N/A,#N/A,FALSE,"설계외주비";#N/A,#N/A,FALSE,"노무비";#N/A,#N/A,FALSE,"기계장치비";#N/A,#N/A,FALSE,"경비"}</definedName>
    <definedName name="공사현황2" hidden="1">{#N/A,#N/A,FALSE,"이태원철근"}</definedName>
    <definedName name="공성환" hidden="1">{#N/A,#N/A,FALSE,"단축1";#N/A,#N/A,FALSE,"단축2";#N/A,#N/A,FALSE,"단축3";#N/A,#N/A,FALSE,"장축";#N/A,#N/A,FALSE,"4WD"}</definedName>
    <definedName name="공장현황" hidden="1">{#N/A,#N/A,TRUE,"Y생산";#N/A,#N/A,TRUE,"Y판매";#N/A,#N/A,TRUE,"Y총물량";#N/A,#N/A,TRUE,"Y능력";#N/A,#N/A,TRUE,"YKD"}</definedName>
    <definedName name="공통비" hidden="1">#REF!</definedName>
    <definedName name="광주" hidden="1">{"'5'!$A$1:$BB$147"}</definedName>
    <definedName name="광주추진" hidden="1">{"'5'!$A$1:$BB$147"}</definedName>
    <definedName name="교동토" hidden="1">#REF!</definedName>
    <definedName name="교동토목" hidden="1">{#N/A,#N/A,FALSE,"이태원철근"}</definedName>
    <definedName name="교동토목공사" hidden="1">{#N/A,#N/A,FALSE,"이태원철근"}</definedName>
    <definedName name="교ㅗ" hidden="1">{#N/A,#N/A,FALSE,"이태원철근"}</definedName>
    <definedName name="구3"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구4"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구구"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구구국"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구기달성" hidden="1">{"targetdcf",#N/A,FALSE,"Merger consequences";"TARGETASSU",#N/A,FALSE,"Merger consequences";"TERMINAL VALUE",#N/A,FALSE,"Merger consequences"}</definedName>
    <definedName name="구매기획" hidden="1">{"AQUIRORDCF",#N/A,FALSE,"Merger consequences";"Acquirorassns",#N/A,FALSE,"Merger consequences"}</definedName>
    <definedName name="구분2"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구입"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구자관" hidden="1">{#N/A,#N/A,FALSE,"신청통보";#N/A,#N/A,FALSE,"기성확인서";#N/A,#N/A,FALSE,"기성내역서"}</definedName>
    <definedName name="국구구" hidden="1">{#N/A,#N/A,FALSE,"단축1";#N/A,#N/A,FALSE,"단축2";#N/A,#N/A,FALSE,"단축3";#N/A,#N/A,FALSE,"장축";#N/A,#N/A,FALSE,"4WD"}</definedName>
    <definedName name="근거2" hidden="1">{#N/A,#N/A,FALSE,"단축1";#N/A,#N/A,FALSE,"단축2";#N/A,#N/A,FALSE,"단축3";#N/A,#N/A,FALSE,"장축";#N/A,#N/A,FALSE,"4WD"}</definedName>
    <definedName name="금형" hidden="1">{#N/A,#N/A,FALSE,"단축1";#N/A,#N/A,FALSE,"단축2";#N/A,#N/A,FALSE,"단축3";#N/A,#N/A,FALSE,"장축";#N/A,#N/A,FALSE,"4WD"}</definedName>
    <definedName name="금형편성표" hidden="1">{#N/A,#N/A,FALSE,"단축1";#N/A,#N/A,FALSE,"단축2";#N/A,#N/A,FALSE,"단축3";#N/A,#N/A,FALSE,"장축";#N/A,#N/A,FALSE,"4WD"}</definedName>
    <definedName name="기아" hidden="1">{"'5'!$A$1:$BB$147"}</definedName>
    <definedName name="기전1" hidden="1">{#N/A,#N/A,FALSE,"TABLE"}</definedName>
    <definedName name="기존안비교" hidden="1">{#N/A,#N/A,FALSE,"단축1";#N/A,#N/A,FALSE,"단축2";#N/A,#N/A,FALSE,"단축3";#N/A,#N/A,FALSE,"장축";#N/A,#N/A,FALSE,"4WD"}</definedName>
    <definedName name="기획" hidden="1">{"targetdcf",#N/A,FALSE,"Merger consequences";"TARGETASSU",#N/A,FALSE,"Merger consequences";"TERMINAL VALUE",#N/A,FALSE,"Merger consequences"}</definedName>
    <definedName name="길화"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길화건" hidden="1">{#N/A,#N/A,FALSE,"도급대비시행율";#N/A,#N/A,FALSE,"결의서";#N/A,#N/A,FALSE,"내역서";#N/A,#N/A,FALSE,"도급예상"}</definedName>
    <definedName name="길화건업" hidden="1">{#N/A,#N/A,FALSE,"집계";#N/A,#N/A,FALSE,"표지";#N/A,#N/A,FALSE,"터빈집계";#N/A,#N/A,FALSE,"터빈내역";#N/A,#N/A,FALSE,"주제어집계";#N/A,#N/A,FALSE,"주제어내역";#N/A,#N/A,FALSE,"보일러집계";#N/A,#N/A,FALSE,"보일러내역"}</definedName>
    <definedName name="김" hidden="1">{#N/A,#N/A,TRUE,"Basic";#N/A,#N/A,TRUE,"EXT-TABLE";#N/A,#N/A,TRUE,"STEEL";#N/A,#N/A,TRUE,"INT-Table";#N/A,#N/A,TRUE,"STEEL";#N/A,#N/A,TRUE,"Door"}</definedName>
    <definedName name="김1" hidden="1">{#N/A,#N/A,TRUE,"Basic";#N/A,#N/A,TRUE,"EXT-TABLE";#N/A,#N/A,TRUE,"STEEL";#N/A,#N/A,TRUE,"INT-Table";#N/A,#N/A,TRUE,"STEEL";#N/A,#N/A,TRUE,"Door"}</definedName>
    <definedName name="김3" hidden="1">{#N/A,#N/A,TRUE,"Basic";#N/A,#N/A,TRUE,"EXT-TABLE";#N/A,#N/A,TRUE,"STEEL";#N/A,#N/A,TRUE,"INT-Table";#N/A,#N/A,TRUE,"STEEL";#N/A,#N/A,TRUE,"Door"}</definedName>
    <definedName name="김베" hidden="1">{#N/A,#N/A,FALSE,"단축1";#N/A,#N/A,FALSE,"단축2";#N/A,#N/A,FALSE,"단축3";#N/A,#N/A,FALSE,"장축";#N/A,#N/A,FALSE,"4WD"}</definedName>
    <definedName name="김상억"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김석철" hidden="1">{#N/A,#N/A,FALSE,"TABLE"}</definedName>
    <definedName name="김영" hidden="1">{#N/A,#N/A,FALSE,"단축1";#N/A,#N/A,FALSE,"단축2";#N/A,#N/A,FALSE,"단축3";#N/A,#N/A,FALSE,"장축";#N/A,#N/A,FALSE,"4WD"}</definedName>
    <definedName name="김인섭" hidden="1">{"'5'!$A$1:$BB$147"}</definedName>
    <definedName name="김정희" hidden="1">{"'5'!$A$1:$BB$147"}</definedName>
    <definedName name="김차" hidden="1">{#N/A,#N/A,FALSE,"단축1";#N/A,#N/A,FALSE,"단축2";#N/A,#N/A,FALSE,"단축3";#N/A,#N/A,FALSE,"장축";#N/A,#N/A,FALSE,"4WD"}</definedName>
    <definedName name="김태헌" hidden="1">{"'5'!$A$1:$BB$147"}</definedName>
    <definedName name="ㄳㄱ소쇼ㅓ" hidden="1">#REF!</definedName>
    <definedName name="ㄳㄳㅅㄱ" hidden="1">{#N/A,#N/A,FALSE,"단축1";#N/A,#N/A,FALSE,"단축2";#N/A,#N/A,FALSE,"단축3";#N/A,#N/A,FALSE,"장축";#N/A,#N/A,FALSE,"4WD"}</definedName>
    <definedName name="ㄳㄷㄳ" hidden="1">{#N/A,#N/A,FALSE,"단축1";#N/A,#N/A,FALSE,"단축2";#N/A,#N/A,FALSE,"단축3";#N/A,#N/A,FALSE,"장축";#N/A,#N/A,FALSE,"4WD"}</definedName>
    <definedName name="ㄳㄷㅅㄷㄱㅈ" hidden="1">{"'5'!$A$1:$BB$147"}</definedName>
    <definedName name="ㄴㄴㄷ" hidden="1">{#N/A,#N/A,FALSE,"이태원철근"}</definedName>
    <definedName name="ㄴㄷ더" hidden="1">{#N/A,#N/A,FALSE,"단축1";#N/A,#N/A,FALSE,"단축2";#N/A,#N/A,FALSE,"단축3";#N/A,#N/A,FALSE,"장축";#N/A,#N/A,FALSE,"4WD"}</definedName>
    <definedName name="ㄴㅁ논ㄹ홍" hidden="1">{#N/A,#N/A,FALSE,"이태원철근"}</definedName>
    <definedName name="ㄴㅁㅁㅁㅁㅁㅁ" hidden="1">{#N/A,#N/A,FALSE,"이태원철근"}</definedName>
    <definedName name="ㄴㅁㅇㅂㅈㄷㅁㄴㅂㅈㄷ" hidden="1">{#N/A,#N/A,FALSE,"이태원철근"}</definedName>
    <definedName name="ㄴㅁㅇㅎㅁㄴㅇㄻㄴㄷㅈㄹㄴㅇ" hidden="1">{#N/A,#N/A,FALSE,"이태원철근"}</definedName>
    <definedName name="ㄴㅇ" hidden="1">{#N/A,#N/A,FALSE,"이태원철근"}</definedName>
    <definedName name="ㄴㅇㄴ"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ㄴㅇㄴㅇㅀㄹㅇㅎㅇㅀㅎ" hidden="1">{#N/A,#N/A,FALSE,"단축1";#N/A,#N/A,FALSE,"단축2";#N/A,#N/A,FALSE,"단축3";#N/A,#N/A,FALSE,"장축";#N/A,#N/A,FALSE,"4WD"}</definedName>
    <definedName name="ㄴㅇㄹ" hidden="1">{#N/A,#N/A,FALSE,"단축1";#N/A,#N/A,FALSE,"단축2";#N/A,#N/A,FALSE,"단축3";#N/A,#N/A,FALSE,"장축";#N/A,#N/A,FALSE,"4WD"}</definedName>
    <definedName name="ㄴㅇㄹㄴㅇㄹㄴㅇㅁㄹㄴㄷㅈㄱㄹ" hidden="1">{#N/A,#N/A,FALSE,"이태원철근"}</definedName>
    <definedName name="ㄴㅇㄹㄴㅇㄻㄴㅇㄹ" hidden="1">{#N/A,#N/A,FALSE,"이태원철근"}</definedName>
    <definedName name="ㄴㅇㄹㅇㄴㄹ" hidden="1">{#N/A,#N/A,FALSE,"단축1";#N/A,#N/A,FALSE,"단축2";#N/A,#N/A,FALSE,"단축3";#N/A,#N/A,FALSE,"장축";#N/A,#N/A,FALSE,"4WD"}</definedName>
    <definedName name="ㄴㅇㄻㄴㅇㄹ" hidden="1">{#N/A,#N/A,FALSE,"이태원철근"}</definedName>
    <definedName name="ㄴㅇㄻㄴㅇㄻㄴㅇㄻㄴㅇ" hidden="1">{#N/A,#N/A,FALSE,"이태원철근"}</definedName>
    <definedName name="ㄴㅇㅁㄴㅇㅂㅈㄷㅁㄴ" hidden="1">{#N/A,#N/A,FALSE,"이태원철근"}</definedName>
    <definedName name="ㄴㅇㅁㄹㄴㅇㄹㄴㅇㅁㄹㄴㅇㅁ" hidden="1">{#N/A,#N/A,FALSE,"이태원철근"}</definedName>
    <definedName name="ㄴㅇㅁㄹㄴㅇㄻㄴㅇㄹ" hidden="1">{#N/A,#N/A,FALSE,"이태원철근"}</definedName>
    <definedName name="ㄴㅇㅁㄻㄴㅇㅎㅁㄴㅇㅎ" hidden="1">{#N/A,#N/A,FALSE,"이태원철근"}</definedName>
    <definedName name="ㄴㅇㅁㅎㄴㅇㅁㄻㄴㅇㅎㅁㄴㅇㅎ" hidden="1">{#N/A,#N/A,FALSE,"이태원철근"}</definedName>
    <definedName name="ㄴㅇㅂㅈㄷㅇㅁㄴㅇㅁㅈㄷ" hidden="1">{#N/A,#N/A,FALSE,"이태원철근"}</definedName>
    <definedName name="ㄴㅇㅊㄹㄴㅇㄹ" hidden="1">{#N/A,#N/A,FALSE,"단축1";#N/A,#N/A,FALSE,"단축2";#N/A,#N/A,FALSE,"단축3";#N/A,#N/A,FALSE,"장축";#N/A,#N/A,FALSE,"4WD"}</definedName>
    <definedName name="ㄴㅇㅎ" hidden="1">{#N/A,#N/A,FALSE,"이태원철근"}</definedName>
    <definedName name="ㄴㅇㅎㄻㄴㄻㄴㅇ" hidden="1">{#N/A,#N/A,FALSE,"이태원철근"}</definedName>
    <definedName name="ㄴㅋ" hidden="1">{#N/A,#N/A,FALSE,"단축1";#N/A,#N/A,FALSE,"단축2";#N/A,#N/A,FALSE,"단축3";#N/A,#N/A,FALSE,"장축";#N/A,#N/A,FALSE,"4WD"}</definedName>
    <definedName name="나나나ㅏ난" hidden="1">{"'5'!$A$1:$BB$147"}</definedName>
    <definedName name="낙규" hidden="1">{"'5'!$A$1:$BB$147"}</definedName>
    <definedName name="내구재" hidden="1">{"'5'!$A$1:$BB$147"}</definedName>
    <definedName name="내역" hidden="1">{#N/A,#N/A,FALSE,"CCTV"}</definedName>
    <definedName name="노무인력투입계획교사" hidden="1">{#N/A,#N/A,FALSE,"이태원철근"}</definedName>
    <definedName name="놀ㄴ홀옿ㅇ" hidden="1">{#N/A,#N/A,FALSE,"이태원철근"}</definedName>
    <definedName name="놓롢론ㄹ" hidden="1">{#N/A,#N/A,FALSE,"이태원철근"}</definedName>
    <definedName name="ㄵㅈ" hidden="1">{#N/A,#N/A,FALSE,"집계";#N/A,#N/A,FALSE,"표지";#N/A,#N/A,FALSE,"터빈집계";#N/A,#N/A,FALSE,"터빈내역";#N/A,#N/A,FALSE,"주제어집계";#N/A,#N/A,FALSE,"주제어내역";#N/A,#N/A,FALSE,"보일러집계";#N/A,#N/A,FALSE,"보일러내역"}</definedName>
    <definedName name="ㄶㅇㅁㄶㅇㅎㅇㅁㄶㅁㄶㅇ" hidden="1">{#N/A,#N/A,FALSE,"이태원철근"}</definedName>
    <definedName name="ㄷ" hidden="1">{#N/A,#N/A,FALSE,"이태원철근"}</definedName>
    <definedName name="ㄷㄱ" hidden="1">{#N/A,#N/A,FALSE,"이태원철근"}</definedName>
    <definedName name="ㄷㄱㄷㄱ" hidden="1">{#N/A,#N/A,FALSE,"단축1";#N/A,#N/A,FALSE,"단축2";#N/A,#N/A,FALSE,"단축3";#N/A,#N/A,FALSE,"장축";#N/A,#N/A,FALSE,"4WD"}</definedName>
    <definedName name="ㄷㄱㅈ" hidden="1">{#N/A,#N/A,FALSE,"이태원철근"}</definedName>
    <definedName name="ㄷㄱㅈㄱㄷㅈ" hidden="1">{#N/A,#N/A,FALSE,"이태원철근"}</definedName>
    <definedName name="ㄷ굦ㄷ굗ㄱㅈ" hidden="1">{#N/A,#N/A,FALSE,"이태원철근"}</definedName>
    <definedName name="ㄷㄳ" hidden="1">{#N/A,#N/A,FALSE,"이태원철근"}</definedName>
    <definedName name="ㄷㅇ" hidden="1">{#N/A,#N/A,TRUE,"Y생산";#N/A,#N/A,TRUE,"Y판매";#N/A,#N/A,TRUE,"Y총물량";#N/A,#N/A,TRUE,"Y능력";#N/A,#N/A,TRUE,"YKD"}</definedName>
    <definedName name="ㄷㅈㄱㅈㄷㄱㅈㄱ주" hidden="1">{#N/A,#N/A,FALSE,"이태원철근"}</definedName>
    <definedName name="ㄷㅈㅈㅈㅈㅂ" hidden="1">{#N/A,#N/A,FALSE,"이태원철근"}</definedName>
    <definedName name="다다" hidden="1">{"'5'!$A$1:$BB$147"}</definedName>
    <definedName name="다다라라다라" hidden="1">{"'5'!$A$1:$BB$147"}</definedName>
    <definedName name="다라다라라" hidden="1">{"'5'!$A$1:$BB$147"}</definedName>
    <definedName name="다라라" hidden="1">{"'5'!$A$1:$BB$147"}</definedName>
    <definedName name="다라자라" hidden="1">{"'5'!$A$1:$BB$147"}</definedName>
    <definedName name="다라자라파" hidden="1">{"'5'!$A$1:$BB$147"}</definedName>
    <definedName name="단" hidden="1">{"'5'!$A$1:$BB$147"}</definedName>
    <definedName name="단가기준" hidden="1">{#N/A,#N/A,TRUE,"Y생산";#N/A,#N/A,TRUE,"Y판매";#N/A,#N/A,TRUE,"Y총물량";#N/A,#N/A,TRUE,"Y능력";#N/A,#N/A,TRUE,"YKD"}</definedName>
    <definedName name="단기" hidden="1">{#N/A,#N/A,TRUE,"Y생산";#N/A,#N/A,TRUE,"Y판매";#N/A,#N/A,TRUE,"Y총물량";#N/A,#N/A,TRUE,"Y능력";#N/A,#N/A,TRUE,"YKD"}</definedName>
    <definedName name="단조편성표" hidden="1">{#N/A,#N/A,FALSE,"단축1";#N/A,#N/A,FALSE,"단축2";#N/A,#N/A,FALSE,"단축3";#N/A,#N/A,FALSE,"장축";#N/A,#N/A,FALSE,"4WD"}</definedName>
    <definedName name="달성" hidden="1">{"Acq_matrix",#N/A,FALSE,"Acquisition Matrix"}</definedName>
    <definedName name="담당별조정" hidden="1">{#N/A,#N/A,FALSE,"신규dep";#N/A,#N/A,FALSE,"신규dep-금형상각후";#N/A,#N/A,FALSE,"신규dep-연구비상각후";#N/A,#N/A,FALSE,"신규dep-기계,공구상각후"}</definedName>
    <definedName name="당초계획" hidden="1">#REF!</definedName>
    <definedName name="대2" hidden="1">{#N/A,#N/A,FALSE,"단축1";#N/A,#N/A,FALSE,"단축2";#N/A,#N/A,FALSE,"단축3";#N/A,#N/A,FALSE,"장축";#N/A,#N/A,FALSE,"4WD"}</definedName>
    <definedName name="대내對현시세" hidden="1">{"targetdcf",#N/A,FALSE,"Merger consequences";"TARGETASSU",#N/A,FALSE,"Merger consequences";"TERMINAL VALUE",#N/A,FALSE,"Merger consequences"}</definedName>
    <definedName name="대방총괄" hidden="1">{#N/A,#N/A,FALSE,"단축1";#N/A,#N/A,FALSE,"단축2";#N/A,#N/A,FALSE,"단축3";#N/A,#N/A,FALSE,"장축";#N/A,#N/A,FALSE,"4WD"}</definedName>
    <definedName name="대부" hidden="1">{#N/A,#N/A,FALSE,"단축1";#N/A,#N/A,FALSE,"단축2";#N/A,#N/A,FALSE,"단축3";#N/A,#N/A,FALSE,"장축";#N/A,#N/A,FALSE,"4WD"}</definedName>
    <definedName name="대책서" hidden="1">{#N/A,#N/A,FALSE,"단축1";#N/A,#N/A,FALSE,"단축2";#N/A,#N/A,FALSE,"단축3";#N/A,#N/A,FALSE,"장축";#N/A,#N/A,FALSE,"4WD"}</definedName>
    <definedName name="도" hidden="1">{#N/A,#N/A,FALSE,"단축1";#N/A,#N/A,FALSE,"단축2";#N/A,#N/A,FALSE,"단축3";#N/A,#N/A,FALSE,"장축";#N/A,#N/A,FALSE,"4WD"}</definedName>
    <definedName name="도면외주" hidden="1">#REF!</definedName>
    <definedName name="도면용역비" hidden="1">#REF!</definedName>
    <definedName name="동력성능1" hidden="1">{#N/A,#N/A,FALSE,"단축1";#N/A,#N/A,FALSE,"단축2";#N/A,#N/A,FALSE,"단축3";#N/A,#N/A,FALSE,"장축";#N/A,#N/A,FALSE,"4WD"}</definedName>
    <definedName name="들" hidden="1">{#N/A,#N/A,FALSE,"이태원철근"}</definedName>
    <definedName name="똥" hidden="1">{"'5'!$A$1:$BB$147"}</definedName>
    <definedName name="똥1" hidden="1">{"'5'!$A$1:$BB$147"}</definedName>
    <definedName name="ㄹ" hidden="1">{#N/A,#N/A,FALSE,"이태원철근"}</definedName>
    <definedName name="ㄹㄴㄴㄴ" hidden="1">{#N/A,#N/A,FALSE,"이태원철근"}</definedName>
    <definedName name="ㄹㄷㅈ" hidden="1">{#N/A,#N/A,FALSE,"이태원철근"}</definedName>
    <definedName name="ㄹㄹ" hidden="1">{#N/A,#N/A,FALSE,"TABLE"}</definedName>
    <definedName name="ㄹㄹㄴ" hidden="1">{#N/A,#N/A,FALSE,"단축1";#N/A,#N/A,FALSE,"단축2";#N/A,#N/A,FALSE,"단축3";#N/A,#N/A,FALSE,"장축";#N/A,#N/A,FALSE,"4WD"}</definedName>
    <definedName name="ㄹㄹㄹ" hidden="1">{#N/A,#N/A,FALSE,"이태원철근"}</definedName>
    <definedName name="ㄹㅀㅎ" hidden="1">{"'5'!$A$1:$BB$147"}</definedName>
    <definedName name="ㄹㅇ" hidden="1">{#N/A,#N/A,FALSE,"도급대비시행율";#N/A,#N/A,FALSE,"결의서";#N/A,#N/A,FALSE,"내역서";#N/A,#N/A,FALSE,"도급예상"}</definedName>
    <definedName name="ㄹㅇㅂ" hidden="1">{#N/A,#N/A,FALSE,"이태원철근"}</definedName>
    <definedName name="ㄹ어ㅓ럴" hidden="1">{#N/A,#N/A,FALSE,"단축1";#N/A,#N/A,FALSE,"단축2";#N/A,#N/A,FALSE,"단축3";#N/A,#N/A,FALSE,"장축";#N/A,#N/A,FALSE,"4WD"}</definedName>
    <definedName name="ㄹ헝ㅀㅇㄹ" hidden="1">{"'5'!$A$1:$BB$147"}</definedName>
    <definedName name="ㄹ호ㅓㅓ" hidden="1">{#N/A,#N/A,FALSE,"단축1";#N/A,#N/A,FALSE,"단축2";#N/A,#N/A,FALSE,"단축3";#N/A,#N/A,FALSE,"장축";#N/A,#N/A,FALSE,"4WD"}</definedName>
    <definedName name="라나라" hidden="1">{"'5'!$A$1:$BB$147"}</definedName>
    <definedName name="라라라라라" hidden="1">{"'5'!$A$1:$BB$147"}</definedName>
    <definedName name="라랑" hidden="1">{"'5'!$A$1:$BB$147"}</definedName>
    <definedName name="랄"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래그" hidden="1">{#N/A,#N/A,FALSE,"CCTV"}</definedName>
    <definedName name="러시아" hidden="1">{#N/A,#N/A,FALSE,"단축1";#N/A,#N/A,FALSE,"단축2";#N/A,#N/A,FALSE,"단축3";#N/A,#N/A,FALSE,"장축";#N/A,#N/A,FALSE,"4WD"}</definedName>
    <definedName name="러헐" hidden="1">{#N/A,#N/A,FALSE,"도급대비시행율";#N/A,#N/A,FALSE,"결의서";#N/A,#N/A,FALSE,"내역서";#N/A,#N/A,FALSE,"도급예상"}</definedName>
    <definedName name="러ㅛ" hidden="1">{#N/A,#N/A,FALSE,"이태원철근"}</definedName>
    <definedName name="로하ㅗㅎ러ㅏㅓㅗㅎ려" hidden="1">{#N/A,#N/A,FALSE,"이태원철근"}</definedName>
    <definedName name="로허ㅗㅎ러ㅗㅎ러" hidden="1">{#N/A,#N/A,FALSE,"이태원철근"}</definedName>
    <definedName name="로허ㅗㅎ렁호ㅓ" hidden="1">{#N/A,#N/A,FALSE,"이태원철근"}</definedName>
    <definedName name="롤설계1" hidden="1">{"'표지'!$B$5"}</definedName>
    <definedName name="롱" hidden="1">{#N/A,#N/A,FALSE,"단축1";#N/A,#N/A,FALSE,"단축2";#N/A,#N/A,FALSE,"단축3";#N/A,#N/A,FALSE,"장축";#N/A,#N/A,FALSE,"4WD"}</definedName>
    <definedName name="롷럻" hidden="1">{#N/A,#N/A,FALSE,"이태원철근"}</definedName>
    <definedName name="리" hidden="1">{#N/A,#N/A,FALSE,"단축1";#N/A,#N/A,FALSE,"단축2";#N/A,#N/A,FALSE,"단축3";#N/A,#N/A,FALSE,"장축";#N/A,#N/A,FALSE,"4WD"}</definedName>
    <definedName name="ㄺㅅ" hidden="1">{#N/A,#N/A,FALSE,"단축1";#N/A,#N/A,FALSE,"단축2";#N/A,#N/A,FALSE,"단축3";#N/A,#N/A,FALSE,"장축";#N/A,#N/A,FALSE,"4WD"}</definedName>
    <definedName name="ㄼ" hidden="1">{#N/A,#N/A,FALSE,"이태원철근"}</definedName>
    <definedName name="ㄼㅂ" hidden="1">{#N/A,#N/A,FALSE,"이태원철근"}</definedName>
    <definedName name="ㄽ허쇼ㅓ쇼ㅓㅛ서" hidden="1">#REF!</definedName>
    <definedName name="ㅀ" hidden="1">#REF!</definedName>
    <definedName name="ㅁ" hidden="1">{#N/A,#N/A,FALSE,"이태원철근"}</definedName>
    <definedName name="ㅁㄴㅁㅇ" hidden="1">#REF!</definedName>
    <definedName name="ㅁㄴㅇ" hidden="1">{#N/A,#N/A,FALSE,"단축1";#N/A,#N/A,FALSE,"단축2";#N/A,#N/A,FALSE,"단축3";#N/A,#N/A,FALSE,"장축";#N/A,#N/A,FALSE,"4WD"}</definedName>
    <definedName name="ㅁㄴㅇㄷㅂㅈㄷㅇㅂㅈㄷ" hidden="1">{#N/A,#N/A,FALSE,"이태원철근"}</definedName>
    <definedName name="ㅁㄴㅇㄹ" hidden="1">{#N/A,#N/A,FALSE,"이태원철근"}</definedName>
    <definedName name="ㅁㄴㅇㄹㄴㅇㄹ" hidden="1">{#N/A,#N/A,FALSE,"이태원철근"}</definedName>
    <definedName name="ㅁㄴㅇㄹㄴㅇㄻㄴㅇㄹㄴ" hidden="1">{#N/A,#N/A,FALSE,"이태원철근"}</definedName>
    <definedName name="ㅁㄴㅇㄹㄴㅇㅁㄹㄴㅇㅁㄻ누" hidden="1">{#N/A,#N/A,FALSE,"이태원철근"}</definedName>
    <definedName name="ㅁㄴㅇㄹㄴㅇㅁㄻㄴㅇㄻ" hidden="1">{#N/A,#N/A,FALSE,"이태원철근"}</definedName>
    <definedName name="ㅁㄴㅇㄹㄴㅇㅁㅎㄷㅈㅅㅎㄻㄴ" hidden="1">{#N/A,#N/A,FALSE,"이태원철근"}</definedName>
    <definedName name="ㅁㄴㅇㄹㄻㄴ" hidden="1">{#N/A,#N/A,FALSE,"이태원철근"}</definedName>
    <definedName name="ㅁㄴㅇㄻㄴㄹㄴㅁㅇ" hidden="1">{#N/A,#N/A,FALSE,"이태원철근"}</definedName>
    <definedName name="ㅁㄴㅇㄻㄴㅇㄹ" hidden="1">{#N/A,#N/A,FALSE,"이태원철근"}</definedName>
    <definedName name="ㅁㄴㅇㄻㄴㅇㄹㄴㅁㅇㄹ" hidden="1">{#N/A,#N/A,FALSE,"이태원철근"}</definedName>
    <definedName name="ㅁㄴㅇㄻㄴㅇㄻㄴㅇ" hidden="1">{#N/A,#N/A,FALSE,"이태원철근"}</definedName>
    <definedName name="ㅁㄴㅇㄻㄹ" hidden="1">{#N/A,#N/A,FALSE,"이태원철근"}</definedName>
    <definedName name="ㅁㄴㅇㅁㄶㅇㄶㅇㄶㅇㅁㅎㅇ" hidden="1">{#N/A,#N/A,FALSE,"이태원철근"}</definedName>
    <definedName name="ㅁㄴㅇㅂㅈㄷㅁㄴㄷㅇㅁㄴ" hidden="1">{#N/A,#N/A,FALSE,"이태원철근"}</definedName>
    <definedName name="ㅁㄴㅇㅂㅈㄷㅁㄴㅇㅂㅈ" hidden="1">{#N/A,#N/A,FALSE,"이태원철근"}</definedName>
    <definedName name="ㅁㄴㅇㅎㄴㅇㅁㄹㄷㅈㄹㄴㅇ" hidden="1">{#N/A,#N/A,FALSE,"이태원철근"}</definedName>
    <definedName name="ㅁㄴㅇㅎㄴㅇㅁㄹㄷㅈㄹㄴㅇㄹ" hidden="1">{#N/A,#N/A,FALSE,"이태원철근"}</definedName>
    <definedName name="ㅁㄴㅇㅎㄴㅇㅁㅎㅁㄴㅇㄻㄴㅇ" hidden="1">{#N/A,#N/A,FALSE,"이태원철근"}</definedName>
    <definedName name="ㅁㄴㅇㅎㄴㅇㅁㅎㅁㄴㅇㅎㅁㄴㅇㄹ" hidden="1">{#N/A,#N/A,FALSE,"이태원철근"}</definedName>
    <definedName name="ㅁㄴㅇㅎㄴㅇㅎㄶㅇㄶㅇㅁ" hidden="1">{#N/A,#N/A,FALSE,"이태원철근"}</definedName>
    <definedName name="ㅁㄴㅇㅎㅁㄴㄷㅇㅎㄴㅇㅁㅎㅁㄴ" hidden="1">{#N/A,#N/A,FALSE,"이태원철근"}</definedName>
    <definedName name="ㅁㄴㅇㅎㅁㄴㄷㅈㅎㄻㄴㅇㄻㄴㅇ" hidden="1">{#N/A,#N/A,FALSE,"이태원철근"}</definedName>
    <definedName name="ㅁㄴㅇㅎㅁㄴㅇㅅㄷㅈㅁㄻㄴㅇㄹ" hidden="1">{#N/A,#N/A,FALSE,"이태원철근"}</definedName>
    <definedName name="ㅁㄴㅇㅎㅁㄴㅇㅎㄻㄴㅇㄱㄹㄴㅇ" hidden="1">{#N/A,#N/A,FALSE,"이태원철근"}</definedName>
    <definedName name="ㅁㄴㅇㅎㅁㄴㅇㅎㄻㄴㅇㅎㅁㄴㅇ" hidden="1">{#N/A,#N/A,FALSE,"이태원철근"}</definedName>
    <definedName name="ㅁㄴㅇㅎㅁㄴㅇㅎㅁㄴㅇㄻㄴㅇㄹ" hidden="1">{#N/A,#N/A,FALSE,"이태원철근"}</definedName>
    <definedName name="ㅁㄴㅇㅎㅁㄴㅇㅎㅁㄴㅇㅎ" hidden="1">{#N/A,#N/A,FALSE,"이태원철근"}</definedName>
    <definedName name="ㅁㄴㅇㅎㅁㄴㅇㅎㅁㄴㅇㅎㄴㅇㅁㅎ" hidden="1">{#N/A,#N/A,FALSE,"이태원철근"}</definedName>
    <definedName name="ㅁㄴㅇㅎㅁㄴㅇㅎㅁㄴㅇㅎㄹㄴㅇㅁㅎㄴ" hidden="1">{#N/A,#N/A,FALSE,"이태원철근"}</definedName>
    <definedName name="ㅁㄴㅇㅎㅁㄴㅇㅎㅁㄴㅇㅎㅁ" hidden="1">{#N/A,#N/A,FALSE,"이태원철근"}</definedName>
    <definedName name="ㅁㄴㅇㅎㅁㄴㅇㅎㅁㄴㅇㅎㅁㄴ" hidden="1">{#N/A,#N/A,FALSE,"이태원철근"}</definedName>
    <definedName name="ㅁㄴㅇㅎㅁㄴㅇㅎㅁㄶㅇㅁㄶㅇ" hidden="1">{#N/A,#N/A,FALSE,"이태원철근"}</definedName>
    <definedName name="ㅁㄴㅇㅎㅁㄶㅇㅁㄶㅇㄶㅇㅁ" hidden="1">{#N/A,#N/A,FALSE,"이태원철근"}</definedName>
    <definedName name="ㅁㄴㅇㅎㅁㄶㅇㅇㅁㄶ" hidden="1">{#N/A,#N/A,FALSE,"이태원철근"}</definedName>
    <definedName name="ㅁㄴㅇㅎㅁㄷㅈㅎㅁㄴㄷㄱㄻㄴㅇ" hidden="1">{#N/A,#N/A,FALSE,"이태원철근"}</definedName>
    <definedName name="ㅁㄴㅇㅎㅁㅎㅇㅁㅎㅇ" hidden="1">{#N/A,#N/A,FALSE,"이태원철근"}</definedName>
    <definedName name="ㅁ뇬ㄱ쇿ㄴ" hidden="1">{#N/A,#N/A,FALSE,"이태원철근"}</definedName>
    <definedName name="ㅁㄶㅇㄶㅇㄶㅇㄶㅇㅁ" hidden="1">{#N/A,#N/A,FALSE,"이태원철근"}</definedName>
    <definedName name="ㅁㄶㅇㄶㅇㄶㅇㅁㅁㄶㅇㅎㅇ" hidden="1">{#N/A,#N/A,FALSE,"이태원철근"}</definedName>
    <definedName name="ㅁㄶㅇㄶㅇㅁㄶㅇㅁㄶㅇㄶㅇㅁ" hidden="1">{#N/A,#N/A,FALSE,"이태원철근"}</definedName>
    <definedName name="ㅁㄶㅇㄶㅇㅁㄶㅇㅁㄶㅇㅁㄶㅇ" hidden="1">{#N/A,#N/A,FALSE,"이태원철근"}</definedName>
    <definedName name="ㅁㄶㅇㅁㄶㅇㄶㅇㄶㅇㄶㅇ" hidden="1">{#N/A,#N/A,FALSE,"이태원철근"}</definedName>
    <definedName name="ㅁㄶㅇㅎㅎㅇㄴㄶㅇㅁㄶㅇ" hidden="1">{#N/A,#N/A,FALSE,"이태원철근"}</definedName>
    <definedName name="ㅁㄹㅇㄴ" hidden="1">{#N/A,#N/A,FALSE,"이태원철근"}</definedName>
    <definedName name="ㅁㅁ" hidden="1">{#N/A,#N/A,FALSE,"이태원철근"}</definedName>
    <definedName name="ㅁㅁㅁㅁ" hidden="1">{#N/A,#N/A,FALSE,"별표20 ";#N/A,#N/A,FALSE,"부표";#N/A,#N/A,FALSE,"품셈내역";#N/A,#N/A,FALSE,"품셈집계";#N/A,#N/A,FALSE,"내역서";#N/A,#N/A,FALSE,"집계표";#N/A,#N/A,FALSE,"표지";#N/A,#N/A,FALSE,"별표총괄표"}</definedName>
    <definedName name="ㅁㅁㅁㅁㅁㅁ" hidden="1">{#N/A,#N/A,FALSE,"이태원철근"}</definedName>
    <definedName name="ㅁㅁㅁㅁㅁㅁㅁㅁㅁㅁㅁ" hidden="1">{#N/A,#N/A,FALSE,"이태원철근"}</definedName>
    <definedName name="ㅁㅁㅁㅁㅁㅁㅁㅁㅁㅁㅁㅁ" hidden="1">{#N/A,#N/A,FALSE,"이태원철근"}</definedName>
    <definedName name="ㅁㅁㅁㅁㅁㅁㅁㅁㅁㅁㅁㅁㅁ" hidden="1">{#N/A,#N/A,FALSE,"이태원철근"}</definedName>
    <definedName name="ㅁㅁㅁㅇ" hidden="1">{#N/A,#N/A,FALSE,"단축1";#N/A,#N/A,FALSE,"단축2";#N/A,#N/A,FALSE,"단축3";#N/A,#N/A,FALSE,"장축";#N/A,#N/A,FALSE,"4WD"}</definedName>
    <definedName name="ㅁㅇㄴㄻㄴㅇㄻㄴㅇㄹ" hidden="1">{#N/A,#N/A,FALSE,"이태원철근"}</definedName>
    <definedName name="ㅁㅇㄻㄴㄻ" hidden="1">{#N/A,#N/A,FALSE,"이태원철근"}</definedName>
    <definedName name="ㅁㅇㅂㅈㄷㅇㅂㅈㄷㅁㄴ" hidden="1">{#N/A,#N/A,FALSE,"이태원철근"}</definedName>
    <definedName name="ㅁㅇㅊㅁㄴㅇㄹ" hidden="1">{#N/A,#N/A,FALSE,"단축1";#N/A,#N/A,FALSE,"단축2";#N/A,#N/A,FALSE,"단축3";#N/A,#N/A,FALSE,"장축";#N/A,#N/A,FALSE,"4WD"}</definedName>
    <definedName name="ㅁㅇㅎㅁㄴㅇㅎㅇㅁㄶㄻㅇㄴ" hidden="1">{#N/A,#N/A,FALSE,"이태원철근"}</definedName>
    <definedName name="ㅁㅇㅎㅁㄶㅇㅁㅎㅇㄶㅇ" hidden="1">{#N/A,#N/A,FALSE,"이태원철근"}</definedName>
    <definedName name="ㅁㅈㄷㄹ" hidden="1">{"targetdcf",#N/A,FALSE,"Merger consequences";"TARGETASSU",#N/A,FALSE,"Merger consequences";"TERMINAL VALUE",#N/A,FALSE,"Merger consequences"}</definedName>
    <definedName name="마지막예산" hidden="1">{#N/A,#N/A,FALSE,"단축1";#N/A,#N/A,FALSE,"단축2";#N/A,#N/A,FALSE,"단축3";#N/A,#N/A,FALSE,"장축";#N/A,#N/A,FALSE,"4WD"}</definedName>
    <definedName name="말자" hidden="1">{#N/A,#N/A,FALSE,"단축1";#N/A,#N/A,FALSE,"단축2";#N/A,#N/A,FALSE,"단축3";#N/A,#N/A,FALSE,"장축";#N/A,#N/A,FALSE,"4WD"}</definedName>
    <definedName name="목표03" hidden="1">{"AQUIRORDCF",#N/A,FALSE,"Merger consequences";"Acquirorassns",#N/A,FALSE,"Merger consequences"}</definedName>
    <definedName name="목표관리" hidden="1">{"'5'!$A$1:$BB$147"}</definedName>
    <definedName name="뫃ㄹ놓ㄴ오" hidden="1">{#N/A,#N/A,FALSE,"이태원철근"}</definedName>
    <definedName name="문" hidden="1">{"'5'!$A$1:$BB$147"}</definedName>
    <definedName name="문길원" hidden="1">{"'5'!$A$1:$BB$147"}</definedName>
    <definedName name="물" hidden="1">{#N/A,#N/A,FALSE,"이태원철근"}</definedName>
    <definedName name="물가" hidden="1">{#N/A,#N/A,FALSE,"이태원철근"}</definedName>
    <definedName name="물가2" hidden="1">{#N/A,#N/A,FALSE,"이태원철근"}</definedName>
    <definedName name="물랴자" hidden="1">{#N/A,#N/A,TRUE,"Y생산";#N/A,#N/A,TRUE,"Y판매";#N/A,#N/A,TRUE,"Y총물량";#N/A,#N/A,TRUE,"Y능력";#N/A,#N/A,TRUE,"YKD"}</definedName>
    <definedName name="물량산출근거조서"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물량수" hidden="1">{#N/A,#N/A,TRUE,"Y생산";#N/A,#N/A,TRUE,"Y판매";#N/A,#N/A,TRUE,"Y총물량";#N/A,#N/A,TRUE,"Y능력";#N/A,#N/A,TRUE,"YKD"}</definedName>
    <definedName name="물량수정" hidden="1">{#N/A,#N/A,TRUE,"Y생산";#N/A,#N/A,TRUE,"Y판매";#N/A,#N/A,TRUE,"Y총물량";#N/A,#N/A,TRUE,"Y능력";#N/A,#N/A,TRUE,"YKD"}</definedName>
    <definedName name="물량수정1" hidden="1">{#N/A,#N/A,TRUE,"Y생산";#N/A,#N/A,TRUE,"Y판매";#N/A,#N/A,TRUE,"Y총물량";#N/A,#N/A,TRUE,"Y능력";#N/A,#N/A,TRUE,"YKD"}</definedName>
    <definedName name="물량수정2" hidden="1">{#N/A,#N/A,TRUE,"Y생산";#N/A,#N/A,TRUE,"Y판매";#N/A,#N/A,TRUE,"Y총물량";#N/A,#N/A,TRUE,"Y능력";#N/A,#N/A,TRUE,"YKD"}</definedName>
    <definedName name="물량정" hidden="1">{#N/A,#N/A,TRUE,"Y생산";#N/A,#N/A,TRUE,"Y판매";#N/A,#N/A,TRUE,"Y총물량";#N/A,#N/A,TRUE,"Y능력";#N/A,#N/A,TRUE,"YKD"}</definedName>
    <definedName name="물량조정" hidden="1">{#N/A,#N/A,TRUE,"Y생산";#N/A,#N/A,TRUE,"Y판매";#N/A,#N/A,TRUE,"Y총물량";#N/A,#N/A,TRUE,"Y능력";#N/A,#N/A,TRUE,"YKD"}</definedName>
    <definedName name="물수" hidden="1">{#N/A,#N/A,TRUE,"Y생산";#N/A,#N/A,TRUE,"Y판매";#N/A,#N/A,TRUE,"Y총물량";#N/A,#N/A,TRUE,"Y능력";#N/A,#N/A,TRUE,"YKD"}</definedName>
    <definedName name="뭐" hidden="1">{#N/A,#N/A,FALSE,"이태원철근"}</definedName>
    <definedName name="뭐가이태원이야" hidden="1">{#N/A,#N/A,FALSE,"이태원철근"}</definedName>
    <definedName name="뮤직" hidden="1">{#N/A,#N/A,FALSE,"이태원철근"}</definedName>
    <definedName name="ㅂㄴㅁㅋ" hidden="1">{#N/A,#N/A,FALSE,"단축1";#N/A,#N/A,FALSE,"단축2";#N/A,#N/A,FALSE,"단축3";#N/A,#N/A,FALSE,"장축";#N/A,#N/A,FALSE,"4WD"}</definedName>
    <definedName name="ㅂㄷ" hidden="1">{#N/A,#N/A,FALSE,"이태원철근"}</definedName>
    <definedName name="ㅂㅂ" hidden="1">{#N/A,#N/A,FALSE,"기안지";#N/A,#N/A,FALSE,"통신지"}</definedName>
    <definedName name="ㅂㅂㅂㅂㅂㅂㅂ" hidden="1">{#N/A,#N/A,FALSE,"이태원철근"}</definedName>
    <definedName name="ㅂㅂㅂㅂㅂㅂㅂㅂ" hidden="1">{#N/A,#N/A,FALSE,"이태원철근"}</definedName>
    <definedName name="ㅂㅂㅂㅂㅂㅂㅂㅂㅂ" hidden="1">{#N/A,#N/A,FALSE,"이태원철근"}</definedName>
    <definedName name="ㅂㅂㅂㅂㅂㅂㅂㅂㅂㅂㅂ" hidden="1">{#N/A,#N/A,FALSE,"이태원철근"}</definedName>
    <definedName name="ㅂㅂㅂㅂㅂㅂㅂㅂㅂㅂㅂㅂ" hidden="1">{#N/A,#N/A,FALSE,"이태원철근"}</definedName>
    <definedName name="ㅂㅂㅂㅂㅂㅂㅂㅂㅂㅂㅂㅂㅂ" hidden="1">{#N/A,#N/A,FALSE,"이태원철근"}</definedName>
    <definedName name="ㅂㅂㅂㅂㅂㅂㅂㅂㅂㅂㅂㅂㅂㅂㅂㅂㅂ" hidden="1">{#N/A,#N/A,FALSE,"이태원철근"}</definedName>
    <definedName name="ㅂㅂㅂㅂㅂㅂㅂㅂㅂㅂㅂㅂㅂㅂㅂㅂㅂㅂ" hidden="1">{#N/A,#N/A,FALSE,"이태원철근"}</definedName>
    <definedName name="ㅂㅂㅂㅂㅂㅂㅂㅂㅂㅂㅂㅂㅂㅂㅂㅂㅂㅂㅂ" hidden="1">{#N/A,#N/A,FALSE,"이태원철근"}</definedName>
    <definedName name="ㅂㅂㅂㅂㅂㅂㅂㅂㅂㅂㅂㅂㅂㅂㅂㅂㅂㅂㅂㅂ" hidden="1">{#N/A,#N/A,FALSE,"이태원철근"}</definedName>
    <definedName name="ㅂㅂㅂㅂㅂㅂㅂㅂㅂㅂㅂㅂㅂㅂㅂㅂㅂㅂㅂㅂㅂㅂㅂㅂㅂㅂ" hidden="1">{#N/A,#N/A,FALSE,"이태원철근"}</definedName>
    <definedName name="ㅂㅂㅂㅂㅂㅂㅂㅂㅂㅂㅂㅂㅂㅂㅂㅂㅂㅂㅂㅂㅂㅂㅂㅂㅂㅂㅂㅂ" hidden="1">{#N/A,#N/A,FALSE,"이태원철근"}</definedName>
    <definedName name="ㅂㅂㅂㅂㅂㅂㅂㅂㅂㅂㅂㅂㅂㅂㅂㅂㅂㅂㅂㅂㅂㅂㅂㅂㅂㅂㅂㅂㅂㅂ" hidden="1">{#N/A,#N/A,FALSE,"이태원철근"}</definedName>
    <definedName name="ㅂㅂㅂㅂㅂㅂㅂㅂㅂㅂㅂㅂㅂㅂㅂㅂㅂㅂㅂㅂㅂㅂㅂㅂㅂㅂㅂㅂㅂㅂㅂㅂ" hidden="1">{#N/A,#N/A,FALSE,"이태원철근"}</definedName>
    <definedName name="ㅂㅂㅂㅂㅂㅂㅂㅂㅂㅂㅂㅂㅂㅂㅂㅂㅂㅂㅂㅂㅂㅂㅂㅂㅂㅂㅂㅂㅂㅂㅂㅂㅂㅂㅂㅂㅂ" hidden="1">{#N/A,#N/A,FALSE,"이태원철근"}</definedName>
    <definedName name="ㅂㅂㅂㅂㅂㅂㅂㅂㅂㅂㅂㅂㅂㅂㅂㅂ부" hidden="1">{#N/A,#N/A,FALSE,"이태원철근"}</definedName>
    <definedName name="ㅂㅂㅂㅂㅂㅂㅂㅂㅂㅂㅂ부" hidden="1">{#N/A,#N/A,FALSE,"이태원철근"}</definedName>
    <definedName name="ㅂㅂㅂㅂㅂㅂㅂㅂㅂㅂ붑ㅂ" hidden="1">{#N/A,#N/A,FALSE,"이태원철근"}</definedName>
    <definedName name="ㅂㅂㅂㅂㅂㅂㅂㅂㅂ부" hidden="1">{#N/A,#N/A,FALSE,"이태원철근"}</definedName>
    <definedName name="ㅂㅂㅂㅂㅂㅂㅂㅂ부" hidden="1">{#N/A,#N/A,FALSE,"이태원철근"}</definedName>
    <definedName name="ㅂㅂㅂㅂㅂㅂㅂ부" hidden="1">{#N/A,#N/A,FALSE,"이태원철근"}</definedName>
    <definedName name="ㅂㅂㅂㅂㅂ부" hidden="1">{#N/A,#N/A,FALSE,"이태원철근"}</definedName>
    <definedName name="ㅂㅂㅂㅂ붑ㅂㅂ" hidden="1">{#N/A,#N/A,FALSE,"이태원철근"}</definedName>
    <definedName name="ㅂㅂ붑ㅂㅂㅂㅂㅂㅂㅂㅂ" hidden="1">{#N/A,#N/A,FALSE,"이태원철근"}</definedName>
    <definedName name="ㅂㅈ" hidden="1">{#N/A,#N/A,FALSE,"이태원철근"}</definedName>
    <definedName name="ㅂㅈㄱㅂㅈㄱ" hidden="1">{#N/A,#N/A,FALSE,"이태원철근"}</definedName>
    <definedName name="ㅂㅈㄱㅂㅈㄱㄷㅂ" hidden="1">{#N/A,#N/A,FALSE,"이태원철근"}</definedName>
    <definedName name="ㅂㅈㄱㅂㅈㄱㄷㅂㅈㄱ" hidden="1">{#N/A,#N/A,FALSE,"이태원철근"}</definedName>
    <definedName name="ㅂㅈㄱㅂㅈㄱㅇㅂㅈ" hidden="1">{#N/A,#N/A,FALSE,"이태원철근"}</definedName>
    <definedName name="ㅂㅈㄱㅂㅈㄱㅇㅂㅈㄱ" hidden="1">{#N/A,#N/A,FALSE,"이태원철근"}</definedName>
    <definedName name="ㅂㅈㄱㅂㅈㄷㄱㅂㅈㄷ" hidden="1">{#N/A,#N/A,FALSE,"이태원철근"}</definedName>
    <definedName name="ㅂㅈㄱㅂㅈㄷㅂㅈㄷ" hidden="1">{#N/A,#N/A,FALSE,"이태원철근"}</definedName>
    <definedName name="ㅂㅈㄱㅂㅈㅇㅂㅈㅇㄷㅂㅈ" hidden="1">{#N/A,#N/A,FALSE,"이태원철근"}</definedName>
    <definedName name="ㅂㅈㄷ" hidden="1">{#N/A,#N/A,FALSE,"이태원철근"}</definedName>
    <definedName name="ㅂㅈㄷㄱㅂㅈㄱㅂㅈ" hidden="1">{#N/A,#N/A,FALSE,"이태원철근"}</definedName>
    <definedName name="ㅂㅈㄷㅂㅈㄱㅂㅈㅇ" hidden="1">{#N/A,#N/A,FALSE,"이태원철근"}</definedName>
    <definedName name="ㅂㅈㄷㅂㅈㅈㅇ부" hidden="1">{#N/A,#N/A,FALSE,"이태원철근"}</definedName>
    <definedName name="ㅂㅈㄷㅈㄷ" hidden="1">{#N/A,#N/A,FALSE,"이태원철근"}</definedName>
    <definedName name="ㅂㅈㅇㅁㄴㅇㅂㅈㄷㅁㄴ" hidden="1">{#N/A,#N/A,FALSE,"이태원철근"}</definedName>
    <definedName name="ㅂㅈㅇㅁㅇㅂㅈㄷㅁㄴ" hidden="1">{#N/A,#N/A,FALSE,"이태원철근"}</definedName>
    <definedName name="ㅂㅈㅇㅂㄴㅇㄴㅂㅇㅂㅈ" hidden="1">{#N/A,#N/A,FALSE,"이태원철근"}</definedName>
    <definedName name="ㅂㅈㅇㅂㅈㅇㅂㅈㅇ" hidden="1">{#N/A,#N/A,FALSE,"이태원철근"}</definedName>
    <definedName name="바바라" hidden="1">{#N/A,#N/A,TRUE,"Y생산";#N/A,#N/A,TRUE,"Y판매";#N/A,#N/A,TRUE,"Y총물량";#N/A,#N/A,TRUE,"Y능력";#N/A,#N/A,TRUE,"YKD"}</definedName>
    <definedName name="바바바밥바바바바" hidden="1">{"'5'!$A$1:$BB$147"}</definedName>
    <definedName name="바밥" hidden="1">{"'5'!$A$1:$BB$147"}</definedName>
    <definedName name="바밥바" hidden="1">{"'5'!$A$1:$BB$147"}</definedName>
    <definedName name="바보ㅗ옹아아러ㅏ" hidden="1">{"'5'!$A$1:$BB$147"}</definedName>
    <definedName name="밥바" hidden="1">{"'5'!$A$1:$BB$147"}</definedName>
    <definedName name="밥바자" hidden="1">{"'5'!$A$1:$BB$147"}</definedName>
    <definedName name="방진고무" hidden="1">{#N/A,#N/A,FALSE,"단축1";#N/A,#N/A,FALSE,"단축2";#N/A,#N/A,FALSE,"단축3";#N/A,#N/A,FALSE,"장축";#N/A,#N/A,FALSE,"4WD"}</definedName>
    <definedName name="변경2" hidden="1">{#N/A,#N/A,FALSE,"단축1";#N/A,#N/A,FALSE,"단축2";#N/A,#N/A,FALSE,"단축3";#N/A,#N/A,FALSE,"장축";#N/A,#N/A,FALSE,"4WD"}</definedName>
    <definedName name="변경후" hidden="1">{#N/A,#N/A,FALSE,"단축1";#N/A,#N/A,FALSE,"단축2";#N/A,#N/A,FALSE,"단축3";#N/A,#N/A,FALSE,"장축";#N/A,#N/A,FALSE,"4WD"}</definedName>
    <definedName name="보"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보고1" hidden="1">{#N/A,#N/A,FALSE,"단축1";#N/A,#N/A,FALSE,"단축2";#N/A,#N/A,FALSE,"단축3";#N/A,#N/A,FALSE,"장축";#N/A,#N/A,FALSE,"4WD"}</definedName>
    <definedName name="보고서1" hidden="1">{#N/A,#N/A,FALSE,"단축1";#N/A,#N/A,FALSE,"단축2";#N/A,#N/A,FALSE,"단축3";#N/A,#N/A,FALSE,"장축";#N/A,#N/A,FALSE,"4WD"}</definedName>
    <definedName name="보지" hidden="1">{"'5'!$A$1:$BB$147"}</definedName>
    <definedName name="보충" hidden="1">#REF!</definedName>
    <definedName name="본공사공정표"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본문1" hidden="1">{#N/A,#N/A,FALSE,"단축1";#N/A,#N/A,FALSE,"단축2";#N/A,#N/A,FALSE,"단축3";#N/A,#N/A,FALSE,"장축";#N/A,#N/A,FALSE,"4WD"}</definedName>
    <definedName name="본문2" hidden="1">{#N/A,#N/A,FALSE,"단축1";#N/A,#N/A,FALSE,"단축2";#N/A,#N/A,FALSE,"단축3";#N/A,#N/A,FALSE,"장축";#N/A,#N/A,FALSE,"4WD"}</definedName>
    <definedName name="본문3" hidden="1">{#N/A,#N/A,FALSE,"단축1";#N/A,#N/A,FALSE,"단축2";#N/A,#N/A,FALSE,"단축3";#N/A,#N/A,FALSE,"장축";#N/A,#N/A,FALSE,"4WD"}</definedName>
    <definedName name="본부" hidden="1">{"'5'!$A$1:$BB$147"}</definedName>
    <definedName name="부대건축2" hidden="1">#REF!</definedName>
    <definedName name="부대공사" hidden="1">#REF!</definedName>
    <definedName name="부품문제" hidden="1">{#N/A,#N/A,FALSE,"단축1";#N/A,#N/A,FALSE,"단축2";#N/A,#N/A,FALSE,"단축3";#N/A,#N/A,FALSE,"장축";#N/A,#N/A,FALSE,"4WD"}</definedName>
    <definedName name="분" hidden="1">{#N/A,#N/A,FALSE,"이태원철근"}</definedName>
    <definedName name="분기별" hidden="1">{#N/A,#N/A,TRUE,"Y생산";#N/A,#N/A,TRUE,"Y판매";#N/A,#N/A,TRUE,"Y총물량";#N/A,#N/A,TRUE,"Y능력";#N/A,#N/A,TRUE,"YKD"}</definedName>
    <definedName name="분당공" hidden="1">#REF!</definedName>
    <definedName name="분당물가" hidden="1">#REF!</definedName>
    <definedName name="분당코아" hidden="1">#REF!</definedName>
    <definedName name="분당협조" hidden="1">{#N/A,#N/A,FALSE,"이태원철근"}</definedName>
    <definedName name="비교차종" hidden="1">{#N/A,#N/A,FALSE,"단축1";#N/A,#N/A,FALSE,"단축2";#N/A,#N/A,FALSE,"단축3";#N/A,#N/A,FALSE,"장축";#N/A,#N/A,FALSE,"4WD"}</definedName>
    <definedName name="ㅅ" hidden="1">{#N/A,#N/A,FALSE,"이태원철근"}</definedName>
    <definedName name="ㅅㅅ" hidden="1">{#N/A,#N/A,FALSE,"단축1";#N/A,#N/A,FALSE,"단축2";#N/A,#N/A,FALSE,"단축3";#N/A,#N/A,FALSE,"장축";#N/A,#N/A,FALSE,"4WD"}</definedName>
    <definedName name="ㅅㅅㅅ" hidden="1">{"targetdcf",#N/A,FALSE,"Merger consequences";"TARGETASSU",#N/A,FALSE,"Merger consequences";"TERMINAL VALUE",#N/A,FALSE,"Merger consequences"}</definedName>
    <definedName name="사내" hidden="1">{"'5'!$A$1:$BB$147"}</definedName>
    <definedName name="사다라다라" hidden="1">{"'5'!$A$1:$BB$147"}</definedName>
    <definedName name="사라다라사" hidden="1">{"'5'!$A$1:$BB$147"}</definedName>
    <definedName name="사랑" hidden="1">{"'5'!$A$1:$BB$147"}</definedName>
    <definedName name="사랑2" hidden="1">{"'5'!$A$1:$BB$147"}</definedName>
    <definedName name="사랑3" hidden="1">{"'5'!$A$1:$BB$147"}</definedName>
    <definedName name="사마ㅏ" hidden="1">{"targetdcf",#N/A,FALSE,"Merger consequences";"TARGETASSU",#N/A,FALSE,"Merger consequences";"TERMINAL VALUE",#N/A,FALSE,"Merger consequences"}</definedName>
    <definedName name="사양안" hidden="1">{#N/A,#N/A,FALSE,"단축1";#N/A,#N/A,FALSE,"단축2";#N/A,#N/A,FALSE,"단축3";#N/A,#N/A,FALSE,"장축";#N/A,#N/A,FALSE,"4WD"}</definedName>
    <definedName name="사업계획수정" hidden="1">#REF!</definedName>
    <definedName name="사업ㅂ3" hidden="1">{"AQUIRORDCF",#N/A,FALSE,"Merger consequences";"Acquirorassns",#N/A,FALSE,"Merger consequences"}</definedName>
    <definedName name="사업부양식2" hidden="1">#REF!</definedName>
    <definedName name="사업비최종" hidden="1">{#N/A,#N/A,FALSE,"손익표지";#N/A,#N/A,FALSE,"손익계산";#N/A,#N/A,FALSE,"일반관리비";#N/A,#N/A,FALSE,"영업외수익";#N/A,#N/A,FALSE,"영업외비용";#N/A,#N/A,FALSE,"매출액";#N/A,#N/A,FALSE,"요약손익";#N/A,#N/A,FALSE,"요약대차";#N/A,#N/A,FALSE,"매출채권현황";#N/A,#N/A,FALSE,"매출채권명세"}</definedName>
    <definedName name="사진" hidden="1">{#N/A,#N/A,FALSE,"단축1";#N/A,#N/A,FALSE,"단축2";#N/A,#N/A,FALSE,"단축3";#N/A,#N/A,FALSE,"장축";#N/A,#N/A,FALSE,"4WD"}</definedName>
    <definedName name="사진2" hidden="1">{#N/A,#N/A,FALSE,"단축1";#N/A,#N/A,FALSE,"단축2";#N/A,#N/A,FALSE,"단축3";#N/A,#N/A,FALSE,"장축";#N/A,#N/A,FALSE,"4WD"}</definedName>
    <definedName name="산업수요2" hidden="1">{#N/A,#N/A,FALSE,"단축1";#N/A,#N/A,FALSE,"단축2";#N/A,#N/A,FALSE,"단축3";#N/A,#N/A,FALSE,"장축";#N/A,#N/A,FALSE,"4WD"}</definedName>
    <definedName name="산출" hidden="1">#REF!</definedName>
    <definedName name="상각비2" hidden="1">#REF!</definedName>
    <definedName name="상반기" hidden="1">{#N/A,#N/A,FALSE,"단축1";#N/A,#N/A,FALSE,"단축2";#N/A,#N/A,FALSE,"단축3";#N/A,#N/A,FALSE,"장축";#N/A,#N/A,FALSE,"4WD"}</definedName>
    <definedName name="상품" hidden="1">{"'5'!$A$1:$BB$147"}</definedName>
    <definedName name="상품별" hidden="1">{"'5'!$A$1:$BB$147"}</definedName>
    <definedName name="상품별연체율추이" hidden="1">{"'5'!$A$1:$BB$147"}</definedName>
    <definedName name="새공통" hidden="1">{#N/A,#N/A,FALSE,"이태원철근"}</definedName>
    <definedName name="새안" hidden="1">{#N/A,#N/A,FALSE,"TABLE"}</definedName>
    <definedName name="새파일" hidden="1">#REF!</definedName>
    <definedName name="샘풀카피" hidden="1">{#N/A,#N/A,FALSE,"CCTV"}</definedName>
    <definedName name="샘플카피2" hidden="1">{#N/A,#N/A,FALSE,"CCTV"}</definedName>
    <definedName name="샘플카피3" hidden="1">{#N/A,#N/A,FALSE,"CCTV"}</definedName>
    <definedName name="생공안" hidden="1">{"targetdcf",#N/A,FALSE,"Merger consequences";"TARGETASSU",#N/A,FALSE,"Merger consequences";"TERMINAL VALUE",#N/A,FALSE,"Merger consequences"}</definedName>
    <definedName name="생산설비일정" hidden="1">{#N/A,#N/A,FALSE,"단축1";#N/A,#N/A,FALSE,"단축2";#N/A,#N/A,FALSE,"단축3";#N/A,#N/A,FALSE,"장축";#N/A,#N/A,FALSE,"4WD"}</definedName>
    <definedName name="생산전체일정" hidden="1">{#N/A,#N/A,FALSE,"단축1";#N/A,#N/A,FALSE,"단축2";#N/A,#N/A,FALSE,"단축3";#N/A,#N/A,FALSE,"장축";#N/A,#N/A,FALSE,"4WD"}</definedName>
    <definedName name="서광" hidden="1">{"'5'!$A$1:$BB$147"}</definedName>
    <definedName name="서대원" hidden="1">{"'5'!$A$1:$BB$147"}</definedName>
    <definedName name="서미선" hidden="1">{"'5'!$A$1:$BB$147"}</definedName>
    <definedName name="서미선1" hidden="1">{"'5'!$A$1:$BB$147"}</definedName>
    <definedName name="서미선10" hidden="1">{"'5'!$A$1:$BB$147"}</definedName>
    <definedName name="서미선2" hidden="1">{"'5'!$A$1:$BB$147"}</definedName>
    <definedName name="서미선3" hidden="1">{"'5'!$A$1:$BB$147"}</definedName>
    <definedName name="서미선4" hidden="1">{"'5'!$A$1:$BB$147"}</definedName>
    <definedName name="서미선5" hidden="1">{"'5'!$A$1:$BB$147"}</definedName>
    <definedName name="서미선6" hidden="1">{"'5'!$A$1:$BB$147"}</definedName>
    <definedName name="서미선서미선" hidden="1">{"'5'!$A$1:$BB$147"}</definedName>
    <definedName name="설계지침수정중" hidden="1">{#N/A,#N/A,FALSE,"단축1";#N/A,#N/A,FALSE,"단축2";#N/A,#N/A,FALSE,"단축3";#N/A,#N/A,FALSE,"장축";#N/A,#N/A,FALSE,"4WD"}</definedName>
    <definedName name="설비" hidden="1">{#N/A,#N/A,FALSE,"이태원철근"}</definedName>
    <definedName name="설설" hidden="1">{#N/A,#N/A,FALSE,"단축1";#N/A,#N/A,FALSE,"단축2";#N/A,#N/A,FALSE,"단축3";#N/A,#N/A,FALSE,"장축";#N/A,#N/A,FALSE,"4WD"}</definedName>
    <definedName name="성"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성능보장"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세부생산계획" hidden="1">{#N/A,#N/A,TRUE,"Y생산";#N/A,#N/A,TRUE,"Y판매";#N/A,#N/A,TRUE,"Y총물량";#N/A,#N/A,TRUE,"Y능력";#N/A,#N/A,TRUE,"YKD"}</definedName>
    <definedName name="세부일정" hidden="1">{#N/A,#N/A,FALSE,"단축1";#N/A,#N/A,FALSE,"단축2";#N/A,#N/A,FALSE,"단축3";#N/A,#N/A,FALSE,"장축";#N/A,#N/A,FALSE,"4WD"}</definedName>
    <definedName name="세부일정.1" hidden="1">{#N/A,#N/A,FALSE,"단축1";#N/A,#N/A,FALSE,"단축2";#N/A,#N/A,FALSE,"단축3";#N/A,#N/A,FALSE,"장축";#N/A,#N/A,FALSE,"4WD"}</definedName>
    <definedName name="세왕123" hidden="1">{#N/A,#N/A,FALSE,"단축1";#N/A,#N/A,FALSE,"단축2";#N/A,#N/A,FALSE,"단축3";#N/A,#N/A,FALSE,"장축";#N/A,#N/A,FALSE,"4WD"}</definedName>
    <definedName name="셀리카" hidden="1">#REF!</definedName>
    <definedName name="소하프로젝트" hidden="1">{#N/A,#N/A,FALSE,"단축1";#N/A,#N/A,FALSE,"단축2";#N/A,#N/A,FALSE,"단축3";#N/A,#N/A,FALSE,"장축";#N/A,#N/A,FALSE,"4WD"}</definedName>
    <definedName name="손익계산서" hidden="1">#REF!</definedName>
    <definedName name="송" hidden="1">{#N/A,#N/A,TRUE,"Y생산";#N/A,#N/A,TRUE,"Y판매";#N/A,#N/A,TRUE,"Y총물량";#N/A,#N/A,TRUE,"Y능력";#N/A,#N/A,TRUE,"YKD"}</definedName>
    <definedName name="송창기" hidden="1">{#N/A,#N/A,TRUE,"Y생산";#N/A,#N/A,TRUE,"Y판매";#N/A,#N/A,TRUE,"Y총물량";#N/A,#N/A,TRUE,"Y능력";#N/A,#N/A,TRUE,"YKD"}</definedName>
    <definedName name="쇼" hidden="1">{#N/A,#N/A,FALSE,"이태원철근"}</definedName>
    <definedName name="쇼쇼쇼쇼쇼쇼쇼쇼쇼쇼" hidden="1">{#N/A,#N/A,FALSE,"단축1";#N/A,#N/A,FALSE,"단축2";#N/A,#N/A,FALSE,"단축3";#N/A,#N/A,FALSE,"장축";#N/A,#N/A,FALSE,"4WD"}</definedName>
    <definedName name="수" hidden="1">{#N/A,#N/A,TRUE,"Basic";#N/A,#N/A,TRUE,"EXT-TABLE";#N/A,#N/A,TRUE,"STEEL";#N/A,#N/A,TRUE,"INT-Table";#N/A,#N/A,TRUE,"STEEL";#N/A,#N/A,TRUE,"Door"}</definedName>
    <definedName name="수급계획" hidden="1">{"targetdcf",#N/A,FALSE,"Merger consequences";"TARGETASSU",#N/A,FALSE,"Merger consequences";"TERMINAL VALUE",#N/A,FALSE,"Merger consequences"}</definedName>
    <definedName name="수당" hidden="1">#N/A</definedName>
    <definedName name="수익4속" hidden="1">{#N/A,#N/A,FALSE,"단축1";#N/A,#N/A,FALSE,"단축2";#N/A,#N/A,FALSE,"단축3";#N/A,#N/A,FALSE,"장축";#N/A,#N/A,FALSE,"4WD"}</definedName>
    <definedName name="수정물량" hidden="1">{#N/A,#N/A,TRUE,"Y생산";#N/A,#N/A,TRUE,"Y판매";#N/A,#N/A,TRUE,"Y총물량";#N/A,#N/A,TRUE,"Y능력";#N/A,#N/A,TRUE,"YKD"}</definedName>
    <definedName name="승인보고21차" hidden="1">{#N/A,#N/A,FALSE,"기안지";#N/A,#N/A,FALSE,"통신지"}</definedName>
    <definedName name="승인보고22차" hidden="1">{#N/A,#N/A,FALSE,"기안지";#N/A,#N/A,FALSE,"통신지"}</definedName>
    <definedName name="시" hidden="1">{#N/A,#N/A,FALSE,"이태원철근"}</definedName>
    <definedName name="시행" hidden="1">{#N/A,#N/A,FALSE,"이태원철근"}</definedName>
    <definedName name="신" hidden="1">{"'표지'!$B$5"}</definedName>
    <definedName name="신AT종합" hidden="1">{#N/A,#N/A,FALSE,"단축1";#N/A,#N/A,FALSE,"단축2";#N/A,#N/A,FALSE,"단축3";#N/A,#N/A,FALSE,"장축";#N/A,#N/A,FALSE,"4WD"}</definedName>
    <definedName name="신동" hidden="1">{#N/A,#N/A,FALSE,"신규dep";#N/A,#N/A,FALSE,"신규dep-금형상각후";#N/A,#N/A,FALSE,"신규dep-연구비상각후";#N/A,#N/A,FALSE,"신규dep-기계,공구상각후"}</definedName>
    <definedName name="신동조" hidden="1">{#N/A,#N/A,FALSE,"신규dep";#N/A,#N/A,FALSE,"신규dep-금형상각후";#N/A,#N/A,FALSE,"신규dep-연구비상각후";#N/A,#N/A,FALSE,"신규dep-기계,공구상각후"}</definedName>
    <definedName name="신동좁" hidden="1">{#N/A,#N/A,FALSE,"단축1";#N/A,#N/A,FALSE,"단축2";#N/A,#N/A,FALSE,"단축3";#N/A,#N/A,FALSE,"장축";#N/A,#N/A,FALSE,"4WD"}</definedName>
    <definedName name="신세대종합" hidden="1">{#N/A,#N/A,FALSE,"단축1";#N/A,#N/A,FALSE,"단축2";#N/A,#N/A,FALSE,"단축3";#N/A,#N/A,FALSE,"장축";#N/A,#N/A,FALSE,"4WD"}</definedName>
    <definedName name="신양식" hidden="1">{#N/A,#N/A,FALSE,"단축1";#N/A,#N/A,FALSE,"단축2";#N/A,#N/A,FALSE,"단축3";#N/A,#N/A,FALSE,"장축";#N/A,#N/A,FALSE,"4WD"}</definedName>
    <definedName name="신입시론" hidden="1">{#N/A,#N/A,FALSE,"단축1";#N/A,#N/A,FALSE,"단축2";#N/A,#N/A,FALSE,"단축3";#N/A,#N/A,FALSE,"장축";#N/A,#N/A,FALSE,"4WD"}</definedName>
    <definedName name="신차개발" hidden="1">{#N/A,#N/A,FALSE,"단축1";#N/A,#N/A,FALSE,"단축2";#N/A,#N/A,FALSE,"단축3";#N/A,#N/A,FALSE,"장축";#N/A,#N/A,FALSE,"4WD"}</definedName>
    <definedName name="신차품질일정" hidden="1">{#N/A,#N/A,FALSE,"단축1";#N/A,#N/A,FALSE,"단축2";#N/A,#N/A,FALSE,"단축3";#N/A,#N/A,FALSE,"장축";#N/A,#N/A,FALSE,"4WD"}</definedName>
    <definedName name="실적총괄1" hidden="1">#REF!</definedName>
    <definedName name="실총" hidden="1">#REF!</definedName>
    <definedName name="실행"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ㅇ9" hidden="1">{0}</definedName>
    <definedName name="ㅇㄴㄹ" hidden="1">{#N/A,#N/A,FALSE,"단축1";#N/A,#N/A,FALSE,"단축2";#N/A,#N/A,FALSE,"단축3";#N/A,#N/A,FALSE,"장축";#N/A,#N/A,FALSE,"4WD"}</definedName>
    <definedName name="ㅇㄴㅀㅇ" hidden="1">{#N/A,#N/A,FALSE,"단축1";#N/A,#N/A,FALSE,"단축2";#N/A,#N/A,FALSE,"단축3";#N/A,#N/A,FALSE,"장축";#N/A,#N/A,FALSE,"4WD"}</definedName>
    <definedName name="ㅇㄹ" hidden="1">{#N/A,#N/A,FALSE,"이태원철근"}</definedName>
    <definedName name="ㅇㄹㄴㄻㄴㅇㄹ" hidden="1">{#N/A,#N/A,FALSE,"이태원철근"}</definedName>
    <definedName name="ㅇㄹㄹㄹㄴㄹ" hidden="1">{#N/A,#N/A,FALSE,"단축1";#N/A,#N/A,FALSE,"단축2";#N/A,#N/A,FALSE,"단축3";#N/A,#N/A,FALSE,"장축";#N/A,#N/A,FALSE,"4WD"}</definedName>
    <definedName name="ㅇㅁㅎㅁㅇㄶㄻㅇㄶㄹ" hidden="1">{#N/A,#N/A,FALSE,"이태원철근"}</definedName>
    <definedName name="ㅇㅂㄴㅇㄴㅁㅇㄷㅂㅈ" hidden="1">{#N/A,#N/A,FALSE,"이태원철근"}</definedName>
    <definedName name="ㅇㅂㅁ" hidden="1">{#N/A,#N/A,FALSE,"이태원철근"}</definedName>
    <definedName name="ㅇㅅ굓요" hidden="1">{#N/A,#N/A,FALSE,"이태원철근"}</definedName>
    <definedName name="ㅇㅇㅇㅇㅇ" hidden="1">{#N/A,#N/A,FALSE,"단축1";#N/A,#N/A,FALSE,"단축2";#N/A,#N/A,FALSE,"단축3";#N/A,#N/A,FALSE,"장축";#N/A,#N/A,FALSE,"4WD"}</definedName>
    <definedName name="ㅇㅇㅇㅇㅇㅇㅇ" hidden="1">{#N/A,#N/A,FALSE,"이태원철근"}</definedName>
    <definedName name="ㅇㅎ오" hidden="1">{#N/A,#N/A,FALSE,"단축1";#N/A,#N/A,FALSE,"단축2";#N/A,#N/A,FALSE,"단축3";#N/A,#N/A,FALSE,"장축";#N/A,#N/A,FALSE,"4WD"}</definedName>
    <definedName name="ㅇ호ㅓㅗ허" hidden="1">{#N/A,#N/A,FALSE,"이태원철근"}</definedName>
    <definedName name="아라" hidden="1">{"'5'!$A$1:$BB$147"}</definedName>
    <definedName name="아무" hidden="1">{#N/A,#N/A,TRUE,"일반적사항";#N/A,#N/A,TRUE,"주요재무자료"}</definedName>
    <definedName name="아아아" hidden="1">{#N/A,#N/A,FALSE,"TABLE"}</definedName>
    <definedName name="아알" hidden="1">{"'5'!$A$1:$BB$147"}</definedName>
    <definedName name="아야아야아야야야야야야야양" hidden="1">#REF!</definedName>
    <definedName name="아자" hidden="1">{"'5'!$A$1:$BB$147"}</definedName>
    <definedName name="아ㅓㅏㅓ" hidden="1">{#N/A,#N/A,FALSE,"단축1";#N/A,#N/A,FALSE,"단축2";#N/A,#N/A,FALSE,"단축3";#N/A,#N/A,FALSE,"장축";#N/A,#N/A,FALSE,"4WD"}</definedName>
    <definedName name="안녕" hidden="1">{"'5'!$A$1:$BB$147"}</definedName>
    <definedName name="안양현대" hidden="1">{#N/A,#N/A,FALSE,"이태원철근"}</definedName>
    <definedName name="안현모" hidden="1">{#N/A,#N/A,FALSE,"단축1";#N/A,#N/A,FALSE,"단축2";#N/A,#N/A,FALSE,"단축3";#N/A,#N/A,FALSE,"장축";#N/A,#N/A,FALSE,"4WD"}</definedName>
    <definedName name="액슬" hidden="1">{#N/A,#N/A,FALSE,"단축1";#N/A,#N/A,FALSE,"단축2";#N/A,#N/A,FALSE,"단축3";#N/A,#N/A,FALSE,"장축";#N/A,#N/A,FALSE,"4WD"}</definedName>
    <definedName name="양대호" hidden="1">{#N/A,#N/A,FALSE,"단축1";#N/A,#N/A,FALSE,"단축2";#N/A,#N/A,FALSE,"단축3";#N/A,#N/A,FALSE,"장축";#N/A,#N/A,FALSE,"4WD"}</definedName>
    <definedName name="어음배분기준1018" hidden="1">#REF!</definedName>
    <definedName name="어ㅏㅣ" hidden="1">{#N/A,#N/A,FALSE,"이태원철근"}</definedName>
    <definedName name="업" hidden="1">{#N/A,#N/A,FALSE,"집계";#N/A,#N/A,FALSE,"표지";#N/A,#N/A,FALSE,"터빈집계";#N/A,#N/A,FALSE,"터빈내역";#N/A,#N/A,FALSE,"주제어집계";#N/A,#N/A,FALSE,"주제어내역";#N/A,#N/A,FALSE,"보일러집계";#N/A,#N/A,FALSE,"보일러내역"}</definedName>
    <definedName name="업체" hidden="1">{#N/A,#N/A,FALSE,"단축1";#N/A,#N/A,FALSE,"단축2";#N/A,#N/A,FALSE,"단축3";#N/A,#N/A,FALSE,"장축";#N/A,#N/A,FALSE,"4WD"}</definedName>
    <definedName name="업체별" hidden="1">{#N/A,#N/A,FALSE,"총괄수정"}</definedName>
    <definedName name="에어벤트" hidden="1">{#N/A,#N/A,FALSE,"단축1";#N/A,#N/A,FALSE,"단축2";#N/A,#N/A,FALSE,"단축3";#N/A,#N/A,FALSE,"장축";#N/A,#N/A,FALSE,"4WD"}</definedName>
    <definedName name="에쿠스" hidden="1">{#N/A,#N/A,FALSE,"견적대비-2"}</definedName>
    <definedName name="엔진" hidden="1">{#N/A,#N/A,FALSE,"단축1";#N/A,#N/A,FALSE,"단축2";#N/A,#N/A,FALSE,"단축3";#N/A,#N/A,FALSE,"장축";#N/A,#N/A,FALSE,"4WD"}</definedName>
    <definedName name="여신" hidden="1">{"'5'!$A$1:$BB$147"}</definedName>
    <definedName name="연체" hidden="1">{"'5'!$A$1:$BB$147"}</definedName>
    <definedName name="열처리" hidden="1">{#N/A,#N/A,FALSE,"단축1";#N/A,#N/A,FALSE,"단축2";#N/A,#N/A,FALSE,"단축3";#N/A,#N/A,FALSE,"장축";#N/A,#N/A,FALSE,"4WD"}</definedName>
    <definedName name="영" hidden="1">{#N/A,#N/A,FALSE,"일반적사항";#N/A,#N/A,FALSE,"주요재무자료";#N/A,#N/A,FALSE,"표지";#N/A,#N/A,FALSE,"총괄표";#N/A,#N/A,FALSE,"1호 과표세액";#N/A,#N/A,FALSE,"1-2호 농어촌과표";#N/A,#N/A,FALSE,"2호 서식";#N/A,#N/A,FALSE,"2호부표 최저한세";#N/A,#N/A,FALSE,"3(1)호 공제감면";#N/A,#N/A,FALSE,"3(1) 부3 세액조정";#N/A,#N/A,FALSE,"3호 임시투자공제";#N/A,#N/A,FALSE,"조8호 기술인력";#N/A,#N/A,FALSE,"3(1)부7 기업합리";#N/A,#N/A,FALSE,"3(3)호(갑) 원천납부";#N/A,#N/A,FALSE,"5호 농어촌";#N/A,#N/A,FALSE,"5호2 농감면(갑)";#N/A,#N/A,FALSE,"6호 소득금액";#N/A,#N/A,FALSE,"6호 첨부(익)";#N/A,#N/A,FALSE,"6호 첨부(손)";#N/A,#N/A,FALSE,"6-1호 수입금액";#N/A,#N/A,FALSE,"6-3호 퇴충";#N/A,#N/A,FALSE,"6-3(4)호 대손";#N/A,#N/A,FALSE,"6-4호 접대(갑)";#N/A,#N/A,FALSE,"6-4호 접대(을)";#N/A,#N/A,FALSE,"6-5호 외화(갑)";#N/A,#N/A,FALSE,"6-6호(부표)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조정수입";#N/A,#N/A,FALSE,"14(1)호 갑 주식";#N/A,#N/A,FALSE,"59호 해외특수";#N/A,#N/A,FALSE,"60호 갑 적정유보";#N/A,#N/A,FALSE,"60호 을 적정유보";#N/A,#N/A,FALSE,"요약 BS";#N/A,#N/A,FALSE,"요약 PL";#N/A,#N/A,FALSE,"요약원가";#N/A,#N/A,FALSE,"요약RE"}</definedName>
    <definedName name="영문공정표"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영복" hidden="1">{#N/A,#N/A,FALSE,"단축1";#N/A,#N/A,FALSE,"단축2";#N/A,#N/A,FALSE,"단축3";#N/A,#N/A,FALSE,"장축";#N/A,#N/A,FALSE,"4WD"}</definedName>
    <definedName name="영영영"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영희" hidden="1">{"'5'!$A$1:$BB$147"}</definedName>
    <definedName name="오성협" hidden="1">{#N/A,#N/A,TRUE,"Y생산";#N/A,#N/A,TRUE,"Y판매";#N/A,#N/A,TRUE,"Y총물량";#N/A,#N/A,TRUE,"Y능력";#N/A,#N/A,TRUE,"YKD"}</definedName>
    <definedName name="오영한"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오영환"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오토" hidden="1">{"'5'!$A$1:$BB$147"}</definedName>
    <definedName name="오토리스" hidden="1">{"'5'!$A$1:$BB$147"}</definedName>
    <definedName name="오토리스1" hidden="1">{"'5'!$A$1:$BB$147"}</definedName>
    <definedName name="오토리스실적" hidden="1">{"'5'!$A$1:$BB$147"}</definedName>
    <definedName name="오토본부" hidden="1">{"'5'!$A$1:$BB$147"}</definedName>
    <definedName name="오토토" hidden="1">{"'5'!$A$1:$BB$147"}</definedName>
    <definedName name="오포" hidden="1">{"'5'!$A$1:$BB$147"}</definedName>
    <definedName name="옥외공사" hidden="1">{#N/A,#N/A,FALSE,"이태원철근"}</definedName>
    <definedName name="옥외대비" hidden="1">{#N/A,#N/A,FALSE,"이태원철근"}</definedName>
    <definedName name="요약공정"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요인비교차종1" hidden="1">{#N/A,#N/A,FALSE,"단축1";#N/A,#N/A,FALSE,"단축2";#N/A,#N/A,FALSE,"단축3";#N/A,#N/A,FALSE,"장축";#N/A,#N/A,FALSE,"4WD"}</definedName>
    <definedName name="요인비교차종별1" hidden="1">{#N/A,#N/A,FALSE,"단축1";#N/A,#N/A,FALSE,"단축2";#N/A,#N/A,FALSE,"단축3";#N/A,#N/A,FALSE,"장축";#N/A,#N/A,FALSE,"4WD"}</definedName>
    <definedName name="용도차" hidden="1">{#N/A,#N/A,FALSE,"단축1";#N/A,#N/A,FALSE,"단축2";#N/A,#N/A,FALSE,"단축3";#N/A,#N/A,FALSE,"장축";#N/A,#N/A,FALSE,"4WD"}</definedName>
    <definedName name="용역하도급" hidden="1">{#N/A,#N/A,FALSE,"자재비 (2)";#N/A,#N/A,FALSE,"공사비 (2)";#N/A,#N/A,FALSE,"설계외주비";#N/A,#N/A,FALSE,"노무비";#N/A,#N/A,FALSE,"기계장치비";#N/A,#N/A,FALSE,"경비"}</definedName>
    <definedName name="우가" hidden="1">{#N/A,#N/A,FALSE,"이태원철근"}</definedName>
    <definedName name="우리"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운영1" hidden="1">{#N/A,#N/A,FALSE,"단축1";#N/A,#N/A,FALSE,"단축2";#N/A,#N/A,FALSE,"단축3";#N/A,#N/A,FALSE,"장축";#N/A,#N/A,FALSE,"4WD"}</definedName>
    <definedName name="울랄라" hidden="1">{"'5'!$A$1:$BB$147"}</definedName>
    <definedName name="원가" hidden="1">{"Acq_matrix",#N/A,FALSE,"Acquisition Matrix"}</definedName>
    <definedName name="원천납부8"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월드건설" hidden="1">{#N/A,#N/A,FALSE,"이태원철근"}</definedName>
    <definedName name="유럽별도" hidden="1">{#N/A,#N/A,FALSE,"단축1";#N/A,#N/A,FALSE,"단축2";#N/A,#N/A,FALSE,"단축3";#N/A,#N/A,FALSE,"장축";#N/A,#N/A,FALSE,"4WD"}</definedName>
    <definedName name="윤" hidden="1">{"'5'!$A$1:$BB$147"}</definedName>
    <definedName name="을" hidden="1">{#N/A,#N/A,FALSE,"도급대비시행율";#N/A,#N/A,FALSE,"결의서";#N/A,#N/A,FALSE,"내역서";#N/A,#N/A,FALSE,"도급예상"}</definedName>
    <definedName name="이" hidden="1">{#N/A,#N/A,FALSE,"이태원철근"}</definedName>
    <definedName name="이건형" hidden="1">{#N/A,#N/A,FALSE,"단축1";#N/A,#N/A,FALSE,"단축2";#N/A,#N/A,FALSE,"단축3";#N/A,#N/A,FALSE,"장축";#N/A,#N/A,FALSE,"4WD"}</definedName>
    <definedName name="이겅ㄴ" hidden="1">{#N/A,#N/A,FALSE,"단축1";#N/A,#N/A,FALSE,"단축2";#N/A,#N/A,FALSE,"단축3";#N/A,#N/A,FALSE,"장축";#N/A,#N/A,FALSE,"4WD"}</definedName>
    <definedName name="이국" hidden="1">{#N/A,#N/A,FALSE,"단축1";#N/A,#N/A,FALSE,"단축2";#N/A,#N/A,FALSE,"단축3";#N/A,#N/A,FALSE,"장축";#N/A,#N/A,FALSE,"4WD"}</definedName>
    <definedName name="이근한" hidden="1">{#N/A,#N/A,FALSE,"단축1";#N/A,#N/A,FALSE,"단축2";#N/A,#N/A,FALSE,"단축3";#N/A,#N/A,FALSE,"장축";#N/A,#N/A,FALSE,"4WD"}</definedName>
    <definedName name="이기성" hidden="1">{"'5'!$A$1:$BB$147"}</definedName>
    <definedName name="이남식"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이남식1"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이란" hidden="1">{#N/A,#N/A,FALSE,"단축1";#N/A,#N/A,FALSE,"단축2";#N/A,#N/A,FALSE,"단축3";#N/A,#N/A,FALSE,"장축";#N/A,#N/A,FALSE,"4WD"}</definedName>
    <definedName name="이름" hidden="1">{#N/A,#N/A,FALSE,"이태원철근"}</definedName>
    <definedName name="이름니"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이병석" hidden="1">{"'5'!$A$1:$BB$147"}</definedName>
    <definedName name="이승훈" hidden="1">{#N/A,#N/A,FALSE,"TABLE"}</definedName>
    <definedName name="이영준" hidden="1">{#N/A,#N/A,FALSE,"도급대비시행율";#N/A,#N/A,FALSE,"결의서";#N/A,#N/A,FALSE,"내역서";#N/A,#N/A,FALSE,"도급예상"}</definedName>
    <definedName name="이원일" hidden="1">{"targetdcf",#N/A,FALSE,"Merger consequences";"TARGETASSU",#N/A,FALSE,"Merger consequences";"TERMINAL VALUE",#N/A,FALSE,"Merger consequences"}</definedName>
    <definedName name="이월" hidden="1">#REF!</definedName>
    <definedName name="이이" hidden="1">{#N/A,#N/A,FALSE,"이태원철근"}</definedName>
    <definedName name="이종원" hidden="1">{#N/A,#N/A,FALSE,"신청통보";#N/A,#N/A,FALSE,"기성확인서";#N/A,#N/A,FALSE,"기성내역서"}</definedName>
    <definedName name="이ㅏㅎ" hidden="1">{#N/A,#N/A,FALSE,"이태원철근"}</definedName>
    <definedName name="인건비사용내역" hidden="1">{#N/A,#N/A,FALSE,"자재비 (2)";#N/A,#N/A,FALSE,"공사비 (2)";#N/A,#N/A,FALSE,"설계외주비";#N/A,#N/A,FALSE,"노무비";#N/A,#N/A,FALSE,"기계장치비";#N/A,#N/A,FALSE,"경비"}</definedName>
    <definedName name="인당" hidden="1">{#N/A,#N/A,FALSE,"총괄수정"}</definedName>
    <definedName name="인몰드2" hidden="1">{#N/A,#N/A,FALSE,"단축1";#N/A,#N/A,FALSE,"단축2";#N/A,#N/A,FALSE,"단축3";#N/A,#N/A,FALSE,"장축";#N/A,#N/A,FALSE,"4WD"}</definedName>
    <definedName name="인몰드성형" hidden="1">{#N/A,#N/A,FALSE,"단축1";#N/A,#N/A,FALSE,"단축2";#N/A,#N/A,FALSE,"단축3";#N/A,#N/A,FALSE,"장축";#N/A,#N/A,FALSE,"4WD"}</definedName>
    <definedName name="인상1안" hidden="1">{#N/A,#N/A,FALSE,"단축1";#N/A,#N/A,FALSE,"단축2";#N/A,#N/A,FALSE,"단축3";#N/A,#N/A,FALSE,"장축";#N/A,#N/A,FALSE,"4WD"}</definedName>
    <definedName name="인수" hidden="1">{"'5'!$A$1:$BB$147"}</definedName>
    <definedName name="인수보고" hidden="1">{"'5'!$A$1:$BB$147"}</definedName>
    <definedName name="인수보고종합" hidden="1">{"'5'!$A$1:$BB$147"}</definedName>
    <definedName name="인숭" hidden="1">{"'5'!$A$1:$BB$147"}</definedName>
    <definedName name="인천대형" hidden="1">{"AQUIRORDCF",#N/A,FALSE,"Merger consequences";"Acquirorassns",#N/A,FALSE,"Merger consequences"}</definedName>
    <definedName name="일이ㅏㄹ" hidden="1">{#N/A,#N/A,FALSE,"단축1";#N/A,#N/A,FALSE,"단축2";#N/A,#N/A,FALSE,"단축3";#N/A,#N/A,FALSE,"장축";#N/A,#N/A,FALSE,"4WD"}</definedName>
    <definedName name="일자별현황" hidden="1">{"'5'!$A$1:$BB$147"}</definedName>
    <definedName name="임시2" hidden="1">{#N/A,#N/A,FALSE,"단축1";#N/A,#N/A,FALSE,"단축2";#N/A,#N/A,FALSE,"단축3";#N/A,#N/A,FALSE,"장축";#N/A,#N/A,FALSE,"4WD"}</definedName>
    <definedName name="ㅈ고모" hidden="1">{#N/A,#N/A,FALSE,"단축1";#N/A,#N/A,FALSE,"단축2";#N/A,#N/A,FALSE,"단축3";#N/A,#N/A,FALSE,"장축";#N/A,#N/A,FALSE,"4WD"}</definedName>
    <definedName name="ㅈㄴㅇㄹㅊㅁ" hidden="1">{#N/A,#N/A,FALSE,"단축1";#N/A,#N/A,FALSE,"단축2";#N/A,#N/A,FALSE,"단축3";#N/A,#N/A,FALSE,"장축";#N/A,#N/A,FALSE,"4WD"}</definedName>
    <definedName name="ㅈㄷㄱ" hidden="1">{#N/A,#N/A,FALSE,"이태원철근"}</definedName>
    <definedName name="ㅈㄷㄱㅈㄷㄱ" hidden="1">{#N/A,#N/A,FALSE,"이태원철근"}</definedName>
    <definedName name="ㅈㄷㄱㅈㄷㄱㄷ주" hidden="1">{#N/A,#N/A,FALSE,"이태원철근"}</definedName>
    <definedName name="ㅈㄷㄱㅈㄷㄱㅈ" hidden="1">{#N/A,#N/A,FALSE,"이태원철근"}</definedName>
    <definedName name="ㅈㄷㄱㅈㄷㄱㅈㄷ" hidden="1">{#N/A,#N/A,FALSE,"이태원철근"}</definedName>
    <definedName name="ㅈㄷㄱㅈㄷㄱㅈㄷㄱ" hidden="1">{#N/A,#N/A,FALSE,"이태원철근"}</definedName>
    <definedName name="ㅈㄷㄱㅈㄷㄱㅈㄷㄱㅈㄷ" hidden="1">{#N/A,#N/A,FALSE,"이태원철근"}</definedName>
    <definedName name="ㅈㄷㄱㅈㄷㄱㅈㅈ" hidden="1">{#N/A,#N/A,FALSE,"이태원철근"}</definedName>
    <definedName name="ㅈㄷ교죠ㅜ" hidden="1">{#N/A,#N/A,FALSE,"이태원철근"}</definedName>
    <definedName name="ㅈㄷ굗ㄱ죠죠" hidden="1">{#N/A,#N/A,FALSE,"이태원철근"}</definedName>
    <definedName name="ㅈㄷ굦ㄷ굑ㅈ됴죧ㄱ" hidden="1">{#N/A,#N/A,FALSE,"이태원철근"}</definedName>
    <definedName name="ㅈㄷㄳ" hidden="1">{#N/A,#N/A,FALSE,"이태원철근"}</definedName>
    <definedName name="ㅈㄷㅅㅅㅈㅅㅈㄷ" hidden="1">{#N/A,#N/A,FALSE,"이태원철근"}</definedName>
    <definedName name="ㅈㄷㅅㅈㅅ" hidden="1">{#N/A,#N/A,FALSE,"이태원철근"}</definedName>
    <definedName name="ㅈㄷ쇼ㅛㅈㄱ" hidden="1">{#N/A,#N/A,FALSE,"이태원철근"}</definedName>
    <definedName name="ㅈㅂㅇㄴㅁㅇㅈㅇㅂ" hidden="1">{#N/A,#N/A,FALSE,"이태원철근"}</definedName>
    <definedName name="ㅈㅂㅎㄹㅈㄷㅎ" hidden="1">{"'5'!$A$1:$BB$147"}</definedName>
    <definedName name="ㅈㅇㅁㄴㅇㅂㄴㄷㅇㅁ" hidden="1">{#N/A,#N/A,FALSE,"이태원철근"}</definedName>
    <definedName name="ㅈㅈㅈ" hidden="1">{#N/A,#N/A,FALSE,"표지";#N/A,#N/A,FALSE,"총괄표";#N/A,#N/A,FALSE,"1호 과표세액";#N/A,#N/A,FALSE,"2호 서식";#N/A,#N/A,FALSE,"3(3)호(갑) 원천납부";#N/A,#N/A,FALSE,"6호 소득금액";#N/A,#N/A,FALSE,"6호 첨부(익)";#N/A,#N/A,FALSE,"6호 첨부(손)";#N/A,#N/A,FALSE,"6-1호 수입금액";#N/A,#N/A,FALSE,"6-3호 퇴충";#N/A,#N/A,FALSE,"6-3(3)호 단퇴";#N/A,#N/A,FALSE,"6-3(4)호 대손";#N/A,#N/A,FALSE,"6-4호 접대(갑)";#N/A,#N/A,FALSE,"6-4호 접대(을)";#N/A,#N/A,FALSE,"6-5호 외화(갑)";#N/A,#N/A,FALSE,"6-5호 외화(을)";#N/A,#N/A,FALSE,"6-6호(부표) 자본적지출";#N/A,#N/A,FALSE,"6-11호 세금과공과";#N/A,#N/A,FALSE,"6-12호 선급비용";#N/A,#N/A,FALSE,"9호 자본금(갑)";#N/A,#N/A,FALSE,"9호 자본금(을)";#N/A,#N/A,FALSE,"10(3)호 주요계정";#N/A,#N/A,FALSE,"10(3)호 부표";#N/A,#N/A,FALSE,"10(4)호 조정수입";#N/A,#N/A,FALSE,"요약 BS";#N/A,#N/A,FALSE,"요약 PL";#N/A,#N/A,FALSE,"요약RE"}</definedName>
    <definedName name="자" hidden="1">{#N/A,#N/A,FALSE,"이태원철근"}</definedName>
    <definedName name="자나" hidden="1">{"'5'!$A$1:$BB$147"}</definedName>
    <definedName name="자나다다라" hidden="1">{"'5'!$A$1:$BB$147"}</definedName>
    <definedName name="자다라다" hidden="1">{"'5'!$A$1:$BB$147"}</definedName>
    <definedName name="자다라다가라" hidden="1">{"'5'!$A$1:$BB$147"}</definedName>
    <definedName name="자다라다라다라" hidden="1">{"'5'!$A$1:$BB$147"}</definedName>
    <definedName name="자사아다" hidden="1">{"'5'!$A$1:$BB$147"}</definedName>
    <definedName name="자산현황" hidden="1">{#N/A,#N/A,FALSE,"단축1";#N/A,#N/A,FALSE,"단축2";#N/A,#N/A,FALSE,"단축3";#N/A,#N/A,FALSE,"장축";#N/A,#N/A,FALSE,"4WD"}</definedName>
    <definedName name="자운" hidden="1">#REF!</definedName>
    <definedName name="자자자잦" hidden="1">{"'5'!$A$1:$BB$147"}</definedName>
    <definedName name="자잦" hidden="1">{"'5'!$A$1:$BB$147"}</definedName>
    <definedName name="자지" hidden="1">{"'5'!$A$1:$BB$147"}</definedName>
    <definedName name="작업2" hidden="1">{"'표지'!$B$5"}</definedName>
    <definedName name="작업장" hidden="1">{"'표지'!$B$5"}</definedName>
    <definedName name="장비비입력" hidden="1">{#N/A,#N/A,FALSE,"자재비 (2)";#N/A,#N/A,FALSE,"공사비 (2)";#N/A,#N/A,FALSE,"설계외주비";#N/A,#N/A,FALSE,"노무비";#N/A,#N/A,FALSE,"기계장치비";#N/A,#N/A,FALSE,"경비"}</definedName>
    <definedName name="장호대" hidden="1">{#N/A,#N/A,FALSE,"단축1";#N/A,#N/A,FALSE,"단축2";#N/A,#N/A,FALSE,"단축3";#N/A,#N/A,FALSE,"장축";#N/A,#N/A,FALSE,"4WD"}</definedName>
    <definedName name="재민" hidden="1">{"'5'!$A$1:$BB$147"}</definedName>
    <definedName name="전개계획" hidden="1">{#N/A,#N/A,FALSE,"단축1";#N/A,#N/A,FALSE,"단축2";#N/A,#N/A,FALSE,"단축3";#N/A,#N/A,FALSE,"장축";#N/A,#N/A,FALSE,"4WD"}</definedName>
    <definedName name="전개방안2" hidden="1">{#N/A,#N/A,FALSE,"단축1";#N/A,#N/A,FALSE,"단축2";#N/A,#N/A,FALSE,"단축3";#N/A,#N/A,FALSE,"장축";#N/A,#N/A,FALSE,"4WD"}</definedName>
    <definedName name="전개방안3" hidden="1">{#N/A,#N/A,FALSE,"단축1";#N/A,#N/A,FALSE,"단축2";#N/A,#N/A,FALSE,"단축3";#N/A,#N/A,FALSE,"장축";#N/A,#N/A,FALSE,"4WD"}</definedName>
    <definedName name="전개방안4" hidden="1">{#N/A,#N/A,FALSE,"단축1";#N/A,#N/A,FALSE,"단축2";#N/A,#N/A,FALSE,"단축3";#N/A,#N/A,FALSE,"장축";#N/A,#N/A,FALSE,"4WD"}</definedName>
    <definedName name="전계장금액" hidden="1">#REF!</definedName>
    <definedName name="전기공사비교" hidden="1">{#N/A,#N/A,FALSE,"손익표지";#N/A,#N/A,FALSE,"손익계산";#N/A,#N/A,FALSE,"일반관리비";#N/A,#N/A,FALSE,"영업외수익";#N/A,#N/A,FALSE,"영업외비용";#N/A,#N/A,FALSE,"매출액";#N/A,#N/A,FALSE,"요약손익";#N/A,#N/A,FALSE,"요약대차";#N/A,#N/A,FALSE,"매출채권현황";#N/A,#N/A,FALSE,"매출채권명세"}</definedName>
    <definedName name="전기사양_SAMPLE"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전부" hidden="1">{#N/A,#N/A,FALSE,"단축1";#N/A,#N/A,FALSE,"단축2";#N/A,#N/A,FALSE,"단축3";#N/A,#N/A,FALSE,"장축";#N/A,#N/A,FALSE,"4WD"}</definedName>
    <definedName name="전차종" hidden="1">{#N/A,#N/A,FALSE,"표지";#N/A,#N/A,FALSE,"전제";#N/A,#N/A,FALSE,"대당";#N/A,#N/A,FALSE,"가공비";#N/A,#N/A,FALSE,"재료비";#N/A,#N/A,FALSE,"손익"}</definedName>
    <definedName name="전체현황" hidden="1">{#N/A,#N/A,FALSE,"단축1";#N/A,#N/A,FALSE,"단축2";#N/A,#N/A,FALSE,"단축3";#N/A,#N/A,FALSE,"장축";#N/A,#N/A,FALSE,"4WD"}</definedName>
    <definedName name="절" hidden="1">#REF!</definedName>
    <definedName name="정보기술1" hidden="1">{"'표지'!$B$5"}</definedName>
    <definedName name="정영환자료" hidden="1">{"'5'!$A$1:$BB$147"}</definedName>
    <definedName name="젖" hidden="1">{#N/A,#N/A,FALSE,"단축1";#N/A,#N/A,FALSE,"단축2";#N/A,#N/A,FALSE,"단축3";#N/A,#N/A,FALSE,"장축";#N/A,#N/A,FALSE,"4WD"}</definedName>
    <definedName name="제원종합" hidden="1">#REF!</definedName>
    <definedName name="제작현황" hidden="1">{#N/A,#N/A,FALSE,"단축1";#N/A,#N/A,FALSE,"단축2";#N/A,#N/A,FALSE,"단축3";#N/A,#N/A,FALSE,"장축";#N/A,#N/A,FALSE,"4WD"}</definedName>
    <definedName name="조동" hidden="1">{#N/A,#N/A,FALSE,"단축1";#N/A,#N/A,FALSE,"단축2";#N/A,#N/A,FALSE,"단축3";#N/A,#N/A,FALSE,"장축";#N/A,#N/A,FALSE,"4WD"}</definedName>
    <definedName name="조동신" hidden="1">{#N/A,#N/A,FALSE,"단축1";#N/A,#N/A,FALSE,"단축2";#N/A,#N/A,FALSE,"단축3";#N/A,#N/A,FALSE,"장축";#N/A,#N/A,FALSE,"4WD"}</definedName>
    <definedName name="조립" hidden="1">{#N/A,#N/A,FALSE,"단축1";#N/A,#N/A,FALSE,"단축2";#N/A,#N/A,FALSE,"단축3";#N/A,#N/A,FALSE,"장축";#N/A,#N/A,FALSE,"4WD"}</definedName>
    <definedName name="조직도1" hidden="1">{#N/A,#N/A,FALSE,"기안지";#N/A,#N/A,FALSE,"통신지"}</definedName>
    <definedName name="조직도2" hidden="1">{#N/A,#N/A,FALSE,"기안지";#N/A,#N/A,FALSE,"통신지"}</definedName>
    <definedName name="조직표현장" hidden="1">'[8]간접비 총괄표'!$I$10:$I$1248</definedName>
    <definedName name="종주" hidden="1">{#N/A,#N/A,FALSE,"단축1";#N/A,#N/A,FALSE,"단축2";#N/A,#N/A,FALSE,"단축3";#N/A,#N/A,FALSE,"장축";#N/A,#N/A,FALSE,"4WD"}</definedName>
    <definedName name="종합" hidden="1">{#N/A,#N/A,FALSE,"ITHALAT";#N/A,#N/A,FALSE,"ÜRETİM"}</definedName>
    <definedName name="종합그래프" hidden="1">{#N/A,#N/A,FALSE,"단축1";#N/A,#N/A,FALSE,"단축2";#N/A,#N/A,FALSE,"단축3";#N/A,#N/A,FALSE,"장축";#N/A,#N/A,FALSE,"4WD"}</definedName>
    <definedName name="주거" hidden="1">{#N/A,#N/A,FALSE,"이태원철근"}</definedName>
    <definedName name="주요제원" hidden="1">{#N/A,#N/A,FALSE,"단축1";#N/A,#N/A,FALSE,"단축2";#N/A,#N/A,FALSE,"단축3";#N/A,#N/A,FALSE,"장축";#N/A,#N/A,FALSE,"4WD"}</definedName>
    <definedName name="죽전5차" hidden="1">{#N/A,#N/A,FALSE,"이태원철근"}</definedName>
    <definedName name="중앙" hidden="1">{#N/A,#N/A,FALSE,"단축1";#N/A,#N/A,FALSE,"단축2";#N/A,#N/A,FALSE,"단축3";#N/A,#N/A,FALSE,"장축";#N/A,#N/A,FALSE,"4WD"}</definedName>
    <definedName name="중일정3" hidden="1">{#N/A,#N/A,FALSE,"단축1";#N/A,#N/A,FALSE,"단축2";#N/A,#N/A,FALSE,"단축3";#N/A,#N/A,FALSE,"장축";#N/A,#N/A,FALSE,"4WD"}</definedName>
    <definedName name="중점0601" hidden="1">{#N/A,#N/A,FALSE,"이태원철근"}</definedName>
    <definedName name="중점관리" hidden="1">{#N/A,#N/A,FALSE,"이태원철근"}</definedName>
    <definedName name="지" hidden="1">{"'5'!$A$1:$BB$147"}</definedName>
    <definedName name="지역실" hidden="1">{"'5'!$A$1:$BB$147"}</definedName>
    <definedName name="직원조직" hidden="1">{#N/A,#N/A,FALSE,"이태원철근"}</definedName>
    <definedName name="직원조직표" hidden="1">{#N/A,#N/A,FALSE,"이태원철근"}</definedName>
    <definedName name="ㅊ" hidden="1">{#N/A,#N/A,FALSE,"단축1";#N/A,#N/A,FALSE,"단축2";#N/A,#N/A,FALSE,"단축3";#N/A,#N/A,FALSE,"장축";#N/A,#N/A,FALSE,"4WD"}</definedName>
    <definedName name="ㅊㅊ" hidden="1">{#N/A,#N/A,FALSE,"단축1";#N/A,#N/A,FALSE,"단축2";#N/A,#N/A,FALSE,"단축3";#N/A,#N/A,FALSE,"장축";#N/A,#N/A,FALSE,"4WD"}</definedName>
    <definedName name="ㅊㅊㅊ" hidden="1">{#N/A,#N/A,FALSE,"단축1";#N/A,#N/A,FALSE,"단축2";#N/A,#N/A,FALSE,"단축3";#N/A,#N/A,FALSE,"장축";#N/A,#N/A,FALSE,"4WD"}</definedName>
    <definedName name="창원" hidden="1">{#N/A,#N/A,FALSE,"이태원철근"}</definedName>
    <definedName name="창원공사현황" hidden="1">{#N/A,#N/A,FALSE,"이태원철근"}</definedName>
    <definedName name="채권강조" hidden="1">{"'5'!$A$1:$BB$147"}</definedName>
    <definedName name="철거현황" hidden="1">{#N/A,#N/A,FALSE,"단축1";#N/A,#N/A,FALSE,"단축2";#N/A,#N/A,FALSE,"단축3";#N/A,#N/A,FALSE,"장축";#N/A,#N/A,FALSE,"4WD"}</definedName>
    <definedName name="첨부." hidden="1">#REF!</definedName>
    <definedName name="초기예산서보고" hidden="1">{#N/A,#N/A,FALSE,"이태원철근"}</definedName>
    <definedName name="총괄2" hidden="1">{"'표지'!$B$5"}</definedName>
    <definedName name="총여신" hidden="1">{"'5'!$A$1:$BB$147"}</definedName>
    <definedName name="최종견적가"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추" hidden="1">{"'5'!$A$1:$BB$147"}</definedName>
    <definedName name="추가" hidden="1">#REF!</definedName>
    <definedName name="추가예산" hidden="1">{#N/A,#N/A,FALSE,"단축1";#N/A,#N/A,FALSE,"단축2";#N/A,#N/A,FALSE,"단축3";#N/A,#N/A,FALSE,"장축";#N/A,#N/A,FALSE,"4WD"}</definedName>
    <definedName name="추정" hidden="1">#REF!</definedName>
    <definedName name="추진2" hidden="1">{#N/A,#N/A,FALSE,"단축1";#N/A,#N/A,FALSE,"단축2";#N/A,#N/A,FALSE,"단축3";#N/A,#N/A,FALSE,"장축";#N/A,#N/A,FALSE,"4WD"}</definedName>
    <definedName name="추진과제" hidden="1">{#N/A,#N/A,FALSE,"단축1";#N/A,#N/A,FALSE,"단축2";#N/A,#N/A,FALSE,"단축3";#N/A,#N/A,FALSE,"장축";#N/A,#N/A,FALSE,"4WD"}</definedName>
    <definedName name="취수장정리수량" hidden="1">#REF!</definedName>
    <definedName name="취하1" hidden="1">{#N/A,#N/A,FALSE,"이태원철근"}</definedName>
    <definedName name="츄ㅗㄹㅊㄹ초"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ㅋ" hidden="1">{#N/A,#N/A,FALSE,"이태원철근"}</definedName>
    <definedName name="ㅋㄴ" hidden="1">{#N/A,#N/A,FALSE,"단축1";#N/A,#N/A,FALSE,"단축2";#N/A,#N/A,FALSE,"단축3";#N/A,#N/A,FALSE,"장축";#N/A,#N/A,FALSE,"4WD"}</definedName>
    <definedName name="ㅋ츄" hidden="1">{#N/A,#N/A,FALSE,"이태원철근"}</definedName>
    <definedName name="ㅋㅋㅋㅋ"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ㅋㅋㅋㅋㅋㅋ" hidden="1">{#N/A,#N/A,FALSE,"이태원철근"}</definedName>
    <definedName name="케이스" hidden="1">{#N/A,#N/A,FALSE,"단축1";#N/A,#N/A,FALSE,"단축2";#N/A,#N/A,FALSE,"단축3";#N/A,#N/A,FALSE,"장축";#N/A,#N/A,FALSE,"4WD"}</definedName>
    <definedName name="크" hidden="1">{#N/A,#N/A,FALSE,"단축1";#N/A,#N/A,FALSE,"단축2";#N/A,#N/A,FALSE,"단축3";#N/A,#N/A,FALSE,"장축";#N/A,#N/A,FALSE,"4WD"}</definedName>
    <definedName name="ㅌㄵㅅ" hidden="1">{#N/A,#N/A,FALSE,"이태원철근"}</definedName>
    <definedName name="ㅌㅇ" hidden="1">{#N/A,#N/A,FALSE,"이태원철근"}</definedName>
    <definedName name="ㅌㅊ" hidden="1">{#N/A,#N/A,FALSE,"이태원철근"}</definedName>
    <definedName name="ㅌㅍㅊㅇㅌㅎ" hidden="1">{#N/A,#N/A,FALSE,"도급대비시행율";#N/A,#N/A,FALSE,"결의서";#N/A,#N/A,FALSE,"내역서";#N/A,#N/A,FALSE,"도급예상"}</definedName>
    <definedName name="타다라다" hidden="1">{"'5'!$A$1:$BB$147"}</definedName>
    <definedName name="타다라라" hidden="1">{"'5'!$A$1:$BB$147"}</definedName>
    <definedName name="토목" hidden="1">#REF!</definedName>
    <definedName name="토목공사" hidden="1">{#N/A,#N/A,FALSE,"이태원철근"}</definedName>
    <definedName name="토목공사강릉" hidden="1">#REF!</definedName>
    <definedName name="토목실견적" hidden="1">{#N/A,#N/A,FALSE,"이태원철근"}</definedName>
    <definedName name="통보용" hidden="1">{#N/A,#N/A,FALSE,"총괄수정"}</definedName>
    <definedName name="통보현황" hidden="1">{#N/A,#N/A,FALSE,"총괄수정"}</definedName>
    <definedName name="퇴충명세"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투자CONC.182억" hidden="1">{#N/A,#N/A,FALSE,"단축1";#N/A,#N/A,FALSE,"단축2";#N/A,#N/A,FALSE,"단축3";#N/A,#N/A,FALSE,"장축";#N/A,#N/A,FALSE,"4WD"}</definedName>
    <definedName name="투자비.현재" hidden="1">{#N/A,#N/A,FALSE,"단축1";#N/A,#N/A,FALSE,"단축2";#N/A,#N/A,FALSE,"단축3";#N/A,#N/A,FALSE,"장축";#N/A,#N/A,FALSE,"4WD"}</definedName>
    <definedName name="투자비000" hidden="1">{#N/A,#N/A,FALSE,"단축1";#N/A,#N/A,FALSE,"단축2";#N/A,#N/A,FALSE,"단축3";#N/A,#N/A,FALSE,"장축";#N/A,#N/A,FALSE,"4WD"}</definedName>
    <definedName name="투자비3" hidden="1">{#N/A,#N/A,FALSE,"단축1";#N/A,#N/A,FALSE,"단축2";#N/A,#N/A,FALSE,"단축3";#N/A,#N/A,FALSE,"장축";#N/A,#N/A,FALSE,"4WD"}</definedName>
    <definedName name="투자비비교" hidden="1">{#N/A,#N/A,FALSE,"단축1";#N/A,#N/A,FALSE,"단축2";#N/A,#N/A,FALSE,"단축3";#N/A,#N/A,FALSE,"장축";#N/A,#N/A,FALSE,"4WD"}</definedName>
    <definedName name="투자비실적" hidden="1">{#N/A,#N/A,FALSE,"단축1";#N/A,#N/A,FALSE,"단축2";#N/A,#N/A,FALSE,"단축3";#N/A,#N/A,FALSE,"장축";#N/A,#N/A,FALSE,"4WD"}</definedName>
    <definedName name="ㅍ" hidden="1">{#N/A,#N/A,FALSE,"이태원철근"}</definedName>
    <definedName name="ㅍㅇㄴ" hidden="1">{#N/A,#N/A,FALSE,"이태원철근"}</definedName>
    <definedName name="ㅍㅇㅁㅂ" hidden="1">{#N/A,#N/A,FALSE,"이태원철근"}</definedName>
    <definedName name="ㅍㅈ" hidden="1">{#N/A,#N/A,FALSE,"이태원철근"}</definedName>
    <definedName name="ㅍㅍㅍㅍㅍㅍㅍ" hidden="1">{#N/A,#N/A,FALSE,"이태원철근"}</definedName>
    <definedName name="ㅍㅎㄷ" hidden="1">{#N/A,#N/A,FALSE,"이태원철근"}</definedName>
    <definedName name="파다다다다다" hidden="1">{"'5'!$A$1:$BB$147"}</definedName>
    <definedName name="파라다" hidden="1">{"'5'!$A$1:$BB$147"}</definedName>
    <definedName name="파자다라달" hidden="1">{"'5'!$A$1:$BB$147"}</definedName>
    <definedName name="판매목표2" hidden="1">{#N/A,#N/A,FALSE,"단축1";#N/A,#N/A,FALSE,"단축2";#N/A,#N/A,FALSE,"단축3";#N/A,#N/A,FALSE,"장축";#N/A,#N/A,FALSE,"4WD"}</definedName>
    <definedName name="표준화실적99" hidden="1">{#N/A,#N/A,FALSE,"단축1";#N/A,#N/A,FALSE,"단축2";#N/A,#N/A,FALSE,"단축3";#N/A,#N/A,FALSE,"장축";#N/A,#N/A,FALSE,"4WD"}</definedName>
    <definedName name="표지" hidden="1">{#N/A,#N/A,TRUE,"Basic";#N/A,#N/A,TRUE,"EXT-TABLE";#N/A,#N/A,TRUE,"STEEL";#N/A,#N/A,TRUE,"INT-Table";#N/A,#N/A,TRUE,"STEEL";#N/A,#N/A,TRUE,"Door"}</definedName>
    <definedName name="표지1" hidden="1">{#N/A,#N/A,FALSE,"단축1";#N/A,#N/A,FALSE,"단축2";#N/A,#N/A,FALSE,"단축3";#N/A,#N/A,FALSE,"장축";#N/A,#N/A,FALSE,"4WD"}</definedName>
    <definedName name="표지2" hidden="1">#REF!</definedName>
    <definedName name="푸" hidden="1">{#N/A,#N/A,FALSE,"단축1";#N/A,#N/A,FALSE,"단축2";#N/A,#N/A,FALSE,"단축3";#N/A,#N/A,FALSE,"장축";#N/A,#N/A,FALSE,"4WD"}</definedName>
    <definedName name="품확차조립계획일정" hidden="1">{#N/A,#N/A,FALSE,"단축1";#N/A,#N/A,FALSE,"단축2";#N/A,#N/A,FALSE,"단축3";#N/A,#N/A,FALSE,"장축";#N/A,#N/A,FALSE,"4WD"}</definedName>
    <definedName name="풍납동" hidden="1">#REF!</definedName>
    <definedName name="풍납동아파트" hidden="1">#REF!</definedName>
    <definedName name="프레스" hidden="1">{#N/A,#N/A,FALSE,"단축1";#N/A,#N/A,FALSE,"단축2";#N/A,#N/A,FALSE,"단축3";#N/A,#N/A,FALSE,"장축";#N/A,#N/A,FALSE,"4WD"}</definedName>
    <definedName name="프로젝트" hidden="1">#REF!</definedName>
    <definedName name="피로티" hidden="1">{#N/A,#N/A,FALSE,"이태원철근"}</definedName>
    <definedName name="피로티1" hidden="1">{#N/A,#N/A,FALSE,"이태원철근"}</definedName>
    <definedName name="ㅎ" hidden="1">{#N/A,#N/A,FALSE,"이태원철근"}</definedName>
    <definedName name="ㅎ4ㄷㅈ" hidden="1">{#N/A,#N/A,FALSE,"이태원철근"}</definedName>
    <definedName name="ㅎㄱㄷㅂㅈ" hidden="1">{#N/A,#N/A,FALSE,"이태원철근"}</definedName>
    <definedName name="ㅎㄱㄷㅈ" hidden="1">{#N/A,#N/A,FALSE,"이태원철근"}</definedName>
    <definedName name="ㅎㄱㅈ" hidden="1">{#N/A,#N/A,FALSE,"이태원철근"}</definedName>
    <definedName name="ㅎㄴ" hidden="1">{#N/A,#N/A,FALSE,"단축1";#N/A,#N/A,FALSE,"단축2";#N/A,#N/A,FALSE,"단축3";#N/A,#N/A,FALSE,"장축";#N/A,#N/A,FALSE,"4WD"}</definedName>
    <definedName name="ㅎㄷ" hidden="1">{#N/A,#N/A,FALSE,"이태원철근"}</definedName>
    <definedName name="ㅎㄷㅈㅈ" hidden="1">{#N/A,#N/A,FALSE,"이태원철근"}</definedName>
    <definedName name="ㅎ라ㅓㅓㅗㅎ라러" hidden="1">{#N/A,#N/A,FALSE,"이태원철근"}</definedName>
    <definedName name="ㅎ러ㅗ엉ㅎ러ㅗㅎㄹㅇ" hidden="1">{#N/A,#N/A,FALSE,"이태원철근"}</definedName>
    <definedName name="ㅎ룰후ㅎㅎ" hidden="1">{#N/A,#N/A,FALSE,"단축1";#N/A,#N/A,FALSE,"단축2";#N/A,#N/A,FALSE,"단축3";#N/A,#N/A,FALSE,"장축";#N/A,#N/A,FALSE,"4WD"}</definedName>
    <definedName name="ㅎㅎㅎ" hidden="1">{"'5'!$A$1:$BB$147"}</definedName>
    <definedName name="하" hidden="1">{"'5'!$A$1:$BB$147"}</definedName>
    <definedName name="하늘" hidden="1">{"'5'!$A$1:$BB$147"}</definedName>
    <definedName name="하성연" hidden="1">{"'5'!$A$1:$BB$147"}</definedName>
    <definedName name="하하하" hidden="1">{"'5'!$A$1:$BB$147"}</definedName>
    <definedName name="학다" hidden="1">{"'5'!$A$1:$BB$147"}</definedName>
    <definedName name="학자" hidden="1">{"'5'!$A$1:$BB$147"}</definedName>
    <definedName name="학자금" hidden="1">{"'5'!$A$1:$BB$147"}</definedName>
    <definedName name="한" hidden="1">{#N/A,#N/A,FALSE,"단축1";#N/A,#N/A,FALSE,"단축2";#N/A,#N/A,FALSE,"단축3";#N/A,#N/A,FALSE,"장축";#N/A,#N/A,FALSE,"4WD"}</definedName>
    <definedName name="한영사전" hidden="1">{#N/A,#N/A,TRUE,"Y생산";#N/A,#N/A,TRUE,"Y판매";#N/A,#N/A,TRUE,"Y총물량";#N/A,#N/A,TRUE,"Y능력";#N/A,#N/A,TRUE,"YKD"}</definedName>
    <definedName name="향후계획1" hidden="1">{#N/A,#N/A,FALSE,"단축1";#N/A,#N/A,FALSE,"단축2";#N/A,#N/A,FALSE,"단축3";#N/A,#N/A,FALSE,"장축";#N/A,#N/A,FALSE,"4WD"}</definedName>
    <definedName name="현" hidden="1">{#N/A,#N/A,FALSE,"단축1";#N/A,#N/A,FALSE,"단축2";#N/A,#N/A,FALSE,"단축3";#N/A,#N/A,FALSE,"장축";#N/A,#N/A,FALSE,"4WD"}</definedName>
    <definedName name="현대코아공통비" hidden="1">#REF!</definedName>
    <definedName name="협조전" hidden="1">#REF!</definedName>
    <definedName name="혜진" hidden="1">{#N/A,#N/A,FALSE,"이태원철근"}</definedName>
    <definedName name="호ㅓ" hidden="1">#REF!</definedName>
    <definedName name="화ㅓㅗ허ㅏㅎ" hidden="1">{#N/A,#N/A,FALSE,"이태원철근"}</definedName>
    <definedName name="회장님업무보고재재수정" hidden="1">{"'5'!$A$1:$BB$147"}</definedName>
    <definedName name="휻" hidden="1">{#N/A,#N/A,FALSE,"이태원철근"}</definedName>
    <definedName name="ㅏ" hidden="1">{#N/A,#N/A,FALSE,"이태원철근"}</definedName>
    <definedName name="ㅏㅏㅣ"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ㅏㅓㅏ" hidden="1">{#N/A,#N/A,FALSE,"물가변동 (2)";#N/A,#N/A,FALSE,"공사비";#N/A,#N/A,FALSE,"사급";#N/A,#N/A,FALSE,"도급집계";#N/A,#N/A,FALSE,"재료비";#N/A,#N/A,FALSE,"노무비";#N/A,#N/A,FALSE,"경비"}</definedName>
    <definedName name="ㅏㅓㅏㅓㅣ" hidden="1">{#N/A,#N/A,FALSE,"이태원철근"}</definedName>
    <definedName name="ㅏㅓㅣㅏㅓㅣㅏㅓㅣ" hidden="1">{#N/A,#N/A,FALSE,"이태원철근"}</definedName>
    <definedName name="ㅏㅓㅣㅏㅓㅣㅏㅓㅣㅓ" hidden="1">{#N/A,#N/A,FALSE,"이태원철근"}</definedName>
    <definedName name="ㅏㅣㅇㄹ" hidden="1">{"'5'!$A$1:$BB$147"}</definedName>
    <definedName name="ㅐ" hidden="1">{#N/A,#N/A,FALSE,"이태원철근"}</definedName>
    <definedName name="ㅐㅐ" hidden="1">{#N/A,#N/A,FALSE,"단축1";#N/A,#N/A,FALSE,"단축2";#N/A,#N/A,FALSE,"단축3";#N/A,#N/A,FALSE,"장축";#N/A,#N/A,FALSE,"4WD"}</definedName>
    <definedName name="ㅑ" hidden="1">{#N/A,#N/A,FALSE,"이태원철근"}</definedName>
    <definedName name="ㅓ" hidden="1">{#N/A,#N/A,FALSE,"이태원철근"}</definedName>
    <definedName name="ㅓㅏㅣㅓㅣㅓㅣㅓㅏ" hidden="1">{#N/A,#N/A,FALSE,"이태원철근"}</definedName>
    <definedName name="ㅓㅏㅣㅕㅑㅔ" hidden="1">{#N/A,#N/A,FALSE,"단축1";#N/A,#N/A,FALSE,"단축2";#N/A,#N/A,FALSE,"단축3";#N/A,#N/A,FALSE,"장축";#N/A,#N/A,FALSE,"4WD"}</definedName>
    <definedName name="ㅓㅓ" hidden="1">{#N/A,#N/A,FALSE,"단축1";#N/A,#N/A,FALSE,"단축2";#N/A,#N/A,FALSE,"단축3";#N/A,#N/A,FALSE,"장축";#N/A,#N/A,FALSE,"4WD"}</definedName>
    <definedName name="ㅓㅓㅓ" hidden="1">{#N/A,#N/A,FALSE,"이태원철근"}</definedName>
    <definedName name="ㅓㅛㅅㄱ" hidden="1">{#N/A,#N/A,FALSE,"이태원철근"}</definedName>
    <definedName name="ㅓㅛ서ㅛ서ㅑ쇼ㅕ" hidden="1">{#N/A,#N/A,FALSE,"이태원철근"}</definedName>
    <definedName name="ㅔ" hidden="1">{#N/A,#N/A,FALSE,"이태원철근"}</definedName>
    <definedName name="ㅔㅔㅔ" hidden="1">{#N/A,#N/A,FALSE,"단축1";#N/A,#N/A,FALSE,"단축2";#N/A,#N/A,FALSE,"단축3";#N/A,#N/A,FALSE,"장축";#N/A,#N/A,FALSE,"4WD"}</definedName>
    <definedName name="ㅔㅔㅔㅔㅔ"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ㅔㅔㅔㅔㅔㅔㅔㅔㅔㅔㅔㅔㅔㅔ" hidden="1">{#N/A,#N/A,FALSE,"이태원철근"}</definedName>
    <definedName name="ㅕ" hidden="1">{#N/A,#N/A,FALSE,"이태원철근"}</definedName>
    <definedName name="ㅕㅑ" hidden="1">{#N/A,#N/A,FALSE,"이태원철근"}</definedName>
    <definedName name="ㅕㅑㅐㅕㅑ" hidden="1">{#N/A,#N/A,FALSE,"이태원철근"}</definedName>
    <definedName name="ㅕㅑㅐㅕㅑㅐ" hidden="1">{#N/A,#N/A,FALSE,"이태원철근"}</definedName>
    <definedName name="ㅕㅑㅜㅐㅑ" hidden="1">{#N/A,#N/A,FALSE,"이태원철근"}</definedName>
    <definedName name="ㅕㅕ" hidden="1">{#N/A,#N/A,FALSE,"단축1";#N/A,#N/A,FALSE,"단축2";#N/A,#N/A,FALSE,"단축3";#N/A,#N/A,FALSE,"장축";#N/A,#N/A,FALSE,"4WD"}</definedName>
    <definedName name="ㅕㅕㅕ" hidden="1">{"'5'!$A$1:$BB$147"}</definedName>
    <definedName name="ㅕㅕㅕㅕㅕ"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ㅗ" hidden="1">{#N/A,#N/A,FALSE,"이태원철근"}</definedName>
    <definedName name="ㅗㄱ" hidden="1">{#N/A,#N/A,FALSE,"이태원철근"}</definedName>
    <definedName name="ㅗㄳ" hidden="1">{#N/A,#N/A,FALSE,"이태원철근"}</definedName>
    <definedName name="ㅗ돟ㄷ" hidden="1">{#N/A,#N/A,FALSE,"단축1";#N/A,#N/A,FALSE,"단축2";#N/A,#N/A,FALSE,"단축3";#N/A,#N/A,FALSE,"장축";#N/A,#N/A,FALSE,"4WD"}</definedName>
    <definedName name="ㅗ라옹" hidden="1">{"'5'!$A$1:$BB$147"}</definedName>
    <definedName name="ㅗㅁㅈ몸조" hidden="1">{#N/A,#N/A,FALSE,"단축1";#N/A,#N/A,FALSE,"단축2";#N/A,#N/A,FALSE,"단축3";#N/A,#N/A,FALSE,"장축";#N/A,#N/A,FALSE,"4WD"}</definedName>
    <definedName name="ㅗㅎ러ㅗㅎ럴호" hidden="1">{#N/A,#N/A,FALSE,"이태원철근"}</definedName>
    <definedName name="ㅗㅎㅈㅈㅈㅈㅈㅈㅈㅈ" hidden="1">{#N/A,#N/A,FALSE,"이태원철근"}</definedName>
    <definedName name="ㅗㅓㅏ" hidden="1">#REF!</definedName>
    <definedName name="ㅗㅓㅏㅣ" hidden="1">{#N/A,#N/A,FALSE,"단축1";#N/A,#N/A,FALSE,"단축2";#N/A,#N/A,FALSE,"단축3";#N/A,#N/A,FALSE,"장축";#N/A,#N/A,FALSE,"4WD"}</definedName>
    <definedName name="ㅗㅓㅏㅣㅗㅓㅏㅣ" hidden="1">{#N/A,#N/A,FALSE,"이태원철근"}</definedName>
    <definedName name="ㅗㅗㅗ" hidden="1">{"targetdcf",#N/A,FALSE,"Merger consequences";"TARGETASSU",#N/A,FALSE,"Merger consequences";"TERMINAL VALUE",#N/A,FALSE,"Merger consequences"}</definedName>
    <definedName name="ㅗㅗㅗㅗㅗ" hidden="1">{#N/A,#N/A,FALSE,"단축1";#N/A,#N/A,FALSE,"단축2";#N/A,#N/A,FALSE,"단축3";#N/A,#N/A,FALSE,"장축";#N/A,#N/A,FALSE,"4WD"}</definedName>
    <definedName name="ㅗㅗㅗㅗㅗㅗㅗㅗ" hidden="1">{#N/A,#N/A,FALSE,"이태원철근"}</definedName>
    <definedName name="ㅗㅠㄱㅈ" hidden="1">{#N/A,#N/A,FALSE,"이태원철근"}</definedName>
    <definedName name="ㅛ" hidden="1">{#N/A,#N/A,FALSE,"이태원철근"}</definedName>
    <definedName name="ㅛ셔쇼려ㅛ셔" hidden="1">{#N/A,#N/A,FALSE,"이태원철근"}</definedName>
    <definedName name="ㅛ셔ㅛ셔ㅛ쇼ㅕ" hidden="1">{#N/A,#N/A,FALSE,"이태원철근"}</definedName>
    <definedName name="ㅛㅕㅑㅐㅕ샤ㅐㅑㅕ새" hidden="1">#REF!</definedName>
    <definedName name="ㅛㅛㅕㅗㅓ" hidden="1">{#N/A,#N/A,FALSE,"단축1";#N/A,#N/A,FALSE,"단축2";#N/A,#N/A,FALSE,"단축3";#N/A,#N/A,FALSE,"장축";#N/A,#N/A,FALSE,"4WD"}</definedName>
    <definedName name="ㅜ" hidden="1">{#N/A,#N/A,FALSE,"이태원철근"}</definedName>
    <definedName name="ㅜㄷㅈ" hidden="1">{#N/A,#N/A,FALSE,"단축1";#N/A,#N/A,FALSE,"단축2";#N/A,#N/A,FALSE,"단축3";#N/A,#N/A,FALSE,"장축";#N/A,#N/A,FALSE,"4WD"}</definedName>
    <definedName name="ㅜㅀㄴㅇ" hidden="1">{#N/A,#N/A,FALSE,"이태원철근"}</definedName>
    <definedName name="ㅜㅂㅂㅂㅂㅂㅂ" hidden="1">{#N/A,#N/A,FALSE,"이태원철근"}</definedName>
    <definedName name="ㅜㅂㅂㅂㅂㅂㅂㅂㅂㅂㅂㅂ" hidden="1">{#N/A,#N/A,FALSE,"이태원철근"}</definedName>
    <definedName name="ㅜㅅㅎㄹㅇ" hidden="1">{#N/A,#N/A,FALSE,"이태원철근"}</definedName>
    <definedName name="ㅜㅍ츄ㅜㅠㅍ춫ㅍ" hidden="1">{#N/A,#N/A,FALSE,"이태원철근"}</definedName>
    <definedName name="ㅠ" hidden="1">{#N/A,#N/A,FALSE,"이태원철근"}</definedName>
    <definedName name="ㅠㄷ" hidden="1">{#N/A,#N/A,FALSE,"이태원철근"}</definedName>
    <definedName name="ㅠㄹㄴ" hidden="1">{#N/A,#N/A,FALSE,"이태원철근"}</definedName>
    <definedName name="ㅠㄹㅈㅈ" hidden="1">{#N/A,#N/A,FALSE,"이태원철근"}</definedName>
    <definedName name="ㅠㅂㄷ" hidden="1">{#N/A,#N/A,FALSE,"이태원철근"}</definedName>
    <definedName name="ㅠㅇㄹㅈ" hidden="1">{#N/A,#N/A,FALSE,"이태원철근"}</definedName>
    <definedName name="ㅠㅗㄱㅈ" hidden="1">{#N/A,#N/A,FALSE,"이태원철근"}</definedName>
    <definedName name="ㅠㅗㄱㅈㅈㅈ" hidden="1">{#N/A,#N/A,FALSE,"이태원철근"}</definedName>
    <definedName name="ㅠㅗㅅㄱ" hidden="1">{#N/A,#N/A,FALSE,"이태원철근"}</definedName>
    <definedName name="ㅠㅠ" hidden="1">{#N/A,#N/A,FALSE,"TABLE"}</definedName>
    <definedName name="ㅡ" hidden="1">{#N/A,#N/A,FALSE,"이태원철근"}</definedName>
    <definedName name="ㅣ" hidden="1">{#N/A,#N/A,FALSE,"이태원철근"}</definedName>
    <definedName name="ㅣ너럊ㄷ로" hidden="1">{#N/A,#N/A,FALSE,"TABLE"}</definedName>
    <definedName name="ㅣㅏㅐㅏㅓㅓㅕ호ㅕㅑ형료" hidden="1">{#N/A,#N/A,FALSE,"신규dep";#N/A,#N/A,FALSE,"신규dep-금형상각후";#N/A,#N/A,FALSE,"신규dep-연구비상각후";#N/A,#N/A,FALSE,"신규dep-기계,공구상각후"}</definedName>
    <definedName name="ㅣㅣㅣ" hidden="1">{#N/A,#N/A,FALSE,"단축1";#N/A,#N/A,FALSE,"단축2";#N/A,#N/A,FALSE,"단축3";#N/A,#N/A,FALSE,"장축";#N/A,#N/A,FALSE,"4WD"}</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6" i="1" l="1"/>
  <c r="G205" i="1"/>
  <c r="G204" i="1"/>
  <c r="G203" i="1"/>
  <c r="G201" i="1"/>
  <c r="G200" i="1"/>
  <c r="G199" i="1"/>
  <c r="G198" i="1"/>
  <c r="J196" i="1"/>
  <c r="F196" i="1"/>
  <c r="G196" i="1" s="1"/>
  <c r="K196" i="1" s="1"/>
  <c r="J195" i="1"/>
  <c r="F195" i="1"/>
  <c r="G195" i="1" s="1"/>
  <c r="K195" i="1" s="1"/>
  <c r="J194" i="1"/>
  <c r="F194" i="1"/>
  <c r="G194" i="1" s="1"/>
  <c r="K194" i="1" s="1"/>
  <c r="J193" i="1"/>
  <c r="F193" i="1"/>
  <c r="G193" i="1" s="1"/>
  <c r="K193" i="1" s="1"/>
  <c r="E193" i="1"/>
  <c r="J190" i="1"/>
  <c r="J189" i="1"/>
  <c r="F189" i="1"/>
  <c r="J188" i="1"/>
  <c r="J187" i="1"/>
  <c r="F187" i="1"/>
  <c r="G188" i="1" s="1"/>
  <c r="F183" i="1"/>
  <c r="G183" i="1" s="1"/>
  <c r="I182" i="1"/>
  <c r="F182" i="1"/>
  <c r="J180" i="1"/>
  <c r="F180" i="1"/>
  <c r="J179" i="1"/>
  <c r="F179" i="1"/>
  <c r="G179" i="1" s="1"/>
  <c r="K179" i="1" s="1"/>
  <c r="J178" i="1"/>
  <c r="J177" i="1"/>
  <c r="F177" i="1"/>
  <c r="G178" i="1" s="1"/>
  <c r="K178" i="1" s="1"/>
  <c r="G175" i="1"/>
  <c r="G174" i="1"/>
  <c r="G173" i="1"/>
  <c r="G172" i="1"/>
  <c r="J170" i="1"/>
  <c r="G170" i="1"/>
  <c r="J169" i="1"/>
  <c r="K169" i="1" s="1"/>
  <c r="G169" i="1"/>
  <c r="F169" i="1"/>
  <c r="J168" i="1"/>
  <c r="K168" i="1" s="1"/>
  <c r="G168" i="1"/>
  <c r="F168" i="1"/>
  <c r="J167" i="1"/>
  <c r="K167" i="1" s="1"/>
  <c r="G167" i="1"/>
  <c r="F167" i="1"/>
  <c r="E167" i="1"/>
  <c r="I155" i="1"/>
  <c r="K155" i="1" s="1"/>
  <c r="F155" i="1"/>
  <c r="E187" i="1" s="1"/>
  <c r="G190" i="1" s="1"/>
  <c r="K154" i="1"/>
  <c r="K152" i="1"/>
  <c r="K151" i="1"/>
  <c r="K148" i="1"/>
  <c r="K147" i="1"/>
  <c r="K145" i="1"/>
  <c r="K144" i="1"/>
  <c r="K139" i="1"/>
  <c r="K136" i="1"/>
  <c r="K133" i="1"/>
  <c r="K121" i="1"/>
  <c r="I117" i="1"/>
  <c r="H182" i="1" s="1"/>
  <c r="H191" i="1" s="1"/>
  <c r="F117" i="1"/>
  <c r="G117" i="1" s="1"/>
  <c r="I116" i="1"/>
  <c r="J116" i="1" s="1"/>
  <c r="F116" i="1"/>
  <c r="F118" i="1" s="1"/>
  <c r="K115" i="1"/>
  <c r="I115" i="1"/>
  <c r="J115" i="1" s="1"/>
  <c r="F115" i="1"/>
  <c r="G115" i="1" s="1"/>
  <c r="K97" i="1"/>
  <c r="K96" i="1"/>
  <c r="K90" i="1"/>
  <c r="K86" i="1"/>
  <c r="K79" i="1"/>
  <c r="K75" i="1"/>
  <c r="K73" i="1"/>
  <c r="K71" i="1"/>
  <c r="K70" i="1"/>
  <c r="K68" i="1"/>
  <c r="K66" i="1"/>
  <c r="K56" i="1"/>
  <c r="I56" i="1"/>
  <c r="J56" i="1" s="1"/>
  <c r="F56" i="1"/>
  <c r="I51" i="1"/>
  <c r="K51" i="1" s="1"/>
  <c r="F51" i="1"/>
  <c r="I48" i="1"/>
  <c r="K48" i="1" s="1"/>
  <c r="F48" i="1"/>
  <c r="K43" i="1"/>
  <c r="I41" i="1"/>
  <c r="I185" i="1" s="1"/>
  <c r="I37" i="1"/>
  <c r="F37" i="1"/>
  <c r="F41" i="1" s="1"/>
  <c r="F185" i="1" s="1"/>
  <c r="K36" i="1"/>
  <c r="I36" i="1"/>
  <c r="I183" i="1" s="1"/>
  <c r="J183" i="1" s="1"/>
  <c r="F36" i="1"/>
  <c r="F33" i="1"/>
  <c r="F184" i="1" s="1"/>
  <c r="G184" i="1" s="1"/>
  <c r="K30" i="1"/>
  <c r="I29" i="1"/>
  <c r="I33" i="1" s="1"/>
  <c r="F29" i="1"/>
  <c r="I28" i="1"/>
  <c r="K28" i="1" s="1"/>
  <c r="F28" i="1"/>
  <c r="K25" i="1"/>
  <c r="K24" i="1"/>
  <c r="K23" i="1"/>
  <c r="K22" i="1"/>
  <c r="I22" i="1"/>
  <c r="F22" i="1"/>
  <c r="K21" i="1"/>
  <c r="K20" i="1"/>
  <c r="K19" i="1"/>
  <c r="K183" i="1" l="1"/>
  <c r="G185" i="1"/>
  <c r="K188" i="1"/>
  <c r="F156" i="1"/>
  <c r="F162" i="1" s="1"/>
  <c r="G118" i="1"/>
  <c r="K190" i="1"/>
  <c r="I184" i="1"/>
  <c r="J184" i="1" s="1"/>
  <c r="K184" i="1" s="1"/>
  <c r="K33" i="1"/>
  <c r="J185" i="1"/>
  <c r="K185" i="1" s="1"/>
  <c r="J182" i="1"/>
  <c r="K182" i="1" s="1"/>
  <c r="K29" i="1"/>
  <c r="G189" i="1"/>
  <c r="K189" i="1" s="1"/>
  <c r="G116" i="1"/>
  <c r="K117" i="1"/>
  <c r="E177" i="1"/>
  <c r="E182" i="1"/>
  <c r="G182" i="1" s="1"/>
  <c r="G187" i="1"/>
  <c r="K187" i="1" s="1"/>
  <c r="J117" i="1"/>
  <c r="K41" i="1"/>
  <c r="K116" i="1"/>
  <c r="I118" i="1"/>
  <c r="J155" i="1"/>
  <c r="I156" i="1" l="1"/>
  <c r="K118" i="1"/>
  <c r="J118" i="1"/>
  <c r="E191" i="1"/>
  <c r="G177" i="1"/>
  <c r="K177" i="1" s="1"/>
  <c r="G180" i="1"/>
  <c r="K180" i="1" s="1"/>
  <c r="J156" i="1" l="1"/>
  <c r="I162" i="1"/>
  <c r="K156" i="1"/>
  <c r="K162" i="1" l="1"/>
  <c r="J162" i="1"/>
</calcChain>
</file>

<file path=xl/sharedStrings.xml><?xml version="1.0" encoding="utf-8"?>
<sst xmlns="http://schemas.openxmlformats.org/spreadsheetml/2006/main" count="386" uniqueCount="272">
  <si>
    <t>건축 물량 비교표</t>
    <phoneticPr fontId="3" type="noConversion"/>
  </si>
  <si>
    <t>구분</t>
  </si>
  <si>
    <t>수행</t>
    <phoneticPr fontId="3" type="noConversion"/>
  </si>
  <si>
    <t>입찰</t>
    <phoneticPr fontId="3" type="noConversion"/>
  </si>
  <si>
    <t>PROJECT 명</t>
    <phoneticPr fontId="3" type="noConversion"/>
  </si>
  <si>
    <t>경수로 원전연료 성형 가공시설 증설 (KNF 3공장)</t>
    <phoneticPr fontId="3" type="noConversion"/>
  </si>
  <si>
    <t>UAE 핵연료공장 건설 및 운영사업</t>
    <phoneticPr fontId="3" type="noConversion"/>
  </si>
  <si>
    <t>국가</t>
    <phoneticPr fontId="3" type="noConversion"/>
  </si>
  <si>
    <t>대한민국</t>
    <phoneticPr fontId="3" type="noConversion"/>
  </si>
  <si>
    <t>UAE</t>
    <phoneticPr fontId="3" type="noConversion"/>
  </si>
  <si>
    <t>발전 방식</t>
    <phoneticPr fontId="3" type="noConversion"/>
  </si>
  <si>
    <t>-</t>
    <phoneticPr fontId="3" type="noConversion"/>
  </si>
  <si>
    <t>발전 용량</t>
    <phoneticPr fontId="3" type="noConversion"/>
  </si>
  <si>
    <t>-</t>
    <phoneticPr fontId="3" type="noConversion"/>
  </si>
  <si>
    <t>주기기</t>
    <phoneticPr fontId="3" type="noConversion"/>
  </si>
  <si>
    <t>-</t>
    <phoneticPr fontId="3" type="noConversion"/>
  </si>
  <si>
    <t>WIND</t>
    <phoneticPr fontId="3" type="noConversion"/>
  </si>
  <si>
    <t>68.9 m/s (ASCE 7-16)</t>
    <phoneticPr fontId="3" type="noConversion"/>
  </si>
  <si>
    <t>62.5 m/s (ASCE 7-16)</t>
    <phoneticPr fontId="3" type="noConversion"/>
  </si>
  <si>
    <t>SEISMIC</t>
    <phoneticPr fontId="3" type="noConversion"/>
  </si>
  <si>
    <t>중진지역 (SDS=0.499g, SD1=0.287g)</t>
    <phoneticPr fontId="3" type="noConversion"/>
  </si>
  <si>
    <t xml:space="preserve">중진지역 (SDS=0.528g, SD1=0.267g) </t>
    <phoneticPr fontId="3" type="noConversion"/>
  </si>
  <si>
    <t>REMARK</t>
    <phoneticPr fontId="3" type="noConversion"/>
  </si>
  <si>
    <r>
      <t xml:space="preserve">1. </t>
    </r>
    <r>
      <rPr>
        <b/>
        <sz val="14"/>
        <rFont val="돋움"/>
        <family val="3"/>
        <charset val="129"/>
      </rPr>
      <t>주요</t>
    </r>
    <r>
      <rPr>
        <b/>
        <sz val="14"/>
        <rFont val="Arial"/>
        <family val="2"/>
      </rPr>
      <t xml:space="preserve"> </t>
    </r>
    <r>
      <rPr>
        <b/>
        <sz val="14"/>
        <rFont val="돋움"/>
        <family val="3"/>
        <charset val="129"/>
      </rPr>
      <t>물량</t>
    </r>
    <r>
      <rPr>
        <b/>
        <sz val="14"/>
        <rFont val="Arial"/>
        <family val="2"/>
      </rPr>
      <t xml:space="preserve"> </t>
    </r>
    <r>
      <rPr>
        <b/>
        <sz val="14"/>
        <rFont val="돋움"/>
        <family val="3"/>
        <charset val="129"/>
      </rPr>
      <t>비교</t>
    </r>
    <phoneticPr fontId="3" type="noConversion"/>
  </si>
  <si>
    <t>프로젝트 명</t>
    <phoneticPr fontId="3" type="noConversion"/>
  </si>
  <si>
    <t>경수로 원전연료 성형 가공시설 증설 (KNF 3공장)</t>
    <phoneticPr fontId="3" type="noConversion"/>
  </si>
  <si>
    <t>UAE 핵연료공장 건설 및 운영사업</t>
    <phoneticPr fontId="3" type="noConversion"/>
  </si>
  <si>
    <r>
      <t>KNF 3</t>
    </r>
    <r>
      <rPr>
        <b/>
        <sz val="11"/>
        <color theme="0"/>
        <rFont val="돋움"/>
        <family val="3"/>
        <charset val="129"/>
      </rPr>
      <t>공장</t>
    </r>
    <r>
      <rPr>
        <b/>
        <sz val="11"/>
        <color theme="0"/>
        <rFont val="Arial"/>
        <family val="2"/>
      </rPr>
      <t xml:space="preserve">
</t>
    </r>
    <r>
      <rPr>
        <b/>
        <sz val="11"/>
        <color theme="0"/>
        <rFont val="돋움"/>
        <family val="3"/>
        <charset val="129"/>
      </rPr>
      <t>대비</t>
    </r>
    <phoneticPr fontId="3" type="noConversion"/>
  </si>
  <si>
    <t>BM DATE</t>
    <phoneticPr fontId="3" type="noConversion"/>
  </si>
  <si>
    <t>BOQ 2020-01-14 기준</t>
    <phoneticPr fontId="3" type="noConversion"/>
  </si>
  <si>
    <t>BOQ 2022-08-19 기준 (Rev.0)</t>
    <phoneticPr fontId="3" type="noConversion"/>
  </si>
  <si>
    <t>시공비내역서 적용율</t>
    <phoneticPr fontId="3" type="noConversion"/>
  </si>
  <si>
    <t>ORIGINAL</t>
    <phoneticPr fontId="3" type="noConversion"/>
  </si>
  <si>
    <t>공종</t>
    <phoneticPr fontId="3" type="noConversion"/>
  </si>
  <si>
    <t>ITEM</t>
    <phoneticPr fontId="3" type="noConversion"/>
  </si>
  <si>
    <t>UNIT</t>
    <phoneticPr fontId="3" type="noConversion"/>
  </si>
  <si>
    <t>SPEC.</t>
    <phoneticPr fontId="3" type="noConversion"/>
  </si>
  <si>
    <t>Q'TY</t>
    <phoneticPr fontId="3" type="noConversion"/>
  </si>
  <si>
    <t>EARTH WORK</t>
    <phoneticPr fontId="3" type="noConversion"/>
  </si>
  <si>
    <t>EXCAVATION</t>
    <phoneticPr fontId="3" type="noConversion"/>
  </si>
  <si>
    <t>m3</t>
    <phoneticPr fontId="3" type="noConversion"/>
  </si>
  <si>
    <t>BACKFILL</t>
    <phoneticPr fontId="3" type="noConversion"/>
  </si>
  <si>
    <t>DISPOSAL</t>
    <phoneticPr fontId="3" type="noConversion"/>
  </si>
  <si>
    <t>DISPOSAL</t>
    <phoneticPr fontId="3" type="noConversion"/>
  </si>
  <si>
    <t>EARTH WORK TOTAL</t>
    <phoneticPr fontId="3" type="noConversion"/>
  </si>
  <si>
    <t>CONCRETE
WORK</t>
    <phoneticPr fontId="3" type="noConversion"/>
  </si>
  <si>
    <t>LEAN CONCRETE</t>
    <phoneticPr fontId="3" type="noConversion"/>
  </si>
  <si>
    <t>m3</t>
    <phoneticPr fontId="3" type="noConversion"/>
  </si>
  <si>
    <t xml:space="preserve"> f'c=18MPa, lean con'c </t>
    <phoneticPr fontId="3" type="noConversion"/>
  </si>
  <si>
    <t>CONCRETE 1</t>
    <phoneticPr fontId="3" type="noConversion"/>
  </si>
  <si>
    <t xml:space="preserve"> f'c=27 MPa, ABOVE, type I </t>
    <phoneticPr fontId="3" type="noConversion"/>
  </si>
  <si>
    <t xml:space="preserve"> f'c=28 MPa, ABOVE, type V </t>
    <phoneticPr fontId="3" type="noConversion"/>
  </si>
  <si>
    <t>CONCRETE 2</t>
    <phoneticPr fontId="3" type="noConversion"/>
  </si>
  <si>
    <t xml:space="preserve"> f'c=27 MPa, UNDER, type I</t>
    <phoneticPr fontId="3" type="noConversion"/>
  </si>
  <si>
    <t xml:space="preserve"> f'c=28 MPa, UNDER, type V</t>
    <phoneticPr fontId="3" type="noConversion"/>
  </si>
  <si>
    <t>CONCRETE 3</t>
    <phoneticPr fontId="3" type="noConversion"/>
  </si>
  <si>
    <t>CONCRETE 4</t>
    <phoneticPr fontId="3" type="noConversion"/>
  </si>
  <si>
    <t>CONCRETE TOTAL</t>
    <phoneticPr fontId="3" type="noConversion"/>
  </si>
  <si>
    <t>FORM 
WORK</t>
    <phoneticPr fontId="3" type="noConversion"/>
  </si>
  <si>
    <t>FAIR FACED FORM</t>
    <phoneticPr fontId="3" type="noConversion"/>
  </si>
  <si>
    <t>m2</t>
    <phoneticPr fontId="3" type="noConversion"/>
  </si>
  <si>
    <t xml:space="preserve"> FOR EXPOSED TO VIEW </t>
  </si>
  <si>
    <t>NORMAL FORM</t>
    <phoneticPr fontId="3" type="noConversion"/>
  </si>
  <si>
    <t>m2</t>
    <phoneticPr fontId="3" type="noConversion"/>
  </si>
  <si>
    <t xml:space="preserve"> FOR HIDDEN SURFACE </t>
  </si>
  <si>
    <t>SYSTEM FORM</t>
    <phoneticPr fontId="3" type="noConversion"/>
  </si>
  <si>
    <t>m2</t>
    <phoneticPr fontId="3" type="noConversion"/>
  </si>
  <si>
    <t>FORM</t>
    <phoneticPr fontId="3" type="noConversion"/>
  </si>
  <si>
    <t>m2</t>
    <phoneticPr fontId="3" type="noConversion"/>
  </si>
  <si>
    <t xml:space="preserve"> -  </t>
  </si>
  <si>
    <t>FORM TOTAL</t>
    <phoneticPr fontId="3" type="noConversion"/>
  </si>
  <si>
    <t>REBAR 
WORK</t>
    <phoneticPr fontId="3" type="noConversion"/>
  </si>
  <si>
    <t>REBAR 1</t>
    <phoneticPr fontId="3" type="noConversion"/>
  </si>
  <si>
    <t>ton</t>
    <phoneticPr fontId="3" type="noConversion"/>
  </si>
  <si>
    <t xml:space="preserve"> NON-EPOXY (SD400)</t>
    <phoneticPr fontId="3" type="noConversion"/>
  </si>
  <si>
    <t xml:space="preserve"> NON-EPOXY (ASTM A615 Grade 60)</t>
    <phoneticPr fontId="3" type="noConversion"/>
  </si>
  <si>
    <t>REBAR 2</t>
    <phoneticPr fontId="3" type="noConversion"/>
  </si>
  <si>
    <t xml:space="preserve"> EPOXY</t>
  </si>
  <si>
    <t xml:space="preserve"> EPOXY</t>
    <phoneticPr fontId="3" type="noConversion"/>
  </si>
  <si>
    <t>REBAR TOTAL</t>
    <phoneticPr fontId="3" type="noConversion"/>
  </si>
  <si>
    <t>STEEL
WORK</t>
    <phoneticPr fontId="3" type="noConversion"/>
  </si>
  <si>
    <t>STRUCTURAL STEEL 1</t>
    <phoneticPr fontId="3" type="noConversion"/>
  </si>
  <si>
    <t>ton</t>
  </si>
  <si>
    <t>ASTM A36 OR SS400</t>
    <phoneticPr fontId="3" type="noConversion"/>
  </si>
  <si>
    <t>ASTM A36(INDOOR)</t>
    <phoneticPr fontId="3" type="noConversion"/>
  </si>
  <si>
    <t>STRUCTURAL STEEL 2</t>
    <phoneticPr fontId="3" type="noConversion"/>
  </si>
  <si>
    <t>STRUCTURAL STEEL 3</t>
    <phoneticPr fontId="3" type="noConversion"/>
  </si>
  <si>
    <t>ASTM A572 GRADE50 OR SM490</t>
    <phoneticPr fontId="3" type="noConversion"/>
  </si>
  <si>
    <t>ASTM A992 (INDOOR)</t>
    <phoneticPr fontId="3" type="noConversion"/>
  </si>
  <si>
    <t>STRUCTURAL STEEL 4</t>
    <phoneticPr fontId="3" type="noConversion"/>
  </si>
  <si>
    <t>STEEL TOTAL</t>
    <phoneticPr fontId="3" type="noConversion"/>
  </si>
  <si>
    <t>ton</t>
    <phoneticPr fontId="3" type="noConversion"/>
  </si>
  <si>
    <t>CLADDING
WORK</t>
    <phoneticPr fontId="3" type="noConversion"/>
  </si>
  <si>
    <t>INSULATED CLADDING 1</t>
    <phoneticPr fontId="3" type="noConversion"/>
  </si>
  <si>
    <t>ROOF</t>
  </si>
  <si>
    <t>ROOF</t>
    <phoneticPr fontId="3" type="noConversion"/>
  </si>
  <si>
    <t>INSULATED CLADDING 2</t>
    <phoneticPr fontId="3" type="noConversion"/>
  </si>
  <si>
    <t>WALL</t>
  </si>
  <si>
    <t>WALL</t>
    <phoneticPr fontId="3" type="noConversion"/>
  </si>
  <si>
    <t>INSULATED CLADDING 3</t>
    <phoneticPr fontId="3" type="noConversion"/>
  </si>
  <si>
    <t>WALL, 2 HOUR FIRE RATING</t>
  </si>
  <si>
    <t>WALL, 2 HOUR FIRE RATING</t>
    <phoneticPr fontId="3" type="noConversion"/>
  </si>
  <si>
    <t>SINGLE CLADDING 1</t>
    <phoneticPr fontId="3" type="noConversion"/>
  </si>
  <si>
    <t>ROOF, THK.0.65</t>
  </si>
  <si>
    <t>ROOF, THK.0.65</t>
    <phoneticPr fontId="3" type="noConversion"/>
  </si>
  <si>
    <t>SINGLE CLADDING 2</t>
    <phoneticPr fontId="3" type="noConversion"/>
  </si>
  <si>
    <t>WALL, THK.0.65</t>
  </si>
  <si>
    <t>WALL, THK.0.65</t>
    <phoneticPr fontId="3" type="noConversion"/>
  </si>
  <si>
    <t>SINGLE CLADDING 3</t>
    <phoneticPr fontId="3" type="noConversion"/>
  </si>
  <si>
    <t>CLADDING TOTAL</t>
    <phoneticPr fontId="3" type="noConversion"/>
  </si>
  <si>
    <t>FIRE 
PROOFING</t>
    <phoneticPr fontId="3" type="noConversion"/>
  </si>
  <si>
    <t>FIRE PROOFING 1</t>
    <phoneticPr fontId="3" type="noConversion"/>
  </si>
  <si>
    <t>3.0 HOUR RESIST.</t>
    <phoneticPr fontId="3" type="noConversion"/>
  </si>
  <si>
    <t>FIRE PROOFING 2</t>
    <phoneticPr fontId="3" type="noConversion"/>
  </si>
  <si>
    <t>FIRE PROOFING TOTAL</t>
    <phoneticPr fontId="3" type="noConversion"/>
  </si>
  <si>
    <t>PILING 
WORK</t>
    <phoneticPr fontId="3" type="noConversion"/>
  </si>
  <si>
    <t>PILE 1</t>
    <phoneticPr fontId="3" type="noConversion"/>
  </si>
  <si>
    <t>EA</t>
    <phoneticPr fontId="3" type="noConversion"/>
  </si>
  <si>
    <t>강관,Φ508㎜ (L =17m)</t>
    <phoneticPr fontId="3" type="noConversion"/>
  </si>
  <si>
    <t>2240kN</t>
    <phoneticPr fontId="3" type="noConversion"/>
  </si>
  <si>
    <t>CFA PILE (L=18m)</t>
    <phoneticPr fontId="3" type="noConversion"/>
  </si>
  <si>
    <t>2600kN</t>
    <phoneticPr fontId="3" type="noConversion"/>
  </si>
  <si>
    <t>PILE 2</t>
    <phoneticPr fontId="3" type="noConversion"/>
  </si>
  <si>
    <t>PILE 3</t>
    <phoneticPr fontId="3" type="noConversion"/>
  </si>
  <si>
    <t>PILE 4</t>
    <phoneticPr fontId="3" type="noConversion"/>
  </si>
  <si>
    <t>PILE TOTAL</t>
    <phoneticPr fontId="3" type="noConversion"/>
  </si>
  <si>
    <t>m</t>
    <phoneticPr fontId="3" type="noConversion"/>
  </si>
  <si>
    <t>REMIANING WORK</t>
    <phoneticPr fontId="3" type="noConversion"/>
  </si>
  <si>
    <t>LOT</t>
    <phoneticPr fontId="3" type="noConversion"/>
  </si>
  <si>
    <r>
      <t xml:space="preserve">TOTAL PRICE (PILE </t>
    </r>
    <r>
      <rPr>
        <sz val="10"/>
        <rFont val="돋움"/>
        <family val="3"/>
        <charset val="129"/>
      </rPr>
      <t>제외</t>
    </r>
    <r>
      <rPr>
        <sz val="10"/>
        <rFont val="Arial"/>
        <family val="2"/>
      </rPr>
      <t>)</t>
    </r>
    <phoneticPr fontId="3" type="noConversion"/>
  </si>
  <si>
    <r>
      <t xml:space="preserve">TOTAL PRICE (PILE </t>
    </r>
    <r>
      <rPr>
        <sz val="10"/>
        <rFont val="돋움"/>
        <family val="3"/>
        <charset val="129"/>
      </rPr>
      <t>포함</t>
    </r>
    <r>
      <rPr>
        <sz val="10"/>
        <rFont val="Arial"/>
        <family val="2"/>
      </rPr>
      <t>)</t>
    </r>
    <phoneticPr fontId="3" type="noConversion"/>
  </si>
  <si>
    <r>
      <rPr>
        <sz val="10"/>
        <rFont val="돋움"/>
        <family val="3"/>
        <charset val="129"/>
      </rPr>
      <t>주요</t>
    </r>
    <r>
      <rPr>
        <sz val="10"/>
        <rFont val="Arial"/>
        <family val="2"/>
      </rPr>
      <t xml:space="preserve"> ITEM </t>
    </r>
    <r>
      <rPr>
        <sz val="10"/>
        <rFont val="돋움"/>
        <family val="3"/>
        <charset val="129"/>
      </rPr>
      <t>공사비</t>
    </r>
    <r>
      <rPr>
        <sz val="10"/>
        <rFont val="Arial"/>
        <family val="2"/>
      </rPr>
      <t xml:space="preserve"> (PILE </t>
    </r>
    <r>
      <rPr>
        <sz val="10"/>
        <rFont val="돋움"/>
        <family val="3"/>
        <charset val="129"/>
      </rPr>
      <t>제외</t>
    </r>
    <r>
      <rPr>
        <sz val="10"/>
        <rFont val="Arial"/>
        <family val="2"/>
      </rPr>
      <t>)</t>
    </r>
    <phoneticPr fontId="3" type="noConversion"/>
  </si>
  <si>
    <r>
      <rPr>
        <sz val="10"/>
        <rFont val="돋움"/>
        <family val="3"/>
        <charset val="129"/>
      </rPr>
      <t>주요</t>
    </r>
    <r>
      <rPr>
        <sz val="10"/>
        <rFont val="Arial"/>
        <family val="2"/>
      </rPr>
      <t xml:space="preserve"> ITEM </t>
    </r>
    <r>
      <rPr>
        <sz val="10"/>
        <rFont val="돋움"/>
        <family val="3"/>
        <charset val="129"/>
      </rPr>
      <t>공사비</t>
    </r>
    <r>
      <rPr>
        <sz val="10"/>
        <rFont val="Arial"/>
        <family val="2"/>
      </rPr>
      <t xml:space="preserve"> (PILE </t>
    </r>
    <r>
      <rPr>
        <sz val="10"/>
        <rFont val="돋움"/>
        <family val="3"/>
        <charset val="129"/>
      </rPr>
      <t>포함</t>
    </r>
    <r>
      <rPr>
        <sz val="10"/>
        <rFont val="Arial"/>
        <family val="2"/>
      </rPr>
      <t>)</t>
    </r>
    <phoneticPr fontId="3" type="noConversion"/>
  </si>
  <si>
    <r>
      <t xml:space="preserve">2. </t>
    </r>
    <r>
      <rPr>
        <b/>
        <sz val="14"/>
        <rFont val="돋움"/>
        <family val="3"/>
        <charset val="129"/>
      </rPr>
      <t>건물별</t>
    </r>
    <r>
      <rPr>
        <b/>
        <sz val="14"/>
        <rFont val="Arial"/>
        <family val="2"/>
      </rPr>
      <t xml:space="preserve"> SIZE </t>
    </r>
    <r>
      <rPr>
        <b/>
        <sz val="14"/>
        <rFont val="돋움"/>
        <family val="3"/>
        <charset val="129"/>
      </rPr>
      <t>비교</t>
    </r>
    <phoneticPr fontId="3" type="noConversion"/>
  </si>
  <si>
    <t>No.</t>
    <phoneticPr fontId="3" type="noConversion"/>
  </si>
  <si>
    <t>Description</t>
    <phoneticPr fontId="3" type="noConversion"/>
  </si>
  <si>
    <t>TYPE</t>
    <phoneticPr fontId="3" type="noConversion"/>
  </si>
  <si>
    <t>Total area
(M2)</t>
    <phoneticPr fontId="3" type="noConversion"/>
  </si>
  <si>
    <t>Unit cost
(USD/M2)</t>
    <phoneticPr fontId="3" type="noConversion"/>
  </si>
  <si>
    <t>KNF 3공장
대비</t>
    <phoneticPr fontId="3" type="noConversion"/>
  </si>
  <si>
    <t xml:space="preserve">Building </t>
    <phoneticPr fontId="3" type="noConversion"/>
  </si>
  <si>
    <t>GTG FDN</t>
    <phoneticPr fontId="3" type="noConversion"/>
  </si>
  <si>
    <t>STG FDN</t>
    <phoneticPr fontId="3" type="noConversion"/>
  </si>
  <si>
    <t>GT BLDG</t>
    <phoneticPr fontId="3" type="noConversion"/>
  </si>
  <si>
    <t>ST BLDG</t>
    <phoneticPr fontId="3" type="noConversion"/>
  </si>
  <si>
    <t>WORKSHOP(Warehouse) BLDG</t>
    <phoneticPr fontId="3" type="noConversion"/>
  </si>
  <si>
    <t>CENTRAL 
CONTROL 
BLDG</t>
    <phoneticPr fontId="3" type="noConversion"/>
  </si>
  <si>
    <t>ADMIN.
BLDG</t>
    <phoneticPr fontId="3" type="noConversion"/>
  </si>
  <si>
    <t>WT BLDG</t>
    <phoneticPr fontId="3" type="noConversion"/>
  </si>
  <si>
    <t>GIS 
BUILDING</t>
    <phoneticPr fontId="3" type="noConversion"/>
  </si>
  <si>
    <t>UNIT 
ELECTRICAL 
BUILDING</t>
    <phoneticPr fontId="3" type="noConversion"/>
  </si>
  <si>
    <t>GTG (STG) SUBSTATION</t>
    <phoneticPr fontId="3" type="noConversion"/>
  </si>
  <si>
    <t>HRSG BLOCK ELECTRICAL SUBSTATION</t>
    <phoneticPr fontId="3" type="noConversion"/>
  </si>
  <si>
    <t>BOILER BUILDING(HRSG)</t>
    <phoneticPr fontId="3" type="noConversion"/>
  </si>
  <si>
    <t>CWP ELEC. &amp; CHLORINATION PLANT</t>
    <phoneticPr fontId="3" type="noConversion"/>
  </si>
  <si>
    <t>COAL 
STORAGE 
DOME</t>
    <phoneticPr fontId="3" type="noConversion"/>
  </si>
  <si>
    <t>AIR(FUEL) COMPRESSOR  BLDG</t>
    <phoneticPr fontId="3" type="noConversion"/>
  </si>
  <si>
    <t>ASH 
HANDLING 
BLDG</t>
    <phoneticPr fontId="3" type="noConversion"/>
  </si>
  <si>
    <t>FUEL OIL 
TRANSFER 
PUMP 
BUILDING</t>
    <phoneticPr fontId="3" type="noConversion"/>
  </si>
  <si>
    <t>BSDG BUILDING</t>
    <phoneticPr fontId="3" type="noConversion"/>
  </si>
  <si>
    <t>CHEMICAL &amp; LUBE OIL BLDG</t>
    <phoneticPr fontId="3" type="noConversion"/>
  </si>
  <si>
    <t>CONDENSATE POLISHER BLDG</t>
    <phoneticPr fontId="3" type="noConversion"/>
  </si>
  <si>
    <t>BFP &amp; AUX. 
PUMP 
BLDG</t>
    <phoneticPr fontId="3" type="noConversion"/>
  </si>
  <si>
    <t>WATCH 
TOWER</t>
    <phoneticPr fontId="3" type="noConversion"/>
  </si>
  <si>
    <t>CANTEEN</t>
    <phoneticPr fontId="3" type="noConversion"/>
  </si>
  <si>
    <t>GUARD 
BLDG</t>
    <phoneticPr fontId="3" type="noConversion"/>
  </si>
  <si>
    <t>GATE 
HOUSE</t>
    <phoneticPr fontId="3" type="noConversion"/>
  </si>
  <si>
    <t>GT&amp;HRSG 
ELEC 
BLDG</t>
    <phoneticPr fontId="3" type="noConversion"/>
  </si>
  <si>
    <t>AUX. BOILER LOCAL CONTROL BLDG</t>
    <phoneticPr fontId="3" type="noConversion"/>
  </si>
  <si>
    <t>FGD ELECTRICAL BLDG</t>
    <phoneticPr fontId="3" type="noConversion"/>
  </si>
  <si>
    <t>ESP &amp; ASH ELECTRICAL BLDG</t>
    <phoneticPr fontId="3" type="noConversion"/>
  </si>
  <si>
    <t>SWYD CONTROL BLDG / GIS CONTROL BLDG</t>
    <phoneticPr fontId="3" type="noConversion"/>
  </si>
  <si>
    <t>CONTROL
(OR ELEC.) 
BUILDING</t>
    <phoneticPr fontId="3" type="noConversion"/>
  </si>
  <si>
    <t>JETTY ELECTRICAL ROOM</t>
    <phoneticPr fontId="3" type="noConversion"/>
  </si>
  <si>
    <t>RAW WATER 
&amp; 
FIRE WATER 
PUMP 
BLDG</t>
    <phoneticPr fontId="3" type="noConversion"/>
  </si>
  <si>
    <t>COAL 
CONTROL 
BLDG</t>
    <phoneticPr fontId="3" type="noConversion"/>
  </si>
  <si>
    <t>COAL
(LIMESTONE) 
STORAGE
SHED</t>
    <phoneticPr fontId="3" type="noConversion"/>
  </si>
  <si>
    <t>COAL
(LIMESTONE)
 CRUSHER 
BLDG</t>
    <phoneticPr fontId="3" type="noConversion"/>
  </si>
  <si>
    <t>FIRE STATION</t>
    <phoneticPr fontId="3" type="noConversion"/>
  </si>
  <si>
    <t>ACCOMMODATION</t>
    <phoneticPr fontId="3" type="noConversion"/>
  </si>
  <si>
    <t>MISC. STORAGE BLDG</t>
    <phoneticPr fontId="3" type="noConversion"/>
  </si>
  <si>
    <t>MISC. WORKSHOP OR WAREHOUSE</t>
    <phoneticPr fontId="3" type="noConversion"/>
  </si>
  <si>
    <t>LAB</t>
    <phoneticPr fontId="3" type="noConversion"/>
  </si>
  <si>
    <t>CHEMICAL STORAGE BUILDING</t>
    <phoneticPr fontId="3" type="noConversion"/>
  </si>
  <si>
    <t>DISTRICT HEATING STATION</t>
    <phoneticPr fontId="3" type="noConversion"/>
  </si>
  <si>
    <t>FOAM STATION BUILDING</t>
    <phoneticPr fontId="3" type="noConversion"/>
  </si>
  <si>
    <t>COOLING WATER PUMP HOUSE</t>
    <phoneticPr fontId="3" type="noConversion"/>
  </si>
  <si>
    <t>INTAKE PUMP HOUSE</t>
    <phoneticPr fontId="3" type="noConversion"/>
  </si>
  <si>
    <t>OTHER 
BLDG
 (STEEL)</t>
    <phoneticPr fontId="3" type="noConversion"/>
  </si>
  <si>
    <t>MAIN BLDG (RC)</t>
    <phoneticPr fontId="3" type="noConversion"/>
  </si>
  <si>
    <t>RC</t>
    <phoneticPr fontId="3" type="noConversion"/>
  </si>
  <si>
    <t>Sub-total (TG FDN)</t>
    <phoneticPr fontId="3" type="noConversion"/>
  </si>
  <si>
    <t>FDN</t>
    <phoneticPr fontId="3" type="noConversion"/>
  </si>
  <si>
    <t>FDN</t>
    <phoneticPr fontId="3" type="noConversion"/>
  </si>
  <si>
    <t>Sub-total (STL BLDG)</t>
    <phoneticPr fontId="3" type="noConversion"/>
  </si>
  <si>
    <t>STL</t>
    <phoneticPr fontId="3" type="noConversion"/>
  </si>
  <si>
    <t>STL</t>
    <phoneticPr fontId="3" type="noConversion"/>
  </si>
  <si>
    <t>Sub-total (RC BLDG)</t>
    <phoneticPr fontId="3" type="noConversion"/>
  </si>
  <si>
    <t>Total (BUILDING)</t>
    <phoneticPr fontId="3" type="noConversion"/>
  </si>
  <si>
    <t>Shelter</t>
    <phoneticPr fontId="3" type="noConversion"/>
  </si>
  <si>
    <t>GT 
EFFICIENCY 
HEATER 
SHELTER</t>
    <phoneticPr fontId="3" type="noConversion"/>
  </si>
  <si>
    <t>FUEL GAS(AIR, ASH) COMPRESSOR SHELTER</t>
    <phoneticPr fontId="3" type="noConversion"/>
  </si>
  <si>
    <t>HP/IP 
BFP 
SHELTER</t>
    <phoneticPr fontId="3" type="noConversion"/>
  </si>
  <si>
    <t>NITROGEN 
GAS 
BOTTLE 
STORAGE 
SHELTER</t>
    <phoneticPr fontId="3" type="noConversion"/>
  </si>
  <si>
    <t>HRSG 
CHEMICAL 
DOSING 
SHELTER</t>
    <phoneticPr fontId="3" type="noConversion"/>
  </si>
  <si>
    <t>HYDROGEN 
FILL SHELTER</t>
    <phoneticPr fontId="3" type="noConversion"/>
  </si>
  <si>
    <t>INTAKE 
ELECTRICAL 
SHELTER</t>
    <phoneticPr fontId="3" type="noConversion"/>
  </si>
  <si>
    <t>DESAL 
PLANT 
CHEMICAL 
DOSING 
SHELTER</t>
    <phoneticPr fontId="3" type="noConversion"/>
  </si>
  <si>
    <t>CHEMICAL 
DOSING 
SHELTER</t>
    <phoneticPr fontId="3" type="noConversion"/>
  </si>
  <si>
    <t>COOLING 
TOWER 
CHEMICAL 
DOSING 
SKID 
SHELTER</t>
    <phoneticPr fontId="3" type="noConversion"/>
  </si>
  <si>
    <t>AMMONIA 
AREA 
&amp; 
SEWAGE 
AREA 
SHELTER</t>
    <phoneticPr fontId="3" type="noConversion"/>
  </si>
  <si>
    <t>RAW AND 
DEMI 
WATER 
PUMP 
SHELTER</t>
    <phoneticPr fontId="3" type="noConversion"/>
  </si>
  <si>
    <t xml:space="preserve">RAW WATER TREATMENT SHELTER
</t>
    <phoneticPr fontId="3" type="noConversion"/>
  </si>
  <si>
    <t>CHEMICAL
(GAS) 
STORAGE 
SHELTER</t>
    <phoneticPr fontId="3" type="noConversion"/>
  </si>
  <si>
    <t>FGS 
SHELTER</t>
    <phoneticPr fontId="3" type="noConversion"/>
  </si>
  <si>
    <t>FUEL 
METER 
SHELTER</t>
    <phoneticPr fontId="3" type="noConversion"/>
  </si>
  <si>
    <t>FUEL 
OIL 
UNLOADING 
PUMP 
SHELTER</t>
    <phoneticPr fontId="3" type="noConversion"/>
  </si>
  <si>
    <t>FUEL OIL RETURNPUMP SHELTER</t>
    <phoneticPr fontId="3" type="noConversion"/>
  </si>
  <si>
    <t>OIL 
BARREL 
STORAGE SHELTER</t>
    <phoneticPr fontId="3" type="noConversion"/>
  </si>
  <si>
    <t>SERVICE 
GAS 
SHELTER</t>
    <phoneticPr fontId="3" type="noConversion"/>
  </si>
  <si>
    <t>LIMESTONE 
AND 
SAND BAG 
STORAGE 
SHELTER</t>
    <phoneticPr fontId="3" type="noConversion"/>
  </si>
  <si>
    <t>OXYGEN STORAGE SHELTER</t>
    <phoneticPr fontId="3" type="noConversion"/>
  </si>
  <si>
    <t>N2 STORAGE SHELTER</t>
    <phoneticPr fontId="3" type="noConversion"/>
  </si>
  <si>
    <t>H2 &amp; CO2 STORAGE SHELTER</t>
    <phoneticPr fontId="3" type="noConversion"/>
  </si>
  <si>
    <t>FF 
PUMP 
SHELTER</t>
    <phoneticPr fontId="3" type="noConversion"/>
  </si>
  <si>
    <t>FOAM 
STORAGE 
SHELTER</t>
    <phoneticPr fontId="3" type="noConversion"/>
  </si>
  <si>
    <t>COVERED 
CAR 
PARKING
SHED</t>
    <phoneticPr fontId="3" type="noConversion"/>
  </si>
  <si>
    <t>CLOSED COOLING WATER PUMP SHELTER</t>
    <phoneticPr fontId="3" type="noConversion"/>
  </si>
  <si>
    <t>GCB SHELTER</t>
    <phoneticPr fontId="3" type="noConversion"/>
  </si>
  <si>
    <t>HAZARDOUS WASTE SHELTER</t>
    <phoneticPr fontId="3" type="noConversion"/>
  </si>
  <si>
    <t>GARAGE</t>
    <phoneticPr fontId="3" type="noConversion"/>
  </si>
  <si>
    <t>WASTE DISPOSAL SHELTER</t>
    <phoneticPr fontId="3" type="noConversion"/>
  </si>
  <si>
    <t>WALK WAY(CO2 CYLINDER SHELTER)</t>
    <phoneticPr fontId="3" type="noConversion"/>
  </si>
  <si>
    <t>BOILER FEED WATER PUMP SHELTER</t>
    <phoneticPr fontId="3" type="noConversion"/>
  </si>
  <si>
    <t>OTHER SHELTER</t>
    <phoneticPr fontId="3" type="noConversion"/>
  </si>
  <si>
    <t>Sub-total (Sheter)</t>
    <phoneticPr fontId="3" type="noConversion"/>
  </si>
  <si>
    <t>SHT</t>
    <phoneticPr fontId="3" type="noConversion"/>
  </si>
  <si>
    <t>Total (BUILDING + SHELTER)</t>
    <phoneticPr fontId="3" type="noConversion"/>
  </si>
  <si>
    <t>Additional</t>
    <phoneticPr fontId="3" type="noConversion"/>
  </si>
  <si>
    <t>Demolition Work</t>
    <phoneticPr fontId="3" type="noConversion"/>
  </si>
  <si>
    <t>Additional Work</t>
    <phoneticPr fontId="3" type="noConversion"/>
  </si>
  <si>
    <t>MISC</t>
    <phoneticPr fontId="3" type="noConversion"/>
  </si>
  <si>
    <t>Pile Work</t>
    <phoneticPr fontId="3" type="noConversion"/>
  </si>
  <si>
    <t>Sub-total (Additional)</t>
    <phoneticPr fontId="3" type="noConversion"/>
  </si>
  <si>
    <t>Grand total</t>
    <phoneticPr fontId="3" type="noConversion"/>
  </si>
  <si>
    <r>
      <t xml:space="preserve">3. </t>
    </r>
    <r>
      <rPr>
        <b/>
        <sz val="14"/>
        <rFont val="돋움"/>
        <family val="3"/>
        <charset val="129"/>
      </rPr>
      <t>주요</t>
    </r>
    <r>
      <rPr>
        <b/>
        <sz val="14"/>
        <rFont val="Arial"/>
        <family val="2"/>
      </rPr>
      <t xml:space="preserve"> </t>
    </r>
    <r>
      <rPr>
        <b/>
        <sz val="14"/>
        <rFont val="돋움"/>
        <family val="3"/>
        <charset val="129"/>
      </rPr>
      <t>구조</t>
    </r>
    <r>
      <rPr>
        <b/>
        <sz val="14"/>
        <rFont val="Arial"/>
        <family val="2"/>
      </rPr>
      <t xml:space="preserve"> </t>
    </r>
    <r>
      <rPr>
        <b/>
        <sz val="14"/>
        <rFont val="돋움"/>
        <family val="3"/>
        <charset val="129"/>
      </rPr>
      <t>물량</t>
    </r>
    <r>
      <rPr>
        <b/>
        <sz val="14"/>
        <rFont val="Arial"/>
        <family val="2"/>
      </rPr>
      <t xml:space="preserve"> RATIO </t>
    </r>
    <r>
      <rPr>
        <b/>
        <sz val="14"/>
        <rFont val="돋움"/>
        <family val="3"/>
        <charset val="129"/>
      </rPr>
      <t>비교</t>
    </r>
    <phoneticPr fontId="3" type="noConversion"/>
  </si>
  <si>
    <t>ITEM</t>
    <phoneticPr fontId="3" type="noConversion"/>
  </si>
  <si>
    <t>UNIT</t>
    <phoneticPr fontId="3" type="noConversion"/>
  </si>
  <si>
    <t>AREA(m2)</t>
    <phoneticPr fontId="3" type="noConversion"/>
  </si>
  <si>
    <t>Q'TY</t>
    <phoneticPr fontId="3" type="noConversion"/>
  </si>
  <si>
    <t>RATIO</t>
    <phoneticPr fontId="3" type="noConversion"/>
  </si>
  <si>
    <t>KNF 3공장
대비</t>
    <phoneticPr fontId="3" type="noConversion"/>
  </si>
  <si>
    <t>물량 RATIO
(GTG FDN)</t>
    <phoneticPr fontId="3" type="noConversion"/>
  </si>
  <si>
    <r>
      <rPr>
        <sz val="10"/>
        <rFont val="돋움"/>
        <family val="3"/>
        <charset val="129"/>
      </rPr>
      <t>콘크리트</t>
    </r>
    <r>
      <rPr>
        <sz val="10"/>
        <rFont val="Arial"/>
        <family val="2"/>
      </rPr>
      <t>(</t>
    </r>
    <r>
      <rPr>
        <sz val="10"/>
        <rFont val="돋움"/>
        <family val="3"/>
        <charset val="129"/>
      </rPr>
      <t>연면적</t>
    </r>
    <r>
      <rPr>
        <sz val="10"/>
        <rFont val="Arial"/>
        <family val="2"/>
      </rPr>
      <t xml:space="preserve"> </t>
    </r>
    <r>
      <rPr>
        <sz val="10"/>
        <rFont val="돋움"/>
        <family val="3"/>
        <charset val="129"/>
      </rPr>
      <t>대비</t>
    </r>
    <r>
      <rPr>
        <sz val="10"/>
        <rFont val="Arial"/>
        <family val="2"/>
      </rPr>
      <t>)</t>
    </r>
    <phoneticPr fontId="3" type="noConversion"/>
  </si>
  <si>
    <t>m3/m2</t>
    <phoneticPr fontId="3" type="noConversion"/>
  </si>
  <si>
    <r>
      <rPr>
        <sz val="10"/>
        <rFont val="돋움"/>
        <family val="3"/>
        <charset val="129"/>
      </rPr>
      <t>철근</t>
    </r>
    <r>
      <rPr>
        <sz val="10"/>
        <rFont val="Arial"/>
        <family val="2"/>
      </rPr>
      <t>(</t>
    </r>
    <r>
      <rPr>
        <sz val="10"/>
        <rFont val="돋움"/>
        <family val="3"/>
        <charset val="129"/>
      </rPr>
      <t>콘크리트</t>
    </r>
    <r>
      <rPr>
        <sz val="10"/>
        <rFont val="Arial"/>
        <family val="2"/>
      </rPr>
      <t xml:space="preserve"> </t>
    </r>
    <r>
      <rPr>
        <sz val="10"/>
        <rFont val="돋움"/>
        <family val="3"/>
        <charset val="129"/>
      </rPr>
      <t>대비</t>
    </r>
    <r>
      <rPr>
        <sz val="10"/>
        <rFont val="Arial"/>
        <family val="2"/>
      </rPr>
      <t>)</t>
    </r>
    <phoneticPr fontId="3" type="noConversion"/>
  </si>
  <si>
    <t>ton/m3</t>
    <phoneticPr fontId="3" type="noConversion"/>
  </si>
  <si>
    <r>
      <rPr>
        <sz val="10"/>
        <rFont val="돋움"/>
        <family val="3"/>
        <charset val="129"/>
      </rPr>
      <t>거푸집</t>
    </r>
    <r>
      <rPr>
        <sz val="10"/>
        <rFont val="Arial"/>
        <family val="2"/>
      </rPr>
      <t>(</t>
    </r>
    <r>
      <rPr>
        <sz val="10"/>
        <rFont val="돋움"/>
        <family val="3"/>
        <charset val="129"/>
      </rPr>
      <t>콘크리트</t>
    </r>
    <r>
      <rPr>
        <sz val="10"/>
        <rFont val="Arial"/>
        <family val="2"/>
      </rPr>
      <t xml:space="preserve"> </t>
    </r>
    <r>
      <rPr>
        <sz val="10"/>
        <rFont val="돋움"/>
        <family val="3"/>
        <charset val="129"/>
      </rPr>
      <t>대비</t>
    </r>
    <r>
      <rPr>
        <sz val="10"/>
        <rFont val="Arial"/>
        <family val="2"/>
      </rPr>
      <t>)</t>
    </r>
    <phoneticPr fontId="3" type="noConversion"/>
  </si>
  <si>
    <t>m2/m3</t>
    <phoneticPr fontId="3" type="noConversion"/>
  </si>
  <si>
    <r>
      <rPr>
        <sz val="10"/>
        <rFont val="돋움"/>
        <family val="3"/>
        <charset val="129"/>
      </rPr>
      <t>철골</t>
    </r>
    <r>
      <rPr>
        <sz val="10"/>
        <rFont val="Arial"/>
        <family val="2"/>
      </rPr>
      <t>(</t>
    </r>
    <r>
      <rPr>
        <sz val="10"/>
        <rFont val="돋움"/>
        <family val="3"/>
        <charset val="129"/>
      </rPr>
      <t>연면적</t>
    </r>
    <r>
      <rPr>
        <sz val="10"/>
        <rFont val="Arial"/>
        <family val="2"/>
      </rPr>
      <t xml:space="preserve"> </t>
    </r>
    <r>
      <rPr>
        <sz val="10"/>
        <rFont val="돋움"/>
        <family val="3"/>
        <charset val="129"/>
      </rPr>
      <t>대비</t>
    </r>
    <r>
      <rPr>
        <sz val="10"/>
        <rFont val="Arial"/>
        <family val="2"/>
      </rPr>
      <t>)</t>
    </r>
    <phoneticPr fontId="3" type="noConversion"/>
  </si>
  <si>
    <t>ton/m2</t>
    <phoneticPr fontId="3" type="noConversion"/>
  </si>
  <si>
    <t>물량 RATIO
(STG FDN)</t>
    <phoneticPr fontId="3" type="noConversion"/>
  </si>
  <si>
    <r>
      <t xml:space="preserve">ST, GT </t>
    </r>
    <r>
      <rPr>
        <sz val="10"/>
        <rFont val="돋움"/>
        <family val="3"/>
        <charset val="129"/>
      </rPr>
      <t>통합</t>
    </r>
    <phoneticPr fontId="3" type="noConversion"/>
  </si>
  <si>
    <r>
      <t xml:space="preserve">ST, GT </t>
    </r>
    <r>
      <rPr>
        <sz val="10"/>
        <color theme="1"/>
        <rFont val="돋움"/>
        <family val="3"/>
        <charset val="129"/>
      </rPr>
      <t>통합</t>
    </r>
    <phoneticPr fontId="3" type="noConversion"/>
  </si>
  <si>
    <t>m2/m3</t>
    <phoneticPr fontId="3" type="noConversion"/>
  </si>
  <si>
    <r>
      <rPr>
        <sz val="10"/>
        <rFont val="돋움"/>
        <family val="3"/>
        <charset val="129"/>
      </rPr>
      <t>철골</t>
    </r>
    <r>
      <rPr>
        <sz val="10"/>
        <rFont val="Arial"/>
        <family val="2"/>
      </rPr>
      <t>(</t>
    </r>
    <r>
      <rPr>
        <sz val="10"/>
        <rFont val="돋움"/>
        <family val="3"/>
        <charset val="129"/>
      </rPr>
      <t>연면적</t>
    </r>
    <r>
      <rPr>
        <sz val="10"/>
        <rFont val="Arial"/>
        <family val="2"/>
      </rPr>
      <t xml:space="preserve"> </t>
    </r>
    <r>
      <rPr>
        <sz val="10"/>
        <rFont val="돋움"/>
        <family val="3"/>
        <charset val="129"/>
      </rPr>
      <t>대비</t>
    </r>
    <r>
      <rPr>
        <sz val="10"/>
        <rFont val="Arial"/>
        <family val="2"/>
      </rPr>
      <t>)</t>
    </r>
    <phoneticPr fontId="3" type="noConversion"/>
  </si>
  <si>
    <t>물량 RATIO
(STL BLDG)</t>
    <phoneticPr fontId="3" type="noConversion"/>
  </si>
  <si>
    <t>물량 RATIO
(RC BLDG)</t>
    <phoneticPr fontId="3" type="noConversion"/>
  </si>
  <si>
    <t>물량 RATIO
(SHELTER)</t>
    <phoneticPr fontId="3" type="noConversion"/>
  </si>
  <si>
    <t>물량 RATIO
(GTB)</t>
    <phoneticPr fontId="3" type="noConversion"/>
  </si>
  <si>
    <t>물량 RATIO
(STB)</t>
    <phoneticPr fontId="3" type="noConversion"/>
  </si>
  <si>
    <t>물량 RATIO
(PEB)</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</si>
</sst>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1" formatCode="_-* #,##0_-;\-* #,##0_-;_-* &quot;-&quot;_-;_-@_-"/>
    <numFmt numFmtId="24" formatCode="\$#,##0_);[Red]\(\$#,##0\)"/>
    <numFmt numFmtId="176" formatCode="_-* #,##0.0_-;\-* #,##0.0_-;_-* &quot;-&quot;_-;_-@_-"/>
    <numFmt numFmtId="177" formatCode="_-* #,##0.0_-;\-* #,##0.0_-;_-* &quot;-&quot;?_-;_-@_-"/>
    <numFmt numFmtId="178" formatCode="_-[$$-409]* #,##0.0_ ;_-[$$-409]* \-#,##0.0\ ;_-[$$-409]* &quot;-&quot;?_ ;_-@_ "/>
    <numFmt numFmtId="179" formatCode="_-* #,##0_-;\-* #,##0_-;_-* &quot;-&quot;?_-;_-@_-"/>
    <numFmt numFmtId="180" formatCode="mm&quot;월&quot;\ dd&quot;일&quot;"/>
    <numFmt numFmtId="181" formatCode="#,##0_);[Red]\(#,##0\)"/>
    <numFmt numFmtId="182" formatCode="\$#,##0.0_);[Red]\(\$#,##0.0\)"/>
    <numFmt numFmtId="183" formatCode="0_);[Red]\(0\)"/>
    <numFmt numFmtId="184" formatCode="#,##0.0_ "/>
    <numFmt numFmtId="185" formatCode="0.000_);[Red]\(0.000\)"/>
    <numFmt numFmtId="186" formatCode="#,##0.0_);[Red]\(#,##0.0\)"/>
  </numFmts>
  <fonts count="33" x14ac:knownFonts="1">
    <font>
      <sz val="11"/>
      <color theme="1"/>
      <name val="맑은 고딕"/>
      <family val="2"/>
      <charset val="129"/>
      <scheme val="minor"/>
    </font>
    <font>
      <sz val="11"/>
      <color theme="1"/>
      <name val="맑은 고딕"/>
      <family val="2"/>
      <charset val="129"/>
      <scheme val="minor"/>
    </font>
    <font>
      <sz val="11"/>
      <name val="Arial"/>
      <family val="2"/>
    </font>
    <font>
      <sz val="8"/>
      <name val="맑은 고딕"/>
      <family val="2"/>
      <charset val="129"/>
      <scheme val="minor"/>
    </font>
    <font>
      <b/>
      <sz val="28"/>
      <name val="맑은 고딕"/>
      <family val="3"/>
      <charset val="129"/>
      <scheme val="minor"/>
    </font>
    <font>
      <sz val="11"/>
      <name val="맑은 고딕"/>
      <family val="3"/>
      <charset val="129"/>
      <scheme val="minor"/>
    </font>
    <font>
      <b/>
      <sz val="12"/>
      <color theme="1"/>
      <name val="맑은 고딕"/>
      <family val="3"/>
      <charset val="129"/>
      <scheme val="minor"/>
    </font>
    <font>
      <b/>
      <sz val="12"/>
      <name val="맑은 고딕"/>
      <family val="3"/>
      <charset val="129"/>
      <scheme val="minor"/>
    </font>
    <font>
      <sz val="11"/>
      <color theme="1"/>
      <name val="맑은 고딕"/>
      <family val="3"/>
      <charset val="129"/>
      <scheme val="minor"/>
    </font>
    <font>
      <b/>
      <sz val="12"/>
      <name val="Arial"/>
      <family val="2"/>
    </font>
    <font>
      <b/>
      <sz val="14"/>
      <name val="Arial"/>
      <family val="2"/>
    </font>
    <font>
      <b/>
      <sz val="14"/>
      <name val="돋움"/>
      <family val="3"/>
      <charset val="129"/>
    </font>
    <font>
      <sz val="11"/>
      <name val="돋움"/>
      <family val="3"/>
      <charset val="129"/>
    </font>
    <font>
      <sz val="11"/>
      <color rgb="FFFF0000"/>
      <name val="Arial"/>
      <family val="2"/>
    </font>
    <font>
      <sz val="10"/>
      <name val="맑은 고딕"/>
      <family val="3"/>
      <charset val="129"/>
      <scheme val="minor"/>
    </font>
    <font>
      <b/>
      <sz val="10"/>
      <color rgb="FFFF0000"/>
      <name val="맑은 고딕"/>
      <family val="3"/>
      <charset val="129"/>
      <scheme val="minor"/>
    </font>
    <font>
      <b/>
      <sz val="11"/>
      <color theme="0"/>
      <name val="Arial"/>
      <family val="2"/>
    </font>
    <font>
      <b/>
      <sz val="11"/>
      <color theme="0"/>
      <name val="돋움"/>
      <family val="3"/>
      <charset val="129"/>
    </font>
    <font>
      <sz val="9"/>
      <name val="Arial"/>
      <family val="2"/>
    </font>
    <font>
      <sz val="10"/>
      <name val="Arial"/>
      <family val="2"/>
    </font>
    <font>
      <sz val="10"/>
      <name val="맑은 고딕"/>
      <family val="3"/>
      <charset val="129"/>
    </font>
    <font>
      <sz val="10"/>
      <color theme="1"/>
      <name val="맑은 고딕"/>
      <family val="3"/>
      <charset val="129"/>
      <scheme val="minor"/>
    </font>
    <font>
      <sz val="10"/>
      <color theme="1"/>
      <name val="Arial"/>
      <family val="2"/>
    </font>
    <font>
      <sz val="11"/>
      <color theme="1"/>
      <name val="Arial"/>
      <family val="2"/>
    </font>
    <font>
      <sz val="10"/>
      <name val="돋움"/>
      <family val="3"/>
      <charset val="129"/>
    </font>
    <font>
      <sz val="11"/>
      <name val="맑은 고딕"/>
      <family val="2"/>
      <charset val="129"/>
      <scheme val="minor"/>
    </font>
    <font>
      <b/>
      <sz val="11"/>
      <color theme="0"/>
      <name val="맑은 고딕"/>
      <family val="3"/>
      <charset val="129"/>
      <scheme val="minor"/>
    </font>
    <font>
      <b/>
      <sz val="10"/>
      <name val="맑은 고딕"/>
      <family val="3"/>
      <charset val="129"/>
      <scheme val="minor"/>
    </font>
    <font>
      <b/>
      <sz val="10"/>
      <name val="돋움"/>
      <family val="3"/>
      <charset val="129"/>
    </font>
    <font>
      <sz val="10"/>
      <color rgb="FFFF0000"/>
      <name val="Arial"/>
      <family val="2"/>
    </font>
    <font>
      <sz val="10"/>
      <color theme="1"/>
      <name val="돋움"/>
      <family val="3"/>
      <charset val="129"/>
    </font>
    <font>
      <b/>
      <sz val="11"/>
      <name val="Arial"/>
      <family val="2"/>
    </font>
    <font>
      <b/>
      <sz val="11"/>
      <color theme="1"/>
      <name val="Arial"/>
      <family val="2"/>
    </font>
  </fonts>
  <fills count="10">
    <fill>
      <patternFill patternType="none"/>
    </fill>
    <fill>
      <patternFill patternType="gray125"/>
    </fill>
    <fill>
      <patternFill patternType="solid">
        <fgColor theme="6" tint="0.59996337778862885"/>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1" tint="0.499984740745262"/>
        <bgColor indexed="64"/>
      </patternFill>
    </fill>
  </fills>
  <borders count="148">
    <border>
      <left/>
      <right/>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style="medium">
        <color indexed="64"/>
      </right>
      <top/>
      <bottom style="dotted">
        <color indexed="64"/>
      </bottom>
      <diagonal/>
    </border>
    <border>
      <left/>
      <right style="medium">
        <color theme="1"/>
      </right>
      <top style="medium">
        <color indexed="64"/>
      </top>
      <bottom style="dotted">
        <color indexed="64"/>
      </bottom>
      <diagonal/>
    </border>
    <border>
      <left style="medium">
        <color indexed="64"/>
      </left>
      <right/>
      <top style="dotted">
        <color indexed="64"/>
      </top>
      <bottom style="dotted">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style="medium">
        <color indexed="64"/>
      </right>
      <top style="dotted">
        <color indexed="64"/>
      </top>
      <bottom style="dotted">
        <color indexed="64"/>
      </bottom>
      <diagonal/>
    </border>
    <border>
      <left/>
      <right style="medium">
        <color theme="1"/>
      </right>
      <top style="dotted">
        <color indexed="64"/>
      </top>
      <bottom style="dotted">
        <color indexed="64"/>
      </bottom>
      <diagonal/>
    </border>
    <border>
      <left style="medium">
        <color indexed="64"/>
      </left>
      <right/>
      <top style="dotted">
        <color indexed="64"/>
      </top>
      <bottom/>
      <diagonal/>
    </border>
    <border>
      <left/>
      <right/>
      <top style="dotted">
        <color indexed="64"/>
      </top>
      <bottom/>
      <diagonal/>
    </border>
    <border>
      <left/>
      <right style="medium">
        <color indexed="64"/>
      </right>
      <top style="dotted">
        <color indexed="64"/>
      </top>
      <bottom/>
      <diagonal/>
    </border>
    <border>
      <left style="medium">
        <color indexed="64"/>
      </left>
      <right style="medium">
        <color indexed="64"/>
      </right>
      <top style="dotted">
        <color indexed="64"/>
      </top>
      <bottom style="medium">
        <color indexed="64"/>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right/>
      <top style="medium">
        <color indexed="64"/>
      </top>
      <bottom/>
      <diagonal/>
    </border>
    <border>
      <left/>
      <right/>
      <top/>
      <bottom style="thick">
        <color rgb="FFFF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thick">
        <color rgb="FFFF0000"/>
      </left>
      <right/>
      <top style="thick">
        <color rgb="FFFF0000"/>
      </top>
      <bottom style="thin">
        <color indexed="64"/>
      </bottom>
      <diagonal/>
    </border>
    <border>
      <left/>
      <right/>
      <top style="thick">
        <color rgb="FFFF0000"/>
      </top>
      <bottom style="thin">
        <color indexed="64"/>
      </bottom>
      <diagonal/>
    </border>
    <border>
      <left/>
      <right style="thick">
        <color rgb="FFFF0000"/>
      </right>
      <top style="thick">
        <color rgb="FFFF0000"/>
      </top>
      <bottom style="thin">
        <color indexed="64"/>
      </bottom>
      <diagonal/>
    </border>
    <border>
      <left/>
      <right/>
      <top style="thin">
        <color auto="1"/>
      </top>
      <bottom/>
      <diagonal/>
    </border>
    <border>
      <left style="medium">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right/>
      <top style="thin">
        <color indexed="64"/>
      </top>
      <bottom style="thin">
        <color indexed="64"/>
      </bottom>
      <diagonal/>
    </border>
    <border>
      <left style="thick">
        <color rgb="FFFF0000"/>
      </left>
      <right/>
      <top style="thin">
        <color indexed="64"/>
      </top>
      <bottom style="thin">
        <color indexed="64"/>
      </bottom>
      <diagonal/>
    </border>
    <border>
      <left/>
      <right style="thick">
        <color rgb="FFFF0000"/>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style="medium">
        <color indexed="64"/>
      </right>
      <top style="thin">
        <color auto="1"/>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ck">
        <color rgb="FFFF0000"/>
      </left>
      <right style="thin">
        <color indexed="64"/>
      </right>
      <top/>
      <bottom style="medium">
        <color indexed="64"/>
      </bottom>
      <diagonal/>
    </border>
    <border>
      <left style="thin">
        <color indexed="64"/>
      </left>
      <right style="thick">
        <color rgb="FFFF0000"/>
      </right>
      <top/>
      <bottom style="medium">
        <color indexed="64"/>
      </bottom>
      <diagonal/>
    </border>
    <border>
      <left/>
      <right/>
      <top/>
      <bottom style="thin">
        <color indexed="64"/>
      </bottom>
      <diagonal/>
    </border>
    <border>
      <left style="thin">
        <color auto="1"/>
      </left>
      <right style="hair">
        <color auto="1"/>
      </right>
      <top style="hair">
        <color auto="1"/>
      </top>
      <bottom style="hair">
        <color auto="1"/>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ck">
        <color rgb="FFFF0000"/>
      </left>
      <right style="thin">
        <color indexed="64"/>
      </right>
      <top style="thin">
        <color indexed="64"/>
      </top>
      <bottom style="hair">
        <color indexed="64"/>
      </bottom>
      <diagonal/>
    </border>
    <border>
      <left style="thin">
        <color indexed="64"/>
      </left>
      <right style="thick">
        <color rgb="FFFF0000"/>
      </right>
      <top style="medium">
        <color indexed="64"/>
      </top>
      <bottom style="hair">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thin">
        <color auto="1"/>
      </left>
      <right style="thin">
        <color auto="1"/>
      </right>
      <top style="hair">
        <color auto="1"/>
      </top>
      <bottom style="hair">
        <color auto="1"/>
      </bottom>
      <diagonal/>
    </border>
    <border>
      <left style="thin">
        <color indexed="64"/>
      </left>
      <right style="medium">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ck">
        <color rgb="FFFF0000"/>
      </left>
      <right style="thin">
        <color auto="1"/>
      </right>
      <top style="hair">
        <color auto="1"/>
      </top>
      <bottom style="hair">
        <color auto="1"/>
      </bottom>
      <diagonal/>
    </border>
    <border>
      <left style="thin">
        <color indexed="64"/>
      </left>
      <right style="thick">
        <color rgb="FFFF0000"/>
      </right>
      <top style="hair">
        <color indexed="64"/>
      </top>
      <bottom style="hair">
        <color indexed="64"/>
      </bottom>
      <diagonal/>
    </border>
    <border>
      <left style="medium">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ck">
        <color rgb="FFFF0000"/>
      </right>
      <top style="hair">
        <color indexed="64"/>
      </top>
      <bottom style="thin">
        <color indexed="64"/>
      </bottom>
      <diagonal/>
    </border>
    <border>
      <left style="thick">
        <color rgb="FFFF0000"/>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style="thin">
        <color indexed="64"/>
      </left>
      <right style="thick">
        <color rgb="FFFF0000"/>
      </right>
      <top/>
      <bottom style="hair">
        <color indexed="64"/>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top style="hair">
        <color indexed="64"/>
      </top>
      <bottom style="thin">
        <color indexed="64"/>
      </bottom>
      <diagonal/>
    </border>
    <border>
      <left style="thin">
        <color indexed="64"/>
      </left>
      <right/>
      <top style="hair">
        <color indexed="64"/>
      </top>
      <bottom/>
      <diagonal/>
    </border>
    <border>
      <left style="thin">
        <color indexed="64"/>
      </left>
      <right style="thick">
        <color rgb="FFFF0000"/>
      </right>
      <top style="hair">
        <color indexed="64"/>
      </top>
      <bottom/>
      <diagonal/>
    </border>
    <border>
      <left style="thin">
        <color indexed="64"/>
      </left>
      <right style="thin">
        <color indexed="64"/>
      </right>
      <top style="thin">
        <color indexed="64"/>
      </top>
      <bottom/>
      <diagonal/>
    </border>
    <border>
      <left style="thin">
        <color auto="1"/>
      </left>
      <right style="medium">
        <color indexed="64"/>
      </right>
      <top style="thin">
        <color auto="1"/>
      </top>
      <bottom/>
      <diagonal/>
    </border>
    <border>
      <left/>
      <right style="thin">
        <color indexed="64"/>
      </right>
      <top style="thin">
        <color indexed="64"/>
      </top>
      <bottom/>
      <diagonal/>
    </border>
    <border>
      <left style="thin">
        <color indexed="64"/>
      </left>
      <right/>
      <top style="thin">
        <color indexed="64"/>
      </top>
      <bottom/>
      <diagonal/>
    </border>
    <border>
      <left style="thick">
        <color rgb="FFFF0000"/>
      </left>
      <right style="thin">
        <color indexed="64"/>
      </right>
      <top style="thin">
        <color indexed="64"/>
      </top>
      <bottom/>
      <diagonal/>
    </border>
    <border>
      <left style="thin">
        <color auto="1"/>
      </left>
      <right style="thick">
        <color rgb="FFFF0000"/>
      </right>
      <top style="thin">
        <color auto="1"/>
      </top>
      <bottom/>
      <diagonal/>
    </border>
    <border>
      <left style="thin">
        <color auto="1"/>
      </left>
      <right style="thin">
        <color auto="1"/>
      </right>
      <top/>
      <bottom/>
      <diagonal/>
    </border>
    <border>
      <left style="thin">
        <color auto="1"/>
      </left>
      <right style="medium">
        <color indexed="64"/>
      </right>
      <top/>
      <bottom/>
      <diagonal/>
    </border>
    <border>
      <left style="thin">
        <color indexed="64"/>
      </left>
      <right/>
      <top style="thin">
        <color indexed="64"/>
      </top>
      <bottom style="hair">
        <color indexed="64"/>
      </bottom>
      <diagonal/>
    </border>
    <border>
      <left style="thick">
        <color rgb="FFFF0000"/>
      </left>
      <right style="thin">
        <color auto="1"/>
      </right>
      <top style="hair">
        <color auto="1"/>
      </top>
      <bottom/>
      <diagonal/>
    </border>
    <border>
      <left style="thin">
        <color indexed="64"/>
      </left>
      <right style="thick">
        <color rgb="FFFF0000"/>
      </right>
      <top style="thin">
        <color indexed="64"/>
      </top>
      <bottom style="hair">
        <color indexed="64"/>
      </bottom>
      <diagonal/>
    </border>
    <border>
      <left style="thin">
        <color indexed="64"/>
      </left>
      <right style="medium">
        <color indexed="64"/>
      </right>
      <top/>
      <bottom style="hair">
        <color indexed="64"/>
      </bottom>
      <diagonal/>
    </border>
    <border>
      <left style="thick">
        <color rgb="FFFF0000"/>
      </left>
      <right style="thin">
        <color indexed="64"/>
      </right>
      <top/>
      <bottom style="hair">
        <color indexed="64"/>
      </bottom>
      <diagonal/>
    </border>
    <border>
      <left style="thin">
        <color auto="1"/>
      </left>
      <right style="thin">
        <color auto="1"/>
      </right>
      <top/>
      <bottom style="thin">
        <color auto="1"/>
      </bottom>
      <diagonal/>
    </border>
    <border>
      <left style="thin">
        <color auto="1"/>
      </left>
      <right style="medium">
        <color indexed="64"/>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ck">
        <color rgb="FFFF0000"/>
      </left>
      <right style="thin">
        <color auto="1"/>
      </right>
      <top/>
      <bottom style="thin">
        <color auto="1"/>
      </bottom>
      <diagonal/>
    </border>
    <border>
      <left style="thin">
        <color auto="1"/>
      </left>
      <right style="thick">
        <color rgb="FFFF0000"/>
      </right>
      <top/>
      <bottom style="thin">
        <color auto="1"/>
      </bottom>
      <diagonal/>
    </border>
    <border>
      <left style="medium">
        <color indexed="64"/>
      </left>
      <right/>
      <top style="thin">
        <color indexed="64"/>
      </top>
      <bottom style="medium">
        <color indexed="64"/>
      </bottom>
      <diagonal/>
    </border>
    <border>
      <left/>
      <right style="thin">
        <color auto="1"/>
      </right>
      <top style="thin">
        <color indexed="64"/>
      </top>
      <bottom style="medium">
        <color indexed="64"/>
      </bottom>
      <diagonal/>
    </border>
    <border>
      <left style="thin">
        <color indexed="64"/>
      </left>
      <right/>
      <top style="thin">
        <color indexed="64"/>
      </top>
      <bottom style="medium">
        <color indexed="64"/>
      </bottom>
      <diagonal/>
    </border>
    <border>
      <left style="thick">
        <color rgb="FFFF0000"/>
      </left>
      <right style="thin">
        <color auto="1"/>
      </right>
      <top style="thin">
        <color indexed="64"/>
      </top>
      <bottom style="medium">
        <color indexed="64"/>
      </bottom>
      <diagonal/>
    </border>
    <border>
      <left style="thin">
        <color indexed="64"/>
      </left>
      <right style="thick">
        <color rgb="FFFF0000"/>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ck">
        <color rgb="FFFF0000"/>
      </left>
      <right style="thin">
        <color indexed="64"/>
      </right>
      <top style="medium">
        <color indexed="64"/>
      </top>
      <bottom style="thin">
        <color indexed="64"/>
      </bottom>
      <diagonal/>
    </border>
    <border>
      <left style="thin">
        <color indexed="64"/>
      </left>
      <right style="thick">
        <color rgb="FFFF0000"/>
      </right>
      <top style="medium">
        <color indexed="64"/>
      </top>
      <bottom style="thin">
        <color indexed="64"/>
      </bottom>
      <diagonal/>
    </border>
    <border>
      <left style="thick">
        <color rgb="FFFF0000"/>
      </left>
      <right/>
      <top/>
      <bottom/>
      <diagonal/>
    </border>
    <border>
      <left/>
      <right style="thick">
        <color rgb="FFFF0000"/>
      </right>
      <top style="medium">
        <color indexed="64"/>
      </top>
      <bottom/>
      <diagonal/>
    </border>
    <border>
      <left/>
      <right style="thick">
        <color rgb="FFFF0000"/>
      </right>
      <top/>
      <bottom/>
      <diagonal/>
    </border>
    <border>
      <left/>
      <right style="medium">
        <color indexed="64"/>
      </right>
      <top style="thin">
        <color indexed="64"/>
      </top>
      <bottom style="medium">
        <color indexed="64"/>
      </bottom>
      <diagonal/>
    </border>
    <border>
      <left style="medium">
        <color indexed="64"/>
      </left>
      <right style="thin">
        <color indexed="64"/>
      </right>
      <top/>
      <bottom style="hair">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style="medium">
        <color auto="1"/>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rgb="FFFF0000"/>
      </left>
      <right style="thin">
        <color indexed="64"/>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right style="medium">
        <color indexed="64"/>
      </right>
      <top style="thin">
        <color indexed="64"/>
      </top>
      <bottom style="hair">
        <color indexed="64"/>
      </bottom>
      <diagonal/>
    </border>
    <border>
      <left style="medium">
        <color auto="1"/>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right/>
      <top style="thin">
        <color indexed="64"/>
      </top>
      <bottom style="medium">
        <color auto="1"/>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rgb="FFFF0000"/>
      </left>
      <right style="thin">
        <color indexed="64"/>
      </right>
      <top style="medium">
        <color indexed="64"/>
      </top>
      <bottom style="medium">
        <color indexed="64"/>
      </bottom>
      <diagonal/>
    </border>
    <border>
      <left style="thin">
        <color indexed="64"/>
      </left>
      <right style="thick">
        <color rgb="FFFF0000"/>
      </right>
      <top style="medium">
        <color indexed="64"/>
      </top>
      <bottom style="medium">
        <color indexed="64"/>
      </bottom>
      <diagonal/>
    </border>
    <border>
      <left/>
      <right style="medium">
        <color indexed="64"/>
      </right>
      <top style="medium">
        <color indexed="64"/>
      </top>
      <bottom style="thin">
        <color indexed="64"/>
      </bottom>
      <diagonal/>
    </border>
    <border>
      <left style="thick">
        <color rgb="FFFF0000"/>
      </left>
      <right/>
      <top style="medium">
        <color indexed="64"/>
      </top>
      <bottom style="thin">
        <color indexed="64"/>
      </bottom>
      <diagonal/>
    </border>
    <border>
      <left/>
      <right style="thick">
        <color rgb="FFFF0000"/>
      </right>
      <top style="medium">
        <color indexed="64"/>
      </top>
      <bottom style="thin">
        <color indexed="64"/>
      </bottom>
      <diagonal/>
    </border>
    <border>
      <left/>
      <right style="thin">
        <color indexed="64"/>
      </right>
      <top/>
      <bottom/>
      <diagonal/>
    </border>
    <border>
      <left style="thick">
        <color rgb="FFFF0000"/>
      </left>
      <right style="thin">
        <color auto="1"/>
      </right>
      <top/>
      <bottom/>
      <diagonal/>
    </border>
    <border>
      <left/>
      <right style="thin">
        <color theme="1"/>
      </right>
      <top style="thin">
        <color indexed="64"/>
      </top>
      <bottom style="thin">
        <color indexed="64"/>
      </bottom>
      <diagonal/>
    </border>
    <border>
      <left/>
      <right style="thin">
        <color theme="1"/>
      </right>
      <top style="thin">
        <color indexed="64"/>
      </top>
      <bottom style="medium">
        <color indexed="64"/>
      </bottom>
      <diagonal/>
    </border>
    <border>
      <left style="thick">
        <color rgb="FFFF0000"/>
      </left>
      <right/>
      <top/>
      <bottom style="thin">
        <color indexed="64"/>
      </bottom>
      <diagonal/>
    </border>
    <border>
      <left/>
      <right style="thick">
        <color rgb="FFFF0000"/>
      </right>
      <top/>
      <bottom style="thin">
        <color indexed="64"/>
      </bottom>
      <diagonal/>
    </border>
    <border>
      <left/>
      <right style="thin">
        <color theme="1"/>
      </right>
      <top/>
      <bottom style="thin">
        <color indexed="64"/>
      </bottom>
      <diagonal/>
    </border>
    <border>
      <left style="medium">
        <color indexed="64"/>
      </left>
      <right/>
      <top/>
      <bottom/>
      <diagonal/>
    </border>
    <border>
      <left/>
      <right style="medium">
        <color indexed="64"/>
      </right>
      <top/>
      <bottom/>
      <diagonal/>
    </border>
    <border>
      <left style="thick">
        <color rgb="FFFF0000"/>
      </left>
      <right style="medium">
        <color indexed="64"/>
      </right>
      <top style="medium">
        <color indexed="64"/>
      </top>
      <bottom style="medium">
        <color indexed="64"/>
      </bottom>
      <diagonal/>
    </border>
    <border>
      <left/>
      <right style="thin">
        <color indexed="64"/>
      </right>
      <top style="medium">
        <color indexed="64"/>
      </top>
      <bottom/>
      <diagonal/>
    </border>
    <border>
      <left style="thick">
        <color rgb="FFFF0000"/>
      </left>
      <right style="thin">
        <color indexed="64"/>
      </right>
      <top/>
      <bottom style="thick">
        <color rgb="FFFF0000"/>
      </bottom>
      <diagonal/>
    </border>
    <border>
      <left style="thin">
        <color indexed="64"/>
      </left>
      <right style="thin">
        <color indexed="64"/>
      </right>
      <top style="thin">
        <color indexed="64"/>
      </top>
      <bottom style="thick">
        <color rgb="FFFF0000"/>
      </bottom>
      <diagonal/>
    </border>
    <border>
      <left style="thin">
        <color indexed="64"/>
      </left>
      <right style="thick">
        <color rgb="FFFF0000"/>
      </right>
      <top style="thin">
        <color indexed="64"/>
      </top>
      <bottom style="thick">
        <color rgb="FFFF0000"/>
      </bottom>
      <diagonal/>
    </border>
  </borders>
  <cellStyleXfs count="3">
    <xf numFmtId="0" fontId="0" fillId="0" borderId="0">
      <alignment vertical="center"/>
    </xf>
    <xf numFmtId="41"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401">
    <xf numFmtId="0" fontId="0" fillId="0" borderId="0" xfId="0">
      <alignment vertical="center"/>
    </xf>
    <xf numFmtId="0" fontId="2" fillId="0" borderId="0" xfId="0" applyFont="1">
      <alignment vertical="center"/>
    </xf>
    <xf numFmtId="0" fontId="4" fillId="0" borderId="0" xfId="0" applyFont="1">
      <alignment vertical="center"/>
    </xf>
    <xf numFmtId="0" fontId="5" fillId="0" borderId="0" xfId="0" applyFont="1">
      <alignment vertical="center"/>
    </xf>
    <xf numFmtId="0" fontId="2" fillId="0" borderId="0" xfId="0" applyFont="1" applyFill="1">
      <alignment vertical="center"/>
    </xf>
    <xf numFmtId="0" fontId="2" fillId="0" borderId="0" xfId="0" applyFont="1" applyAlignment="1">
      <alignment horizontal="center" vertical="center"/>
    </xf>
    <xf numFmtId="0" fontId="2" fillId="0" borderId="0" xfId="0" applyFont="1" applyFill="1" applyAlignment="1">
      <alignment horizontal="center" vertical="center"/>
    </xf>
    <xf numFmtId="0" fontId="2" fillId="0"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8" fillId="0" borderId="11" xfId="0" applyFont="1" applyBorder="1" applyAlignment="1">
      <alignment horizontal="center" vertical="center"/>
    </xf>
    <xf numFmtId="0" fontId="5" fillId="0" borderId="9" xfId="0" applyFont="1" applyFill="1" applyBorder="1" applyAlignment="1">
      <alignment horizontal="center" vertical="center"/>
    </xf>
    <xf numFmtId="0" fontId="5" fillId="0" borderId="12" xfId="0" applyFont="1" applyFill="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8" fillId="0" borderId="16" xfId="0" applyFont="1" applyBorder="1" applyAlignment="1">
      <alignment horizontal="center" vertical="center"/>
    </xf>
    <xf numFmtId="0" fontId="5" fillId="0" borderId="14" xfId="0" applyFont="1" applyFill="1" applyBorder="1" applyAlignment="1">
      <alignment horizontal="center" vertical="center"/>
    </xf>
    <xf numFmtId="0" fontId="5" fillId="0" borderId="17" xfId="0" applyFont="1" applyFill="1" applyBorder="1" applyAlignment="1">
      <alignment horizontal="center" vertical="center"/>
    </xf>
    <xf numFmtId="0" fontId="8" fillId="0" borderId="14" xfId="0" applyFont="1" applyFill="1" applyBorder="1" applyAlignment="1">
      <alignment horizontal="center" vertical="center"/>
    </xf>
    <xf numFmtId="0" fontId="8" fillId="0" borderId="17" xfId="0" applyFont="1" applyFill="1" applyBorder="1" applyAlignment="1">
      <alignment horizontal="center" vertical="center"/>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17" xfId="0" applyFont="1" applyFill="1" applyBorder="1" applyAlignment="1">
      <alignment horizontal="center" vertical="center" wrapText="1"/>
    </xf>
    <xf numFmtId="0" fontId="5" fillId="0" borderId="13" xfId="0" applyFont="1" applyFill="1" applyBorder="1" applyAlignment="1">
      <alignment horizontal="center" vertical="center"/>
    </xf>
    <xf numFmtId="0" fontId="5" fillId="0" borderId="15" xfId="0" applyFont="1" applyFill="1" applyBorder="1" applyAlignment="1">
      <alignment horizontal="center" vertical="center"/>
    </xf>
    <xf numFmtId="0" fontId="7" fillId="0" borderId="18" xfId="0" applyFont="1" applyBorder="1" applyAlignment="1">
      <alignment horizontal="center" vertical="center"/>
    </xf>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5" fillId="0" borderId="18" xfId="0" applyFont="1" applyFill="1" applyBorder="1" applyAlignment="1">
      <alignment horizontal="center" vertical="center"/>
    </xf>
    <xf numFmtId="0" fontId="5" fillId="0" borderId="19" xfId="0" applyFont="1" applyFill="1" applyBorder="1" applyAlignment="1">
      <alignment horizontal="center" vertical="center"/>
    </xf>
    <xf numFmtId="0" fontId="5" fillId="0" borderId="20" xfId="0" applyFont="1" applyFill="1" applyBorder="1" applyAlignment="1">
      <alignment horizontal="center" vertical="center"/>
    </xf>
    <xf numFmtId="0" fontId="7" fillId="0" borderId="21" xfId="0" applyFont="1" applyBorder="1" applyAlignment="1">
      <alignment horizontal="center" vertical="center"/>
    </xf>
    <xf numFmtId="0" fontId="5" fillId="0" borderId="22" xfId="0" applyFont="1" applyFill="1" applyBorder="1" applyAlignment="1">
      <alignment horizontal="center" vertical="center"/>
    </xf>
    <xf numFmtId="0" fontId="5" fillId="0" borderId="23" xfId="0" applyFont="1" applyFill="1" applyBorder="1" applyAlignment="1">
      <alignment horizontal="center" vertical="center"/>
    </xf>
    <xf numFmtId="0" fontId="5" fillId="0" borderId="24" xfId="0" applyFont="1" applyFill="1" applyBorder="1" applyAlignment="1">
      <alignment horizontal="center" vertical="center"/>
    </xf>
    <xf numFmtId="0" fontId="5" fillId="0" borderId="21" xfId="0" applyFont="1" applyFill="1" applyBorder="1" applyAlignment="1">
      <alignment horizontal="center" vertical="center"/>
    </xf>
    <xf numFmtId="0" fontId="9" fillId="0" borderId="0" xfId="0" applyFont="1" applyBorder="1" applyAlignment="1">
      <alignment horizontal="center" vertical="center"/>
    </xf>
    <xf numFmtId="0" fontId="2" fillId="0" borderId="25" xfId="0" applyFont="1" applyBorder="1" applyAlignment="1">
      <alignment horizontal="center" vertical="center"/>
    </xf>
    <xf numFmtId="0" fontId="2" fillId="0" borderId="0" xfId="0" applyFont="1" applyBorder="1" applyAlignment="1">
      <alignment horizontal="center" vertical="center"/>
    </xf>
    <xf numFmtId="0" fontId="10" fillId="0" borderId="1" xfId="0" applyFont="1" applyBorder="1" applyAlignment="1">
      <alignment horizontal="left" vertical="center"/>
    </xf>
    <xf numFmtId="0" fontId="2" fillId="0" borderId="1" xfId="0" applyFont="1" applyBorder="1" applyAlignment="1">
      <alignment horizontal="center" vertical="center"/>
    </xf>
    <xf numFmtId="0" fontId="12" fillId="0" borderId="26" xfId="0" applyFont="1" applyBorder="1" applyAlignment="1">
      <alignment horizontal="right" vertical="center"/>
    </xf>
    <xf numFmtId="176" fontId="13" fillId="0" borderId="0" xfId="1" applyNumberFormat="1" applyFont="1" applyFill="1">
      <alignment vertical="center"/>
    </xf>
    <xf numFmtId="0" fontId="14" fillId="3" borderId="27" xfId="0" applyFont="1" applyFill="1" applyBorder="1" applyAlignment="1">
      <alignment horizontal="center" vertical="center"/>
    </xf>
    <xf numFmtId="0" fontId="14" fillId="3" borderId="28" xfId="0" applyFont="1" applyFill="1" applyBorder="1" applyAlignment="1">
      <alignment horizontal="center" vertical="center"/>
    </xf>
    <xf numFmtId="0" fontId="14" fillId="3" borderId="29" xfId="0" applyFont="1" applyFill="1" applyBorder="1" applyAlignment="1">
      <alignment horizontal="center" vertical="center"/>
    </xf>
    <xf numFmtId="14" fontId="14" fillId="3" borderId="30" xfId="0" applyNumberFormat="1" applyFont="1" applyFill="1" applyBorder="1" applyAlignment="1">
      <alignment horizontal="center" vertical="center" wrapText="1"/>
    </xf>
    <xf numFmtId="14" fontId="15" fillId="3" borderId="31" xfId="0" applyNumberFormat="1" applyFont="1" applyFill="1" applyBorder="1" applyAlignment="1">
      <alignment horizontal="center" vertical="center" wrapText="1"/>
    </xf>
    <xf numFmtId="14" fontId="15" fillId="3" borderId="32" xfId="0" applyNumberFormat="1" applyFont="1" applyFill="1" applyBorder="1" applyAlignment="1">
      <alignment horizontal="center" vertical="center" wrapText="1"/>
    </xf>
    <xf numFmtId="14" fontId="15" fillId="3" borderId="33" xfId="0" applyNumberFormat="1" applyFont="1" applyFill="1" applyBorder="1" applyAlignment="1">
      <alignment horizontal="center" vertical="center" wrapText="1"/>
    </xf>
    <xf numFmtId="0" fontId="16" fillId="4" borderId="34" xfId="0" applyFont="1" applyFill="1" applyBorder="1" applyAlignment="1">
      <alignment horizontal="center" vertical="center" wrapText="1"/>
    </xf>
    <xf numFmtId="0" fontId="14" fillId="3" borderId="35" xfId="0" applyFont="1" applyFill="1" applyBorder="1" applyAlignment="1">
      <alignment horizontal="center" vertical="center"/>
    </xf>
    <xf numFmtId="0" fontId="14" fillId="3" borderId="36" xfId="0" applyFont="1" applyFill="1" applyBorder="1" applyAlignment="1">
      <alignment horizontal="center" vertical="center"/>
    </xf>
    <xf numFmtId="0" fontId="14" fillId="3" borderId="37" xfId="0" applyFont="1" applyFill="1" applyBorder="1" applyAlignment="1">
      <alignment horizontal="center" vertical="center"/>
    </xf>
    <xf numFmtId="0" fontId="14" fillId="3" borderId="38" xfId="0" applyFont="1" applyFill="1" applyBorder="1" applyAlignment="1">
      <alignment horizontal="center" vertical="center" wrapText="1"/>
    </xf>
    <xf numFmtId="0" fontId="15" fillId="3" borderId="39" xfId="0" applyFont="1" applyFill="1" applyBorder="1" applyAlignment="1">
      <alignment horizontal="center" vertical="center" wrapText="1"/>
    </xf>
    <xf numFmtId="0" fontId="15" fillId="3" borderId="38" xfId="0" applyFont="1" applyFill="1" applyBorder="1" applyAlignment="1">
      <alignment horizontal="center" vertical="center" wrapText="1"/>
    </xf>
    <xf numFmtId="0" fontId="15" fillId="3" borderId="40" xfId="0" applyFont="1" applyFill="1" applyBorder="1" applyAlignment="1">
      <alignment horizontal="center" vertical="center" wrapText="1"/>
    </xf>
    <xf numFmtId="0" fontId="16" fillId="4" borderId="0" xfId="0" applyFont="1" applyFill="1" applyBorder="1" applyAlignment="1">
      <alignment horizontal="center" vertical="center" wrapText="1"/>
    </xf>
    <xf numFmtId="0" fontId="14" fillId="3" borderId="39" xfId="0" applyFont="1" applyFill="1" applyBorder="1" applyAlignment="1">
      <alignment horizontal="center" vertical="center" wrapText="1"/>
    </xf>
    <xf numFmtId="0" fontId="14" fillId="3" borderId="40" xfId="0" applyFont="1" applyFill="1" applyBorder="1" applyAlignment="1">
      <alignment horizontal="center" vertical="center" wrapText="1"/>
    </xf>
    <xf numFmtId="0" fontId="14" fillId="3" borderId="41" xfId="0" applyFont="1" applyFill="1" applyBorder="1" applyAlignment="1">
      <alignment horizontal="center" vertical="center"/>
    </xf>
    <xf numFmtId="0" fontId="14" fillId="3" borderId="42" xfId="0" applyFont="1" applyFill="1" applyBorder="1" applyAlignment="1">
      <alignment horizontal="center" vertical="center"/>
    </xf>
    <xf numFmtId="0" fontId="14" fillId="3" borderId="43" xfId="0" applyFont="1" applyFill="1" applyBorder="1" applyAlignment="1">
      <alignment horizontal="center" vertical="center"/>
    </xf>
    <xf numFmtId="0" fontId="14" fillId="3" borderId="44" xfId="0" applyFont="1" applyFill="1" applyBorder="1" applyAlignment="1">
      <alignment horizontal="center" vertical="center"/>
    </xf>
    <xf numFmtId="0" fontId="14" fillId="3" borderId="45" xfId="0" applyFont="1" applyFill="1" applyBorder="1" applyAlignment="1">
      <alignment horizontal="center" vertical="center" wrapText="1"/>
    </xf>
    <xf numFmtId="0" fontId="14" fillId="3" borderId="46" xfId="0" applyFont="1" applyFill="1" applyBorder="1" applyAlignment="1">
      <alignment horizontal="center" vertical="center" wrapText="1"/>
    </xf>
    <xf numFmtId="0" fontId="14" fillId="3" borderId="47" xfId="0" applyFont="1" applyFill="1" applyBorder="1" applyAlignment="1">
      <alignment horizontal="center" vertical="center"/>
    </xf>
    <xf numFmtId="0" fontId="14" fillId="3" borderId="48" xfId="0" applyFont="1" applyFill="1" applyBorder="1" applyAlignment="1">
      <alignment horizontal="center" vertical="center" wrapText="1"/>
    </xf>
    <xf numFmtId="0" fontId="16" fillId="4" borderId="49" xfId="0" applyFont="1" applyFill="1" applyBorder="1" applyAlignment="1">
      <alignment horizontal="center" vertical="center" wrapText="1"/>
    </xf>
    <xf numFmtId="0" fontId="18" fillId="0" borderId="50" xfId="0" applyFont="1" applyBorder="1" applyAlignment="1">
      <alignment horizontal="center" vertical="center"/>
    </xf>
    <xf numFmtId="0" fontId="19" fillId="0" borderId="51" xfId="0" applyFont="1" applyBorder="1" applyAlignment="1">
      <alignment horizontal="center" vertical="center" wrapText="1"/>
    </xf>
    <xf numFmtId="0" fontId="20" fillId="0" borderId="52" xfId="0" applyFont="1" applyBorder="1" applyAlignment="1">
      <alignment horizontal="center" vertical="center"/>
    </xf>
    <xf numFmtId="0" fontId="19" fillId="0" borderId="53" xfId="0" applyFont="1" applyBorder="1" applyAlignment="1">
      <alignment horizontal="center" vertical="center"/>
    </xf>
    <xf numFmtId="0" fontId="20" fillId="0" borderId="54" xfId="0" applyFont="1" applyBorder="1" applyAlignment="1">
      <alignment horizontal="center" vertical="center"/>
    </xf>
    <xf numFmtId="177" fontId="21" fillId="0" borderId="55" xfId="0" applyNumberFormat="1" applyFont="1" applyFill="1" applyBorder="1" applyAlignment="1">
      <alignment horizontal="center" vertical="center"/>
    </xf>
    <xf numFmtId="178" fontId="19" fillId="5" borderId="56" xfId="0" applyNumberFormat="1" applyFont="1" applyFill="1" applyBorder="1">
      <alignment vertical="center"/>
    </xf>
    <xf numFmtId="0" fontId="20" fillId="0" borderId="57" xfId="0" applyFont="1" applyBorder="1" applyAlignment="1">
      <alignment horizontal="center" vertical="center"/>
    </xf>
    <xf numFmtId="178" fontId="19" fillId="5" borderId="58" xfId="0" applyNumberFormat="1" applyFont="1" applyFill="1" applyBorder="1">
      <alignment vertical="center"/>
    </xf>
    <xf numFmtId="9" fontId="2" fillId="0" borderId="59" xfId="2" applyFont="1" applyBorder="1">
      <alignment vertical="center"/>
    </xf>
    <xf numFmtId="0" fontId="19" fillId="0" borderId="60" xfId="0" applyFont="1" applyBorder="1" applyAlignment="1">
      <alignment horizontal="center" vertical="center"/>
    </xf>
    <xf numFmtId="0" fontId="20" fillId="0" borderId="61" xfId="0" applyFont="1" applyBorder="1" applyAlignment="1">
      <alignment horizontal="center" vertical="center"/>
    </xf>
    <xf numFmtId="0" fontId="19" fillId="0" borderId="62" xfId="0" applyFont="1" applyBorder="1" applyAlignment="1">
      <alignment horizontal="center" vertical="center"/>
    </xf>
    <xf numFmtId="0" fontId="20" fillId="0" borderId="63" xfId="0" applyFont="1" applyBorder="1" applyAlignment="1">
      <alignment horizontal="center" vertical="center"/>
    </xf>
    <xf numFmtId="177" fontId="21" fillId="0" borderId="61" xfId="0" applyNumberFormat="1" applyFont="1" applyFill="1" applyBorder="1" applyAlignment="1">
      <alignment horizontal="center" vertical="center"/>
    </xf>
    <xf numFmtId="178" fontId="19" fillId="5" borderId="64" xfId="0" applyNumberFormat="1" applyFont="1" applyFill="1" applyBorder="1">
      <alignment vertical="center"/>
    </xf>
    <xf numFmtId="0" fontId="20" fillId="0" borderId="65" xfId="0" applyFont="1" applyBorder="1" applyAlignment="1">
      <alignment horizontal="center" vertical="center"/>
    </xf>
    <xf numFmtId="177" fontId="22" fillId="0" borderId="61" xfId="0" applyNumberFormat="1" applyFont="1" applyFill="1" applyBorder="1" applyAlignment="1">
      <alignment horizontal="center" vertical="center"/>
    </xf>
    <xf numFmtId="41" fontId="19" fillId="5" borderId="66" xfId="0" applyNumberFormat="1" applyFont="1" applyFill="1" applyBorder="1">
      <alignment vertical="center"/>
    </xf>
    <xf numFmtId="178" fontId="19" fillId="5" borderId="66" xfId="0" applyNumberFormat="1" applyFont="1" applyFill="1" applyBorder="1">
      <alignment vertical="center"/>
    </xf>
    <xf numFmtId="0" fontId="19" fillId="0" borderId="67" xfId="0" applyFont="1" applyBorder="1" applyAlignment="1">
      <alignment horizontal="center" vertical="center"/>
    </xf>
    <xf numFmtId="0" fontId="20" fillId="6" borderId="68" xfId="0" applyFont="1" applyFill="1" applyBorder="1" applyAlignment="1">
      <alignment horizontal="center" vertical="center"/>
    </xf>
    <xf numFmtId="0" fontId="19" fillId="6" borderId="69" xfId="0" applyFont="1" applyFill="1" applyBorder="1" applyAlignment="1">
      <alignment horizontal="center" vertical="center"/>
    </xf>
    <xf numFmtId="0" fontId="19" fillId="6" borderId="70" xfId="0" applyFont="1" applyFill="1" applyBorder="1" applyAlignment="1">
      <alignment horizontal="left" vertical="center"/>
    </xf>
    <xf numFmtId="177" fontId="19" fillId="6" borderId="68" xfId="0" applyNumberFormat="1" applyFont="1" applyFill="1" applyBorder="1" applyAlignment="1">
      <alignment horizontal="center" vertical="center"/>
    </xf>
    <xf numFmtId="178" fontId="19" fillId="6" borderId="71" xfId="0" applyNumberFormat="1" applyFont="1" applyFill="1" applyBorder="1">
      <alignment vertical="center"/>
    </xf>
    <xf numFmtId="0" fontId="19" fillId="6" borderId="72" xfId="0" applyFont="1" applyFill="1" applyBorder="1" applyAlignment="1">
      <alignment horizontal="left" vertical="center"/>
    </xf>
    <xf numFmtId="177" fontId="22" fillId="6" borderId="68" xfId="0" applyNumberFormat="1" applyFont="1" applyFill="1" applyBorder="1" applyAlignment="1">
      <alignment horizontal="center" vertical="center"/>
    </xf>
    <xf numFmtId="9" fontId="2" fillId="7" borderId="59" xfId="2" applyFont="1" applyFill="1" applyBorder="1">
      <alignment vertical="center"/>
    </xf>
    <xf numFmtId="177" fontId="21" fillId="0" borderId="73" xfId="0" applyNumberFormat="1" applyFont="1" applyBorder="1" applyAlignment="1">
      <alignment horizontal="left" vertical="center"/>
    </xf>
    <xf numFmtId="177" fontId="21" fillId="0" borderId="74" xfId="0" applyNumberFormat="1" applyFont="1" applyFill="1" applyBorder="1" applyAlignment="1">
      <alignment horizontal="center" vertical="center"/>
    </xf>
    <xf numFmtId="178" fontId="19" fillId="5" borderId="75" xfId="0" applyNumberFormat="1" applyFont="1" applyFill="1" applyBorder="1">
      <alignment vertical="center"/>
    </xf>
    <xf numFmtId="177" fontId="21" fillId="0" borderId="57" xfId="0" applyNumberFormat="1" applyFont="1" applyBorder="1" applyAlignment="1">
      <alignment horizontal="left" vertical="center"/>
    </xf>
    <xf numFmtId="177" fontId="22" fillId="0" borderId="74" xfId="0" applyNumberFormat="1" applyFont="1" applyFill="1" applyBorder="1" applyAlignment="1">
      <alignment horizontal="center" vertical="center"/>
    </xf>
    <xf numFmtId="178" fontId="19" fillId="5" borderId="76" xfId="0" applyNumberFormat="1" applyFont="1" applyFill="1" applyBorder="1">
      <alignment vertical="center"/>
    </xf>
    <xf numFmtId="9" fontId="23" fillId="0" borderId="59" xfId="2" applyFont="1" applyFill="1" applyBorder="1">
      <alignment vertical="center"/>
    </xf>
    <xf numFmtId="177" fontId="21" fillId="0" borderId="63" xfId="0" applyNumberFormat="1" applyFont="1" applyBorder="1" applyAlignment="1">
      <alignment horizontal="left" vertical="center"/>
    </xf>
    <xf numFmtId="177" fontId="21" fillId="0" borderId="77" xfId="0" applyNumberFormat="1" applyFont="1" applyFill="1" applyBorder="1" applyAlignment="1">
      <alignment vertical="center"/>
    </xf>
    <xf numFmtId="177" fontId="21" fillId="0" borderId="65" xfId="0" applyNumberFormat="1" applyFont="1" applyBorder="1" applyAlignment="1">
      <alignment horizontal="left" vertical="center"/>
    </xf>
    <xf numFmtId="0" fontId="20" fillId="0" borderId="77" xfId="0" applyFont="1" applyBorder="1" applyAlignment="1">
      <alignment horizontal="center" vertical="center"/>
    </xf>
    <xf numFmtId="0" fontId="19" fillId="0" borderId="78" xfId="0" applyFont="1" applyBorder="1" applyAlignment="1">
      <alignment horizontal="center" vertical="center"/>
    </xf>
    <xf numFmtId="178" fontId="19" fillId="6" borderId="79" xfId="0" applyNumberFormat="1" applyFont="1" applyFill="1" applyBorder="1">
      <alignment vertical="center"/>
    </xf>
    <xf numFmtId="0" fontId="19" fillId="0" borderId="52" xfId="0" applyFont="1" applyBorder="1" applyAlignment="1">
      <alignment horizontal="center" vertical="center"/>
    </xf>
    <xf numFmtId="177" fontId="19" fillId="0" borderId="65" xfId="0" applyNumberFormat="1" applyFont="1" applyBorder="1" applyAlignment="1">
      <alignment horizontal="left" vertical="center"/>
    </xf>
    <xf numFmtId="0" fontId="19" fillId="0" borderId="60" xfId="0" applyFont="1" applyBorder="1" applyAlignment="1">
      <alignment horizontal="center" vertical="center" wrapText="1"/>
    </xf>
    <xf numFmtId="0" fontId="19" fillId="0" borderId="61" xfId="0" applyFont="1" applyBorder="1" applyAlignment="1">
      <alignment horizontal="center" vertical="center"/>
    </xf>
    <xf numFmtId="0" fontId="19" fillId="0" borderId="67" xfId="0" applyFont="1" applyBorder="1" applyAlignment="1">
      <alignment horizontal="center" vertical="center" wrapText="1"/>
    </xf>
    <xf numFmtId="0" fontId="19" fillId="6" borderId="61" xfId="0" applyFont="1" applyFill="1" applyBorder="1" applyAlignment="1">
      <alignment horizontal="center" vertical="center"/>
    </xf>
    <xf numFmtId="0" fontId="19" fillId="6" borderId="62" xfId="0" applyFont="1" applyFill="1" applyBorder="1" applyAlignment="1">
      <alignment horizontal="center" vertical="center"/>
    </xf>
    <xf numFmtId="0" fontId="19" fillId="6" borderId="63" xfId="0" applyFont="1" applyFill="1" applyBorder="1" applyAlignment="1">
      <alignment horizontal="left" vertical="center"/>
    </xf>
    <xf numFmtId="177" fontId="19" fillId="6" borderId="77" xfId="0" applyNumberFormat="1" applyFont="1" applyFill="1" applyBorder="1" applyAlignment="1">
      <alignment horizontal="center" vertical="center"/>
    </xf>
    <xf numFmtId="178" fontId="19" fillId="6" borderId="80" xfId="0" applyNumberFormat="1" applyFont="1" applyFill="1" applyBorder="1">
      <alignment vertical="center"/>
    </xf>
    <xf numFmtId="0" fontId="19" fillId="6" borderId="65" xfId="0" applyFont="1" applyFill="1" applyBorder="1" applyAlignment="1">
      <alignment horizontal="left" vertical="center"/>
    </xf>
    <xf numFmtId="177" fontId="22" fillId="6" borderId="77" xfId="0" applyNumberFormat="1" applyFont="1" applyFill="1" applyBorder="1" applyAlignment="1">
      <alignment horizontal="center" vertical="center"/>
    </xf>
    <xf numFmtId="178" fontId="19" fillId="6" borderId="81" xfId="0" applyNumberFormat="1" applyFont="1" applyFill="1" applyBorder="1">
      <alignment vertical="center"/>
    </xf>
    <xf numFmtId="0" fontId="19" fillId="0" borderId="82" xfId="0" applyFont="1" applyBorder="1" applyAlignment="1">
      <alignment horizontal="center" vertical="center"/>
    </xf>
    <xf numFmtId="0" fontId="19" fillId="0" borderId="83" xfId="0" applyFont="1" applyBorder="1" applyAlignment="1">
      <alignment horizontal="center" vertical="center"/>
    </xf>
    <xf numFmtId="24" fontId="14" fillId="0" borderId="84" xfId="0" applyNumberFormat="1" applyFont="1" applyBorder="1">
      <alignment vertical="center"/>
    </xf>
    <xf numFmtId="177" fontId="21" fillId="0" borderId="82" xfId="0" applyNumberFormat="1" applyFont="1" applyFill="1" applyBorder="1" applyAlignment="1">
      <alignment horizontal="center" vertical="center"/>
    </xf>
    <xf numFmtId="178" fontId="19" fillId="5" borderId="85" xfId="0" applyNumberFormat="1" applyFont="1" applyFill="1" applyBorder="1">
      <alignment vertical="center"/>
    </xf>
    <xf numFmtId="24" fontId="19" fillId="0" borderId="86" xfId="0" applyNumberFormat="1" applyFont="1" applyBorder="1">
      <alignment vertical="center"/>
    </xf>
    <xf numFmtId="178" fontId="19" fillId="5" borderId="87" xfId="0" applyNumberFormat="1" applyFont="1" applyFill="1" applyBorder="1">
      <alignment vertical="center"/>
    </xf>
    <xf numFmtId="24" fontId="14" fillId="0" borderId="63" xfId="0" applyNumberFormat="1" applyFont="1" applyBorder="1">
      <alignment vertical="center"/>
    </xf>
    <xf numFmtId="177" fontId="21" fillId="0" borderId="61" xfId="0" applyNumberFormat="1" applyFont="1" applyBorder="1" applyAlignment="1">
      <alignment horizontal="center" vertical="center"/>
    </xf>
    <xf numFmtId="24" fontId="19" fillId="0" borderId="65" xfId="0" applyNumberFormat="1" applyFont="1" applyBorder="1">
      <alignment vertical="center"/>
    </xf>
    <xf numFmtId="177" fontId="22" fillId="0" borderId="61" xfId="0" applyNumberFormat="1" applyFont="1" applyBorder="1" applyAlignment="1">
      <alignment horizontal="center" vertical="center"/>
    </xf>
    <xf numFmtId="0" fontId="19" fillId="6" borderId="68" xfId="0" applyFont="1" applyFill="1" applyBorder="1" applyAlignment="1">
      <alignment horizontal="center" vertical="center"/>
    </xf>
    <xf numFmtId="0" fontId="20" fillId="0" borderId="88" xfId="0" applyFont="1" applyBorder="1" applyAlignment="1">
      <alignment horizontal="center" vertical="center"/>
    </xf>
    <xf numFmtId="0" fontId="19" fillId="0" borderId="89" xfId="0" applyFont="1" applyBorder="1" applyAlignment="1">
      <alignment horizontal="center" vertical="center"/>
    </xf>
    <xf numFmtId="177" fontId="21" fillId="0" borderId="54" xfId="0" applyNumberFormat="1" applyFont="1" applyBorder="1" applyAlignment="1">
      <alignment horizontal="left" vertical="center"/>
    </xf>
    <xf numFmtId="177" fontId="21" fillId="0" borderId="52" xfId="0" applyNumberFormat="1" applyFont="1" applyFill="1" applyBorder="1" applyAlignment="1">
      <alignment horizontal="center" vertical="center"/>
    </xf>
    <xf numFmtId="178" fontId="19" fillId="5" borderId="90" xfId="0" applyNumberFormat="1" applyFont="1" applyFill="1" applyBorder="1">
      <alignment vertical="center"/>
    </xf>
    <xf numFmtId="177" fontId="19" fillId="0" borderId="91" xfId="0" applyNumberFormat="1" applyFont="1" applyBorder="1" applyAlignment="1">
      <alignment horizontal="left" vertical="center"/>
    </xf>
    <xf numFmtId="177" fontId="22" fillId="0" borderId="52" xfId="0" applyNumberFormat="1" applyFont="1" applyFill="1" applyBorder="1" applyAlignment="1">
      <alignment horizontal="center" vertical="center"/>
    </xf>
    <xf numFmtId="178" fontId="19" fillId="5" borderId="92" xfId="0" applyNumberFormat="1" applyFont="1" applyFill="1" applyBorder="1">
      <alignment vertical="center"/>
    </xf>
    <xf numFmtId="0" fontId="20" fillId="0" borderId="74" xfId="0" applyFont="1" applyBorder="1" applyAlignment="1">
      <alignment horizontal="center" vertical="center"/>
    </xf>
    <xf numFmtId="0" fontId="19" fillId="0" borderId="93" xfId="0" applyFont="1" applyBorder="1" applyAlignment="1">
      <alignment horizontal="center" vertical="center"/>
    </xf>
    <xf numFmtId="0" fontId="19" fillId="0" borderId="74" xfId="0" applyFont="1" applyBorder="1" applyAlignment="1">
      <alignment horizontal="center" vertical="center"/>
    </xf>
    <xf numFmtId="177" fontId="21" fillId="0" borderId="63" xfId="0" applyNumberFormat="1" applyFont="1" applyFill="1" applyBorder="1" applyAlignment="1">
      <alignment horizontal="left" vertical="center"/>
    </xf>
    <xf numFmtId="177" fontId="19" fillId="0" borderId="65" xfId="0" applyNumberFormat="1" applyFont="1" applyFill="1" applyBorder="1" applyAlignment="1">
      <alignment horizontal="left" vertical="center"/>
    </xf>
    <xf numFmtId="9" fontId="2" fillId="0" borderId="59" xfId="2" applyFont="1" applyFill="1" applyBorder="1">
      <alignment vertical="center"/>
    </xf>
    <xf numFmtId="0" fontId="19" fillId="0" borderId="77" xfId="0" applyFont="1" applyBorder="1" applyAlignment="1">
      <alignment horizontal="center" vertical="center"/>
    </xf>
    <xf numFmtId="0" fontId="19" fillId="6" borderId="77" xfId="0" applyFont="1" applyFill="1" applyBorder="1" applyAlignment="1">
      <alignment horizontal="center" vertical="center"/>
    </xf>
    <xf numFmtId="0" fontId="19" fillId="6" borderId="78" xfId="0" applyFont="1" applyFill="1" applyBorder="1" applyAlignment="1">
      <alignment horizontal="center" vertical="center"/>
    </xf>
    <xf numFmtId="177" fontId="19" fillId="0" borderId="73" xfId="0" applyNumberFormat="1" applyFont="1" applyBorder="1" applyAlignment="1">
      <alignment horizontal="left" vertical="center"/>
    </xf>
    <xf numFmtId="177" fontId="19" fillId="0" borderId="61" xfId="0" applyNumberFormat="1" applyFont="1" applyBorder="1" applyAlignment="1">
      <alignment horizontal="center" vertical="center"/>
    </xf>
    <xf numFmtId="177" fontId="19" fillId="0" borderId="94" xfId="0" applyNumberFormat="1" applyFont="1" applyBorder="1" applyAlignment="1">
      <alignment horizontal="left" vertical="center"/>
    </xf>
    <xf numFmtId="177" fontId="19" fillId="0" borderId="63" xfId="0" applyNumberFormat="1" applyFont="1" applyBorder="1" applyAlignment="1">
      <alignment horizontal="left" vertical="center"/>
    </xf>
    <xf numFmtId="0" fontId="19" fillId="6" borderId="95" xfId="0" applyFont="1" applyFill="1" applyBorder="1" applyAlignment="1">
      <alignment horizontal="center" vertical="center"/>
    </xf>
    <xf numFmtId="0" fontId="19" fillId="6" borderId="96" xfId="0" applyFont="1" applyFill="1" applyBorder="1" applyAlignment="1">
      <alignment horizontal="center" vertical="center"/>
    </xf>
    <xf numFmtId="0" fontId="19" fillId="6" borderId="97" xfId="0" applyFont="1" applyFill="1" applyBorder="1" applyAlignment="1">
      <alignment horizontal="left" vertical="center"/>
    </xf>
    <xf numFmtId="177" fontId="19" fillId="6" borderId="95" xfId="0" applyNumberFormat="1" applyFont="1" applyFill="1" applyBorder="1" applyAlignment="1">
      <alignment horizontal="center" vertical="center"/>
    </xf>
    <xf numFmtId="178" fontId="19" fillId="6" borderId="98" xfId="0" applyNumberFormat="1" applyFont="1" applyFill="1" applyBorder="1">
      <alignment vertical="center"/>
    </xf>
    <xf numFmtId="0" fontId="19" fillId="6" borderId="99" xfId="0" applyFont="1" applyFill="1" applyBorder="1" applyAlignment="1">
      <alignment horizontal="left" vertical="center"/>
    </xf>
    <xf numFmtId="177" fontId="22" fillId="6" borderId="95" xfId="0" applyNumberFormat="1" applyFont="1" applyFill="1" applyBorder="1" applyAlignment="1">
      <alignment horizontal="center" vertical="center"/>
    </xf>
    <xf numFmtId="178" fontId="19" fillId="6" borderId="100" xfId="0" applyNumberFormat="1" applyFont="1" applyFill="1" applyBorder="1">
      <alignment vertical="center"/>
    </xf>
    <xf numFmtId="0" fontId="19" fillId="0" borderId="101" xfId="0" applyFont="1" applyBorder="1" applyAlignment="1">
      <alignment horizontal="center" vertical="center" wrapText="1"/>
    </xf>
    <xf numFmtId="0" fontId="19" fillId="0" borderId="102" xfId="0" applyFont="1" applyBorder="1" applyAlignment="1">
      <alignment horizontal="center" vertical="center" wrapText="1"/>
    </xf>
    <xf numFmtId="0" fontId="19" fillId="0" borderId="43" xfId="0" applyFont="1" applyBorder="1" applyAlignment="1">
      <alignment horizontal="center" vertical="center"/>
    </xf>
    <xf numFmtId="0" fontId="19" fillId="0" borderId="102" xfId="0" applyFont="1" applyBorder="1" applyAlignment="1">
      <alignment horizontal="left" vertical="center"/>
    </xf>
    <xf numFmtId="179" fontId="19" fillId="0" borderId="42" xfId="0" applyNumberFormat="1" applyFont="1" applyBorder="1" applyAlignment="1">
      <alignment horizontal="center" vertical="center"/>
    </xf>
    <xf numFmtId="178" fontId="19" fillId="5" borderId="103" xfId="0" applyNumberFormat="1" applyFont="1" applyFill="1" applyBorder="1">
      <alignment vertical="center"/>
    </xf>
    <xf numFmtId="0" fontId="19" fillId="0" borderId="104" xfId="0" applyFont="1" applyBorder="1" applyAlignment="1">
      <alignment horizontal="left" vertical="center"/>
    </xf>
    <xf numFmtId="178" fontId="19" fillId="5" borderId="105" xfId="0" applyNumberFormat="1" applyFont="1" applyFill="1" applyBorder="1">
      <alignment vertical="center"/>
    </xf>
    <xf numFmtId="9" fontId="2" fillId="7" borderId="102" xfId="2" applyFont="1" applyFill="1" applyBorder="1">
      <alignment vertical="center"/>
    </xf>
    <xf numFmtId="0" fontId="19" fillId="8" borderId="106" xfId="0" applyFont="1" applyFill="1" applyBorder="1" applyAlignment="1">
      <alignment horizontal="center" vertical="center" wrapText="1"/>
    </xf>
    <xf numFmtId="0" fontId="19" fillId="8" borderId="107" xfId="0" applyFont="1" applyFill="1" applyBorder="1" applyAlignment="1">
      <alignment horizontal="center" vertical="center" wrapText="1"/>
    </xf>
    <xf numFmtId="0" fontId="19" fillId="8" borderId="108" xfId="0" applyFont="1" applyFill="1" applyBorder="1" applyAlignment="1">
      <alignment horizontal="center" vertical="center"/>
    </xf>
    <xf numFmtId="0" fontId="19" fillId="8" borderId="107" xfId="0" applyFont="1" applyFill="1" applyBorder="1" applyAlignment="1">
      <alignment horizontal="center" vertical="center"/>
    </xf>
    <xf numFmtId="0" fontId="19" fillId="8" borderId="28" xfId="0" applyFont="1" applyFill="1" applyBorder="1" applyAlignment="1">
      <alignment horizontal="center" vertical="center"/>
    </xf>
    <xf numFmtId="178" fontId="19" fillId="8" borderId="108" xfId="0" applyNumberFormat="1" applyFont="1" applyFill="1" applyBorder="1">
      <alignment vertical="center"/>
    </xf>
    <xf numFmtId="0" fontId="19" fillId="8" borderId="109" xfId="0" applyFont="1" applyFill="1" applyBorder="1" applyAlignment="1">
      <alignment horizontal="center" vertical="center"/>
    </xf>
    <xf numFmtId="178" fontId="19" fillId="8" borderId="110" xfId="0" applyNumberFormat="1" applyFont="1" applyFill="1" applyBorder="1">
      <alignment vertical="center"/>
    </xf>
    <xf numFmtId="0" fontId="19" fillId="8" borderId="101" xfId="0" applyFont="1" applyFill="1" applyBorder="1" applyAlignment="1">
      <alignment horizontal="center" vertical="center" wrapText="1"/>
    </xf>
    <xf numFmtId="0" fontId="19" fillId="8" borderId="102" xfId="0" applyFont="1" applyFill="1" applyBorder="1" applyAlignment="1">
      <alignment horizontal="center" vertical="center" wrapText="1"/>
    </xf>
    <xf numFmtId="0" fontId="19" fillId="8" borderId="103" xfId="0" applyFont="1" applyFill="1" applyBorder="1" applyAlignment="1">
      <alignment horizontal="center" vertical="center"/>
    </xf>
    <xf numFmtId="0" fontId="19" fillId="8" borderId="102" xfId="0" applyFont="1" applyFill="1" applyBorder="1" applyAlignment="1">
      <alignment horizontal="center" vertical="center"/>
    </xf>
    <xf numFmtId="0" fontId="19" fillId="8" borderId="42" xfId="0" applyFont="1" applyFill="1" applyBorder="1" applyAlignment="1">
      <alignment horizontal="center" vertical="center"/>
    </xf>
    <xf numFmtId="178" fontId="19" fillId="8" borderId="103" xfId="0" applyNumberFormat="1" applyFont="1" applyFill="1" applyBorder="1">
      <alignment vertical="center"/>
    </xf>
    <xf numFmtId="0" fontId="19" fillId="8" borderId="104" xfId="0" applyFont="1" applyFill="1" applyBorder="1" applyAlignment="1">
      <alignment horizontal="center" vertical="center"/>
    </xf>
    <xf numFmtId="178" fontId="19" fillId="8" borderId="105" xfId="0" applyNumberFormat="1" applyFont="1" applyFill="1" applyBorder="1">
      <alignment vertical="center"/>
    </xf>
    <xf numFmtId="0" fontId="19" fillId="0" borderId="25" xfId="0" applyFont="1" applyFill="1" applyBorder="1" applyAlignment="1">
      <alignment horizontal="center" vertical="center" wrapText="1"/>
    </xf>
    <xf numFmtId="0" fontId="19" fillId="0" borderId="0" xfId="0" applyFont="1" applyFill="1" applyBorder="1" applyAlignment="1">
      <alignment horizontal="center" vertical="center"/>
    </xf>
    <xf numFmtId="178" fontId="19" fillId="0" borderId="0" xfId="0" applyNumberFormat="1" applyFont="1" applyFill="1" applyBorder="1">
      <alignment vertical="center"/>
    </xf>
    <xf numFmtId="0" fontId="19" fillId="0" borderId="111" xfId="0" applyFont="1" applyFill="1" applyBorder="1" applyAlignment="1">
      <alignment horizontal="center" vertical="center"/>
    </xf>
    <xf numFmtId="178" fontId="19" fillId="0" borderId="112" xfId="0" applyNumberFormat="1" applyFont="1" applyFill="1" applyBorder="1">
      <alignment vertical="center"/>
    </xf>
    <xf numFmtId="9" fontId="13" fillId="0" borderId="0" xfId="0" applyNumberFormat="1" applyFont="1" applyFill="1">
      <alignment vertical="center"/>
    </xf>
    <xf numFmtId="0" fontId="10" fillId="0" borderId="0" xfId="0" applyFont="1" applyBorder="1" applyAlignment="1">
      <alignment horizontal="left" vertical="center"/>
    </xf>
    <xf numFmtId="0" fontId="2" fillId="0" borderId="111" xfId="0" applyFont="1" applyBorder="1">
      <alignment vertical="center"/>
    </xf>
    <xf numFmtId="0" fontId="2" fillId="0" borderId="0" xfId="0" applyFont="1" applyBorder="1">
      <alignment vertical="center"/>
    </xf>
    <xf numFmtId="0" fontId="2" fillId="0" borderId="113" xfId="0" applyFont="1" applyBorder="1">
      <alignment vertical="center"/>
    </xf>
    <xf numFmtId="0" fontId="25" fillId="0" borderId="0" xfId="0" applyFont="1" applyAlignment="1">
      <alignment vertical="center" wrapText="1"/>
    </xf>
    <xf numFmtId="0" fontId="14" fillId="3" borderId="103" xfId="0" applyFont="1" applyFill="1" applyBorder="1" applyAlignment="1">
      <alignment horizontal="center" vertical="center"/>
    </xf>
    <xf numFmtId="0" fontId="14" fillId="3" borderId="114" xfId="0" applyFont="1" applyFill="1" applyBorder="1" applyAlignment="1">
      <alignment horizontal="center" vertical="center"/>
    </xf>
    <xf numFmtId="0" fontId="14" fillId="3" borderId="102" xfId="0" applyFont="1" applyFill="1" applyBorder="1" applyAlignment="1">
      <alignment horizontal="center" vertical="center"/>
    </xf>
    <xf numFmtId="0" fontId="14" fillId="3" borderId="42" xfId="0" applyFont="1" applyFill="1" applyBorder="1" applyAlignment="1">
      <alignment horizontal="center" vertical="center" wrapText="1"/>
    </xf>
    <xf numFmtId="0" fontId="14" fillId="3" borderId="103" xfId="0" applyFont="1" applyFill="1" applyBorder="1" applyAlignment="1">
      <alignment horizontal="center" vertical="center" wrapText="1"/>
    </xf>
    <xf numFmtId="0" fontId="14" fillId="3" borderId="104" xfId="0" applyFont="1" applyFill="1" applyBorder="1" applyAlignment="1">
      <alignment horizontal="center" vertical="center"/>
    </xf>
    <xf numFmtId="0" fontId="14" fillId="3" borderId="105" xfId="0" applyFont="1" applyFill="1" applyBorder="1" applyAlignment="1">
      <alignment horizontal="center" vertical="center" wrapText="1"/>
    </xf>
    <xf numFmtId="0" fontId="26" fillId="4" borderId="102" xfId="0" applyFont="1" applyFill="1" applyBorder="1" applyAlignment="1">
      <alignment horizontal="center" vertical="center" wrapText="1"/>
    </xf>
    <xf numFmtId="0" fontId="25" fillId="0" borderId="0" xfId="0" applyFont="1">
      <alignment vertical="center"/>
    </xf>
    <xf numFmtId="0" fontId="21" fillId="0" borderId="115" xfId="0" applyFont="1" applyFill="1" applyBorder="1" applyAlignment="1">
      <alignment horizontal="center" vertical="center"/>
    </xf>
    <xf numFmtId="0" fontId="15" fillId="0" borderId="74" xfId="0" applyFont="1" applyFill="1" applyBorder="1" applyAlignment="1">
      <alignment horizontal="left" vertical="center"/>
    </xf>
    <xf numFmtId="0" fontId="27" fillId="0" borderId="116" xfId="0" applyFont="1" applyFill="1" applyBorder="1" applyAlignment="1">
      <alignment horizontal="left" vertical="center"/>
    </xf>
    <xf numFmtId="0" fontId="21" fillId="0" borderId="73" xfId="0" applyFont="1" applyFill="1" applyBorder="1" applyAlignment="1">
      <alignment horizontal="center" vertical="center"/>
    </xf>
    <xf numFmtId="0" fontId="21" fillId="0" borderId="74" xfId="0" applyFont="1" applyFill="1" applyBorder="1" applyAlignment="1">
      <alignment horizontal="center" vertical="center" wrapText="1"/>
    </xf>
    <xf numFmtId="0" fontId="14" fillId="0" borderId="75" xfId="0" applyFont="1" applyFill="1" applyBorder="1" applyAlignment="1">
      <alignment horizontal="center" vertical="center" wrapText="1"/>
    </xf>
    <xf numFmtId="0" fontId="14" fillId="0" borderId="94" xfId="0" applyFont="1" applyFill="1" applyBorder="1" applyAlignment="1">
      <alignment horizontal="center" vertical="center"/>
    </xf>
    <xf numFmtId="0" fontId="14" fillId="0" borderId="74" xfId="0" applyFont="1" applyFill="1" applyBorder="1" applyAlignment="1">
      <alignment horizontal="center" vertical="center" wrapText="1"/>
    </xf>
    <xf numFmtId="0" fontId="14" fillId="0" borderId="76" xfId="0" applyFont="1" applyFill="1" applyBorder="1" applyAlignment="1">
      <alignment horizontal="center" vertical="center" wrapText="1"/>
    </xf>
    <xf numFmtId="9" fontId="2" fillId="0" borderId="97" xfId="2" applyFont="1" applyBorder="1">
      <alignment vertical="center"/>
    </xf>
    <xf numFmtId="180" fontId="25" fillId="0" borderId="0" xfId="0" quotePrefix="1" applyNumberFormat="1" applyFont="1">
      <alignment vertical="center"/>
    </xf>
    <xf numFmtId="0" fontId="21" fillId="0" borderId="115" xfId="0" applyFont="1" applyBorder="1" applyAlignment="1">
      <alignment horizontal="center" vertical="center"/>
    </xf>
    <xf numFmtId="0" fontId="21" fillId="0" borderId="61" xfId="0" applyFont="1" applyBorder="1" applyAlignment="1">
      <alignment vertical="center"/>
    </xf>
    <xf numFmtId="0" fontId="14" fillId="0" borderId="116" xfId="0" applyFont="1" applyBorder="1">
      <alignment vertical="center"/>
    </xf>
    <xf numFmtId="181" fontId="21" fillId="0" borderId="74" xfId="0" applyNumberFormat="1" applyFont="1" applyFill="1" applyBorder="1" applyAlignment="1">
      <alignment horizontal="center" vertical="center"/>
    </xf>
    <xf numFmtId="181" fontId="14" fillId="5" borderId="64" xfId="0" applyNumberFormat="1" applyFont="1" applyFill="1" applyBorder="1">
      <alignment vertical="center"/>
    </xf>
    <xf numFmtId="181" fontId="14" fillId="5" borderId="66" xfId="0" applyNumberFormat="1" applyFont="1" applyFill="1" applyBorder="1">
      <alignment vertical="center"/>
    </xf>
    <xf numFmtId="0" fontId="14" fillId="0" borderId="117" xfId="0" applyFont="1" applyBorder="1">
      <alignment vertical="center"/>
    </xf>
    <xf numFmtId="0" fontId="21" fillId="0" borderId="65" xfId="0" applyFont="1" applyFill="1" applyBorder="1" applyAlignment="1">
      <alignment horizontal="center" vertical="center"/>
    </xf>
    <xf numFmtId="0" fontId="21" fillId="0" borderId="94" xfId="0" applyFont="1" applyFill="1" applyBorder="1" applyAlignment="1">
      <alignment horizontal="center" vertical="center"/>
    </xf>
    <xf numFmtId="181" fontId="14" fillId="5" borderId="66" xfId="0" quotePrefix="1" applyNumberFormat="1" applyFont="1" applyFill="1" applyBorder="1">
      <alignment vertical="center"/>
    </xf>
    <xf numFmtId="9" fontId="2" fillId="0" borderId="82" xfId="2" applyFont="1" applyFill="1" applyBorder="1" applyAlignment="1">
      <alignment horizontal="right" vertical="center"/>
    </xf>
    <xf numFmtId="9" fontId="2" fillId="0" borderId="95" xfId="2" applyFont="1" applyFill="1" applyBorder="1" applyAlignment="1">
      <alignment horizontal="right" vertical="center"/>
    </xf>
    <xf numFmtId="9" fontId="13" fillId="0" borderId="59" xfId="2" applyFont="1" applyFill="1" applyBorder="1">
      <alignment vertical="center"/>
    </xf>
    <xf numFmtId="0" fontId="21" fillId="0" borderId="61" xfId="0" applyFont="1" applyBorder="1" applyAlignment="1">
      <alignment vertical="center" wrapText="1"/>
    </xf>
    <xf numFmtId="181" fontId="14" fillId="0" borderId="74" xfId="0" applyNumberFormat="1" applyFont="1" applyFill="1" applyBorder="1" applyAlignment="1">
      <alignment horizontal="center" vertical="center"/>
    </xf>
    <xf numFmtId="0" fontId="21" fillId="0" borderId="61" xfId="0" applyFont="1" applyFill="1" applyBorder="1" applyAlignment="1">
      <alignment vertical="center"/>
    </xf>
    <xf numFmtId="0" fontId="14" fillId="0" borderId="61" xfId="0" applyFont="1" applyBorder="1" applyAlignment="1">
      <alignment vertical="center" wrapText="1"/>
    </xf>
    <xf numFmtId="0" fontId="14" fillId="6" borderId="118" xfId="0" applyFont="1" applyFill="1" applyBorder="1" applyAlignment="1">
      <alignment horizontal="center" vertical="center"/>
    </xf>
    <xf numFmtId="0" fontId="14" fillId="6" borderId="38" xfId="0" applyFont="1" applyFill="1" applyBorder="1">
      <alignment vertical="center"/>
    </xf>
    <xf numFmtId="0" fontId="14" fillId="6" borderId="119" xfId="0" applyFont="1" applyFill="1" applyBorder="1">
      <alignment vertical="center"/>
    </xf>
    <xf numFmtId="0" fontId="14" fillId="6" borderId="59" xfId="0" applyFont="1" applyFill="1" applyBorder="1" applyAlignment="1">
      <alignment horizontal="center" vertical="center"/>
    </xf>
    <xf numFmtId="181" fontId="14" fillId="6" borderId="36" xfId="0" applyNumberFormat="1" applyFont="1" applyFill="1" applyBorder="1">
      <alignment vertical="center"/>
    </xf>
    <xf numFmtId="181" fontId="14" fillId="6" borderId="120" xfId="0" applyNumberFormat="1" applyFont="1" applyFill="1" applyBorder="1">
      <alignment vertical="center"/>
    </xf>
    <xf numFmtId="0" fontId="14" fillId="6" borderId="121" xfId="0" applyFont="1" applyFill="1" applyBorder="1" applyAlignment="1">
      <alignment horizontal="center" vertical="center"/>
    </xf>
    <xf numFmtId="181" fontId="14" fillId="6" borderId="122" xfId="0" applyNumberFormat="1" applyFont="1" applyFill="1" applyBorder="1">
      <alignment vertical="center"/>
    </xf>
    <xf numFmtId="9" fontId="14" fillId="6" borderId="59" xfId="2" applyFont="1" applyFill="1" applyBorder="1" applyAlignment="1">
      <alignment horizontal="center" vertical="center"/>
    </xf>
    <xf numFmtId="181" fontId="25" fillId="0" borderId="0" xfId="0" applyNumberFormat="1" applyFont="1">
      <alignment vertical="center"/>
    </xf>
    <xf numFmtId="0" fontId="14" fillId="8" borderId="118" xfId="0" applyFont="1" applyFill="1" applyBorder="1" applyAlignment="1">
      <alignment horizontal="center" vertical="center"/>
    </xf>
    <xf numFmtId="0" fontId="27" fillId="8" borderId="38" xfId="0" applyFont="1" applyFill="1" applyBorder="1">
      <alignment vertical="center"/>
    </xf>
    <xf numFmtId="0" fontId="27" fillId="8" borderId="119" xfId="0" applyFont="1" applyFill="1" applyBorder="1">
      <alignment vertical="center"/>
    </xf>
    <xf numFmtId="0" fontId="14" fillId="8" borderId="59" xfId="0" applyFont="1" applyFill="1" applyBorder="1" applyAlignment="1">
      <alignment horizontal="center" vertical="center"/>
    </xf>
    <xf numFmtId="181" fontId="14" fillId="8" borderId="36" xfId="0" applyNumberFormat="1" applyFont="1" applyFill="1" applyBorder="1">
      <alignment vertical="center"/>
    </xf>
    <xf numFmtId="181" fontId="14" fillId="8" borderId="120" xfId="0" applyNumberFormat="1" applyFont="1" applyFill="1" applyBorder="1">
      <alignment vertical="center"/>
    </xf>
    <xf numFmtId="0" fontId="14" fillId="8" borderId="121" xfId="0" applyFont="1" applyFill="1" applyBorder="1" applyAlignment="1">
      <alignment horizontal="center" vertical="center"/>
    </xf>
    <xf numFmtId="181" fontId="14" fillId="8" borderId="122" xfId="0" applyNumberFormat="1" applyFont="1" applyFill="1" applyBorder="1">
      <alignment vertical="center"/>
    </xf>
    <xf numFmtId="9" fontId="14" fillId="8" borderId="59" xfId="2" applyFont="1" applyFill="1" applyBorder="1" applyAlignment="1">
      <alignment horizontal="center" vertical="center"/>
    </xf>
    <xf numFmtId="0" fontId="27" fillId="0" borderId="123" xfId="0" applyFont="1" applyFill="1" applyBorder="1" applyAlignment="1">
      <alignment horizontal="left" vertical="center"/>
    </xf>
    <xf numFmtId="181" fontId="21" fillId="0" borderId="74" xfId="0" applyNumberFormat="1" applyFont="1" applyFill="1" applyBorder="1" applyAlignment="1">
      <alignment horizontal="center" vertical="center" wrapText="1"/>
    </xf>
    <xf numFmtId="181" fontId="14" fillId="0" borderId="90" xfId="0" applyNumberFormat="1" applyFont="1" applyFill="1" applyBorder="1" applyAlignment="1">
      <alignment horizontal="center" vertical="center" wrapText="1"/>
    </xf>
    <xf numFmtId="0" fontId="14" fillId="0" borderId="57" xfId="0" applyFont="1" applyFill="1" applyBorder="1" applyAlignment="1">
      <alignment horizontal="center" vertical="center"/>
    </xf>
    <xf numFmtId="181" fontId="14" fillId="0" borderId="52" xfId="0" applyNumberFormat="1" applyFont="1" applyFill="1" applyBorder="1" applyAlignment="1">
      <alignment horizontal="center" vertical="center" wrapText="1"/>
    </xf>
    <xf numFmtId="181" fontId="14" fillId="0" borderId="92" xfId="0" applyNumberFormat="1" applyFont="1" applyFill="1" applyBorder="1" applyAlignment="1">
      <alignment horizontal="center" vertical="center" wrapText="1"/>
    </xf>
    <xf numFmtId="9" fontId="14" fillId="6" borderId="59" xfId="2" applyFont="1" applyFill="1" applyBorder="1">
      <alignment vertical="center"/>
    </xf>
    <xf numFmtId="181" fontId="27" fillId="8" borderId="36" xfId="0" applyNumberFormat="1" applyFont="1" applyFill="1" applyBorder="1">
      <alignment vertical="center"/>
    </xf>
    <xf numFmtId="9" fontId="14" fillId="8" borderId="59" xfId="2" applyFont="1" applyFill="1" applyBorder="1">
      <alignment vertical="center"/>
    </xf>
    <xf numFmtId="0" fontId="14" fillId="0" borderId="124" xfId="0" applyFont="1" applyFill="1" applyBorder="1" applyAlignment="1">
      <alignment horizontal="center" vertical="center"/>
    </xf>
    <xf numFmtId="0" fontId="27" fillId="0" borderId="90" xfId="0" applyFont="1" applyFill="1" applyBorder="1" applyAlignment="1">
      <alignment horizontal="left" vertical="center"/>
    </xf>
    <xf numFmtId="0" fontId="14" fillId="0" borderId="54" xfId="0" applyFont="1" applyFill="1" applyBorder="1" applyAlignment="1">
      <alignment horizontal="center" vertical="center"/>
    </xf>
    <xf numFmtId="9" fontId="14" fillId="0" borderId="54" xfId="2" applyFont="1" applyFill="1" applyBorder="1" applyAlignment="1">
      <alignment horizontal="center" vertical="center" wrapText="1"/>
    </xf>
    <xf numFmtId="0" fontId="14" fillId="0" borderId="115" xfId="0" applyFont="1" applyBorder="1" applyAlignment="1">
      <alignment horizontal="center" vertical="center"/>
    </xf>
    <xf numFmtId="0" fontId="14" fillId="0" borderId="75" xfId="0" applyFont="1" applyBorder="1">
      <alignment vertical="center"/>
    </xf>
    <xf numFmtId="0" fontId="14" fillId="0" borderId="73" xfId="0" applyFont="1" applyBorder="1" applyAlignment="1">
      <alignment horizontal="center" vertical="center"/>
    </xf>
    <xf numFmtId="181" fontId="14" fillId="0" borderId="74" xfId="0" applyNumberFormat="1" applyFont="1" applyBorder="1">
      <alignment vertical="center"/>
    </xf>
    <xf numFmtId="181" fontId="14" fillId="0" borderId="75" xfId="0" applyNumberFormat="1" applyFont="1" applyBorder="1">
      <alignment vertical="center"/>
    </xf>
    <xf numFmtId="0" fontId="14" fillId="0" borderId="94" xfId="0" applyFont="1" applyBorder="1" applyAlignment="1">
      <alignment horizontal="center" vertical="center"/>
    </xf>
    <xf numFmtId="181" fontId="14" fillId="0" borderId="76" xfId="0" applyNumberFormat="1" applyFont="1" applyBorder="1">
      <alignment vertical="center"/>
    </xf>
    <xf numFmtId="9" fontId="14" fillId="0" borderId="73" xfId="2" applyFont="1" applyBorder="1">
      <alignment vertical="center"/>
    </xf>
    <xf numFmtId="0" fontId="14" fillId="0" borderId="125" xfId="0" applyFont="1" applyBorder="1" applyAlignment="1">
      <alignment horizontal="center" vertical="center"/>
    </xf>
    <xf numFmtId="0" fontId="14" fillId="0" borderId="64" xfId="0" applyFont="1" applyBorder="1">
      <alignment vertical="center"/>
    </xf>
    <xf numFmtId="0" fontId="14" fillId="0" borderId="63" xfId="0" applyFont="1" applyBorder="1" applyAlignment="1">
      <alignment horizontal="center" vertical="center"/>
    </xf>
    <xf numFmtId="181" fontId="14" fillId="0" borderId="61" xfId="0" applyNumberFormat="1" applyFont="1" applyBorder="1">
      <alignment vertical="center"/>
    </xf>
    <xf numFmtId="181" fontId="14" fillId="0" borderId="64" xfId="0" applyNumberFormat="1" applyFont="1" applyBorder="1">
      <alignment vertical="center"/>
    </xf>
    <xf numFmtId="0" fontId="14" fillId="0" borderId="65" xfId="0" applyFont="1" applyBorder="1" applyAlignment="1">
      <alignment horizontal="center" vertical="center"/>
    </xf>
    <xf numFmtId="181" fontId="14" fillId="0" borderId="66" xfId="0" applyNumberFormat="1" applyFont="1" applyBorder="1">
      <alignment vertical="center"/>
    </xf>
    <xf numFmtId="9" fontId="14" fillId="0" borderId="63" xfId="2" applyFont="1" applyBorder="1">
      <alignment vertical="center"/>
    </xf>
    <xf numFmtId="0" fontId="14" fillId="8" borderId="101" xfId="0" applyFont="1" applyFill="1" applyBorder="1" applyAlignment="1">
      <alignment horizontal="center" vertical="center"/>
    </xf>
    <xf numFmtId="0" fontId="27" fillId="8" borderId="126" xfId="0" applyFont="1" applyFill="1" applyBorder="1">
      <alignment vertical="center"/>
    </xf>
    <xf numFmtId="0" fontId="27" fillId="8" borderId="114" xfId="0" applyFont="1" applyFill="1" applyBorder="1">
      <alignment vertical="center"/>
    </xf>
    <xf numFmtId="0" fontId="14" fillId="8" borderId="102" xfId="0" applyFont="1" applyFill="1" applyBorder="1" applyAlignment="1">
      <alignment horizontal="center" vertical="center"/>
    </xf>
    <xf numFmtId="181" fontId="27" fillId="8" borderId="42" xfId="0" applyNumberFormat="1" applyFont="1" applyFill="1" applyBorder="1">
      <alignment vertical="center"/>
    </xf>
    <xf numFmtId="181" fontId="14" fillId="8" borderId="103" xfId="0" applyNumberFormat="1" applyFont="1" applyFill="1" applyBorder="1">
      <alignment vertical="center"/>
    </xf>
    <xf numFmtId="0" fontId="14" fillId="8" borderId="104" xfId="0" applyFont="1" applyFill="1" applyBorder="1" applyAlignment="1">
      <alignment horizontal="center" vertical="center"/>
    </xf>
    <xf numFmtId="181" fontId="14" fillId="8" borderId="105" xfId="0" applyNumberFormat="1" applyFont="1" applyFill="1" applyBorder="1">
      <alignment vertical="center"/>
    </xf>
    <xf numFmtId="9" fontId="14" fillId="8" borderId="103" xfId="2" applyFont="1" applyFill="1" applyBorder="1">
      <alignment vertical="center"/>
    </xf>
    <xf numFmtId="0" fontId="10" fillId="0" borderId="1" xfId="0" applyFont="1" applyBorder="1" applyAlignment="1">
      <alignment vertical="center"/>
    </xf>
    <xf numFmtId="0" fontId="2" fillId="0" borderId="1" xfId="0" applyFont="1" applyBorder="1">
      <alignment vertical="center"/>
    </xf>
    <xf numFmtId="0" fontId="24" fillId="3" borderId="5" xfId="0" applyFont="1" applyFill="1" applyBorder="1" applyAlignment="1">
      <alignment horizontal="center" vertical="center" wrapText="1"/>
    </xf>
    <xf numFmtId="0" fontId="24" fillId="3" borderId="127" xfId="0" applyFont="1" applyFill="1" applyBorder="1" applyAlignment="1">
      <alignment horizontal="center" vertical="center" wrapText="1"/>
    </xf>
    <xf numFmtId="0" fontId="19" fillId="3" borderId="4" xfId="0" applyFont="1" applyFill="1" applyBorder="1" applyAlignment="1">
      <alignment horizontal="center" vertical="center"/>
    </xf>
    <xf numFmtId="0" fontId="19" fillId="3" borderId="127" xfId="0" applyFont="1" applyFill="1" applyBorder="1" applyAlignment="1">
      <alignment horizontal="center" vertical="center"/>
    </xf>
    <xf numFmtId="0" fontId="19" fillId="3" borderId="3" xfId="0" applyFont="1" applyFill="1" applyBorder="1" applyAlignment="1">
      <alignment horizontal="center" vertical="center"/>
    </xf>
    <xf numFmtId="182" fontId="19" fillId="3" borderId="128" xfId="0" applyNumberFormat="1" applyFont="1" applyFill="1" applyBorder="1" applyAlignment="1">
      <alignment horizontal="center" vertical="center"/>
    </xf>
    <xf numFmtId="0" fontId="19" fillId="3" borderId="129" xfId="0" applyFont="1" applyFill="1" applyBorder="1" applyAlignment="1">
      <alignment horizontal="center" vertical="center"/>
    </xf>
    <xf numFmtId="182" fontId="19" fillId="3" borderId="130" xfId="0" applyNumberFormat="1" applyFont="1" applyFill="1" applyBorder="1" applyAlignment="1">
      <alignment horizontal="center" vertical="center"/>
    </xf>
    <xf numFmtId="0" fontId="28" fillId="9" borderId="106"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19" fillId="9" borderId="131" xfId="0" applyFont="1" applyFill="1" applyBorder="1" applyAlignment="1">
      <alignment horizontal="center" vertical="center"/>
    </xf>
    <xf numFmtId="0" fontId="19" fillId="9" borderId="30" xfId="0" applyFont="1" applyFill="1" applyBorder="1" applyAlignment="1">
      <alignment horizontal="center" vertical="center"/>
    </xf>
    <xf numFmtId="182" fontId="19" fillId="9" borderId="30" xfId="0" applyNumberFormat="1" applyFont="1" applyFill="1" applyBorder="1" applyAlignment="1">
      <alignment horizontal="center" vertical="center"/>
    </xf>
    <xf numFmtId="0" fontId="19" fillId="9" borderId="132" xfId="0" applyFont="1" applyFill="1" applyBorder="1" applyAlignment="1">
      <alignment horizontal="center" vertical="center"/>
    </xf>
    <xf numFmtId="182" fontId="19" fillId="9" borderId="133" xfId="0" applyNumberFormat="1" applyFont="1" applyFill="1" applyBorder="1" applyAlignment="1">
      <alignment horizontal="center" vertical="center"/>
    </xf>
    <xf numFmtId="182" fontId="19" fillId="9" borderId="107" xfId="0" applyNumberFormat="1" applyFont="1" applyFill="1" applyBorder="1" applyAlignment="1">
      <alignment horizontal="center" vertical="center"/>
    </xf>
    <xf numFmtId="0" fontId="24" fillId="0" borderId="35" xfId="0" applyFont="1" applyFill="1" applyBorder="1" applyAlignment="1">
      <alignment horizontal="center" vertical="center" wrapText="1"/>
    </xf>
    <xf numFmtId="0" fontId="19" fillId="0" borderId="36" xfId="0" applyFont="1" applyFill="1" applyBorder="1" applyAlignment="1">
      <alignment horizontal="center" vertical="center" wrapText="1"/>
    </xf>
    <xf numFmtId="0" fontId="19" fillId="0" borderId="37" xfId="0" applyFont="1" applyFill="1" applyBorder="1" applyAlignment="1">
      <alignment horizontal="center" vertical="center"/>
    </xf>
    <xf numFmtId="183" fontId="19" fillId="0" borderId="84" xfId="0" applyNumberFormat="1" applyFont="1" applyFill="1" applyBorder="1" applyAlignment="1">
      <alignment horizontal="center" vertical="center"/>
    </xf>
    <xf numFmtId="184" fontId="14" fillId="0" borderId="36" xfId="0" applyNumberFormat="1" applyFont="1" applyFill="1" applyBorder="1" applyAlignment="1">
      <alignment horizontal="center" vertical="center"/>
    </xf>
    <xf numFmtId="185" fontId="19" fillId="0" borderId="120" xfId="0" applyNumberFormat="1" applyFont="1" applyFill="1" applyBorder="1">
      <alignment vertical="center"/>
    </xf>
    <xf numFmtId="183" fontId="22" fillId="0" borderId="86" xfId="0" applyNumberFormat="1" applyFont="1" applyFill="1" applyBorder="1" applyAlignment="1">
      <alignment horizontal="center" vertical="center"/>
    </xf>
    <xf numFmtId="184" fontId="22" fillId="0" borderId="36" xfId="0" applyNumberFormat="1" applyFont="1" applyFill="1" applyBorder="1" applyAlignment="1">
      <alignment horizontal="center" vertical="center"/>
    </xf>
    <xf numFmtId="185" fontId="22" fillId="0" borderId="122" xfId="0" applyNumberFormat="1" applyFont="1" applyFill="1" applyBorder="1">
      <alignment vertical="center"/>
    </xf>
    <xf numFmtId="9" fontId="19" fillId="0" borderId="59" xfId="2" applyFont="1" applyFill="1" applyBorder="1">
      <alignment vertical="center"/>
    </xf>
    <xf numFmtId="184" fontId="2" fillId="0" borderId="0" xfId="0" applyNumberFormat="1" applyFont="1">
      <alignment vertical="center"/>
    </xf>
    <xf numFmtId="177" fontId="2" fillId="0" borderId="0" xfId="0" applyNumberFormat="1" applyFont="1">
      <alignment vertical="center"/>
    </xf>
    <xf numFmtId="0" fontId="12" fillId="0" borderId="0" xfId="0" applyFont="1">
      <alignment vertical="center"/>
    </xf>
    <xf numFmtId="183" fontId="19" fillId="0" borderId="134" xfId="0" applyNumberFormat="1" applyFont="1" applyFill="1" applyBorder="1" applyAlignment="1">
      <alignment horizontal="center" vertical="center"/>
    </xf>
    <xf numFmtId="185" fontId="29" fillId="0" borderId="120" xfId="0" applyNumberFormat="1" applyFont="1" applyFill="1" applyBorder="1">
      <alignment vertical="center"/>
    </xf>
    <xf numFmtId="183" fontId="22" fillId="0" borderId="135" xfId="0" applyNumberFormat="1" applyFont="1" applyFill="1" applyBorder="1" applyAlignment="1">
      <alignment horizontal="center" vertical="center"/>
    </xf>
    <xf numFmtId="183" fontId="19" fillId="0" borderId="44" xfId="0" applyNumberFormat="1" applyFont="1" applyFill="1" applyBorder="1" applyAlignment="1">
      <alignment horizontal="center" vertical="center"/>
    </xf>
    <xf numFmtId="184" fontId="14" fillId="0" borderId="42" xfId="0" applyNumberFormat="1" applyFont="1" applyFill="1" applyBorder="1" applyAlignment="1">
      <alignment horizontal="center" vertical="center"/>
    </xf>
    <xf numFmtId="183" fontId="22" fillId="0" borderId="47" xfId="0" applyNumberFormat="1" applyFont="1" applyFill="1" applyBorder="1" applyAlignment="1">
      <alignment horizontal="center" vertical="center"/>
    </xf>
    <xf numFmtId="0" fontId="19" fillId="0" borderId="30" xfId="0" applyFont="1" applyFill="1" applyBorder="1" applyAlignment="1">
      <alignment horizontal="center" vertical="center"/>
    </xf>
    <xf numFmtId="182" fontId="19" fillId="0" borderId="30" xfId="0" applyNumberFormat="1" applyFont="1" applyFill="1" applyBorder="1" applyAlignment="1">
      <alignment horizontal="center" vertical="center"/>
    </xf>
    <xf numFmtId="0" fontId="22" fillId="0" borderId="132" xfId="0" applyFont="1" applyFill="1" applyBorder="1" applyAlignment="1">
      <alignment horizontal="center" vertical="center"/>
    </xf>
    <xf numFmtId="0" fontId="22" fillId="0" borderId="30" xfId="0" applyFont="1" applyFill="1" applyBorder="1" applyAlignment="1">
      <alignment horizontal="center" vertical="center"/>
    </xf>
    <xf numFmtId="182" fontId="22" fillId="0" borderId="133" xfId="0" applyNumberFormat="1" applyFont="1" applyFill="1" applyBorder="1" applyAlignment="1">
      <alignment horizontal="center" vertical="center"/>
    </xf>
    <xf numFmtId="9" fontId="19" fillId="0" borderId="107" xfId="2" applyFont="1" applyFill="1" applyBorder="1" applyAlignment="1">
      <alignment horizontal="center" vertical="center"/>
    </xf>
    <xf numFmtId="186" fontId="19" fillId="0" borderId="84" xfId="0" applyNumberFormat="1" applyFont="1" applyFill="1" applyBorder="1" applyAlignment="1">
      <alignment horizontal="center" vertical="center"/>
    </xf>
    <xf numFmtId="186" fontId="22" fillId="0" borderId="86" xfId="0" applyNumberFormat="1" applyFont="1" applyFill="1" applyBorder="1" applyAlignment="1">
      <alignment horizontal="center" vertical="center"/>
    </xf>
    <xf numFmtId="186" fontId="19" fillId="0" borderId="134" xfId="0" applyNumberFormat="1" applyFont="1" applyFill="1" applyBorder="1" applyAlignment="1">
      <alignment horizontal="center" vertical="center"/>
    </xf>
    <xf numFmtId="186" fontId="22" fillId="0" borderId="135" xfId="0" applyNumberFormat="1" applyFont="1" applyFill="1" applyBorder="1" applyAlignment="1">
      <alignment horizontal="center" vertical="center"/>
    </xf>
    <xf numFmtId="186" fontId="19" fillId="0" borderId="44" xfId="0" applyNumberFormat="1" applyFont="1" applyFill="1" applyBorder="1" applyAlignment="1">
      <alignment horizontal="center" vertical="center"/>
    </xf>
    <xf numFmtId="186" fontId="22" fillId="0" borderId="47" xfId="0" applyNumberFormat="1" applyFont="1" applyFill="1" applyBorder="1" applyAlignment="1">
      <alignment horizontal="center" vertical="center"/>
    </xf>
    <xf numFmtId="184" fontId="19" fillId="0" borderId="30" xfId="0" applyNumberFormat="1" applyFont="1" applyFill="1" applyBorder="1" applyAlignment="1">
      <alignment horizontal="center" vertical="center"/>
    </xf>
    <xf numFmtId="184" fontId="22" fillId="0" borderId="30" xfId="0" applyNumberFormat="1" applyFont="1" applyFill="1" applyBorder="1" applyAlignment="1">
      <alignment horizontal="center" vertical="center"/>
    </xf>
    <xf numFmtId="9" fontId="19" fillId="0" borderId="136" xfId="2" applyFont="1" applyFill="1" applyBorder="1">
      <alignment vertical="center"/>
    </xf>
    <xf numFmtId="185" fontId="19" fillId="0" borderId="103" xfId="0" applyNumberFormat="1" applyFont="1" applyFill="1" applyBorder="1">
      <alignment vertical="center"/>
    </xf>
    <xf numFmtId="184" fontId="22" fillId="0" borderId="42" xfId="0" applyNumberFormat="1" applyFont="1" applyFill="1" applyBorder="1" applyAlignment="1">
      <alignment horizontal="center" vertical="center"/>
    </xf>
    <xf numFmtId="185" fontId="22" fillId="0" borderId="105" xfId="0" applyNumberFormat="1" applyFont="1" applyFill="1" applyBorder="1">
      <alignment vertical="center"/>
    </xf>
    <xf numFmtId="9" fontId="19" fillId="0" borderId="137" xfId="2" applyFont="1" applyFill="1" applyBorder="1">
      <alignment vertical="center"/>
    </xf>
    <xf numFmtId="0" fontId="28" fillId="9" borderId="118" xfId="0" applyFont="1" applyFill="1" applyBorder="1" applyAlignment="1">
      <alignment horizontal="center" vertical="center" wrapText="1"/>
    </xf>
    <xf numFmtId="0" fontId="28" fillId="9" borderId="38" xfId="0" applyFont="1" applyFill="1" applyBorder="1" applyAlignment="1">
      <alignment horizontal="center" vertical="center" wrapText="1"/>
    </xf>
    <xf numFmtId="0" fontId="19" fillId="9" borderId="119" xfId="0" applyFont="1" applyFill="1" applyBorder="1" applyAlignment="1">
      <alignment horizontal="center" vertical="center"/>
    </xf>
    <xf numFmtId="186" fontId="19" fillId="0" borderId="49" xfId="0" applyNumberFormat="1" applyFont="1" applyFill="1" applyBorder="1" applyAlignment="1">
      <alignment horizontal="center" vertical="center"/>
    </xf>
    <xf numFmtId="184" fontId="19" fillId="0" borderId="49" xfId="0" applyNumberFormat="1" applyFont="1" applyFill="1" applyBorder="1" applyAlignment="1">
      <alignment horizontal="center" vertical="center"/>
    </xf>
    <xf numFmtId="182" fontId="19" fillId="0" borderId="49" xfId="0" applyNumberFormat="1" applyFont="1" applyFill="1" applyBorder="1" applyAlignment="1">
      <alignment horizontal="center" vertical="center"/>
    </xf>
    <xf numFmtId="186" fontId="22" fillId="0" borderId="138" xfId="0" applyNumberFormat="1" applyFont="1" applyFill="1" applyBorder="1" applyAlignment="1">
      <alignment horizontal="center" vertical="center"/>
    </xf>
    <xf numFmtId="184" fontId="22" fillId="0" borderId="49" xfId="0" applyNumberFormat="1" applyFont="1" applyFill="1" applyBorder="1" applyAlignment="1">
      <alignment horizontal="center" vertical="center"/>
    </xf>
    <xf numFmtId="182" fontId="22" fillId="0" borderId="139" xfId="0" applyNumberFormat="1" applyFont="1" applyFill="1" applyBorder="1" applyAlignment="1">
      <alignment horizontal="center" vertical="center"/>
    </xf>
    <xf numFmtId="9" fontId="19" fillId="0" borderId="140" xfId="2" applyFont="1" applyFill="1" applyBorder="1" applyAlignment="1">
      <alignment horizontal="center" vertical="center"/>
    </xf>
    <xf numFmtId="185" fontId="19" fillId="0" borderId="122" xfId="0" applyNumberFormat="1" applyFont="1" applyFill="1" applyBorder="1">
      <alignment vertical="center"/>
    </xf>
    <xf numFmtId="185" fontId="19" fillId="0" borderId="105" xfId="0" applyNumberFormat="1" applyFont="1" applyFill="1" applyBorder="1">
      <alignment vertical="center"/>
    </xf>
    <xf numFmtId="0" fontId="24" fillId="0" borderId="41" xfId="0" applyFont="1" applyFill="1" applyBorder="1" applyAlignment="1">
      <alignment horizontal="center" vertical="center" wrapText="1"/>
    </xf>
    <xf numFmtId="0" fontId="19" fillId="0" borderId="42" xfId="0" applyFont="1" applyFill="1" applyBorder="1" applyAlignment="1">
      <alignment horizontal="center" vertical="center" wrapText="1"/>
    </xf>
    <xf numFmtId="0" fontId="19" fillId="0" borderId="43" xfId="0" applyFont="1" applyFill="1" applyBorder="1" applyAlignment="1">
      <alignment horizontal="center" vertical="center"/>
    </xf>
    <xf numFmtId="0" fontId="2" fillId="0" borderId="141" xfId="0" applyFont="1" applyBorder="1">
      <alignment vertical="center"/>
    </xf>
    <xf numFmtId="0" fontId="2" fillId="0" borderId="142" xfId="0" applyFont="1" applyBorder="1">
      <alignment vertical="center"/>
    </xf>
    <xf numFmtId="186" fontId="31" fillId="0" borderId="7" xfId="0" applyNumberFormat="1" applyFont="1" applyFill="1" applyBorder="1" applyAlignment="1">
      <alignment horizontal="center" vertical="center"/>
    </xf>
    <xf numFmtId="0" fontId="2" fillId="0" borderId="0" xfId="0" applyFont="1" applyFill="1" applyBorder="1" applyAlignment="1">
      <alignment horizontal="left" vertical="center"/>
    </xf>
    <xf numFmtId="0" fontId="2" fillId="0" borderId="0" xfId="0" applyFont="1" applyFill="1" applyBorder="1">
      <alignment vertical="center"/>
    </xf>
    <xf numFmtId="186" fontId="32" fillId="0" borderId="143" xfId="0" applyNumberFormat="1" applyFont="1" applyFill="1" applyBorder="1" applyAlignment="1">
      <alignment horizontal="center" vertical="center"/>
    </xf>
    <xf numFmtId="0" fontId="23" fillId="0" borderId="0" xfId="0" applyFont="1" applyFill="1" applyBorder="1" applyAlignment="1">
      <alignment horizontal="left" vertical="center"/>
    </xf>
    <xf numFmtId="0" fontId="23" fillId="0" borderId="113" xfId="0" applyFont="1" applyFill="1" applyBorder="1">
      <alignment vertical="center"/>
    </xf>
    <xf numFmtId="0" fontId="2" fillId="0" borderId="144" xfId="0" applyFont="1" applyFill="1" applyBorder="1">
      <alignment vertical="center"/>
    </xf>
    <xf numFmtId="186" fontId="19" fillId="0" borderId="30" xfId="0" applyNumberFormat="1" applyFont="1" applyFill="1" applyBorder="1" applyAlignment="1">
      <alignment horizontal="center" vertical="center"/>
    </xf>
    <xf numFmtId="186" fontId="22" fillId="0" borderId="132" xfId="0" applyNumberFormat="1" applyFont="1" applyFill="1" applyBorder="1" applyAlignment="1">
      <alignment horizontal="center" vertical="center"/>
    </xf>
    <xf numFmtId="182" fontId="19" fillId="0" borderId="107" xfId="0" applyNumberFormat="1" applyFont="1" applyFill="1" applyBorder="1" applyAlignment="1">
      <alignment horizontal="center" vertical="center"/>
    </xf>
    <xf numFmtId="186" fontId="19" fillId="0" borderId="132" xfId="0" applyNumberFormat="1" applyFont="1" applyFill="1" applyBorder="1" applyAlignment="1">
      <alignment horizontal="center" vertical="center"/>
    </xf>
    <xf numFmtId="182" fontId="19" fillId="0" borderId="133" xfId="0" applyNumberFormat="1" applyFont="1" applyFill="1" applyBorder="1" applyAlignment="1">
      <alignment horizontal="center" vertical="center"/>
    </xf>
    <xf numFmtId="185" fontId="14" fillId="0" borderId="120" xfId="0" applyNumberFormat="1" applyFont="1" applyFill="1" applyBorder="1">
      <alignment vertical="center"/>
    </xf>
    <xf numFmtId="186" fontId="19" fillId="0" borderId="86" xfId="0" applyNumberFormat="1" applyFont="1" applyFill="1" applyBorder="1" applyAlignment="1">
      <alignment horizontal="center" vertical="center"/>
    </xf>
    <xf numFmtId="184" fontId="19" fillId="0" borderId="36" xfId="0" applyNumberFormat="1" applyFont="1" applyFill="1" applyBorder="1" applyAlignment="1">
      <alignment horizontal="center" vertical="center"/>
    </xf>
    <xf numFmtId="185" fontId="19" fillId="0" borderId="59" xfId="0" applyNumberFormat="1" applyFont="1" applyFill="1" applyBorder="1">
      <alignment vertical="center"/>
    </xf>
    <xf numFmtId="186" fontId="19" fillId="0" borderId="135" xfId="0" applyNumberFormat="1" applyFont="1" applyFill="1" applyBorder="1" applyAlignment="1">
      <alignment horizontal="center" vertical="center"/>
    </xf>
    <xf numFmtId="185" fontId="14" fillId="0" borderId="103" xfId="0" applyNumberFormat="1" applyFont="1" applyFill="1" applyBorder="1">
      <alignment vertical="center"/>
    </xf>
    <xf numFmtId="186" fontId="19" fillId="0" borderId="145" xfId="0" applyNumberFormat="1" applyFont="1" applyFill="1" applyBorder="1" applyAlignment="1">
      <alignment horizontal="center" vertical="center"/>
    </xf>
    <xf numFmtId="184" fontId="19" fillId="0" borderId="146" xfId="0" applyNumberFormat="1" applyFont="1" applyFill="1" applyBorder="1" applyAlignment="1">
      <alignment horizontal="center" vertical="center"/>
    </xf>
    <xf numFmtId="185" fontId="19" fillId="0" borderId="147" xfId="0" applyNumberFormat="1" applyFont="1" applyFill="1" applyBorder="1">
      <alignment vertical="center"/>
    </xf>
    <xf numFmtId="185" fontId="19" fillId="0" borderId="102" xfId="0" applyNumberFormat="1" applyFont="1" applyFill="1" applyBorder="1">
      <alignment vertical="center"/>
    </xf>
    <xf numFmtId="0" fontId="31" fillId="0" borderId="0" xfId="0" applyFont="1">
      <alignment vertical="center"/>
    </xf>
  </cellXfs>
  <cellStyles count="3">
    <cellStyle name="백분율" xfId="2" builtinId="5"/>
    <cellStyle name="쉼표 [0]" xfId="1" builtinId="6"/>
    <cellStyle name="표준" xfId="0" builtinId="0"/>
  </cellStyles>
  <dxfs count="88">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tyles" Target="styles.xml"/><Relationship Id="rId5" Type="http://schemas.openxmlformats.org/officeDocument/2006/relationships/externalLink" Target="externalLinks/externalLink4.xml"/><Relationship Id="rId10"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mk\mQ\etc\documentum\&#45236;&#54868;&#48143;&#47932;&#47049;\rev0\20220819_Rev0%20&#49569;&#48512;\&#44148;&#52629;_UAE%20FFF%20&#47932;&#47049;&#48708;&#44368;&#54364;_220819_.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KKIM\&#44277;&#49324;&#54788;&#54889;\&#45236;&#49436;&#47448;&#44032;&#48169;\9901&#44277;&#49324;&#54788;&#54889;\leejmn9904\REPORT0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rva020\atyrau$\Documents%20and%20Settings\A0731\Desktop\Jacob\Haradh\PlanData\Planning&amp;reportin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50980;&#51116;&#50672;\aproject\skec\TDI\BM\TDIBM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51060;&#48512;&#51109;&#45784;\C\My%20Documents\&#44277;&#49324;&#49436;&#47448;\SCH\BID-97\BID\QT003-SSY-&#52384;&#44264;3.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PROJECT\CN9642B\BACK-UP\01GENERL\EXL-SHET\EXL-WORK\KJ-KIM\PROJECTS\CYPRUS\PROJ-CS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My%20Documents\SKKIM\Work1999\SKC%20CDP\My%20Documents\CIVIL\&#53664;&#47785;&#44204;&#51201;\%232CDU&#49892;&#54665;.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44277;&#49324;&#48512;&#49436;\&#44277;&#49324;&#48512;%20&#52980;(&#51077;&#52272;)\TMP\down\FAX\&#51648;&#50669;&#45212;&#48169;\&#54868;&#51068;&#51333;&#54633;\JAJA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JT 비교표"/>
      <sheetName val="Sheet1"/>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
      <sheetName val="Project Outline"/>
      <sheetName val="주요공사"/>
      <sheetName val="Contractual Amount"/>
      <sheetName val="시헹예산"/>
      <sheetName val="TENDER vs BUDGET"/>
      <sheetName val="직영 vs 하청 - 2"/>
      <sheetName val="96 당초Schedule"/>
      <sheetName val="96 Performance"/>
      <sheetName val="소화-투입 분석표"/>
      <sheetName val="STF ORG(K)"/>
      <sheetName val="Staff Org. Chart"/>
      <sheetName val="Scope of Work"/>
      <sheetName val="Design Status"/>
      <sheetName val="DWG Status"/>
      <sheetName val="MAT'L Status"/>
      <sheetName val="장비동원"/>
      <sheetName val="근로자동원"/>
      <sheetName val="Install Status"/>
      <sheetName val="Staff Mob. Plan"/>
      <sheetName val="M.P Mob. Plan"/>
      <sheetName val="Eq. Mobilization"/>
      <sheetName val="Eq_ Mobilization"/>
      <sheetName val="Cash2"/>
      <sheetName val="Z"/>
      <sheetName val="VC2 9.98"/>
      <sheetName val="TUAS"/>
      <sheetName val="유림골조"/>
      <sheetName val="STAND20"/>
      <sheetName val="직원동원SCH"/>
      <sheetName val="#REF"/>
      <sheetName val="수입"/>
      <sheetName val="h-013211-2"/>
      <sheetName val="공통비총괄표"/>
      <sheetName val="손익차9월2"/>
      <sheetName val="Sheet1"/>
      <sheetName val="11월 실적"/>
      <sheetName val="내역서"/>
      <sheetName val="slipsumpR"/>
      <sheetName val="간접비 총괄표"/>
      <sheetName val="VC2 8.98"/>
      <sheetName val="개시전표"/>
      <sheetName val="공사집계"/>
      <sheetName val="카메라"/>
      <sheetName val="TOWER 12TON"/>
      <sheetName val="TOWER 10TON"/>
      <sheetName val="잡비계산"/>
      <sheetName val="가제당공사비"/>
      <sheetName val="기초처리공사비"/>
      <sheetName val="복통공사비"/>
      <sheetName val="본제당공사비"/>
      <sheetName val="시험비"/>
      <sheetName val="자재대"/>
      <sheetName val="중기운반비"/>
      <sheetName val="진입도로공사비"/>
      <sheetName val="취수탑공사비"/>
      <sheetName val="토취장복구"/>
      <sheetName val="Sheet2"/>
      <sheetName val="기구조직"/>
      <sheetName val="데이타"/>
      <sheetName val="식재인부"/>
      <sheetName val="JIB CRANE,HOIST"/>
      <sheetName val="집계표(육상)"/>
      <sheetName val="지급자재"/>
      <sheetName val="집계표"/>
      <sheetName val="P.M 별"/>
      <sheetName val="8.PILE  (돌출)"/>
      <sheetName val="사업부배부A"/>
      <sheetName val="BM"/>
      <sheetName val="청산공사"/>
      <sheetName val="PRO_DCI"/>
      <sheetName val="ELEC_DCI"/>
      <sheetName val="INST_DCI"/>
      <sheetName val="수주추진리스트"/>
      <sheetName val="TK판매비impact"/>
      <sheetName val="TK판매비"/>
      <sheetName val="수주집계"/>
      <sheetName val="TK외판매비impact"/>
      <sheetName val="Vendors"/>
      <sheetName val="금액내역서"/>
      <sheetName val="6PILE  (돌출)"/>
      <sheetName val="예정(3)"/>
      <sheetName val="기준"/>
      <sheetName val="Sheet4"/>
      <sheetName val="2000.11월설계내역"/>
      <sheetName val="주관사업"/>
      <sheetName val="발주코드"/>
      <sheetName val="운반"/>
      <sheetName val="단중"/>
      <sheetName val="품셈표"/>
      <sheetName val="을지"/>
      <sheetName val="안전장치"/>
      <sheetName val="HKDSUMM"/>
      <sheetName val="산거각호표"/>
      <sheetName val="연돌일위집계"/>
      <sheetName val="D-623D"/>
      <sheetName val="2.1.2예정공정율(칼라)"/>
      <sheetName val="산근"/>
      <sheetName val="업체별SV단가"/>
      <sheetName val="TTL"/>
      <sheetName val="ITC현황"/>
      <sheetName val="ITC 현황"/>
      <sheetName val="일위대가"/>
      <sheetName val="가격조사서"/>
      <sheetName val="대비표(실행)"/>
      <sheetName val="현장관리비증감내역"/>
      <sheetName val="부대공사비(실행)"/>
      <sheetName val="내역서(ITC)"/>
      <sheetName val="1.1 Overall Progress"/>
      <sheetName val="Cover_Sheet"/>
      <sheetName val="Project_Outline"/>
      <sheetName val="Contractual_Amount"/>
      <sheetName val="TENDER_vs_BUDGET"/>
      <sheetName val="직영_vs_하청_-_2"/>
      <sheetName val="96_당초Schedule"/>
      <sheetName val="96_Performance"/>
      <sheetName val="소화-투입_분석표"/>
      <sheetName val="STF_ORG(K)"/>
      <sheetName val="Staff_Org__Chart"/>
      <sheetName val="Scope_of_Work"/>
      <sheetName val="Design_Status"/>
      <sheetName val="DWG_Status"/>
      <sheetName val="MAT'L_Status"/>
      <sheetName val="Install_Status"/>
      <sheetName val="Staff_Mob__Plan"/>
      <sheetName val="M_P_Mob__Plan"/>
      <sheetName val="Eq__Mobilization"/>
      <sheetName val="Eq__Mobilization1"/>
      <sheetName val="VC2_9_98"/>
      <sheetName val="11월_실적"/>
      <sheetName val="간접비_총괄표"/>
      <sheetName val="VC2_8_98"/>
      <sheetName val="TOWER_12TON"/>
      <sheetName val="TOWER_10TON"/>
      <sheetName val="JIB_CRANE,HOIST"/>
      <sheetName val="대비표"/>
      <sheetName val="집계표(OPTION)"/>
      <sheetName val="당초"/>
      <sheetName val="4.0 (2)"/>
      <sheetName val="단가대비표"/>
      <sheetName val="일위대가(가설)"/>
      <sheetName val="노임단가"/>
      <sheetName val="예가표"/>
      <sheetName val="지급제한자"/>
      <sheetName val="BQMPALOC"/>
      <sheetName val="부대집계표(목표반영)"/>
      <sheetName val="개요"/>
      <sheetName val="배수내역"/>
      <sheetName val="M-EQPT-Z"/>
      <sheetName val="B"/>
      <sheetName val="찍기"/>
      <sheetName val="15 문제점"/>
      <sheetName val="공사비집계"/>
      <sheetName val="_"/>
      <sheetName val="REPORT07"/>
      <sheetName val="소화실적"/>
      <sheetName val="단가비교"/>
      <sheetName val="매각(6)"/>
      <sheetName val="99년하반기"/>
      <sheetName val="상반기손익차2총괄"/>
      <sheetName val="공문"/>
      <sheetName val="과제정의서"/>
      <sheetName val="Sheet7"/>
      <sheetName val="노동부"/>
      <sheetName val="BQMP"/>
      <sheetName val="Rate Analysis"/>
      <sheetName val="등급기준"/>
      <sheetName val="드롭다운"/>
      <sheetName val="5사남"/>
      <sheetName val="Disc WF (최종)"/>
      <sheetName val="Weekly WV %"/>
      <sheetName val="구분정의"/>
      <sheetName val="산출근거"/>
      <sheetName val="95삼성급(본사)"/>
      <sheetName val="차트 (2)"/>
      <sheetName val="수지계산"/>
      <sheetName val="안산기계장치"/>
      <sheetName val=""/>
      <sheetName val="업무분장"/>
      <sheetName val="목록 &amp; 환율표"/>
      <sheetName val="Work Trade Code"/>
      <sheetName val="Sheet3"/>
      <sheetName val="Cover_Sheet1"/>
      <sheetName val="Project_Outline1"/>
      <sheetName val="Contractual_Amount1"/>
      <sheetName val="TENDER_vs_BUDGET1"/>
      <sheetName val="직영_vs_하청_-_21"/>
      <sheetName val="96_당초Schedule1"/>
      <sheetName val="96_Performance1"/>
      <sheetName val="소화-투입_분석표1"/>
      <sheetName val="STF_ORG(K)1"/>
      <sheetName val="Staff_Org__Chart1"/>
      <sheetName val="Scope_of_Work1"/>
      <sheetName val="Design_Status1"/>
      <sheetName val="DWG_Status1"/>
      <sheetName val="MAT'L_Status1"/>
      <sheetName val="Install_Status1"/>
      <sheetName val="Staff_Mob__Plan1"/>
      <sheetName val="M_P_Mob__Plan1"/>
      <sheetName val="Eq__Mobilization2"/>
      <sheetName val="Eq__Mobilization3"/>
      <sheetName val="VC2_9_981"/>
      <sheetName val="11월_실적1"/>
      <sheetName val="간접비_총괄표1"/>
      <sheetName val="VC2_8_981"/>
      <sheetName val="TOWER_12TON1"/>
      <sheetName val="TOWER_10TON1"/>
      <sheetName val="JIB_CRANE,HOIST1"/>
      <sheetName val="P_M_별"/>
      <sheetName val="8_PILE__(돌출)"/>
      <sheetName val="6PILE__(돌출)"/>
      <sheetName val="2000_11월설계내역"/>
      <sheetName val="2_1_2예정공정율(칼라)"/>
      <sheetName val="1_1_Overall_Progress"/>
      <sheetName val="ITC_현황"/>
      <sheetName val="4_0_(2)"/>
      <sheetName val="DHEQSUPT"/>
      <sheetName val="건설기계"/>
      <sheetName val="노임"/>
      <sheetName val="단가산출"/>
      <sheetName val="사급자재"/>
      <sheetName val="SHEET"/>
      <sheetName val="토목"/>
      <sheetName val="인원계획"/>
      <sheetName val="연수원"/>
      <sheetName val="97년 SEACO예산"/>
      <sheetName val="영업소실적"/>
      <sheetName val="MEED"/>
      <sheetName val="4.3물량INDEX검토"/>
      <sheetName val="DRUM"/>
      <sheetName val="표지"/>
      <sheetName val="목록"/>
      <sheetName val="명부(최종)"/>
      <sheetName val="조합원세부항목(작업)"/>
      <sheetName val="50%"/>
      <sheetName val="명부"/>
      <sheetName val="선택목록"/>
      <sheetName val="공통부대비"/>
      <sheetName val="실행내역"/>
      <sheetName val="제출계산서"/>
      <sheetName val="인력(현장,직원)"/>
      <sheetName val="Embank"/>
      <sheetName val="12CGOU"/>
      <sheetName val="1.설계조건"/>
      <sheetName val="G.R300경비"/>
      <sheetName val="간접비(1)"/>
      <sheetName val="8-31-98"/>
      <sheetName val="worksheet inchican"/>
      <sheetName val="combined 9-30"/>
      <sheetName val="입찰내역 발주처 양식"/>
      <sheetName val="0.간접비기준"/>
      <sheetName val="Lumpsum-1"/>
      <sheetName val="Lumpsum-3"/>
      <sheetName val="내역"/>
      <sheetName val="A-4"/>
      <sheetName val="종후자산호수별가격"/>
      <sheetName val="경영현황"/>
      <sheetName val="BOJUNGGM"/>
      <sheetName val="A"/>
      <sheetName val="AC"/>
      <sheetName val="수주현황2월"/>
      <sheetName val="환율"/>
      <sheetName val="4KEB"/>
      <sheetName val="FitOutConfCentre"/>
      <sheetName val="1"/>
      <sheetName val="BOQ"/>
      <sheetName val="PROGRAM"/>
      <sheetName val="CASHFLOW"/>
      <sheetName val="정형의견"/>
      <sheetName val="은행"/>
      <sheetName val="상 부"/>
      <sheetName val="목표세부명세"/>
      <sheetName val="실행철강하도"/>
      <sheetName val="Perm. Test"/>
      <sheetName val="Daftar Sewa"/>
      <sheetName val="Peralatan"/>
      <sheetName val="Peralatan (2)"/>
      <sheetName val="Analisa Alat"/>
      <sheetName val="4. 해외출장비"/>
      <sheetName val="Rate_Analysis"/>
      <sheetName val="15_문제점"/>
      <sheetName val="Option"/>
      <sheetName val="7.4 유가 변동 예비비"/>
      <sheetName val="p&amp;m"/>
      <sheetName val="97 사업추정(WEKI)"/>
      <sheetName val="통합"/>
      <sheetName val="inter"/>
      <sheetName val="jadw"/>
      <sheetName val="Database"/>
      <sheetName val="공사비총괄표"/>
      <sheetName val="ESCON"/>
      <sheetName val="EE-PROP"/>
      <sheetName val="Parameter"/>
      <sheetName val="piedathot"/>
      <sheetName val="projcasflo"/>
      <sheetName val="금융"/>
      <sheetName val="실행예산SHEET도장재검토"/>
      <sheetName val="SG"/>
      <sheetName val="Dropdown"/>
      <sheetName val="성광벤드"/>
      <sheetName val="GRP PIPING"/>
      <sheetName val="현장지지물물량"/>
      <sheetName val="Summary"/>
      <sheetName val="견적기준"/>
      <sheetName val="P-LIST"/>
      <sheetName val="물가자료"/>
      <sheetName val="2000년1차"/>
      <sheetName val="단가집"/>
      <sheetName val="전열면적"/>
      <sheetName val="SEPARATOR"/>
      <sheetName val="BM "/>
      <sheetName val="DWG LIST"/>
      <sheetName val="자격 땡겨오기"/>
      <sheetName val="VAE264_VALVES"/>
      <sheetName val="5.소재"/>
      <sheetName val="B101"/>
      <sheetName val="COA-17"/>
      <sheetName val="C-18"/>
      <sheetName val="MOB-MAN1"/>
      <sheetName val="예제"/>
      <sheetName val="기준표"/>
      <sheetName val="규격"/>
      <sheetName val="노점수분"/>
      <sheetName val="자재사용현황"/>
      <sheetName val="w't table"/>
      <sheetName val="INDEX"/>
      <sheetName val="DI-ESTI"/>
      <sheetName val="KH-Q1,Q2,01"/>
      <sheetName val="NYS"/>
      <sheetName val="CAT_5"/>
      <sheetName val="kich thuoc"/>
      <sheetName val="DTHH"/>
      <sheetName val="WE'T"/>
      <sheetName val="REDUCER"/>
      <sheetName val="임율 Data"/>
      <sheetName val="Lists"/>
      <sheetName val="REV 4"/>
      <sheetName val="COL"/>
      <sheetName val="Sheet5"/>
      <sheetName val="BEND LOSS"/>
      <sheetName val="CI "/>
      <sheetName val="CI"/>
      <sheetName val="FM"/>
      <sheetName val="조도"/>
      <sheetName val="1-Schedule"/>
      <sheetName val="0-Quantity"/>
      <sheetName val="Grf"/>
      <sheetName val="Cover_Sheet2"/>
      <sheetName val="Project_Outline2"/>
      <sheetName val="Contractual_Amount2"/>
      <sheetName val="TENDER_vs_BUDGET2"/>
      <sheetName val="직영_vs_하청_-_22"/>
      <sheetName val="96_당초Schedule2"/>
      <sheetName val="96_Performance2"/>
      <sheetName val="소화-투입_분석표2"/>
      <sheetName val="STF_ORG(K)2"/>
      <sheetName val="Staff_Org__Chart2"/>
      <sheetName val="Scope_of_Work2"/>
      <sheetName val="Design_Status2"/>
      <sheetName val="DWG_Status2"/>
      <sheetName val="MAT'L_Status2"/>
      <sheetName val="Install_Status2"/>
      <sheetName val="Staff_Mob__Plan2"/>
      <sheetName val="M_P_Mob__Plan2"/>
      <sheetName val="Eq__Mobilization4"/>
      <sheetName val="Eq__Mobilization5"/>
      <sheetName val="VC2_9_982"/>
      <sheetName val="11월_실적2"/>
      <sheetName val="간접비_총괄표2"/>
      <sheetName val="VC2_8_982"/>
      <sheetName val="TOWER_12TON2"/>
      <sheetName val="TOWER_10TON2"/>
      <sheetName val="JIB_CRANE,HOIST2"/>
      <sheetName val="P_M_별1"/>
      <sheetName val="8_PILE__(돌출)1"/>
      <sheetName val="6PILE__(돌출)1"/>
      <sheetName val="2000_11월설계내역1"/>
      <sheetName val="2_1_2예정공정율(칼라)1"/>
      <sheetName val="1_1_Overall_Progress1"/>
      <sheetName val="ITC_현황1"/>
      <sheetName val="4_0_(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sheetData sheetId="99"/>
      <sheetData sheetId="100" refreshError="1"/>
      <sheetData sheetId="101" refreshError="1"/>
      <sheetData sheetId="102" refreshError="1"/>
      <sheetData sheetId="103"/>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PLANT"/>
      <sheetName val="SUM FSBLT"/>
      <sheetName val="VOLSUM"/>
      <sheetName val="WPSUM"/>
      <sheetName val="PCWBS_MAP"/>
      <sheetName val="WKFRM1"/>
      <sheetName val="WKFRM2"/>
      <sheetName val="SQNC-1"/>
      <sheetName val="SQNC-2"/>
      <sheetName val="SQNC-3"/>
      <sheetName val="MILSTN"/>
      <sheetName val="MASTSCH"/>
      <sheetName val="MOBALL"/>
      <sheetName val="BQMPALOC"/>
      <sheetName val="CRDIDX"/>
      <sheetName val="PROGALL"/>
      <sheetName val="2538M"/>
      <sheetName val="ORGZN"/>
      <sheetName val="STAFSCH"/>
      <sheetName val="SUB_Map"/>
      <sheetName val="PERFEVA"/>
      <sheetName val="PIPE50%A"/>
      <sheetName val="PIPE50%B"/>
      <sheetName val="STFMHANZ"/>
      <sheetName val="CMHANZ"/>
      <sheetName val="MPDATA1000"/>
      <sheetName val="MPDATA2000"/>
      <sheetName val="MPDATA3000"/>
      <sheetName val="MPDATA4000"/>
      <sheetName val="MPDATA5000"/>
      <sheetName val="MPDATA6000"/>
      <sheetName val="MPDATA7000"/>
      <sheetName val="MPDATA8000"/>
      <sheetName val="MPDATA9_A_B"/>
      <sheetName val="BQCONV"/>
      <sheetName val="SCINF1"/>
      <sheetName val="SCINF2"/>
      <sheetName val="KNOWHOW_MEMO"/>
      <sheetName val="EQUIPMOB"/>
      <sheetName val="TEMP_FAC"/>
      <sheetName val="7000(rev)"/>
      <sheetName val="SUMMARY"/>
      <sheetName val="3000-A"/>
      <sheetName val="5000-A"/>
      <sheetName val="6000-A"/>
      <sheetName val="9000-A"/>
      <sheetName val="管道资料"/>
      <sheetName val="9DATA"/>
      <sheetName val="A000-A"/>
      <sheetName val="0DATA"/>
      <sheetName val="9管道资料"/>
      <sheetName val="B"/>
      <sheetName val="Overall Project"/>
      <sheetName val="Overall Process"/>
      <sheetName val="Overall Utility"/>
      <sheetName val="1000"/>
      <sheetName val="FWBS 1000"/>
      <sheetName val="2000"/>
      <sheetName val="FWBS 2000"/>
      <sheetName val="3000"/>
      <sheetName val="FWBS 3000"/>
      <sheetName val="5000"/>
      <sheetName val="FWBS 5000"/>
      <sheetName val="6000"/>
      <sheetName val="FWBS 6000"/>
      <sheetName val="7000"/>
      <sheetName val="FWBS 7000"/>
      <sheetName val="8000"/>
      <sheetName val="FWBS 8000"/>
      <sheetName val="9000"/>
      <sheetName val="FWBS 9000"/>
      <sheetName val="A000"/>
      <sheetName val="FWBS A000"/>
      <sheetName val="B000"/>
      <sheetName val="FWBS B000"/>
      <sheetName val="Z000"/>
      <sheetName val="FWBS Z000"/>
      <sheetName val="TYPE-A"/>
      <sheetName val="Final(1)summary"/>
      <sheetName val="12CGOU"/>
      <sheetName val="Chart"/>
      <sheetName val="COA-17"/>
      <sheetName val="C-18"/>
      <sheetName val="95신규호표"/>
      <sheetName val="SALA-002"/>
      <sheetName val="A"/>
      <sheetName val="Planning&amp;reporting"/>
      <sheetName val="DRUM"/>
      <sheetName val="SUM_FSBLT"/>
      <sheetName val="FWBS_9000"/>
      <sheetName val="Overall_Project"/>
      <sheetName val="Overall_Process"/>
      <sheetName val="Overall_Utility"/>
      <sheetName val="FWBS_1000"/>
      <sheetName val="FWBS_2000"/>
      <sheetName val="FWBS_3000"/>
      <sheetName val="FWBS_5000"/>
      <sheetName val="FWBS_6000"/>
      <sheetName val="FWBS_7000"/>
      <sheetName val="FWBS_8000"/>
      <sheetName val="FWBS_A000"/>
      <sheetName val="FWBS_B000"/>
      <sheetName val="FWBS_Z000"/>
      <sheetName val="집계표"/>
      <sheetName val="D-623D"/>
      <sheetName val="목표세부명세"/>
      <sheetName val="기둥(원형)"/>
      <sheetName val="member design"/>
      <sheetName val="INSTR"/>
      <sheetName val="PNTEXT"/>
      <sheetName val="嗔5喸5"/>
      <sheetName val="Cash2"/>
      <sheetName val="Z"/>
      <sheetName val="산근"/>
      <sheetName val="EE-PROP"/>
      <sheetName val="Onerous Terms"/>
      <sheetName val="Basic"/>
      <sheetName val="Building BD"/>
      <sheetName val="INVOICE_CERT EIV'S"/>
      <sheetName val="0000"/>
      <sheetName val="자금운영"/>
      <sheetName val="도"/>
      <sheetName val="실제 도면출도"/>
      <sheetName val="EQUIPMENT"/>
      <sheetName val="jobhist"/>
      <sheetName val=" Sum"/>
      <sheetName val="TTL"/>
      <sheetName val="MTP"/>
      <sheetName val="ENE-CAL"/>
      <sheetName val="BQMP"/>
      <sheetName val="plan&amp;section of foundation"/>
      <sheetName val="design criteria"/>
      <sheetName val="CAL"/>
      <sheetName val="SOHAR(2nd)"/>
      <sheetName val="공사비 내역 (가)"/>
      <sheetName val="#REF"/>
      <sheetName val="표지"/>
      <sheetName val="33628-Rev. A"/>
      <sheetName val="대비표"/>
      <sheetName val="具志川H社"/>
      <sheetName val="w't table"/>
      <sheetName val="Eq. Mobilization"/>
      <sheetName val="당초"/>
      <sheetName val="DESCRIPTION"/>
      <sheetName val="BM DATA SHEET"/>
      <sheetName val="Progress Tab"/>
      <sheetName val="BATCH"/>
      <sheetName val="ORIGINAL"/>
      <sheetName val="집계표(OPTION)"/>
      <sheetName val="Sheet1"/>
      <sheetName val=""/>
      <sheetName val="CASH"/>
      <sheetName val="合成単価作成表-BLDG"/>
      <sheetName val="Running compatibility check _x0000_A_x0000_"/>
      <sheetName val="상반기손익차2총괄"/>
      <sheetName val="입찰내역 발주처 양식"/>
      <sheetName val="BM"/>
      <sheetName val="SUM_FSBLT1"/>
      <sheetName val="Overall_Project1"/>
      <sheetName val="Overall_Process1"/>
      <sheetName val="Overall_Utility1"/>
      <sheetName val="FWBS_10001"/>
      <sheetName val="FWBS_20001"/>
      <sheetName val="FWBS_30001"/>
      <sheetName val="FWBS_50001"/>
      <sheetName val="FWBS_60001"/>
      <sheetName val="FWBS_70001"/>
      <sheetName val="FWBS_80001"/>
      <sheetName val="FWBS_90001"/>
      <sheetName val="FWBS_A0001"/>
      <sheetName val="FWBS_B0001"/>
      <sheetName val="FWBS_Z0001"/>
      <sheetName val="기계내역서"/>
      <sheetName val="WIP"/>
      <sheetName val="REINF."/>
      <sheetName val="SKETCH"/>
      <sheetName val="PRO_DCI"/>
      <sheetName val="INST_DCI"/>
      <sheetName val="HVAC_DCI"/>
      <sheetName val="PIPE_DCI"/>
      <sheetName val="공사비SUM"/>
      <sheetName val="working load at the btm ft."/>
      <sheetName val="soil bearing check"/>
      <sheetName val="LinerWt"/>
      <sheetName val="Sheet4"/>
      <sheetName val="M 11"/>
      <sheetName val="PIPING"/>
      <sheetName val="Sheet13"/>
      <sheetName val="Sheet14"/>
      <sheetName val="Kuan&amp;Har(PT)"/>
      <sheetName val="Alat"/>
      <sheetName val="AC"/>
      <sheetName val="PC CATCH PIT 1X1X1.2M"/>
      <sheetName val="PC CATCH PIT .6X.6X1.0M"/>
      <sheetName val="PC COVER 100MM THK .95x.3"/>
      <sheetName val="PC COVER 250MM THK 2.2x.3"/>
      <sheetName val="7102"/>
      <sheetName val="기성내역"/>
      <sheetName val="INVOICE_CERT_EIV'S"/>
      <sheetName val="Adjusted Bids"/>
      <sheetName val="Running compatibility check "/>
      <sheetName val="EQT-ESTN"/>
      <sheetName val="List"/>
      <sheetName val="Concept Offshore"/>
      <sheetName val="SUM_FSBLT2"/>
      <sheetName val="FWBS_90002"/>
      <sheetName val="Overall_Project2"/>
      <sheetName val="Overall_Process2"/>
      <sheetName val="Overall_Utility2"/>
      <sheetName val="FWBS_10002"/>
      <sheetName val="FWBS_20002"/>
      <sheetName val="FWBS_30002"/>
      <sheetName val="FWBS_50002"/>
      <sheetName val="FWBS_60002"/>
      <sheetName val="FWBS_70002"/>
      <sheetName val="FWBS_80002"/>
      <sheetName val="FWBS_A0002"/>
      <sheetName val="FWBS_B0002"/>
      <sheetName val="FWBS_Z0002"/>
      <sheetName val="Onerous_Terms"/>
      <sheetName val="Building_BD"/>
      <sheetName val="_Sum"/>
      <sheetName val="실제_도면출도"/>
      <sheetName val="공사비_내역_(가)"/>
      <sheetName val="plan&amp;section_of_foundation"/>
      <sheetName val="design_criteria"/>
      <sheetName val="w't_table"/>
      <sheetName val="BM_DATA_SHEET"/>
      <sheetName val="Eq__Mobilization"/>
      <sheetName val="33628-Rev__A"/>
      <sheetName val="Progress_Tab"/>
      <sheetName val="입찰내역_발주처_양식"/>
      <sheetName val="REINF_"/>
      <sheetName val="3. GROUNDING SYSTEM"/>
      <sheetName val="Chiet tinh dz35"/>
      <sheetName val="Hoja1"/>
      <sheetName val="뜃맟뭁돽띿맟?-BLDG"/>
      <sheetName val="INVOICE_CERT_EIV'S1"/>
      <sheetName val="M_11"/>
      <sheetName val="Auxi"/>
      <sheetName val="Running_compatibility_check_A"/>
      <sheetName val="3__GROUNDING_SYSTEM"/>
      <sheetName val="A(Rev.3)"/>
      <sheetName val="공문"/>
      <sheetName val="Building_BD1"/>
      <sheetName val="Onerous_Terms1"/>
      <sheetName val="_Sum1"/>
      <sheetName val="산출내역서"/>
      <sheetName val="SUM_FSBLT3"/>
      <sheetName val="FWBS_90003"/>
      <sheetName val="Overall_Project3"/>
      <sheetName val="Overall_Process3"/>
      <sheetName val="Overall_Utility3"/>
      <sheetName val="FWBS_10003"/>
      <sheetName val="FWBS_20003"/>
      <sheetName val="FWBS_30003"/>
      <sheetName val="FWBS_50003"/>
      <sheetName val="FWBS_60003"/>
      <sheetName val="FWBS_70003"/>
      <sheetName val="FWBS_80003"/>
      <sheetName val="FWBS_A0003"/>
      <sheetName val="FWBS_B0003"/>
      <sheetName val="FWBS_Z0003"/>
      <sheetName val="실제_도면출도1"/>
      <sheetName val="INVOICE_CERT_EIV'S2"/>
      <sheetName val="공사비_내역_(가)1"/>
      <sheetName val="plan&amp;section_of_foundation1"/>
      <sheetName val="design_criteria1"/>
      <sheetName val="w't_table1"/>
      <sheetName val="Eq__Mobilization1"/>
      <sheetName val="BM_DATA_SHEET1"/>
      <sheetName val="33628-Rev__A1"/>
      <sheetName val="Progress_Tab1"/>
      <sheetName val="입찰내역_발주처_양식1"/>
      <sheetName val="M_111"/>
      <sheetName val="REINF_1"/>
      <sheetName val="PC_CATCH_PIT_1X1X1_2M"/>
      <sheetName val="PC_CATCH_PIT__6X_6X1_0M"/>
      <sheetName val="PC_COVER_100MM_THK__95x_3"/>
      <sheetName val="PC_COVER_250MM_THK_2_2x_3"/>
      <sheetName val="Adjusted_Bids"/>
      <sheetName val="member_design"/>
      <sheetName val="Concept_Offshore"/>
      <sheetName val="working_load_at_the_btm_ft_"/>
      <sheetName val="soil_bearing_check"/>
      <sheetName val="Chiet_tinh_dz35"/>
      <sheetName val="Proposal"/>
      <sheetName val="基数"/>
      <sheetName val="설비"/>
      <sheetName val="코드"/>
      <sheetName val="자바라1"/>
      <sheetName val="Breakdown-1"/>
      <sheetName val="Pipe"/>
      <sheetName val="Add"/>
      <sheetName val="Onerous_Terms2"/>
      <sheetName val="Building_BD2"/>
      <sheetName val="_Sum2"/>
      <sheetName val="실제_도면출도2"/>
      <sheetName val="공사비_내역_(가)2"/>
      <sheetName val="plan&amp;section_of_foundation2"/>
      <sheetName val="design_criteria2"/>
      <sheetName val="w't_table2"/>
      <sheetName val="BM_DATA_SHEET2"/>
      <sheetName val="Progress_Tab2"/>
      <sheetName val="Eq__Mobilization2"/>
      <sheetName val="33628-Rev__A2"/>
      <sheetName val="입찰내역_발주처_양식2"/>
      <sheetName val="M_112"/>
      <sheetName val="SUM_FSBLT4"/>
      <sheetName val="Overall_Project4"/>
      <sheetName val="Overall_Process4"/>
      <sheetName val="Overall_Utility4"/>
      <sheetName val="FWBS_10004"/>
      <sheetName val="FWBS_20004"/>
      <sheetName val="FWBS_30004"/>
      <sheetName val="FWBS_50004"/>
      <sheetName val="FWBS_60004"/>
      <sheetName val="FWBS_70004"/>
      <sheetName val="FWBS_80004"/>
      <sheetName val="FWBS_90004"/>
      <sheetName val="FWBS_A0004"/>
      <sheetName val="FWBS_B0004"/>
      <sheetName val="FWBS_Z0004"/>
      <sheetName val="INVOICE_CERT_EIV'S3"/>
      <sheetName val="Onerous_Terms3"/>
      <sheetName val="Building_BD3"/>
      <sheetName val="_Sum3"/>
      <sheetName val="실제_도면출도3"/>
      <sheetName val="공사비_내역_(가)3"/>
      <sheetName val="plan&amp;section_of_foundation3"/>
      <sheetName val="design_criteria3"/>
      <sheetName val="w't_table3"/>
      <sheetName val="BM_DATA_SHEET3"/>
      <sheetName val="Progress_Tab3"/>
      <sheetName val="Eq__Mobilization3"/>
      <sheetName val="33628-Rev__A3"/>
      <sheetName val="입찰내역_발주처_양식3"/>
      <sheetName val="M_113"/>
      <sheetName val="FitOutConfCentre"/>
      <sheetName val="[Planning&amp;reporting.xlsM9000-A"/>
      <sheetName val="Running compatibility check _x0"/>
      <sheetName val="RFP002"/>
      <sheetName val="List of WorkPacks"/>
      <sheetName val="List of Dates"/>
      <sheetName val="Database"/>
      <sheetName val="Masterfile"/>
      <sheetName val="FWBS codes"/>
      <sheetName val="STANDARD DESCRIPTION"/>
      <sheetName val="STANDARD DESCRIPTION - 20150519"/>
      <sheetName val="Drawings Summary"/>
      <sheetName val="Instr Drawing List"/>
      <sheetName val="INDEX-Areas B000,C000,D000,E000"/>
      <sheetName val="STANDARD DESCRIPTION 20150715"/>
      <sheetName val="Sheet2"/>
      <sheetName val="DropDown Selections"/>
      <sheetName val="Running compatibility check ?A?"/>
      <sheetName val="salary"/>
      <sheetName val="MCCSUM"/>
      <sheetName val="Cashflow Analysis"/>
      <sheetName val="A (2)"/>
      <sheetName val="1100"/>
      <sheetName val="datasheet"/>
      <sheetName val="Running compatibility check _A_"/>
      <sheetName val="Sheet"/>
      <sheetName val="설계내역서"/>
      <sheetName val="3__GROUNDING_SYSTEM1"/>
      <sheetName val="Running_compatibility_check_"/>
      <sheetName val="A(Rev_3)"/>
      <sheetName val="REINF_2"/>
      <sheetName val="3__GROUNDING_SYSTEM2"/>
      <sheetName val="member_design1"/>
      <sheetName val="Adjusted_Bids1"/>
      <sheetName val="PC_CATCH_PIT_1X1X1_2M1"/>
      <sheetName val="PC_CATCH_PIT__6X_6X1_0M1"/>
      <sheetName val="PC_COVER_100MM_THK__95x_31"/>
      <sheetName val="PC_COVER_250MM_THK_2_2x_31"/>
      <sheetName val="working_load_at_the_btm_ft_1"/>
      <sheetName val="soil_bearing_check1"/>
      <sheetName val="Concept_Offshore1"/>
      <sheetName val="Chiet_tinh_dz351"/>
      <sheetName val="Running_compatibility_check_1"/>
      <sheetName val="A(Rev_3)1"/>
      <sheetName val="SUM_FSBLT5"/>
      <sheetName val="Overall_Project5"/>
      <sheetName val="Overall_Process5"/>
      <sheetName val="Overall_Utility5"/>
      <sheetName val="FWBS_10005"/>
      <sheetName val="FWBS_20005"/>
      <sheetName val="FWBS_30005"/>
      <sheetName val="FWBS_50005"/>
      <sheetName val="FWBS_60005"/>
      <sheetName val="FWBS_70005"/>
      <sheetName val="FWBS_80005"/>
      <sheetName val="FWBS_90005"/>
      <sheetName val="FWBS_A0005"/>
      <sheetName val="FWBS_B0005"/>
      <sheetName val="FWBS_Z0005"/>
      <sheetName val="INVOICE_CERT_EIV'S4"/>
      <sheetName val="Onerous_Terms4"/>
      <sheetName val="Building_BD4"/>
      <sheetName val="_Sum4"/>
      <sheetName val="REINF_3"/>
      <sheetName val="3__GROUNDING_SYSTEM3"/>
      <sheetName val="member_design2"/>
      <sheetName val="Adjusted_Bids2"/>
      <sheetName val="PC_CATCH_PIT_1X1X1_2M2"/>
      <sheetName val="PC_CATCH_PIT__6X_6X1_0M2"/>
      <sheetName val="PC_COVER_100MM_THK__95x_32"/>
      <sheetName val="PC_COVER_250MM_THK_2_2x_32"/>
      <sheetName val="working_load_at_the_btm_ft_2"/>
      <sheetName val="soil_bearing_check2"/>
      <sheetName val="Concept_Offshore2"/>
      <sheetName val="Chiet_tinh_dz352"/>
      <sheetName val="Running_compatibility_check_2"/>
      <sheetName val="A(Rev_3)2"/>
      <sheetName val="SUM_FSBLT6"/>
      <sheetName val="Overall_Project6"/>
      <sheetName val="Overall_Process6"/>
      <sheetName val="Overall_Utility6"/>
      <sheetName val="FWBS_10006"/>
      <sheetName val="FWBS_20006"/>
      <sheetName val="FWBS_30006"/>
      <sheetName val="FWBS_50006"/>
      <sheetName val="FWBS_60006"/>
      <sheetName val="FWBS_70006"/>
      <sheetName val="FWBS_80006"/>
      <sheetName val="FWBS_90006"/>
      <sheetName val="FWBS_A0006"/>
      <sheetName val="FWBS_B0006"/>
      <sheetName val="FWBS_Z0006"/>
      <sheetName val="INVOICE_CERT_EIV'S5"/>
      <sheetName val="Onerous_Terms5"/>
      <sheetName val="Building_BD5"/>
      <sheetName val="_Sum5"/>
      <sheetName val="plan&amp;section_of_foundation4"/>
      <sheetName val="design_criteria4"/>
      <sheetName val="실제_도면출도4"/>
      <sheetName val="공사비_내역_(가)4"/>
      <sheetName val="BM_DATA_SHEET4"/>
      <sheetName val="Progress_Tab4"/>
      <sheetName val="w't_table4"/>
      <sheetName val="Eq__Mobilization4"/>
      <sheetName val="33628-Rev__A4"/>
      <sheetName val="입찰내역_발주처_양식4"/>
      <sheetName val="M_114"/>
      <sheetName val="REINF_4"/>
      <sheetName val="3__GROUNDING_SYSTEM4"/>
      <sheetName val="member_design3"/>
      <sheetName val="Adjusted_Bids3"/>
      <sheetName val="PC_CATCH_PIT_1X1X1_2M3"/>
      <sheetName val="PC_CATCH_PIT__6X_6X1_0M3"/>
      <sheetName val="PC_COVER_100MM_THK__95x_33"/>
      <sheetName val="PC_COVER_250MM_THK_2_2x_33"/>
      <sheetName val="working_load_at_the_btm_ft_3"/>
      <sheetName val="soil_bearing_check3"/>
      <sheetName val="Concept_Offshore3"/>
      <sheetName val="Chiet_tinh_dz353"/>
      <sheetName val="Running_compatibility_check_3"/>
      <sheetName val="A(Rev_3)3"/>
      <sheetName val="SUM_FSBLT7"/>
      <sheetName val="Overall_Project7"/>
      <sheetName val="Overall_Process7"/>
      <sheetName val="Overall_Utility7"/>
      <sheetName val="FWBS_10007"/>
      <sheetName val="FWBS_20007"/>
      <sheetName val="FWBS_30007"/>
      <sheetName val="FWBS_50007"/>
      <sheetName val="FWBS_60007"/>
      <sheetName val="FWBS_70007"/>
      <sheetName val="FWBS_80007"/>
      <sheetName val="FWBS_90007"/>
      <sheetName val="FWBS_A0007"/>
      <sheetName val="FWBS_B0007"/>
      <sheetName val="FWBS_Z0007"/>
      <sheetName val="INVOICE_CERT_EIV'S6"/>
      <sheetName val="Onerous_Terms6"/>
      <sheetName val="Building_BD6"/>
      <sheetName val="_Sum6"/>
      <sheetName val="plan&amp;section_of_foundation5"/>
      <sheetName val="design_criteria5"/>
      <sheetName val="실제_도면출도5"/>
      <sheetName val="공사비_내역_(가)5"/>
      <sheetName val="BM_DATA_SHEET5"/>
      <sheetName val="Progress_Tab5"/>
      <sheetName val="w't_table5"/>
      <sheetName val="Eq__Mobilization5"/>
      <sheetName val="33628-Rev__A5"/>
      <sheetName val="입찰내역_발주처_양식5"/>
      <sheetName val="M_115"/>
      <sheetName val="REINF_5"/>
      <sheetName val="3__GROUNDING_SYSTEM5"/>
      <sheetName val="member_design4"/>
      <sheetName val="Adjusted_Bids4"/>
      <sheetName val="PC_CATCH_PIT_1X1X1_2M4"/>
      <sheetName val="PC_CATCH_PIT__6X_6X1_0M4"/>
      <sheetName val="PC_COVER_100MM_THK__95x_34"/>
      <sheetName val="PC_COVER_250MM_THK_2_2x_34"/>
      <sheetName val="working_load_at_the_btm_ft_4"/>
      <sheetName val="soil_bearing_check4"/>
      <sheetName val="Concept_Offshore4"/>
      <sheetName val="Chiet_tinh_dz354"/>
      <sheetName val="Running_compatibility_check_4"/>
      <sheetName val="A(Rev_3)4"/>
      <sheetName val="C,E"/>
      <sheetName val="CALCULATION"/>
      <sheetName val="WORKSHEET CS"/>
      <sheetName val="Backup"/>
      <sheetName val="MTO"/>
      <sheetName val="DATA"/>
      <sheetName val="Petty"/>
      <sheetName val="J"/>
      <sheetName val="DATOS"/>
      <sheetName val="CODE"/>
      <sheetName val="DO NOT Delete"/>
      <sheetName val="00-Summary Information-ABB"/>
      <sheetName val="Direct Prices"/>
      <sheetName val="Лист1"/>
      <sheetName val="뜃맟뭁돽띿맟_-BLDG"/>
      <sheetName val="_Planning&amp;reporting.xlsM9000-A"/>
      <sheetName val="0124"/>
      <sheetName val="[Planning&amp;reporting_xlsM9000-A"/>
      <sheetName val="Running_compatibility_check_?A?"/>
      <sheetName val="Running_compatibility_check__A_"/>
      <sheetName val="Running_compatibility_check__x0"/>
      <sheetName val="Cashflow_Analysis"/>
      <sheetName val="List_of_WorkPacks"/>
      <sheetName val="List_of_Dates"/>
      <sheetName val="FWBS_codes"/>
      <sheetName val="STANDARD_DESCRIPTION"/>
      <sheetName val="STANDARD_DESCRIPTION_-_20150519"/>
      <sheetName val="Drawings_Summary"/>
      <sheetName val="Instr_Drawing_List"/>
      <sheetName val="INDEX-Areas_B000,C000,D000,E000"/>
      <sheetName val="STANDARD_DESCRIPTION_20150715"/>
      <sheetName val="DropDown_Selections"/>
      <sheetName val="A_(2)"/>
      <sheetName val="CASHFLOWS"/>
      <sheetName val="P-Ins &amp; Bonds"/>
      <sheetName val="P-Site fac"/>
      <sheetName val="P-Clients fac"/>
      <sheetName val="P Staff fac"/>
      <sheetName val="factor "/>
      <sheetName val="page 6"/>
      <sheetName val="Structural Comp"/>
      <sheetName val="Structural_Comp"/>
      <sheetName val="Notes"/>
      <sheetName val="BAG-2"/>
      <sheetName val="vlookup - do not print"/>
      <sheetName val="SUM_FSBLT8"/>
      <sheetName val="Overall_Project8"/>
      <sheetName val="Overall_Process8"/>
      <sheetName val="Overall_Utility8"/>
      <sheetName val="FWBS_10008"/>
      <sheetName val="FWBS_20008"/>
      <sheetName val="FWBS_30008"/>
      <sheetName val="FWBS_50008"/>
      <sheetName val="FWBS_60008"/>
      <sheetName val="FWBS_70008"/>
      <sheetName val="FWBS_80008"/>
      <sheetName val="FWBS_90008"/>
      <sheetName val="FWBS_A0008"/>
      <sheetName val="FWBS_B0008"/>
      <sheetName val="FWBS_Z0008"/>
      <sheetName val="INVOICE_CERT_EIV'S7"/>
      <sheetName val="Onerous_Terms7"/>
      <sheetName val="Building_BD7"/>
      <sheetName val="_Sum7"/>
      <sheetName val="실제_도면출도6"/>
      <sheetName val="공사비_내역_(가)6"/>
      <sheetName val="plan&amp;section_of_foundation6"/>
      <sheetName val="design_criteria6"/>
      <sheetName val="Eq__Mobilization6"/>
      <sheetName val="w't_table6"/>
      <sheetName val="BM_DATA_SHEET6"/>
      <sheetName val="33628-Rev__A6"/>
      <sheetName val="입찰내역_발주처_양식6"/>
      <sheetName val="Progress_Tab6"/>
      <sheetName val="M_116"/>
      <sheetName val="REINF_6"/>
      <sheetName val="3__GROUNDING_SYSTEM6"/>
      <sheetName val="member_design5"/>
      <sheetName val="PC_CATCH_PIT_1X1X1_2M5"/>
      <sheetName val="PC_CATCH_PIT__6X_6X1_0M5"/>
      <sheetName val="PC_COVER_100MM_THK__95x_35"/>
      <sheetName val="PC_COVER_250MM_THK_2_2x_35"/>
      <sheetName val="Adjusted_Bids5"/>
      <sheetName val="working_load_at_the_btm_ft_5"/>
      <sheetName val="soil_bearing_check5"/>
      <sheetName val="Concept_Offshore5"/>
      <sheetName val="Chiet_tinh_dz355"/>
      <sheetName val="Running_compatibility_check_5"/>
      <sheetName val="A(Rev_3)5"/>
      <sheetName val="BID"/>
      <sheetName val="차액보증"/>
      <sheetName val="19.05.2010"/>
      <sheetName val="Earthworks ERP"/>
      <sheetName val="24.06.2010"/>
      <sheetName val="Small Structures ERP"/>
      <sheetName val="Large Structures ERP"/>
      <sheetName val="Tunnelling ERP"/>
      <sheetName val="WORKSHEET_CS"/>
      <sheetName val="COMPLEXALL"/>
      <sheetName val="Rate Analysis"/>
      <sheetName val="EmpList"/>
      <sheetName val="Personnel"/>
      <sheetName val="Lists"/>
      <sheetName val="Time Rates "/>
      <sheetName val="Orçamento"/>
      <sheetName val="Depreciation"/>
      <sheetName val="Calendar"/>
      <sheetName val="ITB COST"/>
      <sheetName val="inter"/>
      <sheetName val="유림콘도"/>
      <sheetName val="Pricing Summary"/>
      <sheetName val="Net Cost - Final Base"/>
      <sheetName val="7.6Net Cost Agreed on Dec-04 R1"/>
      <sheetName val="Net Cost Agreed on Dec-04 Rev1"/>
      <sheetName val="7.6 Net Cost Agreed on Dec-04"/>
      <sheetName val="Net Cost Agreed on Dec-04"/>
      <sheetName val="Total for Check"/>
      <sheetName val="_Planning&amp;reporting_xlsM9000-A"/>
      <sheetName val="Civil Weekly"/>
      <sheetName val="Settings"/>
      <sheetName val=" N Finansal Eğri"/>
      <sheetName val="1"/>
      <sheetName val="손익차9월2"/>
      <sheetName val="RFP003_Building - B"/>
      <sheetName val="RFP005"/>
      <sheetName val="RFP006"/>
      <sheetName val="RFP012"/>
      <sheetName val="RFP009"/>
      <sheetName val="RFP004"/>
      <sheetName val="목록박스"/>
      <sheetName val="Specs"/>
      <sheetName val="PROJ_INFO"/>
      <sheetName val="FOREX"/>
      <sheetName val="AEROGEL CAL"/>
      <sheetName val="CRYG THKMM"/>
      <sheetName val="QUOTES"/>
      <sheetName val="PVBF"/>
      <sheetName val="SCAFF"/>
      <sheetName val="INDIRECTS"/>
      <sheetName val="LABBASIS"/>
      <sheetName val="MATBASIS"/>
      <sheetName val="TKOFF"/>
      <sheetName val="PSUM"/>
      <sheetName val="ANALYSIS"/>
      <sheetName val="ITB REVIEW"/>
      <sheetName val="SPCS SUMM."/>
      <sheetName val="ESTI. SUMM."/>
      <sheetName val="Price Summary"/>
      <sheetName val="BOQ_Insulation_Piping"/>
      <sheetName val="BOQ_Insulation_Equipment"/>
      <sheetName val="Acc Stock-INSUL"/>
      <sheetName val="sum"/>
      <sheetName val="97 사업추정(WEKI)"/>
      <sheetName val="총괄"/>
      <sheetName val="견적서표지0204-2 (2)"/>
      <sheetName val="Piping Spool"/>
      <sheetName val="Cost Definition"/>
      <sheetName val="견적 원가 "/>
      <sheetName val="예산M11A"/>
      <sheetName val="부산제일극장"/>
      <sheetName val="PERHITUNGAN  KEEKONOMIAN"/>
      <sheetName val="SENSITIVITAS"/>
      <sheetName val="유림골조"/>
      <sheetName val="FAB별"/>
      <sheetName val="Cover"/>
      <sheetName val="Total Staff"/>
      <sheetName val="0. SUMMARY"/>
      <sheetName val="1. Engineering"/>
      <sheetName val="2. Check point"/>
      <sheetName val="II Changes 1"/>
      <sheetName val="III Changes 2"/>
      <sheetName val="Qty."/>
      <sheetName val="MP"/>
      <sheetName val="EQP"/>
      <sheetName val="OQC Summary"/>
      <sheetName val="6.Unit Rates"/>
      <sheetName val="Overall MTO - 20191001 (old)"/>
      <sheetName val="MTO for BMBQ"/>
      <sheetName val="PCWBS Map"/>
      <sheetName val="Paint&amp;Ins"/>
      <sheetName val="reff"/>
      <sheetName val="Valve"/>
      <sheetName val="BQ Reff"/>
      <sheetName val="Sum of Comparison-20191007"/>
      <sheetName val="NPS"/>
      <sheetName val="Joint No."/>
      <sheetName val="Unit Weight"/>
      <sheetName val="Detail PMC"/>
      <sheetName val="Detail PMC (for full desc)"/>
      <sheetName val="Bolt Size"/>
      <sheetName val="NDE Req"/>
      <sheetName val="DB-FILM"/>
      <sheetName val="DB-EQV"/>
      <sheetName val="S"/>
      <sheetName val="Tgh JGC-Inv I clp"/>
      <sheetName val="PCS "/>
      <sheetName val="Progress Statement-SI"/>
      <sheetName val="Progress Payment-3110"/>
      <sheetName val="EQUI"/>
      <sheetName val="MOS"/>
      <sheetName val="MLCL"/>
      <sheetName val="DB-Weight"/>
      <sheetName val="DB-EQL"/>
      <sheetName val="DB-BOLT SIZE"/>
      <sheetName val="REQ LIST"/>
      <sheetName val="DESC NEW PMC"/>
      <sheetName val="MTO_2020.03.11"/>
      <sheetName val="BM_PIVOT"/>
      <sheetName val="BQ_2020.03.03"/>
      <sheetName val="MTO_2020.03.03 (VDR)"/>
      <sheetName val="BQ_2020.03.03 (VDR)"/>
      <sheetName val="WEIGHT &amp; PAINT"/>
      <sheetName val="FW JGC"/>
      <sheetName val="FW VENDOR"/>
      <sheetName val="BQ_2020.02.25"/>
      <sheetName val="BM_PIPE,FITTING&amp;FLG"/>
      <sheetName val="BM_GASKET"/>
      <sheetName val="BM_BOLT &amp; NUT"/>
      <sheetName val="RT TABLE"/>
      <sheetName val="BRANCH &amp; REDUCING TABLE"/>
      <sheetName val="DESC OLD PMC"/>
      <sheetName val="PMC-OLD"/>
      <sheetName val="PMC-MLCL"/>
      <sheetName val="SHORT CODE LIST"/>
      <sheetName val="Drop Down"/>
      <sheetName val="Source Data"/>
      <sheetName val="pg.4"/>
      <sheetName val="Subcon A"/>
      <sheetName val="갑지"/>
      <sheetName val="도급양식"/>
      <sheetName val="예산"/>
      <sheetName val="pg_4"/>
      <sheetName val="Subcon_A"/>
      <sheetName val="bill 2"/>
      <sheetName val="insulation"/>
      <sheetName val="MATERIAL'S PRICE"/>
      <sheetName val="pg_41"/>
      <sheetName val="Subcon_A1"/>
      <sheetName val="bill_2"/>
      <sheetName val="MATERIAL'S_PRICE"/>
      <sheetName val="Direct_Prices"/>
      <sheetName val="page_6"/>
      <sheetName val="DO_NOT_Delete"/>
      <sheetName val="00-Summary_Information-ABB"/>
      <sheetName val="0.0 Cover"/>
      <sheetName val="Hoja 3"/>
      <sheetName val="Cutoff"/>
      <sheetName val="Indirect"/>
      <sheetName val="Schedule "/>
      <sheetName val="Loading Struc"/>
      <sheetName val="Loading Pip"/>
      <sheetName val="Loading Overall (BASE Proposal)"/>
      <sheetName val="SCaffold"/>
      <sheetName val="Steel Structure"/>
      <sheetName val="UR"/>
      <sheetName val="Ref-Str"/>
      <sheetName val="PIPING AG-UG_NEW UNITS"/>
      <sheetName val="MEC_PIPING PREFABR"/>
      <sheetName val="Ref-Pip"/>
      <sheetName val="Working File-Pip"/>
      <sheetName val="Consumables"/>
      <sheetName val="NDT"/>
      <sheetName val="VALVES"/>
      <sheetName val="Supports"/>
      <sheetName val="Miscellaneous"/>
      <sheetName val="Equip_ISBL &amp; OSBL "/>
      <sheetName val="Painting"/>
      <sheetName val="INS-Piping"/>
      <sheetName val="INS-Equipment"/>
      <sheetName val="ELECTRICITY"/>
      <sheetName val="INSTRUMENTATION"/>
      <sheetName val="Benchmark"/>
      <sheetName val="Cable Schedule"/>
      <sheetName val="2.04"/>
      <sheetName val="2.05"/>
      <sheetName val="2.07 &amp; 2.08"/>
      <sheetName val="3.01"/>
      <sheetName val="3.02"/>
      <sheetName val="3.03"/>
      <sheetName val="ratios"/>
      <sheetName val="ecart Personnel"/>
      <sheetName val="Ecart Others"/>
      <sheetName val="Other costs"/>
      <sheetName val="3000 Steel str"/>
      <sheetName val="5000 Equipments"/>
      <sheetName val="6000 Piping"/>
      <sheetName val="7000 Instrumentation"/>
      <sheetName val="8000 Electrical"/>
      <sheetName val="per supplier"/>
      <sheetName val="Pivot ledger"/>
      <sheetName val="Ledger"/>
      <sheetName val="Pivot ENT"/>
      <sheetName val="ENT"/>
      <sheetName val="Pivot MAD"/>
      <sheetName val="MAD"/>
      <sheetName val="Prod"/>
      <sheetName val="INDIRECT OH&amp;P "/>
      <sheetName val="Hoja2"/>
      <sheetName val="Horas"/>
      <sheetName val="Menu"/>
      <sheetName val="CAPEX Categories"/>
      <sheetName val="JK Price sheet"/>
      <sheetName val="TP Price sheet"/>
      <sheetName val="Phase 1 JK UTSE"/>
      <sheetName val="Phase 2 JK UTSE"/>
      <sheetName val="Phase 1 and 2 JK UTSE"/>
      <sheetName val="Phase 1 TP UTSE"/>
      <sheetName val="Phase 2 TP UTSE"/>
      <sheetName val="Phase 1 and 2 TP UTSE"/>
      <sheetName val="Cash Flow (BL)"/>
      <sheetName val="Cash Flow (UTSE)"/>
      <sheetName val="Estimation"/>
      <sheetName val="스케즐"/>
      <sheetName val="회사99"/>
      <sheetName val="Summary (3)"/>
      <sheetName val="RRW Scaff"/>
      <sheetName val="RRW Oct-2019-1st Lot-13-10-19"/>
      <sheetName val="RRW Oct-2019-2st Lot-15-10-19"/>
      <sheetName val="Sheet16"/>
      <sheetName val="PROGRAM"/>
      <sheetName val="CASHFLOW"/>
      <sheetName val="SUM_FSBLT9"/>
      <sheetName val="Overall_Project9"/>
      <sheetName val="Overall_Process9"/>
      <sheetName val="Overall_Utility9"/>
      <sheetName val="FWBS_10009"/>
      <sheetName val="FWBS_20009"/>
      <sheetName val="FWBS_30009"/>
      <sheetName val="FWBS_50009"/>
      <sheetName val="FWBS_60009"/>
      <sheetName val="FWBS_70009"/>
      <sheetName val="FWBS_80009"/>
      <sheetName val="FWBS_90009"/>
      <sheetName val="FWBS_A0009"/>
      <sheetName val="FWBS_B0009"/>
      <sheetName val="FWBS_Z0009"/>
      <sheetName val="INVOICE_CERT_EIV'S8"/>
      <sheetName val="Onerous_Terms8"/>
      <sheetName val="Building_BD8"/>
      <sheetName val="_Sum8"/>
      <sheetName val="실제_도면출도7"/>
      <sheetName val="공사비_내역_(가)7"/>
      <sheetName val="plan&amp;section_of_foundation7"/>
      <sheetName val="design_criteria7"/>
      <sheetName val="Eq__Mobilization7"/>
      <sheetName val="w't_table7"/>
      <sheetName val="BM_DATA_SHEET7"/>
      <sheetName val="33628-Rev__A7"/>
      <sheetName val="입찰내역_발주처_양식7"/>
      <sheetName val="Progress_Tab7"/>
      <sheetName val="M_117"/>
      <sheetName val="REINF_7"/>
      <sheetName val="Adjusted_Bids6"/>
      <sheetName val="3__GROUNDING_SYSTEM7"/>
      <sheetName val="member_design6"/>
      <sheetName val="PC_CATCH_PIT_1X1X1_2M6"/>
      <sheetName val="PC_CATCH_PIT__6X_6X1_0M6"/>
      <sheetName val="PC_COVER_100MM_THK__95x_36"/>
      <sheetName val="PC_COVER_250MM_THK_2_2x_36"/>
      <sheetName val="working_load_at_the_btm_ft_6"/>
      <sheetName val="soil_bearing_check6"/>
      <sheetName val="Running_compatibility_check_6"/>
      <sheetName val="Concept_Offshore6"/>
      <sheetName val="Chiet_tinh_dz356"/>
      <sheetName val="A(Rev_3)6"/>
      <sheetName val="[Planning&amp;reporting_xlsM9000-A1"/>
      <sheetName val="Running_compatibility_check__x1"/>
      <sheetName val="Running_compatibility_check_?A1"/>
      <sheetName val="Running_compatibility_check__A1"/>
      <sheetName val="List_of_WorkPacks1"/>
      <sheetName val="List_of_Dates1"/>
      <sheetName val="FWBS_codes1"/>
      <sheetName val="STANDARD_DESCRIPTION1"/>
      <sheetName val="STANDARD_DESCRIPTION_-_20150511"/>
      <sheetName val="Drawings_Summary1"/>
      <sheetName val="Instr_Drawing_List1"/>
      <sheetName val="INDEX-Areas_B000,C000,D000,E001"/>
      <sheetName val="STANDARD_DESCRIPTION_201507151"/>
      <sheetName val="DropDown_Selections1"/>
      <sheetName val="Cashflow_Analysis1"/>
      <sheetName val="A_(2)1"/>
      <sheetName val="GRAPH_DATA"/>
      <sheetName val="Report Wizard"/>
      <sheetName val="Initial Plan"/>
      <sheetName val="Progress"/>
      <sheetName val="S3-Costing"/>
      <sheetName val="S4-Costing"/>
      <sheetName val="7422CW00"/>
      <sheetName val="Sand"/>
      <sheetName val="Geotextile for geotube"/>
      <sheetName val="Geotube"/>
      <sheetName val="Hohlquader"/>
      <sheetName val="RD01"/>
      <sheetName val="LOADDAT"/>
      <sheetName val="Salary 2013"/>
      <sheetName val="ABBR"/>
      <sheetName val="Structural_Comp2"/>
      <sheetName val="FWBS_codes2"/>
      <sheetName val="STANDARD_DESCRIPTION2"/>
      <sheetName val="STANDARD_DESCRIPTION_-_20150512"/>
      <sheetName val="Drawings_Summary2"/>
      <sheetName val="Instr_Drawing_List2"/>
      <sheetName val="INDEX-Areas_B000,C000,D000,E002"/>
      <sheetName val="STANDARD_DESCRIPTION_201507152"/>
      <sheetName val="DropDown_Selections2"/>
      <sheetName val="[Planning&amp;reporting_xlsM9000-A2"/>
      <sheetName val="Cashflow_Analysis2"/>
      <sheetName val="Direct_Prices1"/>
      <sheetName val="WORKSHEET_CS1"/>
      <sheetName val="_Planning&amp;reporting_xlsM9000-A1"/>
      <sheetName val="00-Summary_Information-ABB1"/>
      <sheetName val="DO_NOT_DELETE1"/>
      <sheetName val="Time_Rates_1"/>
      <sheetName val="Structural_Comp1"/>
      <sheetName val="Time_Rates_"/>
      <sheetName val="Finansal tamamlanma Eğrisi"/>
      <sheetName val="1.INV"/>
      <sheetName val="2.Calculation Sheet"/>
      <sheetName val="Price Sheet"/>
      <sheetName val="3. Progress"/>
      <sheetName val="4. EDR"/>
      <sheetName val="BOM SUM"/>
      <sheetName val="Eng. Boq -1"/>
      <sheetName val="PFP,TIE COAT &amp; TOP FLG PAINTED"/>
      <sheetName val="Shop Modifications"/>
      <sheetName val="JI-2036 - Preservation"/>
      <sheetName val="Re-Application "/>
      <sheetName val="Sheet3"/>
      <sheetName val="L-FRAMES"/>
      <sheetName val="MM"/>
      <sheetName val="OLD (2)"/>
      <sheetName val="sheet6"/>
      <sheetName val="DATA-DEP.(13-17)"/>
      <sheetName val="DATA-KBPL(17-25)"/>
      <sheetName val="DATA-GCC(25-34.7)"/>
      <sheetName val="St.-Con(0-17)"/>
      <sheetName val="St.-Con.(17-34)"/>
      <sheetName val="개시대사 (2)"/>
      <sheetName val="BLDG_DCI"/>
      <sheetName val="BLDG_MCI"/>
      <sheetName val="배5월출고"/>
      <sheetName val="BQ-E20-02(Rp)"/>
      <sheetName val="DIV-03"/>
      <sheetName val="Sal"/>
      <sheetName val="Harsat"/>
      <sheetName val="Equiv.Length"/>
      <sheetName val="S-Curve (Weekly)"/>
      <sheetName val="INSULATION R1"/>
      <sheetName val="P-산#1-1(WOWA1)"/>
      <sheetName val="부하계산서"/>
      <sheetName val="L V Separator"/>
      <sheetName val="TACE"/>
      <sheetName val="Price Summary (1)"/>
      <sheetName val="Price Summary (2)"/>
      <sheetName val="DESBASTE"/>
      <sheetName val="Item#9.3"/>
      <sheetName val="Item#1.9"/>
      <sheetName val="Item#2.6"/>
      <sheetName val="Item#3.8"/>
      <sheetName val="Item#4.10"/>
      <sheetName val="Item#5.8"/>
      <sheetName val="Item#6.7"/>
      <sheetName val="Item#7.21"/>
      <sheetName val="Item#8.7"/>
      <sheetName val="8-31-98"/>
      <sheetName val="worksheet inchican"/>
      <sheetName val="REBAR"/>
      <sheetName val="Arch"/>
      <sheetName val="DESBAST"/>
      <sheetName val="チューブ仕様"/>
      <sheetName val="LLEGADA"/>
      <sheetName val="GAE8'97"/>
      <sheetName val="2.2 띠장의 설계"/>
      <sheetName val="2.223M_due to adj profit"/>
      <sheetName val="Land Dev't. Ph-1"/>
      <sheetName val="INTERIOR WALLS"/>
      <sheetName val="CPA_EQP"/>
      <sheetName val="S-Curve"/>
      <sheetName val="5-Digit"/>
      <sheetName val="CFA"/>
      <sheetName val="Material Price"/>
      <sheetName val="combined 9-30"/>
      <sheetName val="Ex-Rate"/>
      <sheetName val="Budget"/>
      <sheetName val="GESTION FICHE"/>
      <sheetName val="TRADUCTION LIS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refreshError="1"/>
      <sheetData sheetId="238"/>
      <sheetData sheetId="239"/>
      <sheetData sheetId="240" refreshError="1"/>
      <sheetData sheetId="241" refreshError="1"/>
      <sheetData sheetId="242" refreshError="1"/>
      <sheetData sheetId="243" refreshError="1"/>
      <sheetData sheetId="244" refreshError="1"/>
      <sheetData sheetId="245" refreshError="1"/>
      <sheetData sheetId="246" refreshError="1"/>
      <sheetData sheetId="247"/>
      <sheetData sheetId="248" refreshError="1"/>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sheetData sheetId="296"/>
      <sheetData sheetId="297"/>
      <sheetData sheetId="298"/>
      <sheetData sheetId="299"/>
      <sheetData sheetId="300"/>
      <sheetData sheetId="301"/>
      <sheetData sheetId="302"/>
      <sheetData sheetId="303"/>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sheetData sheetId="347"/>
      <sheetData sheetId="348"/>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refreshError="1"/>
      <sheetData sheetId="488"/>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sheetData sheetId="522"/>
      <sheetData sheetId="523"/>
      <sheetData sheetId="524"/>
      <sheetData sheetId="525" refreshError="1"/>
      <sheetData sheetId="526" refreshError="1"/>
      <sheetData sheetId="527" refreshError="1"/>
      <sheetData sheetId="528"/>
      <sheetData sheetId="529"/>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sheetData sheetId="546" refreshError="1"/>
      <sheetData sheetId="547" refreshError="1"/>
      <sheetData sheetId="548" refreshError="1"/>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sheetData sheetId="612" refreshError="1"/>
      <sheetData sheetId="613" refreshError="1"/>
      <sheetData sheetId="614" refreshError="1"/>
      <sheetData sheetId="615" refreshError="1"/>
      <sheetData sheetId="616" refreshError="1"/>
      <sheetData sheetId="617" refreshError="1"/>
      <sheetData sheetId="618"/>
      <sheetData sheetId="619"/>
      <sheetData sheetId="620"/>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refreshError="1"/>
      <sheetData sheetId="655" refreshError="1"/>
      <sheetData sheetId="656" refreshError="1"/>
      <sheetData sheetId="657" refreshError="1"/>
      <sheetData sheetId="658" refreshError="1"/>
      <sheetData sheetId="659"/>
      <sheetData sheetId="660"/>
      <sheetData sheetId="66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refreshError="1"/>
      <sheetData sheetId="696" refreshError="1"/>
      <sheetData sheetId="697" refreshError="1"/>
      <sheetData sheetId="698"/>
      <sheetData sheetId="699"/>
      <sheetData sheetId="700"/>
      <sheetData sheetId="701"/>
      <sheetData sheetId="702"/>
      <sheetData sheetId="703" refreshError="1"/>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refreshError="1"/>
      <sheetData sheetId="776"/>
      <sheetData sheetId="777" refreshError="1"/>
      <sheetData sheetId="778"/>
      <sheetData sheetId="779"/>
      <sheetData sheetId="780"/>
      <sheetData sheetId="781"/>
      <sheetData sheetId="782"/>
      <sheetData sheetId="783"/>
      <sheetData sheetId="784"/>
      <sheetData sheetId="785"/>
      <sheetData sheetId="786"/>
      <sheetData sheetId="787"/>
      <sheetData sheetId="788"/>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sheetData sheetId="819"/>
      <sheetData sheetId="820"/>
      <sheetData sheetId="821"/>
      <sheetData sheetId="822" refreshError="1"/>
      <sheetData sheetId="823" refreshError="1"/>
      <sheetData sheetId="824" refreshError="1"/>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refreshError="1"/>
      <sheetData sheetId="920" refreshError="1"/>
      <sheetData sheetId="921" refreshError="1"/>
      <sheetData sheetId="922" refreshError="1"/>
      <sheetData sheetId="923" refreshError="1"/>
      <sheetData sheetId="924" refreshError="1"/>
      <sheetData sheetId="925"/>
      <sheetData sheetId="926"/>
      <sheetData sheetId="927"/>
      <sheetData sheetId="928"/>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M"/>
      <sheetName val="DRUM"/>
      <sheetName val="표지"/>
      <sheetName val="EQUIPMENT"/>
      <sheetName val="HO ENG MH CAL"/>
      <sheetName val="공문"/>
      <sheetName val="고압수량(철거)"/>
      <sheetName val="MAN-Sch"/>
      <sheetName val="h-013211-2"/>
      <sheetName val="CAT_5"/>
      <sheetName val="INPUT DATA"/>
      <sheetName val="DATA"/>
      <sheetName val="7.2세부 부하계산서"/>
      <sheetName val="#REF"/>
      <sheetName val="산근"/>
      <sheetName val="PRC_BDWN-95"/>
      <sheetName val="Eq. Mobilization"/>
      <sheetName val="INSTR"/>
      <sheetName val="Factor"/>
      <sheetName val=" 갑지"/>
      <sheetName val="DHEQSUPT"/>
      <sheetName val="HO_ENG_MH_CAL"/>
      <sheetName val="7_2세부_부하계산서"/>
      <sheetName val="INPUT_DATA"/>
      <sheetName val="내역서"/>
      <sheetName val="Condition"/>
      <sheetName val="대비표"/>
      <sheetName val="jobhist"/>
      <sheetName val="BQMPALOC"/>
      <sheetName val="COVER-P"/>
      <sheetName val="집계표(OPTION)"/>
      <sheetName val="기계내역서"/>
      <sheetName val="운반"/>
      <sheetName val="TDIBM1"/>
      <sheetName val="Base_Data"/>
      <sheetName val="ITB COST"/>
      <sheetName val="CIVIL BOQ"/>
      <sheetName val="RAW COST SUMMARY"/>
      <sheetName val="BLDG BOQ"/>
      <sheetName val="rate analyses"/>
      <sheetName val="EQ Total"/>
      <sheetName val="목표세부명세"/>
      <sheetName val="UG_BOM"/>
      <sheetName val="PBS"/>
      <sheetName val="PRC-SUM"/>
      <sheetName val="costing_CV"/>
      <sheetName val="eq_data"/>
      <sheetName val="PUMP_SHT"/>
      <sheetName val="costing_ESDV"/>
      <sheetName val="costing_FE"/>
      <sheetName val="General_Data"/>
      <sheetName val="costing_Misc"/>
      <sheetName val="costing_MOV"/>
      <sheetName val="costing_Press"/>
      <sheetName val="3004-2"/>
      <sheetName val="_갑지1"/>
      <sheetName val="TABLE"/>
      <sheetName val="DB@Acess"/>
      <sheetName val="Civil"/>
      <sheetName val="Total"/>
      <sheetName val="CAL"/>
      <sheetName val="Price Detail"/>
      <sheetName val="Settings"/>
      <sheetName val="DS Oil System"/>
      <sheetName val="Al-Suwaidi"/>
      <sheetName val="Sheet1"/>
      <sheetName val="노임 단가"/>
      <sheetName val="M 11"/>
      <sheetName val="PIPING"/>
      <sheetName val="insulation"/>
      <sheetName val="Sheet4"/>
      <sheetName val="PIPE"/>
      <sheetName val="LABCOST"/>
      <sheetName val="footing"/>
      <sheetName val="HO_ENG_MH_CAL1"/>
      <sheetName val="7_2세부_부하계산서1"/>
      <sheetName val="INPUT_DATA1"/>
      <sheetName val="Eq__Mobilization"/>
      <sheetName val="단가(자재)"/>
      <sheetName val="단가(노임)"/>
      <sheetName val="기초목록"/>
      <sheetName val="CASH"/>
      <sheetName val="Macro"/>
      <sheetName val="Taux"/>
      <sheetName val="Code"/>
      <sheetName val="parts-V2"/>
      <sheetName val="REINF."/>
      <sheetName val="SKETCH"/>
      <sheetName val="BOQ"/>
      <sheetName val="KP1590_E"/>
      <sheetName val="Eq__Mobilization1"/>
      <sheetName val="BLDG_DCI"/>
      <sheetName val="BLDG_MCI"/>
      <sheetName val="일위대가"/>
      <sheetName val="plan&amp;section of foundation"/>
      <sheetName val="pile bearing capa &amp; arrenge"/>
      <sheetName val="design load"/>
      <sheetName val="working load at the btm ft."/>
      <sheetName val="stability check"/>
      <sheetName val="design criteria"/>
      <sheetName val="갑지"/>
      <sheetName val="PIPE도장"/>
      <sheetName val="2.배관"/>
      <sheetName val="Pjt Data"/>
      <sheetName val="PROCURE"/>
      <sheetName val="PRO_DCI"/>
      <sheetName val="INST_DCI"/>
      <sheetName val="HVAC_DCI"/>
      <sheetName val="PIPE_DCI"/>
      <sheetName val="수량증감대비표"/>
      <sheetName val="수량산출1"/>
      <sheetName val="수량산출2"/>
      <sheetName val="수량산출3"/>
      <sheetName val="수량산출4"/>
      <sheetName val="PIPE (SG)-발수"/>
      <sheetName val="E45(SG)-발수"/>
      <sheetName val="E90(SG)-발수"/>
      <sheetName val="sum"/>
      <sheetName val="_갑지"/>
      <sheetName val="ITB_COST"/>
      <sheetName val="CIVIL_BOQ"/>
      <sheetName val="RAW_COST_SUMMARY"/>
      <sheetName val="BLDG_BOQ"/>
      <sheetName val="rate_analyses"/>
      <sheetName val="lookup"/>
      <sheetName val="AOP Summary-2"/>
      <sheetName val="calc"/>
      <sheetName val="Proposal"/>
      <sheetName val="부표총괄"/>
      <sheetName val="cable-data"/>
      <sheetName val="B"/>
      <sheetName val="공사비증감"/>
      <sheetName val="원본"/>
      <sheetName val="CABLE"/>
      <sheetName val="도"/>
      <sheetName val="BID"/>
      <sheetName val="ANA&amp;DESIGN&amp;REINF ."/>
      <sheetName val="PRIMARY LOAD"/>
      <sheetName val="DIMENSION"/>
      <sheetName val="EXT.CHECK"/>
      <sheetName val="SUMMARY"/>
      <sheetName val="공사비예산서(토목분)"/>
      <sheetName val="집계표"/>
      <sheetName val="할증 "/>
      <sheetName val="내역"/>
      <sheetName val="상반기손익차2총괄"/>
      <sheetName val="공사비 분석표"/>
      <sheetName val="골조시행"/>
      <sheetName val="March"/>
      <sheetName val="D-623D"/>
      <sheetName val="뜃맟뭁돽띿맟?-BLDG"/>
      <sheetName val="F4-F7"/>
      <sheetName val="TYPE-B 평균H"/>
      <sheetName val="TTL"/>
      <sheetName val="Default"/>
      <sheetName val="월별"/>
      <sheetName val="DATA1"/>
      <sheetName val="trf(36%)"/>
      <sheetName val="Prioriry"/>
      <sheetName val="피벗테이블"/>
      <sheetName val="Cash2"/>
      <sheetName val="Z"/>
      <sheetName val="95삼성급(본사)"/>
      <sheetName val="OIL SYST DATA SHTS"/>
      <sheetName val="Compressors"/>
      <sheetName val="금융비용"/>
      <sheetName val="MEXICO-C"/>
      <sheetName val="FitOutConfCentre"/>
      <sheetName val="기준"/>
      <sheetName val="연돌일위집계"/>
      <sheetName val="금액내역서"/>
      <sheetName val="전기공사"/>
      <sheetName val="Food court "/>
      <sheetName val="무시"/>
      <sheetName val="9-1차이내역"/>
      <sheetName val="97 사업추정(WEKI)"/>
      <sheetName val="손익차9월2"/>
      <sheetName val="회사99"/>
      <sheetName val="주관사업"/>
      <sheetName val="A"/>
      <sheetName val="노원열병합  건축공사기성내역서"/>
      <sheetName val="K"/>
      <sheetName val="BACK DATA"/>
      <sheetName val="영업소실적"/>
      <sheetName val="IT-BAT"/>
      <sheetName val="TOEC"/>
      <sheetName val="을지"/>
      <sheetName val="세금자료"/>
      <sheetName val="사업부배부A"/>
      <sheetName val="직원동원계획"/>
      <sheetName val="인원계획"/>
      <sheetName val="요약배부"/>
      <sheetName val="수입"/>
      <sheetName val="WBS"/>
      <sheetName val="Inst_Type"/>
      <sheetName val="Loop Type"/>
      <sheetName val="인사자료총집계"/>
      <sheetName val="MAN-STD"/>
      <sheetName val="간접비 총괄표"/>
      <sheetName val="LENTH"/>
      <sheetName val="Resource table"/>
      <sheetName val="Import"/>
      <sheetName val="Invoice (Summary)"/>
      <sheetName val="Invoice (IBL)"/>
      <sheetName val="Invoice (OBL)"/>
      <sheetName val="HO_ENG_MH_CAL2"/>
      <sheetName val="7_2세부_부하계산서2"/>
      <sheetName val="INPUT_DATA2"/>
      <sheetName val="_갑지2"/>
      <sheetName val="EQ_Total"/>
      <sheetName val="CIVIL_BOQ1"/>
      <sheetName val="RAW_COST_SUMMARY1"/>
      <sheetName val="BLDG_BOQ1"/>
      <sheetName val="rate_analyses1"/>
      <sheetName val="Price_Detail"/>
      <sheetName val="DS_Oil_System"/>
      <sheetName val="ITB_COST1"/>
      <sheetName val="노임_단가"/>
      <sheetName val="AOP_Summary-2"/>
      <sheetName val="Pjt_Data"/>
      <sheetName val="plan&amp;section_of_foundation"/>
      <sheetName val="pile_bearing_capa_&amp;_arrenge"/>
      <sheetName val="design_load"/>
      <sheetName val="working_load_at_the_btm_ft_"/>
      <sheetName val="stability_check"/>
      <sheetName val="design_criteria"/>
      <sheetName val="2_배관"/>
      <sheetName val="뜃맟뭁돽띿맟_-BLDG"/>
      <sheetName val="[TDIBM1.X೺_x0000_ഈ_x0000__x0000__x0000__x0000__x0000_G_MH_CAL"/>
      <sheetName val="SG"/>
      <sheetName val="말뚝지지력산정"/>
      <sheetName val="Sheet6"/>
      <sheetName val="실행(1)"/>
      <sheetName val="L V Separator"/>
      <sheetName val="LEGEND"/>
      <sheetName val="3.Breakdown Direct Instrument"/>
      <sheetName val="Inside building Summary"/>
      <sheetName val="sheet"/>
      <sheetName val="CB"/>
      <sheetName val="A(Rev.3)"/>
      <sheetName val="SYS_DB"/>
      <sheetName val="120"/>
      <sheetName val="130"/>
      <sheetName val="100"/>
      <sheetName val="101"/>
      <sheetName val="102"/>
      <sheetName val="103"/>
      <sheetName val="106"/>
      <sheetName val="108"/>
      <sheetName val="109"/>
      <sheetName val="131"/>
      <sheetName val="110"/>
      <sheetName val="111"/>
      <sheetName val="114"/>
      <sheetName val="116"/>
      <sheetName val="132"/>
      <sheetName val="140"/>
      <sheetName val="141"/>
      <sheetName val="142"/>
      <sheetName val="143"/>
      <sheetName val="144"/>
      <sheetName val="145"/>
      <sheetName val="146"/>
      <sheetName val="121"/>
      <sheetName val="147"/>
      <sheetName val="148"/>
      <sheetName val="160"/>
      <sheetName val="164"/>
      <sheetName val="Flaer Area"/>
      <sheetName val="123"/>
      <sheetName val="124"/>
      <sheetName val="125"/>
      <sheetName val="126"/>
      <sheetName val="127"/>
      <sheetName val="128"/>
      <sheetName val="129"/>
      <sheetName val="_TDIBM1.X೺"/>
      <sheetName val="Sheet2"/>
      <sheetName val="Overall Status"/>
      <sheetName val="wagerate"/>
      <sheetName val="ENG_prog"/>
      <sheetName val="Resource summary"/>
      <sheetName val="bdown"/>
      <sheetName val="CostDB"/>
      <sheetName val="실행자재"/>
      <sheetName val="Resource"/>
      <sheetName val="Break Down"/>
      <sheetName val="BQ"/>
      <sheetName val="자바라1"/>
      <sheetName val="해외 연수비용 계산-삭제"/>
      <sheetName val="해외 기술훈련비 (합계)"/>
      <sheetName val="BQMP"/>
      <sheetName val="Rate Analysis"/>
      <sheetName val="12CGOU"/>
      <sheetName val="HO_ENG_MH_CAL3"/>
      <sheetName val="INPUT_DATA3"/>
      <sheetName val="7_2세부_부하계산서3"/>
      <sheetName val="Eq__Mobilization2"/>
      <sheetName val="_갑지3"/>
      <sheetName val="EQ_Total1"/>
      <sheetName val="CIVIL_BOQ2"/>
      <sheetName val="RAW_COST_SUMMARY2"/>
      <sheetName val="BLDG_BOQ2"/>
      <sheetName val="rate_analyses2"/>
      <sheetName val="Price_Detail1"/>
      <sheetName val="ITB_COST2"/>
      <sheetName val="DS_Oil_System1"/>
      <sheetName val="노임_단가1"/>
      <sheetName val="AOP_Summary-21"/>
      <sheetName val="plan&amp;section_of_foundation1"/>
      <sheetName val="pile_bearing_capa_&amp;_arrenge1"/>
      <sheetName val="design_load1"/>
      <sheetName val="working_load_at_the_btm_ft_1"/>
      <sheetName val="stability_check1"/>
      <sheetName val="design_criteria1"/>
      <sheetName val="Pjt_Data1"/>
      <sheetName val="2_배관1"/>
      <sheetName val="M_11"/>
      <sheetName val="PIPE_(SG)-발수"/>
      <sheetName val="TYPE-B_평균H"/>
      <sheetName val="ANA&amp;DESIGN&amp;REINF__"/>
      <sheetName val="PRIMARY_LOAD"/>
      <sheetName val="EXT_CHECK"/>
      <sheetName val="할증_"/>
      <sheetName val="Invoice_(Summary)"/>
      <sheetName val="Invoice_(IBL)"/>
      <sheetName val="Invoice_(OBL)"/>
      <sheetName val="OIL_SYST_DATA_SHTS"/>
      <sheetName val="Loop_Type"/>
      <sheetName val="공사비_분석표"/>
      <sheetName val="Resource_table"/>
      <sheetName val="간접비_총괄표"/>
      <sheetName val="[TDIBM1_X೺ഈG_MH_CAL"/>
      <sheetName val="REINF_"/>
      <sheetName val="Food_court_"/>
      <sheetName val="97_사업추정(WEKI)"/>
      <sheetName val="노원열병합__건축공사기성내역서"/>
      <sheetName val="BACK_DATA"/>
      <sheetName val="DATE"/>
      <sheetName val="총괄내역서"/>
      <sheetName val="Vertical FDN-12"/>
      <sheetName val="Pump FDN-1"/>
      <sheetName val="Horizontal Vessel FDN-1"/>
      <sheetName val="상세내역"/>
      <sheetName val="시간별적산"/>
      <sheetName val="NO.3.PTA PLANT SD COST"/>
      <sheetName val="비교원RD-S"/>
      <sheetName val="9904"/>
      <sheetName val="9908"/>
      <sheetName val="9912"/>
      <sheetName val="9902"/>
      <sheetName val="9901"/>
      <sheetName val="9907"/>
      <sheetName val="9906"/>
      <sheetName val="9903"/>
      <sheetName val="9905"/>
      <sheetName val="9911"/>
      <sheetName val="9910"/>
      <sheetName val="9909"/>
      <sheetName val="STA &amp; SEC"/>
      <sheetName val="GRACE"/>
      <sheetName val="major"/>
      <sheetName val="창고"/>
      <sheetName val="intake"/>
      <sheetName val="inter"/>
      <sheetName val="CDU (성창) Master"/>
      <sheetName val="양수장(기계)"/>
      <sheetName val="단면가정"/>
      <sheetName val="설계조건"/>
      <sheetName val="명판"/>
      <sheetName val=""/>
      <sheetName val="_TDIBM1.X೺_x0000_ഈ_x0000__x0000__x0000__x0000__x0000_G_MH_CAL"/>
      <sheetName val="_TDIBM1.X೺_x005f_x0000_ഈ_x005f_x0000__x0000"/>
      <sheetName val="_TDIBM1_X೺ഈG_MH_CAL"/>
      <sheetName val="DESIGN"/>
      <sheetName val="OCT.FDN"/>
      <sheetName val="Inert Balls"/>
      <sheetName val=" "/>
      <sheetName val="Valve List (Priced)"/>
      <sheetName val="Tbl 1y 4"/>
      <sheetName val="BELİRLENECEKLER"/>
      <sheetName val="Rates"/>
      <sheetName val="Database"/>
      <sheetName val="실행산출근거"/>
      <sheetName val="RFP002"/>
      <sheetName val="환율"/>
      <sheetName val="TC"/>
      <sheetName val="Kredi Risk Alt_Grup"/>
      <sheetName val="Banka"/>
      <sheetName val="Tür"/>
      <sheetName val="Ana Gruplar"/>
      <sheetName val="ÖdemeTahsilat"/>
      <sheetName val="Kullanıcı"/>
      <sheetName val="Attachment 1"/>
      <sheetName val="Ex Rate"/>
      <sheetName val="[TDIBM1.X೺_x005f_x0000_ഈ_x005f_x0000__x0000"/>
      <sheetName val="B.5_Control Valve"/>
      <sheetName val="코드"/>
      <sheetName val="내"/>
      <sheetName val="[TDIBM1.X೺"/>
      <sheetName val="노임"/>
      <sheetName val="activity"/>
      <sheetName val="_TDIBM1.X೺_x005f_x005f_x005f_x0000_ഈ_x005f_x005f_"/>
      <sheetName val="토목주소"/>
      <sheetName val="프랜트면허"/>
      <sheetName val="투찰"/>
      <sheetName val="PROGRESS"/>
      <sheetName val="Currency &amp; Other Cost"/>
      <sheetName val=" Sum"/>
      <sheetName val="노임단가"/>
      <sheetName val="HO_ENG_MH_CAL4"/>
      <sheetName val="7_2세부_부하계산서4"/>
      <sheetName val="INPUT_DATA4"/>
      <sheetName val="Eq__Mobilization3"/>
      <sheetName val="_갑지4"/>
      <sheetName val="EQ_Total2"/>
      <sheetName val="CIVIL_BOQ3"/>
      <sheetName val="RAW_COST_SUMMARY3"/>
      <sheetName val="BLDG_BOQ3"/>
      <sheetName val="rate_analyses3"/>
      <sheetName val="ITB_COST3"/>
      <sheetName val="DS_Oil_System2"/>
      <sheetName val="Price_Detail2"/>
      <sheetName val="노임_단가2"/>
      <sheetName val="Pjt_Data2"/>
      <sheetName val="M_111"/>
      <sheetName val="공사비_분석표1"/>
      <sheetName val="plan&amp;section_of_foundation2"/>
      <sheetName val="pile_bearing_capa_&amp;_arrenge2"/>
      <sheetName val="design_load2"/>
      <sheetName val="working_load_at_the_btm_ft_2"/>
      <sheetName val="stability_check2"/>
      <sheetName val="design_criteria2"/>
      <sheetName val="2_배관2"/>
      <sheetName val="AOP_Summary-22"/>
      <sheetName val="PIPE_(SG)-발수1"/>
      <sheetName val="TYPE-B_평균H1"/>
      <sheetName val="ANA&amp;DESIGN&amp;REINF__1"/>
      <sheetName val="PRIMARY_LOAD1"/>
      <sheetName val="EXT_CHECK1"/>
      <sheetName val="OIL_SYST_DATA_SHTS1"/>
      <sheetName val="할증_1"/>
      <sheetName val="Loop_Type1"/>
      <sheetName val="Resource_table1"/>
      <sheetName val="Invoice_(Summary)1"/>
      <sheetName val="Invoice_(IBL)1"/>
      <sheetName val="Invoice_(OBL)1"/>
      <sheetName val="간접비_총괄표1"/>
      <sheetName val="REINF_1"/>
      <sheetName val="Food_court_1"/>
      <sheetName val="97_사업추정(WEKI)1"/>
      <sheetName val="노원열병합__건축공사기성내역서1"/>
      <sheetName val="BACK_DATA1"/>
      <sheetName val="HO_ENG_MH_CAL5"/>
      <sheetName val="7_2세부_부하계산서5"/>
      <sheetName val="INPUT_DATA5"/>
      <sheetName val="Eq__Mobilization4"/>
      <sheetName val="_갑지5"/>
      <sheetName val="EQ_Total3"/>
      <sheetName val="CIVIL_BOQ4"/>
      <sheetName val="RAW_COST_SUMMARY4"/>
      <sheetName val="BLDG_BOQ4"/>
      <sheetName val="rate_analyses4"/>
      <sheetName val="ITB_COST4"/>
      <sheetName val="DS_Oil_System3"/>
      <sheetName val="Price_Detail3"/>
      <sheetName val="노임_단가3"/>
      <sheetName val="Pjt_Data3"/>
      <sheetName val="M_112"/>
      <sheetName val="공사비_분석표2"/>
      <sheetName val="plan&amp;section_of_foundation3"/>
      <sheetName val="pile_bearing_capa_&amp;_arrenge3"/>
      <sheetName val="design_load3"/>
      <sheetName val="working_load_at_the_btm_ft_3"/>
      <sheetName val="stability_check3"/>
      <sheetName val="design_criteria3"/>
      <sheetName val="2_배관3"/>
      <sheetName val="AOP_Summary-23"/>
      <sheetName val="PIPE_(SG)-발수2"/>
      <sheetName val="TYPE-B_평균H2"/>
      <sheetName val="ANA&amp;DESIGN&amp;REINF__2"/>
      <sheetName val="PRIMARY_LOAD2"/>
      <sheetName val="EXT_CHECK2"/>
      <sheetName val="OIL_SYST_DATA_SHTS2"/>
      <sheetName val="할증_2"/>
      <sheetName val="Loop_Type2"/>
      <sheetName val="Resource_table2"/>
      <sheetName val="Invoice_(Summary)2"/>
      <sheetName val="Invoice_(IBL)2"/>
      <sheetName val="Invoice_(OBL)2"/>
      <sheetName val="간접비_총괄표2"/>
      <sheetName val="REINF_2"/>
      <sheetName val="Food_court_2"/>
      <sheetName val="97_사업추정(WEKI)2"/>
      <sheetName val="노원열병합__건축공사기성내역서2"/>
      <sheetName val="BACK_DATA2"/>
      <sheetName val="노단"/>
      <sheetName val="36단가"/>
      <sheetName val="36수량"/>
      <sheetName val="cwork"/>
      <sheetName val="Eng_Hrs (HO)"/>
      <sheetName val="LOB"/>
      <sheetName val="Rate_Analysis"/>
      <sheetName val="3_Breakdown_Direct_Instrument"/>
      <sheetName val="Inside_building_Summary"/>
      <sheetName val="L_V_Separator"/>
      <sheetName val="_TDIBM1_X೺"/>
      <sheetName val="Vertical_FDN-12"/>
      <sheetName val="Pump_FDN-1"/>
      <sheetName val="Horizontal_Vessel_FDN-1"/>
      <sheetName val="NO_3_PTA_PLANT_SD_COST"/>
      <sheetName val="STA_&amp;_SEC"/>
      <sheetName val="_TDIBM1_X೺_x005f_x0000_ഈ_x005f_x0000__x0000"/>
      <sheetName val="OCT_FDN"/>
      <sheetName val="Valve_List_(Priced)"/>
      <sheetName val="Flaer_Area"/>
      <sheetName val="Tbl_1y_4"/>
      <sheetName val="[TDIBM1_X೺"/>
      <sheetName val="Resource_summary"/>
      <sheetName val="Break_Down"/>
      <sheetName val="Inert_Balls"/>
      <sheetName val="CDU_(성창)_Master"/>
      <sheetName val="Overall_Status"/>
      <sheetName val="[TDIBM1_X೺_x005f_x0000_ഈ_x005f_x0000__x0000"/>
      <sheetName val="_TDIBM1_X೺_x005f_x005f_x005f_x0000_ഈ_x005f_x005f_"/>
      <sheetName val="Kredi_Risk_Alt_Grup"/>
      <sheetName val="Ana_Gruplar"/>
      <sheetName val="Attachment_1"/>
      <sheetName val="Ex_Rate"/>
      <sheetName val="B_5_Control_Valve"/>
      <sheetName val="해외_연수비용_계산-삭제"/>
      <sheetName val="해외_기술훈련비_(합계)"/>
      <sheetName val="A(Rev_3)"/>
      <sheetName val="토목 Utility Schedule (2)"/>
      <sheetName val="주행"/>
      <sheetName val="choose"/>
      <sheetName val="현장관리비 산출내역"/>
      <sheetName val="단중"/>
      <sheetName val="품셈표"/>
      <sheetName val="spc 배관견적"/>
      <sheetName val="영업2"/>
      <sheetName val="영업3"/>
      <sheetName val="받은드럼"/>
      <sheetName val="드럼확인 배출"/>
      <sheetName val="pulling"/>
      <sheetName val="NGLE_PLANT"/>
      <sheetName val="Sheet3"/>
      <sheetName val="편집"/>
      <sheetName val="JB 명판인쇄"/>
      <sheetName val="IDB루트"/>
      <sheetName val="덕트뱅크 (2)"/>
      <sheetName val="플링 갑지"/>
      <sheetName val="JB 명판"/>
      <sheetName val="케이블마킹"/>
      <sheetName val="마킹표"/>
      <sheetName val="드럼 확인용"/>
      <sheetName val="철거산출근거"/>
      <sheetName val="자재단가"/>
      <sheetName val="48일위"/>
      <sheetName val="48수량"/>
      <sheetName val="22수량"/>
      <sheetName val="49일위"/>
      <sheetName val="22일위"/>
      <sheetName val="49수량"/>
      <sheetName val="입찰안"/>
      <sheetName val="01 09 CODE"/>
      <sheetName val="Contents"/>
      <sheetName val="6PILE  (돌출)"/>
      <sheetName val="HX"/>
      <sheetName val="Consumables"/>
      <sheetName val="Benchmark"/>
      <sheetName val="견"/>
      <sheetName val="6"/>
      <sheetName val="X17-TOTAL"/>
      <sheetName val="LinerWt"/>
      <sheetName val="율적용"/>
      <sheetName val="Instrument 구분 체계"/>
      <sheetName val="CAT.1"/>
      <sheetName val="토공"/>
      <sheetName val="유림콘도"/>
      <sheetName val="InstrumentType"/>
      <sheetName val="UnitNumber"/>
      <sheetName val="TypicalNo"/>
      <sheetName val="Misc"/>
      <sheetName val="SignalType"/>
      <sheetName val="IOType"/>
      <sheetName val="Qty"/>
      <sheetName val="Variable"/>
      <sheetName val="Status"/>
      <sheetName val="SystemType"/>
      <sheetName val="InstrumentLocation"/>
      <sheetName val="取费表"/>
      <sheetName val="合成単価作成表-BLDG"/>
      <sheetName val="BSPL"/>
      <sheetName val="[TDIBM1.X೺_x005f_x005f_x005f_x0000_ഈ_x005f_x005f_"/>
      <sheetName val="_TDIBM1.X೺_x005f_x005f_x005f_x005f_x005f_x005f_x0"/>
      <sheetName val="_TDIBM1.X೺_x0000_ഈ_x0000__x0000"/>
      <sheetName val="_TDIBM1.X೺_x005f_x0000_ഈ_"/>
      <sheetName val="_TDIBM1.X೺_x005f_x005f_x0"/>
      <sheetName val="Sheeta"/>
      <sheetName val="Units+rev"/>
      <sheetName val="SCH B"/>
      <sheetName val="RFP003A"/>
      <sheetName val="RFP003B"/>
      <sheetName val="RFP003C"/>
      <sheetName val="RFP003E"/>
      <sheetName val="RFP003F"/>
      <sheetName val="SW-TEO"/>
      <sheetName val="RFP003D"/>
      <sheetName val="_"/>
      <sheetName val="Currency_&amp;_Other_Cost"/>
      <sheetName val="_Sum"/>
      <sheetName val="00-Summary Information-ABB"/>
      <sheetName val="BREAKDOWN(철거설치)"/>
      <sheetName val="Table-Dont Delete"/>
      <sheetName val="EE-PROP"/>
      <sheetName val="입찰내역 발주처 양식"/>
      <sheetName val="HO_ENG_MH_CAL6"/>
      <sheetName val="7_2세부_부하계산서6"/>
      <sheetName val="INPUT_DATA6"/>
      <sheetName val="Eq__Mobilization5"/>
      <sheetName val="_갑지6"/>
      <sheetName val="EQ_Total4"/>
      <sheetName val="CIVIL_BOQ5"/>
      <sheetName val="RAW_COST_SUMMARY5"/>
      <sheetName val="BLDG_BOQ5"/>
      <sheetName val="rate_analyses5"/>
      <sheetName val="ITB_COST5"/>
      <sheetName val="Price_Detail4"/>
      <sheetName val="DS_Oil_System4"/>
      <sheetName val="노임_단가4"/>
      <sheetName val="plan&amp;section_of_foundation4"/>
      <sheetName val="pile_bearing_capa_&amp;_arrenge4"/>
      <sheetName val="design_load4"/>
      <sheetName val="working_load_at_the_btm_ft_4"/>
      <sheetName val="stability_check4"/>
      <sheetName val="design_criteria4"/>
      <sheetName val="2_배관4"/>
      <sheetName val="Pjt_Data4"/>
      <sheetName val="PIPE_(SG)-발수3"/>
      <sheetName val="AOP_Summary-24"/>
      <sheetName val="M_113"/>
      <sheetName val="TYPE-B_평균H3"/>
      <sheetName val="ANA&amp;DESIGN&amp;REINF__3"/>
      <sheetName val="PRIMARY_LOAD3"/>
      <sheetName val="EXT_CHECK3"/>
      <sheetName val="Invoice_(Summary)3"/>
      <sheetName val="Invoice_(IBL)3"/>
      <sheetName val="Invoice_(OBL)3"/>
      <sheetName val="할증_3"/>
      <sheetName val="OIL_SYST_DATA_SHTS3"/>
      <sheetName val="Loop_Type3"/>
      <sheetName val="공사비_분석표3"/>
      <sheetName val="Resource_table3"/>
      <sheetName val="간접비_총괄표3"/>
      <sheetName val="REINF_3"/>
      <sheetName val="Food_court_3"/>
      <sheetName val="97_사업추정(WEKI)3"/>
      <sheetName val="노원열병합__건축공사기성내역서3"/>
      <sheetName val="BACK_DATA3"/>
      <sheetName val="3_Breakdown_Direct_Instrument1"/>
      <sheetName val="Rate_Analysis1"/>
      <sheetName val="Inside_building_Summary1"/>
      <sheetName val="L_V_Separator1"/>
      <sheetName val="Vertical_FDN-121"/>
      <sheetName val="Pump_FDN-11"/>
      <sheetName val="Horizontal_Vessel_FDN-11"/>
      <sheetName val="Valve_List_(Priced)1"/>
      <sheetName val="_TDIBM1_X೺1"/>
      <sheetName val="NO_3_PTA_PLANT_SD_COST1"/>
      <sheetName val="STA_&amp;_SEC1"/>
      <sheetName val="_TDIBM1_X೺_x005f_x0000_ഈ_x005f_x0000__x0001"/>
      <sheetName val="OCT_FDN1"/>
      <sheetName val="Flaer_Area1"/>
      <sheetName val="Tbl_1y_41"/>
      <sheetName val="[TDIBM1_X೺1"/>
      <sheetName val="Resource_summary1"/>
      <sheetName val="Break_Down1"/>
      <sheetName val="Inert_Balls1"/>
      <sheetName val="CDU_(성창)_Master1"/>
      <sheetName val="Overall_Status1"/>
      <sheetName val="[TDIBM1_X೺_x005f_x0000_ഈ_x005f_x0000__x0001"/>
      <sheetName val="Kredi_Risk_Alt_Grup1"/>
      <sheetName val="Ana_Gruplar1"/>
      <sheetName val="Attachment_11"/>
      <sheetName val="Ex_Rate1"/>
      <sheetName val="B_5_Control_Valve1"/>
      <sheetName val="_TDIBM1_X೺_x005f_x005f_x005f_x0000_ഈ_x005f1"/>
      <sheetName val="해외_연수비용_계산-삭제1"/>
      <sheetName val="해외_기술훈련비_(합계)1"/>
      <sheetName val="spc_배관견적"/>
      <sheetName val="A(Rev_3)1"/>
      <sheetName val="토목_Utility_Schedule_(2)"/>
      <sheetName val="Eng_Hrs_(HO)"/>
      <sheetName val="현장관리비_산출내역"/>
      <sheetName val="입찰내역_발주처_양식"/>
      <sheetName val="드럼확인_배출"/>
      <sheetName val="JB_명판인쇄"/>
      <sheetName val="덕트뱅크_(2)"/>
      <sheetName val="플링_갑지"/>
      <sheetName val="JB_명판"/>
      <sheetName val="드럼_확인용"/>
      <sheetName val="01_09_CODE"/>
      <sheetName val="SPT vs PHI"/>
      <sheetName val="J"/>
      <sheetName val="L"/>
      <sheetName val="DIAINCH"/>
      <sheetName val="TRNS-C1"/>
      <sheetName val="UNIT 3"/>
      <sheetName val="세부내역"/>
      <sheetName val="2"/>
      <sheetName val="списки"/>
      <sheetName val="Лист2"/>
      <sheetName val="Quotation"/>
      <sheetName val="Plan Early Date"/>
      <sheetName val="2-1-1) Zone &amp; Margin"/>
      <sheetName val="DPT"/>
      <sheetName val="PERLITE"/>
      <sheetName val="MTO"/>
      <sheetName val="INNER TANK"/>
      <sheetName val="Codes,..."/>
      <sheetName val="DATA_DRAWING"/>
      <sheetName val="INNER TANK SEISMIC"/>
      <sheetName val="MATERIALS"/>
      <sheetName val="IPE"/>
      <sheetName val="GENERALITY"/>
      <sheetName val="Data_Sheet"/>
      <sheetName val="表三甲"/>
      <sheetName val="공사비SUM"/>
      <sheetName val="PLAGCoct03"/>
      <sheetName val="Utility and Fire flange"/>
      <sheetName val="[TDIBM1.X೺_x0000_ഈ_x0000__x0000"/>
      <sheetName val="_TDIBM1_X೺_x0000_ഈ_x0000__x0000"/>
      <sheetName val="[TDIBM1_X೺_x0000_ഈ_x0000__x0000"/>
      <sheetName val="_TDIBM1_X೺_x005f_x0000_ഈ_"/>
      <sheetName val="_TDIBM1.X೺_x0000_ഈ_"/>
      <sheetName val="_TDIBM1_X೺_x0000_ഈ_"/>
      <sheetName val="3.공통공사대비"/>
      <sheetName val="건축내역"/>
      <sheetName val="토목내역"/>
      <sheetName val="실행"/>
      <sheetName val="개시대사 (2)"/>
      <sheetName val="PRO_A"/>
      <sheetName val="ELEC_MCI"/>
      <sheetName val="Main"/>
      <sheetName val="INST_MCI"/>
      <sheetName val="MECH_MCI"/>
      <sheetName val="PRO"/>
      <sheetName val="sh4"/>
      <sheetName val="표준작업"/>
      <sheetName val="직종"/>
      <sheetName val="IDC-Sum"/>
      <sheetName val="data2"/>
      <sheetName val="2. 전력간선공사"/>
      <sheetName val="간접비내역-1"/>
      <sheetName val="CTEMCOST"/>
      <sheetName val="bldg list"/>
      <sheetName val="_TDIBM1.X೺_x0"/>
      <sheetName val="Currency Rate"/>
      <sheetName val="ESCON"/>
      <sheetName val="C_d"/>
      <sheetName val=" WWT 설비 Remote IO 추가건 (2013.02."/>
      <sheetName val="Cost"/>
      <sheetName val="CAL1"/>
      <sheetName val="e-GAP Summary"/>
      <sheetName val="MTP"/>
      <sheetName val="MTP1"/>
      <sheetName val="당진1,2호기전선관설치및접지4차공사내역서-을지"/>
      <sheetName val="Chiet tinh dz35"/>
      <sheetName val="WEMS export"/>
      <sheetName val="[TDIBM1.X೺?ഈ?????G_MH_CAL"/>
      <sheetName val="_TDIBM1.X೺?ഈ?????G_MH_CAL"/>
      <sheetName val="XZLC003_PART1"/>
    </sheetNames>
    <sheetDataSet>
      <sheetData sheetId="0"/>
      <sheetData sheetId="1"/>
      <sheetData sheetId="2"/>
      <sheetData sheetId="3">
        <row r="8">
          <cell r="E8">
            <v>100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ow r="8">
          <cell r="E8">
            <v>100</v>
          </cell>
        </row>
      </sheetData>
      <sheetData sheetId="410" refreshError="1"/>
      <sheetData sheetId="411">
        <row r="8">
          <cell r="E8">
            <v>100</v>
          </cell>
        </row>
      </sheetData>
      <sheetData sheetId="412">
        <row r="8">
          <cell r="E8">
            <v>100</v>
          </cell>
        </row>
      </sheetData>
      <sheetData sheetId="413">
        <row r="8">
          <cell r="E8">
            <v>100</v>
          </cell>
        </row>
      </sheetData>
      <sheetData sheetId="414">
        <row r="8">
          <cell r="E8">
            <v>100</v>
          </cell>
        </row>
      </sheetData>
      <sheetData sheetId="415">
        <row r="8">
          <cell r="E8">
            <v>100</v>
          </cell>
        </row>
      </sheetData>
      <sheetData sheetId="416">
        <row r="8">
          <cell r="E8">
            <v>100</v>
          </cell>
        </row>
      </sheetData>
      <sheetData sheetId="417">
        <row r="8">
          <cell r="E8">
            <v>100</v>
          </cell>
        </row>
      </sheetData>
      <sheetData sheetId="418">
        <row r="8">
          <cell r="E8">
            <v>100</v>
          </cell>
        </row>
      </sheetData>
      <sheetData sheetId="419">
        <row r="8">
          <cell r="E8">
            <v>100</v>
          </cell>
        </row>
      </sheetData>
      <sheetData sheetId="420">
        <row r="8">
          <cell r="E8">
            <v>100</v>
          </cell>
        </row>
      </sheetData>
      <sheetData sheetId="421">
        <row r="8">
          <cell r="E8">
            <v>100</v>
          </cell>
        </row>
      </sheetData>
      <sheetData sheetId="422">
        <row r="8">
          <cell r="E8">
            <v>100</v>
          </cell>
        </row>
      </sheetData>
      <sheetData sheetId="423">
        <row r="8">
          <cell r="E8">
            <v>100</v>
          </cell>
        </row>
      </sheetData>
      <sheetData sheetId="424">
        <row r="8">
          <cell r="E8">
            <v>100</v>
          </cell>
        </row>
      </sheetData>
      <sheetData sheetId="425">
        <row r="8">
          <cell r="E8">
            <v>100</v>
          </cell>
        </row>
      </sheetData>
      <sheetData sheetId="426">
        <row r="8">
          <cell r="E8">
            <v>100</v>
          </cell>
        </row>
      </sheetData>
      <sheetData sheetId="427">
        <row r="8">
          <cell r="E8">
            <v>100</v>
          </cell>
        </row>
      </sheetData>
      <sheetData sheetId="428">
        <row r="8">
          <cell r="E8">
            <v>100</v>
          </cell>
        </row>
      </sheetData>
      <sheetData sheetId="429">
        <row r="8">
          <cell r="E8">
            <v>100</v>
          </cell>
        </row>
      </sheetData>
      <sheetData sheetId="430">
        <row r="8">
          <cell r="E8">
            <v>100</v>
          </cell>
        </row>
      </sheetData>
      <sheetData sheetId="431">
        <row r="8">
          <cell r="E8">
            <v>100</v>
          </cell>
        </row>
      </sheetData>
      <sheetData sheetId="432">
        <row r="8">
          <cell r="E8">
            <v>100</v>
          </cell>
        </row>
      </sheetData>
      <sheetData sheetId="433">
        <row r="8">
          <cell r="E8">
            <v>100</v>
          </cell>
        </row>
      </sheetData>
      <sheetData sheetId="434">
        <row r="8">
          <cell r="E8">
            <v>100</v>
          </cell>
        </row>
      </sheetData>
      <sheetData sheetId="435">
        <row r="8">
          <cell r="E8">
            <v>100</v>
          </cell>
        </row>
      </sheetData>
      <sheetData sheetId="436">
        <row r="8">
          <cell r="E8">
            <v>100</v>
          </cell>
        </row>
      </sheetData>
      <sheetData sheetId="437">
        <row r="8">
          <cell r="E8">
            <v>100</v>
          </cell>
        </row>
      </sheetData>
      <sheetData sheetId="438">
        <row r="8">
          <cell r="E8">
            <v>100</v>
          </cell>
        </row>
      </sheetData>
      <sheetData sheetId="439">
        <row r="8">
          <cell r="E8">
            <v>100</v>
          </cell>
        </row>
      </sheetData>
      <sheetData sheetId="440">
        <row r="8">
          <cell r="E8">
            <v>100</v>
          </cell>
        </row>
      </sheetData>
      <sheetData sheetId="441">
        <row r="8">
          <cell r="E8">
            <v>100</v>
          </cell>
        </row>
      </sheetData>
      <sheetData sheetId="442">
        <row r="8">
          <cell r="E8">
            <v>100</v>
          </cell>
        </row>
      </sheetData>
      <sheetData sheetId="443">
        <row r="8">
          <cell r="E8">
            <v>100</v>
          </cell>
        </row>
      </sheetData>
      <sheetData sheetId="444">
        <row r="8">
          <cell r="E8">
            <v>100</v>
          </cell>
        </row>
      </sheetData>
      <sheetData sheetId="445">
        <row r="8">
          <cell r="E8">
            <v>100</v>
          </cell>
        </row>
      </sheetData>
      <sheetData sheetId="446">
        <row r="8">
          <cell r="E8">
            <v>100</v>
          </cell>
        </row>
      </sheetData>
      <sheetData sheetId="447">
        <row r="8">
          <cell r="E8">
            <v>100</v>
          </cell>
        </row>
      </sheetData>
      <sheetData sheetId="448">
        <row r="8">
          <cell r="E8">
            <v>100</v>
          </cell>
        </row>
      </sheetData>
      <sheetData sheetId="449" refreshError="1"/>
      <sheetData sheetId="450" refreshError="1"/>
      <sheetData sheetId="451" refreshError="1"/>
      <sheetData sheetId="452" refreshError="1"/>
      <sheetData sheetId="453" refreshError="1"/>
      <sheetData sheetId="454">
        <row r="8">
          <cell r="E8">
            <v>100</v>
          </cell>
        </row>
      </sheetData>
      <sheetData sheetId="455">
        <row r="8">
          <cell r="E8">
            <v>100</v>
          </cell>
        </row>
      </sheetData>
      <sheetData sheetId="456">
        <row r="8">
          <cell r="E8">
            <v>100</v>
          </cell>
        </row>
      </sheetData>
      <sheetData sheetId="457">
        <row r="8">
          <cell r="E8">
            <v>100</v>
          </cell>
        </row>
      </sheetData>
      <sheetData sheetId="458">
        <row r="8">
          <cell r="E8">
            <v>100</v>
          </cell>
        </row>
      </sheetData>
      <sheetData sheetId="459">
        <row r="8">
          <cell r="E8">
            <v>100</v>
          </cell>
        </row>
      </sheetData>
      <sheetData sheetId="460">
        <row r="8">
          <cell r="E8">
            <v>100</v>
          </cell>
        </row>
      </sheetData>
      <sheetData sheetId="461">
        <row r="8">
          <cell r="E8">
            <v>100</v>
          </cell>
        </row>
      </sheetData>
      <sheetData sheetId="462">
        <row r="8">
          <cell r="E8">
            <v>100</v>
          </cell>
        </row>
      </sheetData>
      <sheetData sheetId="463">
        <row r="8">
          <cell r="E8">
            <v>100</v>
          </cell>
        </row>
      </sheetData>
      <sheetData sheetId="464">
        <row r="8">
          <cell r="E8">
            <v>100</v>
          </cell>
        </row>
      </sheetData>
      <sheetData sheetId="465">
        <row r="8">
          <cell r="E8">
            <v>100</v>
          </cell>
        </row>
      </sheetData>
      <sheetData sheetId="466">
        <row r="8">
          <cell r="E8">
            <v>100</v>
          </cell>
        </row>
      </sheetData>
      <sheetData sheetId="467">
        <row r="8">
          <cell r="E8">
            <v>100</v>
          </cell>
        </row>
      </sheetData>
      <sheetData sheetId="468">
        <row r="8">
          <cell r="E8">
            <v>100</v>
          </cell>
        </row>
      </sheetData>
      <sheetData sheetId="469">
        <row r="8">
          <cell r="E8">
            <v>100</v>
          </cell>
        </row>
      </sheetData>
      <sheetData sheetId="470">
        <row r="8">
          <cell r="E8">
            <v>100</v>
          </cell>
        </row>
      </sheetData>
      <sheetData sheetId="471">
        <row r="8">
          <cell r="E8">
            <v>100</v>
          </cell>
        </row>
      </sheetData>
      <sheetData sheetId="472">
        <row r="8">
          <cell r="E8">
            <v>100</v>
          </cell>
        </row>
      </sheetData>
      <sheetData sheetId="473">
        <row r="8">
          <cell r="E8">
            <v>100</v>
          </cell>
        </row>
      </sheetData>
      <sheetData sheetId="474">
        <row r="8">
          <cell r="E8">
            <v>100</v>
          </cell>
        </row>
      </sheetData>
      <sheetData sheetId="475">
        <row r="8">
          <cell r="E8">
            <v>100</v>
          </cell>
        </row>
      </sheetData>
      <sheetData sheetId="476">
        <row r="8">
          <cell r="E8">
            <v>100</v>
          </cell>
        </row>
      </sheetData>
      <sheetData sheetId="477">
        <row r="8">
          <cell r="E8">
            <v>100</v>
          </cell>
        </row>
      </sheetData>
      <sheetData sheetId="478">
        <row r="8">
          <cell r="E8">
            <v>100</v>
          </cell>
        </row>
      </sheetData>
      <sheetData sheetId="479">
        <row r="8">
          <cell r="E8">
            <v>100</v>
          </cell>
        </row>
      </sheetData>
      <sheetData sheetId="480">
        <row r="8">
          <cell r="E8">
            <v>100</v>
          </cell>
        </row>
      </sheetData>
      <sheetData sheetId="481">
        <row r="8">
          <cell r="E8">
            <v>100</v>
          </cell>
        </row>
      </sheetData>
      <sheetData sheetId="482">
        <row r="8">
          <cell r="E8">
            <v>100</v>
          </cell>
        </row>
      </sheetData>
      <sheetData sheetId="483">
        <row r="8">
          <cell r="E8">
            <v>100</v>
          </cell>
        </row>
      </sheetData>
      <sheetData sheetId="484">
        <row r="8">
          <cell r="E8">
            <v>100</v>
          </cell>
        </row>
      </sheetData>
      <sheetData sheetId="485">
        <row r="8">
          <cell r="E8">
            <v>100</v>
          </cell>
        </row>
      </sheetData>
      <sheetData sheetId="486">
        <row r="8">
          <cell r="E8">
            <v>100</v>
          </cell>
        </row>
      </sheetData>
      <sheetData sheetId="487">
        <row r="8">
          <cell r="E8">
            <v>100</v>
          </cell>
        </row>
      </sheetData>
      <sheetData sheetId="488">
        <row r="8">
          <cell r="E8">
            <v>100</v>
          </cell>
        </row>
      </sheetData>
      <sheetData sheetId="489">
        <row r="8">
          <cell r="E8">
            <v>100</v>
          </cell>
        </row>
      </sheetData>
      <sheetData sheetId="490">
        <row r="8">
          <cell r="E8">
            <v>100</v>
          </cell>
        </row>
      </sheetData>
      <sheetData sheetId="491">
        <row r="8">
          <cell r="E8">
            <v>100</v>
          </cell>
        </row>
      </sheetData>
      <sheetData sheetId="492">
        <row r="8">
          <cell r="E8">
            <v>100</v>
          </cell>
        </row>
      </sheetData>
      <sheetData sheetId="493">
        <row r="8">
          <cell r="E8">
            <v>100</v>
          </cell>
        </row>
      </sheetData>
      <sheetData sheetId="494">
        <row r="8">
          <cell r="E8">
            <v>100</v>
          </cell>
        </row>
      </sheetData>
      <sheetData sheetId="495">
        <row r="8">
          <cell r="E8">
            <v>100</v>
          </cell>
        </row>
      </sheetData>
      <sheetData sheetId="496">
        <row r="8">
          <cell r="E8">
            <v>100</v>
          </cell>
        </row>
      </sheetData>
      <sheetData sheetId="497" refreshError="1"/>
      <sheetData sheetId="498" refreshError="1"/>
      <sheetData sheetId="499" refreshError="1"/>
      <sheetData sheetId="500" refreshError="1"/>
      <sheetData sheetId="501" refreshError="1"/>
      <sheetData sheetId="502" refreshError="1"/>
      <sheetData sheetId="503">
        <row r="8">
          <cell r="E8">
            <v>100</v>
          </cell>
        </row>
      </sheetData>
      <sheetData sheetId="504">
        <row r="8">
          <cell r="E8">
            <v>100</v>
          </cell>
        </row>
      </sheetData>
      <sheetData sheetId="505">
        <row r="8">
          <cell r="E8">
            <v>100</v>
          </cell>
        </row>
      </sheetData>
      <sheetData sheetId="506">
        <row r="8">
          <cell r="E8">
            <v>100</v>
          </cell>
        </row>
      </sheetData>
      <sheetData sheetId="507">
        <row r="8">
          <cell r="E8">
            <v>100</v>
          </cell>
        </row>
      </sheetData>
      <sheetData sheetId="508">
        <row r="8">
          <cell r="E8">
            <v>100</v>
          </cell>
        </row>
      </sheetData>
      <sheetData sheetId="509">
        <row r="8">
          <cell r="E8">
            <v>100</v>
          </cell>
        </row>
      </sheetData>
      <sheetData sheetId="510">
        <row r="8">
          <cell r="E8">
            <v>100</v>
          </cell>
        </row>
      </sheetData>
      <sheetData sheetId="511">
        <row r="8">
          <cell r="E8">
            <v>100</v>
          </cell>
        </row>
      </sheetData>
      <sheetData sheetId="512">
        <row r="8">
          <cell r="E8">
            <v>100</v>
          </cell>
        </row>
      </sheetData>
      <sheetData sheetId="513">
        <row r="8">
          <cell r="E8">
            <v>100</v>
          </cell>
        </row>
      </sheetData>
      <sheetData sheetId="514">
        <row r="8">
          <cell r="E8">
            <v>100</v>
          </cell>
        </row>
      </sheetData>
      <sheetData sheetId="515">
        <row r="8">
          <cell r="E8">
            <v>100</v>
          </cell>
        </row>
      </sheetData>
      <sheetData sheetId="516">
        <row r="8">
          <cell r="E8">
            <v>100</v>
          </cell>
        </row>
      </sheetData>
      <sheetData sheetId="517">
        <row r="8">
          <cell r="E8">
            <v>100</v>
          </cell>
        </row>
      </sheetData>
      <sheetData sheetId="518">
        <row r="8">
          <cell r="E8">
            <v>100</v>
          </cell>
        </row>
      </sheetData>
      <sheetData sheetId="519">
        <row r="8">
          <cell r="E8">
            <v>100</v>
          </cell>
        </row>
      </sheetData>
      <sheetData sheetId="520">
        <row r="8">
          <cell r="E8">
            <v>100</v>
          </cell>
        </row>
      </sheetData>
      <sheetData sheetId="521">
        <row r="8">
          <cell r="E8">
            <v>100</v>
          </cell>
        </row>
      </sheetData>
      <sheetData sheetId="522">
        <row r="8">
          <cell r="E8">
            <v>100</v>
          </cell>
        </row>
      </sheetData>
      <sheetData sheetId="523">
        <row r="8">
          <cell r="E8">
            <v>100</v>
          </cell>
        </row>
      </sheetData>
      <sheetData sheetId="524">
        <row r="8">
          <cell r="E8">
            <v>100</v>
          </cell>
        </row>
      </sheetData>
      <sheetData sheetId="525">
        <row r="8">
          <cell r="E8">
            <v>100</v>
          </cell>
        </row>
      </sheetData>
      <sheetData sheetId="526">
        <row r="8">
          <cell r="E8">
            <v>100</v>
          </cell>
        </row>
      </sheetData>
      <sheetData sheetId="527">
        <row r="8">
          <cell r="E8">
            <v>100</v>
          </cell>
        </row>
      </sheetData>
      <sheetData sheetId="528">
        <row r="8">
          <cell r="E8">
            <v>100</v>
          </cell>
        </row>
      </sheetData>
      <sheetData sheetId="529">
        <row r="8">
          <cell r="E8">
            <v>100</v>
          </cell>
        </row>
      </sheetData>
      <sheetData sheetId="530">
        <row r="8">
          <cell r="E8">
            <v>100</v>
          </cell>
        </row>
      </sheetData>
      <sheetData sheetId="531">
        <row r="8">
          <cell r="E8">
            <v>100</v>
          </cell>
        </row>
      </sheetData>
      <sheetData sheetId="532">
        <row r="8">
          <cell r="E8">
            <v>100</v>
          </cell>
        </row>
      </sheetData>
      <sheetData sheetId="533">
        <row r="8">
          <cell r="E8">
            <v>100</v>
          </cell>
        </row>
      </sheetData>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ow r="8">
          <cell r="E8">
            <v>100</v>
          </cell>
        </row>
      </sheetData>
      <sheetData sheetId="547">
        <row r="8">
          <cell r="E8">
            <v>100</v>
          </cell>
        </row>
      </sheetData>
      <sheetData sheetId="548">
        <row r="8">
          <cell r="E8">
            <v>100</v>
          </cell>
        </row>
      </sheetData>
      <sheetData sheetId="549">
        <row r="8">
          <cell r="E8">
            <v>100</v>
          </cell>
        </row>
      </sheetData>
      <sheetData sheetId="550">
        <row r="8">
          <cell r="E8">
            <v>100</v>
          </cell>
        </row>
      </sheetData>
      <sheetData sheetId="551">
        <row r="8">
          <cell r="E8">
            <v>100</v>
          </cell>
        </row>
      </sheetData>
      <sheetData sheetId="552">
        <row r="8">
          <cell r="E8">
            <v>100</v>
          </cell>
        </row>
      </sheetData>
      <sheetData sheetId="553">
        <row r="8">
          <cell r="E8">
            <v>100</v>
          </cell>
        </row>
      </sheetData>
      <sheetData sheetId="554">
        <row r="8">
          <cell r="E8">
            <v>100</v>
          </cell>
        </row>
      </sheetData>
      <sheetData sheetId="555">
        <row r="8">
          <cell r="E8">
            <v>100</v>
          </cell>
        </row>
      </sheetData>
      <sheetData sheetId="556">
        <row r="8">
          <cell r="E8">
            <v>100</v>
          </cell>
        </row>
      </sheetData>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sheetData sheetId="573"/>
      <sheetData sheetId="574"/>
      <sheetData sheetId="575" refreshError="1"/>
      <sheetData sheetId="576" refreshError="1"/>
      <sheetData sheetId="577">
        <row r="8">
          <cell r="E8">
            <v>100</v>
          </cell>
        </row>
      </sheetData>
      <sheetData sheetId="578">
        <row r="8">
          <cell r="E8">
            <v>100</v>
          </cell>
        </row>
      </sheetData>
      <sheetData sheetId="579">
        <row r="8">
          <cell r="E8">
            <v>100</v>
          </cell>
        </row>
      </sheetData>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sheetData sheetId="611">
        <row r="8">
          <cell r="E8">
            <v>100</v>
          </cell>
        </row>
      </sheetData>
      <sheetData sheetId="612">
        <row r="8">
          <cell r="E8">
            <v>100</v>
          </cell>
        </row>
      </sheetData>
      <sheetData sheetId="613" refreshError="1"/>
      <sheetData sheetId="614" refreshError="1"/>
      <sheetData sheetId="615" refreshError="1"/>
      <sheetData sheetId="616" refreshError="1"/>
      <sheetData sheetId="617" refreshError="1"/>
      <sheetData sheetId="618">
        <row r="8">
          <cell r="E8">
            <v>100</v>
          </cell>
        </row>
      </sheetData>
      <sheetData sheetId="619">
        <row r="8">
          <cell r="E8">
            <v>100</v>
          </cell>
        </row>
      </sheetData>
      <sheetData sheetId="620">
        <row r="8">
          <cell r="E8">
            <v>100</v>
          </cell>
        </row>
      </sheetData>
      <sheetData sheetId="621">
        <row r="8">
          <cell r="E8">
            <v>100</v>
          </cell>
        </row>
      </sheetData>
      <sheetData sheetId="622">
        <row r="8">
          <cell r="E8">
            <v>100</v>
          </cell>
        </row>
      </sheetData>
      <sheetData sheetId="623">
        <row r="8">
          <cell r="E8">
            <v>100</v>
          </cell>
        </row>
      </sheetData>
      <sheetData sheetId="624">
        <row r="8">
          <cell r="E8">
            <v>100</v>
          </cell>
        </row>
      </sheetData>
      <sheetData sheetId="625">
        <row r="8">
          <cell r="E8">
            <v>100</v>
          </cell>
        </row>
      </sheetData>
      <sheetData sheetId="626">
        <row r="8">
          <cell r="E8">
            <v>100</v>
          </cell>
        </row>
      </sheetData>
      <sheetData sheetId="627">
        <row r="8">
          <cell r="E8">
            <v>100</v>
          </cell>
        </row>
      </sheetData>
      <sheetData sheetId="628">
        <row r="8">
          <cell r="E8">
            <v>100</v>
          </cell>
        </row>
      </sheetData>
      <sheetData sheetId="629">
        <row r="8">
          <cell r="E8">
            <v>100</v>
          </cell>
        </row>
      </sheetData>
      <sheetData sheetId="630">
        <row r="8">
          <cell r="E8">
            <v>100</v>
          </cell>
        </row>
      </sheetData>
      <sheetData sheetId="631">
        <row r="8">
          <cell r="E8">
            <v>100</v>
          </cell>
        </row>
      </sheetData>
      <sheetData sheetId="632">
        <row r="8">
          <cell r="E8">
            <v>100</v>
          </cell>
        </row>
      </sheetData>
      <sheetData sheetId="633">
        <row r="8">
          <cell r="E8">
            <v>100</v>
          </cell>
        </row>
      </sheetData>
      <sheetData sheetId="634">
        <row r="8">
          <cell r="E8">
            <v>100</v>
          </cell>
        </row>
      </sheetData>
      <sheetData sheetId="635">
        <row r="8">
          <cell r="E8">
            <v>100</v>
          </cell>
        </row>
      </sheetData>
      <sheetData sheetId="636">
        <row r="8">
          <cell r="E8">
            <v>100</v>
          </cell>
        </row>
      </sheetData>
      <sheetData sheetId="637">
        <row r="8">
          <cell r="E8">
            <v>100</v>
          </cell>
        </row>
      </sheetData>
      <sheetData sheetId="638">
        <row r="8">
          <cell r="E8">
            <v>100</v>
          </cell>
        </row>
      </sheetData>
      <sheetData sheetId="639">
        <row r="8">
          <cell r="E8">
            <v>100</v>
          </cell>
        </row>
      </sheetData>
      <sheetData sheetId="640">
        <row r="8">
          <cell r="E8">
            <v>100</v>
          </cell>
        </row>
      </sheetData>
      <sheetData sheetId="641">
        <row r="8">
          <cell r="E8">
            <v>100</v>
          </cell>
        </row>
      </sheetData>
      <sheetData sheetId="642">
        <row r="8">
          <cell r="E8">
            <v>100</v>
          </cell>
        </row>
      </sheetData>
      <sheetData sheetId="643">
        <row r="8">
          <cell r="E8">
            <v>100</v>
          </cell>
        </row>
      </sheetData>
      <sheetData sheetId="644">
        <row r="8">
          <cell r="E8">
            <v>100</v>
          </cell>
        </row>
      </sheetData>
      <sheetData sheetId="645">
        <row r="8">
          <cell r="E8">
            <v>100</v>
          </cell>
        </row>
      </sheetData>
      <sheetData sheetId="646">
        <row r="8">
          <cell r="E8">
            <v>100</v>
          </cell>
        </row>
      </sheetData>
      <sheetData sheetId="647">
        <row r="8">
          <cell r="E8">
            <v>100</v>
          </cell>
        </row>
      </sheetData>
      <sheetData sheetId="648">
        <row r="8">
          <cell r="E8">
            <v>100</v>
          </cell>
        </row>
      </sheetData>
      <sheetData sheetId="649">
        <row r="8">
          <cell r="E8">
            <v>100</v>
          </cell>
        </row>
      </sheetData>
      <sheetData sheetId="650">
        <row r="8">
          <cell r="E8">
            <v>100</v>
          </cell>
        </row>
      </sheetData>
      <sheetData sheetId="651">
        <row r="8">
          <cell r="E8">
            <v>100</v>
          </cell>
        </row>
      </sheetData>
      <sheetData sheetId="652">
        <row r="8">
          <cell r="E8">
            <v>100</v>
          </cell>
        </row>
      </sheetData>
      <sheetData sheetId="653">
        <row r="8">
          <cell r="E8">
            <v>100</v>
          </cell>
        </row>
      </sheetData>
      <sheetData sheetId="654">
        <row r="8">
          <cell r="E8">
            <v>100</v>
          </cell>
        </row>
      </sheetData>
      <sheetData sheetId="655">
        <row r="8">
          <cell r="E8">
            <v>100</v>
          </cell>
        </row>
      </sheetData>
      <sheetData sheetId="656">
        <row r="8">
          <cell r="E8">
            <v>100</v>
          </cell>
        </row>
      </sheetData>
      <sheetData sheetId="657">
        <row r="8">
          <cell r="E8">
            <v>100</v>
          </cell>
        </row>
      </sheetData>
      <sheetData sheetId="658">
        <row r="8">
          <cell r="E8">
            <v>100</v>
          </cell>
        </row>
      </sheetData>
      <sheetData sheetId="659">
        <row r="8">
          <cell r="E8">
            <v>100</v>
          </cell>
        </row>
      </sheetData>
      <sheetData sheetId="660">
        <row r="8">
          <cell r="E8">
            <v>100</v>
          </cell>
        </row>
      </sheetData>
      <sheetData sheetId="661">
        <row r="8">
          <cell r="E8">
            <v>100</v>
          </cell>
        </row>
      </sheetData>
      <sheetData sheetId="662">
        <row r="8">
          <cell r="E8">
            <v>100</v>
          </cell>
        </row>
      </sheetData>
      <sheetData sheetId="663">
        <row r="8">
          <cell r="E8">
            <v>100</v>
          </cell>
        </row>
      </sheetData>
      <sheetData sheetId="664">
        <row r="8">
          <cell r="E8">
            <v>100</v>
          </cell>
        </row>
      </sheetData>
      <sheetData sheetId="665">
        <row r="8">
          <cell r="E8">
            <v>100</v>
          </cell>
        </row>
      </sheetData>
      <sheetData sheetId="666">
        <row r="8">
          <cell r="E8">
            <v>100</v>
          </cell>
        </row>
      </sheetData>
      <sheetData sheetId="667">
        <row r="8">
          <cell r="E8">
            <v>100</v>
          </cell>
        </row>
      </sheetData>
      <sheetData sheetId="668">
        <row r="8">
          <cell r="E8">
            <v>100</v>
          </cell>
        </row>
      </sheetData>
      <sheetData sheetId="669">
        <row r="8">
          <cell r="E8">
            <v>100</v>
          </cell>
        </row>
      </sheetData>
      <sheetData sheetId="670">
        <row r="8">
          <cell r="E8">
            <v>100</v>
          </cell>
        </row>
      </sheetData>
      <sheetData sheetId="671">
        <row r="8">
          <cell r="E8">
            <v>100</v>
          </cell>
        </row>
      </sheetData>
      <sheetData sheetId="672">
        <row r="8">
          <cell r="E8">
            <v>100</v>
          </cell>
        </row>
      </sheetData>
      <sheetData sheetId="673">
        <row r="8">
          <cell r="E8">
            <v>100</v>
          </cell>
        </row>
      </sheetData>
      <sheetData sheetId="674">
        <row r="8">
          <cell r="E8">
            <v>100</v>
          </cell>
        </row>
      </sheetData>
      <sheetData sheetId="675">
        <row r="8">
          <cell r="E8">
            <v>100</v>
          </cell>
        </row>
      </sheetData>
      <sheetData sheetId="676">
        <row r="8">
          <cell r="E8">
            <v>100</v>
          </cell>
        </row>
      </sheetData>
      <sheetData sheetId="677">
        <row r="8">
          <cell r="E8">
            <v>100</v>
          </cell>
        </row>
      </sheetData>
      <sheetData sheetId="678">
        <row r="8">
          <cell r="E8">
            <v>100</v>
          </cell>
        </row>
      </sheetData>
      <sheetData sheetId="679">
        <row r="8">
          <cell r="E8">
            <v>100</v>
          </cell>
        </row>
      </sheetData>
      <sheetData sheetId="680">
        <row r="8">
          <cell r="E8">
            <v>100</v>
          </cell>
        </row>
      </sheetData>
      <sheetData sheetId="681">
        <row r="8">
          <cell r="E8">
            <v>100</v>
          </cell>
        </row>
      </sheetData>
      <sheetData sheetId="682">
        <row r="8">
          <cell r="E8">
            <v>100</v>
          </cell>
        </row>
      </sheetData>
      <sheetData sheetId="683">
        <row r="8">
          <cell r="E8">
            <v>100</v>
          </cell>
        </row>
      </sheetData>
      <sheetData sheetId="684"/>
      <sheetData sheetId="685"/>
      <sheetData sheetId="686">
        <row r="8">
          <cell r="E8">
            <v>100</v>
          </cell>
        </row>
      </sheetData>
      <sheetData sheetId="687">
        <row r="8">
          <cell r="E8">
            <v>100</v>
          </cell>
        </row>
      </sheetData>
      <sheetData sheetId="688">
        <row r="8">
          <cell r="E8">
            <v>100</v>
          </cell>
        </row>
      </sheetData>
      <sheetData sheetId="689">
        <row r="8">
          <cell r="E8">
            <v>100</v>
          </cell>
        </row>
      </sheetData>
      <sheetData sheetId="690">
        <row r="8">
          <cell r="E8">
            <v>100</v>
          </cell>
        </row>
      </sheetData>
      <sheetData sheetId="691">
        <row r="8">
          <cell r="E8">
            <v>100</v>
          </cell>
        </row>
      </sheetData>
      <sheetData sheetId="692">
        <row r="8">
          <cell r="E8">
            <v>100</v>
          </cell>
        </row>
      </sheetData>
      <sheetData sheetId="693"/>
      <sheetData sheetId="694">
        <row r="8">
          <cell r="E8">
            <v>100</v>
          </cell>
        </row>
      </sheetData>
      <sheetData sheetId="695">
        <row r="8">
          <cell r="E8">
            <v>100</v>
          </cell>
        </row>
      </sheetData>
      <sheetData sheetId="696">
        <row r="8">
          <cell r="E8">
            <v>100</v>
          </cell>
        </row>
      </sheetData>
      <sheetData sheetId="697">
        <row r="8">
          <cell r="E8">
            <v>100</v>
          </cell>
        </row>
      </sheetData>
      <sheetData sheetId="698">
        <row r="8">
          <cell r="E8">
            <v>100</v>
          </cell>
        </row>
      </sheetData>
      <sheetData sheetId="699">
        <row r="8">
          <cell r="E8">
            <v>100</v>
          </cell>
        </row>
      </sheetData>
      <sheetData sheetId="700">
        <row r="8">
          <cell r="E8">
            <v>100</v>
          </cell>
        </row>
      </sheetData>
      <sheetData sheetId="701">
        <row r="8">
          <cell r="E8">
            <v>100</v>
          </cell>
        </row>
      </sheetData>
      <sheetData sheetId="702"/>
      <sheetData sheetId="703"/>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DRUM"/>
      <sheetName val="BM"/>
      <sheetName val="inter"/>
      <sheetName val="12CGOU"/>
      <sheetName val=" 배관자재비-SKEC구매분"/>
      <sheetName val="LEGEND"/>
      <sheetName val="Code"/>
      <sheetName val="보온자재단가표"/>
      <sheetName val="운반"/>
      <sheetName val="insulation"/>
      <sheetName val="EQT-ESTN"/>
      <sheetName val="대비표"/>
      <sheetName val="CASH"/>
      <sheetName val="PIPE"/>
      <sheetName val="FLANGE"/>
      <sheetName val="VALVE"/>
      <sheetName val="TTL"/>
      <sheetName val="BQMPALOC"/>
      <sheetName val="Sheet1"/>
      <sheetName val="Sheet4"/>
      <sheetName val="INSTLIST 1"/>
      <sheetName val="steam table"/>
      <sheetName val="jobhist"/>
      <sheetName val="studbolt no."/>
      <sheetName val="studbolt size"/>
      <sheetName val="item sort no"/>
      <sheetName val="PNTEXT"/>
      <sheetName val="기성내역"/>
      <sheetName val="Price Schedule(Piping)"/>
      <sheetName val="Eq. Mobilization"/>
      <sheetName val="General Data"/>
      <sheetName val="LinerWt"/>
      <sheetName val="INSTR"/>
      <sheetName val="VUOTO"/>
      <sheetName val="QT003-SSY-철골3"/>
      <sheetName val="산근"/>
      <sheetName val="LINE_LIST"/>
      <sheetName val="Takeoff"/>
      <sheetName val="Sheet13"/>
      <sheetName val="Sheet14"/>
      <sheetName val="trf(36%)"/>
      <sheetName val="BQ List"/>
      <sheetName val="집계표(OPTION)"/>
      <sheetName val="CAT_5"/>
      <sheetName val="자금운영"/>
      <sheetName val="CAST INT T-S"/>
      <sheetName val="Sum"/>
      <sheetName val="당초"/>
      <sheetName val="Curves"/>
      <sheetName val="Tables"/>
      <sheetName val="XZLC004_PART2"/>
      <sheetName val="XZLC003_PART1"/>
      <sheetName val="IMPEADENCE MAP 취수장"/>
      <sheetName val="CB"/>
      <sheetName val="기기리스트"/>
      <sheetName val="입찰내역 발주처 양식"/>
      <sheetName val="단면가정"/>
      <sheetName val="설계조건"/>
      <sheetName val="BQMP"/>
      <sheetName val="금융"/>
      <sheetName val="EQUIP"/>
      <sheetName val="1. 총괄"/>
      <sheetName val="토목 Utility Schedule (2)"/>
      <sheetName val="_배관자재비-SKEC구매분"/>
      <sheetName val="INSTLIST_1"/>
      <sheetName val="steam_table"/>
      <sheetName val="Price_Schedule(Piping)"/>
      <sheetName val="studbolt_no_"/>
      <sheetName val="studbolt_size"/>
      <sheetName val="item_sort_no"/>
      <sheetName val="REINF."/>
      <sheetName val="SKETCH"/>
      <sheetName val="LOADS"/>
      <sheetName val="EE-PROP"/>
      <sheetName val="E 3367 Estimate"/>
      <sheetName val="2-Conc"/>
      <sheetName val="PIPING"/>
      <sheetName val="Eq__Mobilization"/>
      <sheetName val="General_Data"/>
      <sheetName val="BQ_List"/>
      <sheetName val="CAST_INT_T-S"/>
      <sheetName val="IMPEADENCE_MAP_취수장"/>
      <sheetName val="Inert Balls"/>
      <sheetName val="TABLE-A"/>
      <sheetName val="Sheet2"/>
      <sheetName val="매출 현황 (본사)"/>
      <sheetName val="기타"/>
      <sheetName val="U.D.电槽运行状况 "/>
      <sheetName val="生产现况(总累计)"/>
      <sheetName val="原材料单耗(现状况)"/>
      <sheetName val="BJ电解槽运行状况 "/>
      <sheetName val="울산이전 Schedule(초안)"/>
      <sheetName val="내역서"/>
      <sheetName val="0000"/>
      <sheetName val="Project MP Plan (Home Office)"/>
      <sheetName val="유림골조"/>
      <sheetName val="보고서용"/>
      <sheetName val="갑지"/>
      <sheetName val="Report_OOK"/>
      <sheetName val="Att1.Home Office Cost"/>
      <sheetName val="1062-X방향 "/>
      <sheetName val="Hoja1"/>
      <sheetName val="Index"/>
      <sheetName val="Preise"/>
      <sheetName val="Table"/>
      <sheetName val="FitOutConfCentre"/>
      <sheetName val="Depreciation"/>
      <sheetName val="85m3 bulk 비교"/>
      <sheetName val="120m3 bulk 비교"/>
      <sheetName val="Ni BJ bulk 비교"/>
      <sheetName val="Back Data"/>
      <sheetName val="CAL1"/>
      <sheetName val="Summary"/>
      <sheetName val="CAPEX"/>
      <sheetName val="FAB별"/>
      <sheetName val="data"/>
      <sheetName val="_배관자재비-SKEC구매분2"/>
      <sheetName val="studbolt_no_2"/>
      <sheetName val="studbolt_size2"/>
      <sheetName val="item_sort_no2"/>
      <sheetName val="입찰내역_발주처_양식1"/>
      <sheetName val="INSTLIST_12"/>
      <sheetName val="steam_table2"/>
      <sheetName val="Price_Schedule(Piping)2"/>
      <sheetName val="Eq__Mobilization2"/>
      <sheetName val="General_Data2"/>
      <sheetName val="매출_현황_(본사)1"/>
      <sheetName val="BQ_List2"/>
      <sheetName val="U_D_电槽运行状况_1"/>
      <sheetName val="BJ电解槽运行状况_1"/>
      <sheetName val="울산이전_Schedule(초안)1"/>
      <sheetName val="CAST_INT_T-S2"/>
      <sheetName val="IMPEADENCE_MAP_취수장2"/>
      <sheetName val="1__총괄1"/>
      <sheetName val="토목_Utility_Schedule_(2)1"/>
      <sheetName val="Inert_Balls1"/>
      <sheetName val="REINF_1"/>
      <sheetName val="E_3367_Estimate1"/>
      <sheetName val="Project_MP_Plan_(Home_Office)1"/>
      <sheetName val="Att1_Home_Office_Cost1"/>
      <sheetName val="_배관자재비-SKEC구매분1"/>
      <sheetName val="studbolt_no_1"/>
      <sheetName val="studbolt_size1"/>
      <sheetName val="item_sort_no1"/>
      <sheetName val="입찰내역_발주처_양식"/>
      <sheetName val="INSTLIST_11"/>
      <sheetName val="steam_table1"/>
      <sheetName val="Price_Schedule(Piping)1"/>
      <sheetName val="Eq__Mobilization1"/>
      <sheetName val="General_Data1"/>
      <sheetName val="매출_현황_(본사)"/>
      <sheetName val="BQ_List1"/>
      <sheetName val="U_D_电槽运行状况_"/>
      <sheetName val="BJ电解槽运行状况_"/>
      <sheetName val="울산이전_Schedule(초안)"/>
      <sheetName val="CAST_INT_T-S1"/>
      <sheetName val="IMPEADENCE_MAP_취수장1"/>
      <sheetName val="1__총괄"/>
      <sheetName val="토목_Utility_Schedule_(2)"/>
      <sheetName val="Inert_Balls"/>
      <sheetName val="REINF_"/>
      <sheetName val="E_3367_Estimate"/>
      <sheetName val="Project_MP_Plan_(Home_Office)"/>
      <sheetName val="Att1_Home_Office_Cost"/>
      <sheetName val="Settings"/>
      <sheetName val="찍기"/>
      <sheetName val="공사내역"/>
      <sheetName val=""/>
      <sheetName val="MC-01"/>
      <sheetName val="BAND(200)"/>
      <sheetName val="90EL JACKET"/>
      <sheetName val="보온재"/>
      <sheetName val="Subcon A"/>
      <sheetName val="#REF"/>
      <sheetName val="Subcon_A"/>
      <sheetName val="HO ENG MH CAL"/>
      <sheetName val="Schedule S-Curve Revision#3"/>
      <sheetName val="Subcon_A1"/>
      <sheetName val="HO_ENG_MH_CAL"/>
      <sheetName val="Schedule_S-Curve_Revision#3"/>
      <sheetName val="Y-WORK"/>
      <sheetName val="품의"/>
      <sheetName val="ESCON"/>
      <sheetName val="TESİSAT"/>
      <sheetName val="97 사업추정(WEKI)"/>
      <sheetName val="Graph.Data"/>
      <sheetName val="Cashflow Analysis"/>
      <sheetName val="G.G"/>
      <sheetName val="Personnel"/>
      <sheetName val="EQUIPOS"/>
      <sheetName val="총괄"/>
      <sheetName val="토목주소"/>
      <sheetName val="프랜트면허"/>
      <sheetName val="금융비용"/>
      <sheetName val="S"/>
      <sheetName val="Cash2"/>
      <sheetName val="Z"/>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sheetData sheetId="82"/>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QT-ESTN"/>
      <sheetName val="BQ-GSUM"/>
      <sheetName val="CNST-SCH"/>
      <sheetName val="EQT-SCH1"/>
      <sheetName val="DIR-MNG"/>
      <sheetName val="STF-MNG1"/>
      <sheetName val="CRW-MKUP"/>
      <sheetName val="CST-BDN0"/>
      <sheetName val="CST-SUM0"/>
      <sheetName val="CST-SUM2"/>
      <sheetName val="bm내역서(B공구)"/>
      <sheetName val="변경내역"/>
      <sheetName val="견적조건보고서"/>
      <sheetName val="견적갑지"/>
      <sheetName val="을지"/>
      <sheetName val="EQUIPMENT -2"/>
      <sheetName val="HVAC"/>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refreshError="1"/>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산근"/>
      <sheetName val="Factor"/>
      <sheetName val="공문"/>
      <sheetName val="갑지"/>
      <sheetName val="合成単価作成表-BLDG"/>
      <sheetName val="HVAC"/>
      <sheetName val="jobhist"/>
      <sheetName val="#2CDU실행"/>
      <sheetName val="w't table"/>
      <sheetName val="단가집"/>
      <sheetName val="할증 "/>
      <sheetName val="토목(대안)"/>
      <sheetName val="#REF"/>
      <sheetName val="뜃맟뭁돽띿맟?-BLDG"/>
      <sheetName val="Sheet1"/>
      <sheetName val="수지표"/>
      <sheetName val="셀명"/>
      <sheetName val="PipWT"/>
      <sheetName val="기계내역서"/>
      <sheetName val="12CGOU"/>
      <sheetName val=" Sum"/>
      <sheetName val="해평견적"/>
      <sheetName val="Main"/>
      <sheetName val="공정계획(내부계획25%,내부w.f)"/>
      <sheetName val="h-013211-2"/>
      <sheetName val="EQT-ESTN"/>
      <sheetName val="inter"/>
      <sheetName val="장비종합부표"/>
      <sheetName val="집계표_식재"/>
      <sheetName val="부표"/>
      <sheetName val="내역서"/>
      <sheetName val="BATCH"/>
      <sheetName val="단가"/>
      <sheetName val="99노임기준"/>
      <sheetName val="일위대가"/>
      <sheetName val="제잡비"/>
      <sheetName val="공내역서"/>
      <sheetName val="식재"/>
      <sheetName val="시설물"/>
      <sheetName val="식재출력용"/>
      <sheetName val="유지관리"/>
      <sheetName val="단가조사"/>
      <sheetName val="계수시트"/>
      <sheetName val="원가계산서"/>
      <sheetName val="대림경상68억"/>
      <sheetName val="시설물일위"/>
      <sheetName val="수목데이타"/>
      <sheetName val="가설공사"/>
      <sheetName val="단가결정"/>
      <sheetName val="내역아"/>
      <sheetName val="울타리"/>
      <sheetName val="Piping(Methanol)"/>
      <sheetName val="HO ENG MH CAL"/>
      <sheetName val="Gia vat tu"/>
      <sheetName val="환율표"/>
      <sheetName val="PIPE"/>
      <sheetName val="FLANGE"/>
      <sheetName val="VALVE"/>
      <sheetName val="cal"/>
      <sheetName val="Piping Design Data"/>
      <sheetName val="2-1. 경관조명 내역총괄표"/>
      <sheetName val="CAT_5"/>
      <sheetName val="뜃맟뭁돽띿맟_-BLDG"/>
      <sheetName val="Currencies"/>
      <sheetName val="경비"/>
      <sheetName val="Price Summary Sheet (Final BQ)"/>
      <sheetName val="원가계산"/>
      <sheetName val="재료비"/>
      <sheetName val="AREA"/>
      <sheetName val="D"/>
      <sheetName val="8"/>
      <sheetName val="10"/>
      <sheetName val="12"/>
      <sheetName val="9"/>
      <sheetName val="11"/>
      <sheetName val="2"/>
      <sheetName val="AA"/>
      <sheetName val="Chi tiet"/>
      <sheetName val="PDS U-1400"/>
      <sheetName val="PROGRESS"/>
      <sheetName val="일위대가표"/>
      <sheetName val="Summary"/>
      <sheetName val="도급"/>
      <sheetName val="견적기준"/>
      <sheetName val="Sheet5"/>
      <sheetName val="관련부서"/>
      <sheetName val="Report"/>
      <sheetName val="추가예산"/>
      <sheetName val="A01"/>
      <sheetName val="A11"/>
      <sheetName val="A16"/>
      <sheetName val="A02"/>
      <sheetName val="A03"/>
      <sheetName val="A04"/>
      <sheetName val="A05"/>
      <sheetName val="A06"/>
      <sheetName val="A07"/>
      <sheetName val="A08a"/>
      <sheetName val="A08b"/>
      <sheetName val="CE-ORG"/>
      <sheetName val="SUBCON"/>
      <sheetName val="설계"/>
      <sheetName val="공사_산출"/>
      <sheetName val="산출내역"/>
      <sheetName val="노임이"/>
      <sheetName val="갑지(추정)"/>
      <sheetName val="공통(20-91)"/>
      <sheetName val="DATE"/>
      <sheetName val="Spec1"/>
      <sheetName val="AILC004"/>
      <sheetName val="도면자료제출일정"/>
      <sheetName val="MB(LAB_No.2)"/>
      <sheetName val="개산공사비"/>
      <sheetName val="준공조서갑지"/>
      <sheetName val="PSV2701F"/>
      <sheetName val="costing_CV"/>
      <sheetName val="Chiet tinh dz35"/>
      <sheetName val="Chiet tinh dz22"/>
      <sheetName val="CT Thang Mo"/>
      <sheetName val="CT  PL"/>
      <sheetName val="MTP"/>
      <sheetName val="MTP1"/>
      <sheetName val="cable-data"/>
      <sheetName val="Pile"/>
      <sheetName val="PBS"/>
      <sheetName val="편성절차"/>
      <sheetName val="cement"/>
      <sheetName val="TOT-SUM"/>
      <sheetName val="잡비계산"/>
      <sheetName val="전기"/>
      <sheetName val="예총"/>
      <sheetName val="UNIT PRICES"/>
      <sheetName val="주관사업"/>
      <sheetName val="기자재집계"/>
      <sheetName val="토공개요"/>
      <sheetName val="SS2"/>
      <sheetName val="TRANSFER"/>
      <sheetName val="실행내역"/>
      <sheetName val="name"/>
      <sheetName val="견적대비표"/>
      <sheetName val="BQMPALOC"/>
      <sheetName val="Precall-new"/>
      <sheetName val="MEPS Structural Steel Index 비교"/>
      <sheetName val="MEPS CS Index 비교"/>
      <sheetName val="BASE DE PERSONAL"/>
      <sheetName val="Facturación A"/>
      <sheetName val="TABLAS"/>
      <sheetName val="RES"/>
      <sheetName val="SILICATE"/>
      <sheetName val="C3"/>
      <sheetName val="집계표(OPTION)"/>
      <sheetName val="M"/>
      <sheetName val="명세서"/>
      <sheetName val="설계명세서"/>
      <sheetName val="품셈표"/>
      <sheetName val="設計条件"/>
      <sheetName val="일위대가목차"/>
      <sheetName val="노임단가"/>
      <sheetName val="CODE"/>
      <sheetName val="98수지배부(수정)"/>
      <sheetName val="TIE-INS"/>
      <sheetName val="총괄표"/>
      <sheetName val="실행철강하도"/>
      <sheetName val="공사비 내역 (가)"/>
      <sheetName val="수주추정"/>
      <sheetName val="마감집계(창고)"/>
      <sheetName val="도장면적"/>
      <sheetName val="마감산근(창고)"/>
      <sheetName val="참고자료"/>
      <sheetName val="자금운영"/>
      <sheetName val="골조시행"/>
      <sheetName val="Variations"/>
      <sheetName val="DELIVERIES"/>
      <sheetName val="見積条件入力画面"/>
      <sheetName val="性能取り纏め"/>
      <sheetName val="자재단가조사표-수목"/>
      <sheetName val="Total"/>
      <sheetName val="건축명"/>
      <sheetName val="기계명"/>
      <sheetName val="전기명"/>
      <sheetName val="토목명"/>
      <sheetName val="부서코드표"/>
      <sheetName val="각계정원장"/>
      <sheetName val="간접비차이_PJT"/>
      <sheetName val="자바라1"/>
      <sheetName val="상반기손익차2총괄"/>
      <sheetName val="1100-1200-1300-1910-2140-LEV 2"/>
      <sheetName val="AU"/>
      <sheetName val="wp DESCRIPTION"/>
      <sheetName val="Civil Boq"/>
      <sheetName val="Data"/>
      <sheetName val="2002년12월"/>
      <sheetName val="Process Piping"/>
      <sheetName val="??-BLDG"/>
      <sheetName val="KP1590_E"/>
      <sheetName val="BOX 설계"/>
      <sheetName val="1.설계조건"/>
      <sheetName val="member design"/>
      <sheetName val="design criteria"/>
      <sheetName val="working load at the btm ft."/>
      <sheetName val="plan&amp;section of foundation"/>
      <sheetName val="soil bearing check"/>
      <sheetName val="SKETCH"/>
      <sheetName val="CAL."/>
      <sheetName val="Segment"/>
      <sheetName val="laroux"/>
      <sheetName val="단중표-ST"/>
      <sheetName val="Q5434 EQ LIST"/>
      <sheetName val="Pump"/>
      <sheetName val="_REF"/>
      <sheetName val="실행내역서 "/>
      <sheetName val="경비집계"/>
      <sheetName val="차액보증"/>
      <sheetName val="H_param"/>
      <sheetName val="대창(함평)"/>
      <sheetName val="대창(장성)"/>
      <sheetName val="ESTI."/>
      <sheetName val="DI-ESTI"/>
      <sheetName val="96.12"/>
      <sheetName val="영업소실적"/>
      <sheetName val="3514-HV-0201"/>
      <sheetName val="PROJECT"/>
      <sheetName val="eq_data"/>
      <sheetName val="COA-17"/>
      <sheetName val="C-18"/>
      <sheetName val="XLR_NoRangeSheet"/>
      <sheetName val="지수"/>
      <sheetName val="INVOICE_CERT EIV'S"/>
      <sheetName val="w't_table"/>
      <sheetName val="wp_DESCRIPTION"/>
      <sheetName val="할증_"/>
      <sheetName val="INVOICE_CERT_EIV'S"/>
      <sheetName val="2. Project Orgarnization(Site)"/>
      <sheetName val="TENDER PROG."/>
      <sheetName val="Katsayılar"/>
      <sheetName val="CONSTANTES"/>
      <sheetName val="Weights"/>
      <sheetName val="당진1,2호기전선관설치및접지4차공사내역서-을지"/>
      <sheetName val="hGH정제"/>
      <sheetName val="POWER"/>
      <sheetName val="설명서 "/>
      <sheetName val="토목"/>
      <sheetName val="Project Details"/>
      <sheetName val="steel data sheet"/>
      <sheetName val="P2-Project Data"/>
      <sheetName val="9-1차이내역"/>
      <sheetName val="Questions to Vendor"/>
      <sheetName val="MEXICO-C"/>
      <sheetName val="15100"/>
      <sheetName val="BM"/>
      <sheetName val="costing_Misc"/>
      <sheetName val="__-BLDG"/>
      <sheetName val="거래처계좌"/>
      <sheetName val="대비표"/>
      <sheetName val="Civil"/>
      <sheetName val="DB@Acess"/>
      <sheetName val="INDIRECTS"/>
      <sheetName val="PI"/>
      <sheetName val="자재코드"/>
      <sheetName val="Table"/>
      <sheetName val="기초입력"/>
      <sheetName val="CTEMCOST"/>
      <sheetName val="FAB별"/>
      <sheetName val="BEND LOSS"/>
      <sheetName val="입력"/>
      <sheetName val="구조물철거타공정이월"/>
      <sheetName val="Testing"/>
      <sheetName val="상계견적"/>
      <sheetName val="M-EQPT-Z"/>
      <sheetName val="공사개요"/>
      <sheetName val="기준"/>
      <sheetName val="환율"/>
      <sheetName val="6.현장조직도"/>
      <sheetName val="Utility and Fire flange"/>
      <sheetName val="Quantity"/>
      <sheetName val="COST-TZ"/>
      <sheetName val="출금실적"/>
      <sheetName val="요약배부"/>
      <sheetName val="X17-TOTAL"/>
      <sheetName val="견"/>
      <sheetName val="Det_IH"/>
      <sheetName val="Final(1)summary"/>
      <sheetName val="Status"/>
      <sheetName val="Fax"/>
      <sheetName val="비주거용"/>
      <sheetName val="Summary Sheets"/>
      <sheetName val="왕갑지"/>
      <sheetName val="Sheet2"/>
      <sheetName val="Sheet3"/>
      <sheetName val="Sheet4"/>
      <sheetName val="Sheet6"/>
      <sheetName val="Sheet7"/>
      <sheetName val="Sheet8"/>
      <sheetName val="Sheet9"/>
      <sheetName val="Sheet10"/>
      <sheetName val="Sheet11"/>
      <sheetName val="Sheet12"/>
      <sheetName val="Sheet13"/>
      <sheetName val="Sheet14"/>
      <sheetName val="Sheet15"/>
      <sheetName val="Sheet16"/>
      <sheetName val="데이타"/>
      <sheetName val="식재인부"/>
      <sheetName val="_Sum"/>
      <sheetName val="공정계획(내부계획25%,내부w_f)"/>
      <sheetName val="PDS_U-1400"/>
      <sheetName val="HO_ENG_MH_CAL"/>
      <sheetName val="Gia_vat_tu"/>
      <sheetName val="Piping_Design_Data"/>
      <sheetName val="2-1__경관조명_내역총괄표"/>
      <sheetName val="Price_Summary_Sheet_(Final_BQ)"/>
      <sheetName val="Chi_tiet"/>
      <sheetName val="Chiet_tinh_dz35"/>
      <sheetName val="Chiet_tinh_dz22"/>
      <sheetName val="CT_Thang_Mo"/>
      <sheetName val="CT__PL"/>
      <sheetName val="MB(LAB_No_2)"/>
      <sheetName val="UNIT_PRICES"/>
      <sheetName val="BASE_DE_PERSONAL"/>
      <sheetName val="Facturación_A"/>
      <sheetName val="실행내역서_"/>
      <sheetName val="Q5434_EQ_LIST"/>
      <sheetName val="MEPS_Structural_Steel_Index_비교"/>
      <sheetName val="MEPS_CS_Index_비교"/>
      <sheetName val="Civil_Boq"/>
      <sheetName val="공사비_내역_(가)"/>
      <sheetName val="5.) Time Delays"/>
      <sheetName val="cover"/>
      <sheetName val="기기리스트"/>
      <sheetName val="정부노임단가"/>
      <sheetName val="base"/>
      <sheetName val="ANALYSER"/>
      <sheetName val="PipeLines"/>
      <sheetName val="WIP"/>
      <sheetName val="INGENIERÍA"/>
      <sheetName val="당초"/>
      <sheetName val="변경"/>
      <sheetName val="집계표"/>
      <sheetName val="CB"/>
      <sheetName val="cvr"/>
      <sheetName val="sum"/>
      <sheetName val="indirect"/>
      <sheetName val="bm (2)"/>
      <sheetName val="Instrument"/>
      <sheetName val="Junction Box"/>
      <sheetName val="JB_Final checked"/>
      <sheetName val="Equipment"/>
      <sheetName val="F&amp;G System"/>
      <sheetName val="F&amp;G System (Detail)"/>
      <sheetName val="MOTOR"/>
      <sheetName val="동결보온"/>
      <sheetName val="BID"/>
      <sheetName val="금액내역서"/>
      <sheetName val=" 배관자재비-SKEC구매분"/>
      <sheetName val="제경비"/>
      <sheetName val="abc"/>
      <sheetName val="108"/>
      <sheetName val="JCS"/>
      <sheetName val="Working"/>
      <sheetName val="Manpower"/>
      <sheetName val="Datas"/>
      <sheetName val="Int. Pr.-Shell"/>
      <sheetName val="Ext. Pr.-Shell"/>
      <sheetName val="Int. Pr.-D'End"/>
      <sheetName val="Ext. Pr.-D'End"/>
      <sheetName val="Reinforcement Pad"/>
      <sheetName val="Nozzles"/>
      <sheetName val="Painting"/>
      <sheetName val="수입"/>
      <sheetName val="TTL"/>
      <sheetName val="품셈"/>
      <sheetName val="Onerous Terms"/>
      <sheetName val="fitting"/>
      <sheetName val="Erection"/>
      <sheetName val="Proposal"/>
      <sheetName val="WORK-VOL"/>
      <sheetName val="FAB_I"/>
      <sheetName val="적용환율"/>
      <sheetName val="조도계산서 (도서)"/>
      <sheetName val="도급양식"/>
      <sheetName val="입찰안"/>
      <sheetName val="직원동원SCH"/>
      <sheetName val="D-3109"/>
      <sheetName val="기성내역"/>
      <sheetName val="현장지지물물량"/>
      <sheetName val="General Data"/>
      <sheetName val="COST SUMMARY"/>
      <sheetName val="PIPING"/>
      <sheetName val="bm_(2)"/>
      <sheetName val="Junction_Box"/>
      <sheetName val="JB_Final_checked"/>
      <sheetName val="F&amp;G_System"/>
      <sheetName val="F&amp;G_System_(Detail)"/>
      <sheetName val="_배관자재비-SKEC구매분"/>
      <sheetName val="extensions lookup"/>
      <sheetName val="3. Piping"/>
      <sheetName val="EQUIP"/>
      <sheetName val="작성방법"/>
      <sheetName val="자격 땡겨오기"/>
      <sheetName val="연돌일위집계"/>
      <sheetName val="ITEM"/>
      <sheetName val="영업2"/>
      <sheetName val="4300 UTILITY BLDG (2)"/>
      <sheetName val="공정율 기초 Data"/>
      <sheetName val="가격분석@1100(990104)"/>
      <sheetName val="Escalation"/>
      <sheetName val="Rate Analysis"/>
      <sheetName val="wall"/>
      <sheetName val="결재판(삭제하지말아주세요)"/>
      <sheetName val="광통신 견적내역서1"/>
      <sheetName val="산출근거#2-3"/>
      <sheetName val="pvc vent"/>
      <sheetName val="A-12"/>
      <sheetName val="MAN-Sch"/>
      <sheetName val="RING WALL"/>
      <sheetName val="Macro"/>
      <sheetName val="Taux"/>
      <sheetName val="ESTI_"/>
      <sheetName val="96_12"/>
      <sheetName val="Process_Piping"/>
      <sheetName val="BOX_설계"/>
      <sheetName val="1_설계조건"/>
      <sheetName val="member_design"/>
      <sheetName val="design_criteria"/>
      <sheetName val="working_load_at_the_btm_ft_"/>
      <sheetName val="plan&amp;section_of_foundation"/>
      <sheetName val="soil_bearing_check"/>
      <sheetName val="CAL_"/>
      <sheetName val="공사비 내역 _가_"/>
      <sheetName val="A1 Thru A11- LUMP SUM CONSTR"/>
      <sheetName val="Dike(H=0.9m)"/>
      <sheetName val="PIPING_total"/>
      <sheetName val="static.cal"/>
      <sheetName val="가도공"/>
      <sheetName val="Utility_and_Fire_flange"/>
      <sheetName val="Questions_to_Vendor"/>
      <sheetName val="NIML"/>
      <sheetName val="BGT-00F2907"/>
      <sheetName val="COLUMN"/>
      <sheetName val="DRUM"/>
      <sheetName val="TO_COST_PPS_METRIC"/>
      <sheetName val="NAMES"/>
      <sheetName val="RFP009"/>
      <sheetName val="CASE A1 CPP"/>
      <sheetName val="Sheet1 (2)"/>
      <sheetName val="근거 및 가정"/>
      <sheetName val="Database"/>
      <sheetName val="NEWDRAW"/>
      <sheetName val="수목단가"/>
      <sheetName val="시설수량표"/>
      <sheetName val="식재수량표"/>
      <sheetName val="일위목록"/>
      <sheetName val="자재단가"/>
      <sheetName val="조명시설"/>
      <sheetName val="실행(ALT1)"/>
      <sheetName val="건축"/>
      <sheetName val="PROJECT DATA"/>
      <sheetName val="7-2"/>
      <sheetName val="BP"/>
      <sheetName val="INSTR"/>
      <sheetName val="찍기"/>
      <sheetName val="0110이후"/>
      <sheetName val="보수0831"/>
      <sheetName val="ANALYSIS"/>
      <sheetName val="CoverShawIntl"/>
      <sheetName val="VS배관내역서"/>
      <sheetName val="철거산출근거"/>
      <sheetName val="w't_table1"/>
      <sheetName val="할증_1"/>
      <sheetName val="_Sum1"/>
      <sheetName val="공정계획(내부계획25%,내부w_f)1"/>
      <sheetName val="HO_ENG_MH_CAL1"/>
      <sheetName val="Gia_vat_tu1"/>
      <sheetName val="Piping_Design_Data1"/>
      <sheetName val="2-1__경관조명_내역총괄표1"/>
      <sheetName val="BASE_DE_PERSONAL1"/>
      <sheetName val="Facturación_A1"/>
      <sheetName val="Price_Summary_Sheet_(Final_BQ)1"/>
      <sheetName val="Chi_tiet1"/>
      <sheetName val="PDS_U-14001"/>
      <sheetName val="Chiet_tinh_dz351"/>
      <sheetName val="Chiet_tinh_dz221"/>
      <sheetName val="CT_Thang_Mo1"/>
      <sheetName val="CT__PL1"/>
      <sheetName val="MB(LAB_No_2)1"/>
      <sheetName val="UNIT_PRICES1"/>
      <sheetName val="Q5434_EQ_LIST1"/>
      <sheetName val="공사비_내역_(가)1"/>
      <sheetName val="MEPS_Structural_Steel_Index_비교1"/>
      <sheetName val="MEPS_CS_Index_비교1"/>
      <sheetName val="wp_DESCRIPTION1"/>
      <sheetName val="Civil_Boq1"/>
      <sheetName val="실행내역서_1"/>
      <sheetName val="Process_Piping1"/>
      <sheetName val="BOX_설계1"/>
      <sheetName val="1_설계조건1"/>
      <sheetName val="member_design1"/>
      <sheetName val="design_criteria1"/>
      <sheetName val="working_load_at_the_btm_ft_1"/>
      <sheetName val="plan&amp;section_of_foundation1"/>
      <sheetName val="soil_bearing_check1"/>
      <sheetName val="CAL_1"/>
      <sheetName val="Project_Details"/>
      <sheetName val="steel_data_sheet"/>
      <sheetName val="ESTI_1"/>
      <sheetName val="96_121"/>
      <sheetName val="설명서_"/>
      <sheetName val="5_)_Time_Delays"/>
      <sheetName val="1100-1200-1300-1910-2140-LEV_2"/>
      <sheetName val="P2-Project_Data"/>
      <sheetName val="2__Project_Orgarnization(Site)"/>
      <sheetName val="TENDER_PROG_"/>
      <sheetName val="Summary_Sheets"/>
      <sheetName val="INVOICE_CERT_EIV'S1"/>
      <sheetName val="공사비_내역__가_"/>
      <sheetName val="6_현장조직도"/>
      <sheetName val="w't_table2"/>
      <sheetName val="할증_2"/>
      <sheetName val="_Sum2"/>
      <sheetName val="공정계획(내부계획25%,내부w_f)2"/>
      <sheetName val="HO_ENG_MH_CAL2"/>
      <sheetName val="Gia_vat_tu2"/>
      <sheetName val="Piping_Design_Data2"/>
      <sheetName val="2-1__경관조명_내역총괄표2"/>
      <sheetName val="BASE_DE_PERSONAL2"/>
      <sheetName val="Facturación_A2"/>
      <sheetName val="Price_Summary_Sheet_(Final_BQ)2"/>
      <sheetName val="Chi_tiet2"/>
      <sheetName val="PDS_U-14002"/>
      <sheetName val="Chiet_tinh_dz352"/>
      <sheetName val="Chiet_tinh_dz222"/>
      <sheetName val="CT_Thang_Mo2"/>
      <sheetName val="CT__PL2"/>
      <sheetName val="MB(LAB_No_2)2"/>
      <sheetName val="UNIT_PRICES2"/>
      <sheetName val="Q5434_EQ_LIST2"/>
      <sheetName val="공사비_내역_(가)2"/>
      <sheetName val="MEPS_Structural_Steel_Index_비교2"/>
      <sheetName val="MEPS_CS_Index_비교2"/>
      <sheetName val="wp_DESCRIPTION2"/>
      <sheetName val="Civil_Boq2"/>
      <sheetName val="실행내역서_2"/>
      <sheetName val="Process_Piping2"/>
      <sheetName val="BOX_설계2"/>
      <sheetName val="1_설계조건2"/>
      <sheetName val="member_design2"/>
      <sheetName val="design_criteria2"/>
      <sheetName val="working_load_at_the_btm_ft_2"/>
      <sheetName val="plan&amp;section_of_foundation2"/>
      <sheetName val="soil_bearing_check2"/>
      <sheetName val="CAL_2"/>
      <sheetName val="Project_Details1"/>
      <sheetName val="steel_data_sheet1"/>
      <sheetName val="ESTI_2"/>
      <sheetName val="96_122"/>
      <sheetName val="Questions_to_Vendor1"/>
      <sheetName val="설명서_1"/>
      <sheetName val="5_)_Time_Delays1"/>
      <sheetName val="1100-1200-1300-1910-2140-LEV_21"/>
      <sheetName val="P2-Project_Data1"/>
      <sheetName val="Utility_and_Fire_flange1"/>
      <sheetName val="2__Project_Orgarnization(Site)1"/>
      <sheetName val="TENDER_PROG_1"/>
      <sheetName val="Summary_Sheets1"/>
      <sheetName val="INVOICE_CERT_EIV'S2"/>
      <sheetName val="공사비_내역__가_1"/>
      <sheetName val="6_현장조직도1"/>
      <sheetName val="안전장치"/>
      <sheetName val="vlookup - do not print"/>
      <sheetName val="A(Rev.3)"/>
      <sheetName val="UnitList"/>
      <sheetName val="Macro1"/>
      <sheetName val="Aweer"/>
      <sheetName val="C-850R0.XLS"/>
      <sheetName val="Pittsburge"/>
      <sheetName val="activity"/>
      <sheetName val="1.cs sl(150)"/>
      <sheetName val="steam table"/>
      <sheetName val="GEN PROG"/>
      <sheetName val="TOTAL MHRS"/>
      <sheetName val="대치판정"/>
      <sheetName val="CC16-내역서"/>
      <sheetName val="معد .ث"/>
      <sheetName val="D-623D"/>
      <sheetName val="ASCEandUBC"/>
      <sheetName val="1단계"/>
      <sheetName val="을"/>
      <sheetName val="계약자료"/>
      <sheetName val="Panel제작명세서"/>
      <sheetName val="CA1"/>
      <sheetName val="Contents"/>
      <sheetName val="SYS_DB"/>
      <sheetName val="건축내역"/>
      <sheetName val="소화실적"/>
      <sheetName val="D-3503"/>
      <sheetName val="Eq. Mobilization"/>
      <sheetName val="PROCURE"/>
      <sheetName val="BoQ"/>
      <sheetName val="DESIGN"/>
      <sheetName val="도"/>
      <sheetName val="Graph (LGEN)"/>
      <sheetName val="out_prog"/>
      <sheetName val="선적schedule (2)"/>
      <sheetName val="INDEX"/>
      <sheetName val="Food court "/>
      <sheetName val="부재력정리"/>
      <sheetName val="WIND"/>
      <sheetName val="Rates"/>
      <sheetName val="WITHOUT C&amp;I PROFIT (3)"/>
      <sheetName val="EIs Progress"/>
      <sheetName val="RFP003B"/>
      <sheetName val="KP_List"/>
      <sheetName val="EQUIPMENT ERECTION BREAKDOWN"/>
      <sheetName val="공사내역"/>
      <sheetName val="HP-Steamdrum"/>
      <sheetName val="P-Ph3-F-002"/>
      <sheetName val="pvc_vent"/>
      <sheetName val="RING_WALL"/>
      <sheetName val="bm_(2)1"/>
      <sheetName val="Junction_Box1"/>
      <sheetName val="JB_Final_checked1"/>
      <sheetName val="F&amp;G_System1"/>
      <sheetName val="F&amp;G_System_(Detail)1"/>
      <sheetName val="_배관자재비-SKEC구매분1"/>
      <sheetName val="Int__Pr_-Shell"/>
      <sheetName val="Ext__Pr_-Shell"/>
      <sheetName val="Int__Pr_-D'End"/>
      <sheetName val="Ext__Pr_-D'End"/>
      <sheetName val="Reinforcement_Pad"/>
      <sheetName val="Onerous_Terms"/>
      <sheetName val="조도계산서_(도서)"/>
      <sheetName val="General_Data"/>
      <sheetName val="COST_SUMMARY"/>
      <sheetName val="extensions_lookup"/>
      <sheetName val="3__Piping"/>
      <sheetName val="자격_땡겨오기"/>
      <sheetName val="4300_UTILITY_BLDG_(2)"/>
      <sheetName val="공정율_기초_Data"/>
      <sheetName val="Rate_Analysis"/>
      <sheetName val="광통신_견적내역서1"/>
      <sheetName val="BEND_LOSS"/>
      <sheetName val="A1_Thru_A11-_LUMP_SUM_CONSTR"/>
      <sheetName val="Dike(H=0_9m)"/>
      <sheetName val="static_cal"/>
      <sheetName val="LS - Rev.0"/>
      <sheetName val="w't_table3"/>
      <sheetName val="할증_3"/>
      <sheetName val="_Sum3"/>
      <sheetName val="공정계획(내부계획25%,내부w_f)3"/>
      <sheetName val="HO_ENG_MH_CAL3"/>
      <sheetName val="Gia_vat_tu3"/>
      <sheetName val="Piping_Design_Data3"/>
      <sheetName val="2-1__경관조명_내역총괄표3"/>
      <sheetName val="BASE_DE_PERSONAL3"/>
      <sheetName val="Facturación_A3"/>
      <sheetName val="Price_Summary_Sheet_(Final_BQ)3"/>
      <sheetName val="Chi_tiet3"/>
      <sheetName val="PDS_U-14003"/>
      <sheetName val="Chiet_tinh_dz353"/>
      <sheetName val="Chiet_tinh_dz223"/>
      <sheetName val="CT_Thang_Mo3"/>
      <sheetName val="CT__PL3"/>
      <sheetName val="MB(LAB_No_2)3"/>
      <sheetName val="UNIT_PRICES3"/>
      <sheetName val="Q5434_EQ_LIST3"/>
      <sheetName val="공사비_내역_(가)3"/>
      <sheetName val="MEPS_Structural_Steel_Index_비교3"/>
      <sheetName val="MEPS_CS_Index_비교3"/>
      <sheetName val="wp_DESCRIPTION3"/>
      <sheetName val="Civil_Boq3"/>
      <sheetName val="실행내역서_3"/>
      <sheetName val="Process_Piping3"/>
      <sheetName val="BOX_설계3"/>
      <sheetName val="1_설계조건3"/>
      <sheetName val="member_design3"/>
      <sheetName val="design_criteria3"/>
      <sheetName val="working_load_at_the_btm_ft_3"/>
      <sheetName val="plan&amp;section_of_foundation3"/>
      <sheetName val="soil_bearing_check3"/>
      <sheetName val="CAL_3"/>
      <sheetName val="Project_Details2"/>
      <sheetName val="steel_data_sheet2"/>
      <sheetName val="ESTI_3"/>
      <sheetName val="96_123"/>
      <sheetName val="Questions_to_Vendor2"/>
      <sheetName val="설명서_2"/>
      <sheetName val="5_)_Time_Delays2"/>
      <sheetName val="1100-1200-1300-1910-2140-LEV_22"/>
      <sheetName val="P2-Project_Data2"/>
      <sheetName val="Utility_and_Fire_flange2"/>
      <sheetName val="2__Project_Orgarnization(Site)2"/>
      <sheetName val="TENDER_PROG_2"/>
      <sheetName val="Summary_Sheets2"/>
      <sheetName val="INVOICE_CERT_EIV'S3"/>
      <sheetName val="공사비_내역__가_2"/>
      <sheetName val="6_현장조직도2"/>
      <sheetName val="w't_table4"/>
      <sheetName val="할증_4"/>
      <sheetName val="_Sum4"/>
      <sheetName val="공정계획(내부계획25%,내부w_f)4"/>
      <sheetName val="HO_ENG_MH_CAL4"/>
      <sheetName val="Gia_vat_tu4"/>
      <sheetName val="Piping_Design_Data4"/>
      <sheetName val="2-1__경관조명_내역총괄표4"/>
      <sheetName val="BASE_DE_PERSONAL4"/>
      <sheetName val="Facturación_A4"/>
      <sheetName val="Price_Summary_Sheet_(Final_BQ)4"/>
      <sheetName val="Chi_tiet4"/>
      <sheetName val="PDS_U-14004"/>
      <sheetName val="Chiet_tinh_dz354"/>
      <sheetName val="Chiet_tinh_dz224"/>
      <sheetName val="CT_Thang_Mo4"/>
      <sheetName val="CT__PL4"/>
      <sheetName val="MB(LAB_No_2)4"/>
      <sheetName val="UNIT_PRICES4"/>
      <sheetName val="Q5434_EQ_LIST4"/>
      <sheetName val="공사비_내역_(가)4"/>
      <sheetName val="MEPS_Structural_Steel_Index_비교4"/>
      <sheetName val="MEPS_CS_Index_비교4"/>
      <sheetName val="wp_DESCRIPTION4"/>
      <sheetName val="Civil_Boq4"/>
      <sheetName val="실행내역서_4"/>
      <sheetName val="Process_Piping4"/>
      <sheetName val="BOX_설계4"/>
      <sheetName val="1_설계조건4"/>
      <sheetName val="member_design4"/>
      <sheetName val="design_criteria4"/>
      <sheetName val="working_load_at_the_btm_ft_4"/>
      <sheetName val="plan&amp;section_of_foundation4"/>
      <sheetName val="soil_bearing_check4"/>
      <sheetName val="CAL_4"/>
      <sheetName val="Project_Details3"/>
      <sheetName val="steel_data_sheet3"/>
      <sheetName val="ESTI_4"/>
      <sheetName val="96_124"/>
      <sheetName val="Questions_to_Vendor3"/>
      <sheetName val="설명서_3"/>
      <sheetName val="5_)_Time_Delays3"/>
      <sheetName val="1100-1200-1300-1910-2140-LEV_23"/>
      <sheetName val="P2-Project_Data3"/>
      <sheetName val="Utility_and_Fire_flange3"/>
      <sheetName val="2__Project_Orgarnization(Site)3"/>
      <sheetName val="TENDER_PROG_3"/>
      <sheetName val="Summary_Sheets3"/>
      <sheetName val="INVOICE_CERT_EIV'S4"/>
      <sheetName val="공사비_내역__가_3"/>
      <sheetName val="6_현장조직도3"/>
      <sheetName val="w't_table5"/>
      <sheetName val="할증_5"/>
      <sheetName val="_Sum5"/>
      <sheetName val="공정계획(내부계획25%,내부w_f)5"/>
      <sheetName val="HO_ENG_MH_CAL5"/>
      <sheetName val="Gia_vat_tu5"/>
      <sheetName val="Piping_Design_Data5"/>
      <sheetName val="2-1__경관조명_내역총괄표5"/>
      <sheetName val="BASE_DE_PERSONAL5"/>
      <sheetName val="Facturación_A5"/>
      <sheetName val="Price_Summary_Sheet_(Final_BQ)5"/>
      <sheetName val="Chi_tiet5"/>
      <sheetName val="PDS_U-14005"/>
      <sheetName val="Chiet_tinh_dz355"/>
      <sheetName val="Chiet_tinh_dz225"/>
      <sheetName val="CT_Thang_Mo5"/>
      <sheetName val="CT__PL5"/>
      <sheetName val="MB(LAB_No_2)5"/>
      <sheetName val="UNIT_PRICES5"/>
      <sheetName val="Q5434_EQ_LIST5"/>
      <sheetName val="공사비_내역_(가)5"/>
      <sheetName val="MEPS_Structural_Steel_Index_비교5"/>
      <sheetName val="MEPS_CS_Index_비교5"/>
      <sheetName val="wp_DESCRIPTION5"/>
      <sheetName val="Civil_Boq5"/>
      <sheetName val="실행내역서_5"/>
      <sheetName val="Process_Piping5"/>
      <sheetName val="BOX_설계5"/>
      <sheetName val="1_설계조건5"/>
      <sheetName val="member_design5"/>
      <sheetName val="design_criteria5"/>
      <sheetName val="working_load_at_the_btm_ft_5"/>
      <sheetName val="plan&amp;section_of_foundation5"/>
      <sheetName val="soil_bearing_check5"/>
      <sheetName val="CAL_5"/>
      <sheetName val="Project_Details4"/>
      <sheetName val="steel_data_sheet4"/>
      <sheetName val="ESTI_5"/>
      <sheetName val="96_125"/>
      <sheetName val="Questions_to_Vendor4"/>
      <sheetName val="설명서_4"/>
      <sheetName val="5_)_Time_Delays4"/>
      <sheetName val="1100-1200-1300-1910-2140-LEV_24"/>
      <sheetName val="P2-Project_Data4"/>
      <sheetName val="Utility_and_Fire_flange4"/>
      <sheetName val="2__Project_Orgarnization(Site)4"/>
      <sheetName val="TENDER_PROG_4"/>
      <sheetName val="Summary_Sheets4"/>
      <sheetName val="INVOICE_CERT_EIV'S5"/>
      <sheetName val="공사비_내역__가_4"/>
      <sheetName val="6_현장조직도4"/>
      <sheetName val="CASE_A1_CPP"/>
      <sheetName val="Sheet1_(2)"/>
      <sheetName val="근거_및_가정"/>
      <sheetName val="PROJECT_DATA"/>
      <sheetName val="대공종"/>
      <sheetName val="manhour"/>
      <sheetName val="2000.11월설계내역"/>
      <sheetName val="차수"/>
      <sheetName val="118.세금과공과"/>
      <sheetName val="고정자산원본"/>
      <sheetName val="뒤차축소"/>
      <sheetName val="MP Plan &amp; Costs"/>
      <sheetName val="Finansal tamamlanma Eğrisi"/>
      <sheetName val="손익차9월2"/>
      <sheetName val="Malaysia incl. RET"/>
      <sheetName val="REDUCER"/>
      <sheetName val="WE'T"/>
      <sheetName val="95월별매출"/>
      <sheetName val="Sur Site"/>
      <sheetName val="PropSum"/>
      <sheetName val="A131neu ,CSB (S CSB=400)"/>
      <sheetName val="est"/>
      <sheetName val="S1BOQ"/>
      <sheetName val="FORM7"/>
      <sheetName val="Labour"/>
      <sheetName val="Material"/>
      <sheetName val=" CC26R Tender Stag BoQ"/>
      <sheetName val="Labor Plan"/>
      <sheetName val="Admin"/>
      <sheetName val="EXPAN-1"/>
      <sheetName val="회전율"/>
      <sheetName val="Data Summary"/>
      <sheetName val="DB_ET200(R. A)"/>
      <sheetName val="표지"/>
      <sheetName val="A.1.1.2 &amp; 3 Yard Fac &amp; Supp TS"/>
      <sheetName val="공사비_NDE"/>
      <sheetName val="결재갑지"/>
      <sheetName val="설계기준"/>
      <sheetName val="내역1"/>
      <sheetName val="간지"/>
      <sheetName val="송전재료비"/>
      <sheetName val="단면가정"/>
      <sheetName val="Setup"/>
      <sheetName val="LEGEND"/>
      <sheetName val="CPS"/>
      <sheetName val="PRO_A"/>
      <sheetName val="DWG"/>
      <sheetName val="ELEC_MCI"/>
      <sheetName val="INST_MCI"/>
      <sheetName val="MECH_MCI"/>
      <sheetName val="PRO"/>
      <sheetName val="D 5243-ARAMCO"/>
      <sheetName val="D-4801 OXY"/>
      <sheetName val="내역"/>
      <sheetName val="除灰系统表二"/>
      <sheetName val="Fin_Sched"/>
      <sheetName val="Slab_Levels"/>
      <sheetName val="Opening_Sched"/>
      <sheetName val="ESPES"/>
      <sheetName val="C"/>
      <sheetName val="세금자료"/>
      <sheetName val="4.L4-세부내역(QAR)"/>
      <sheetName val="%232CDU실행.xls"/>
      <sheetName val="Home Office"/>
      <sheetName val="Schedule "/>
      <sheetName val="Loading Struc"/>
      <sheetName val="Loading Pip"/>
      <sheetName val="Loading Overall (BASE Proposal)"/>
      <sheetName val="SCaffold"/>
      <sheetName val="Steel Structure"/>
      <sheetName val="UR"/>
      <sheetName val="Ref-Str"/>
      <sheetName val="PIPING AG-UG_NEW UNITS"/>
      <sheetName val="MEC_PIPING PREFABR"/>
      <sheetName val="Ref-Pip"/>
      <sheetName val="Working File-Pip"/>
      <sheetName val="Consumables"/>
      <sheetName val="NDT"/>
      <sheetName val="VALVES"/>
      <sheetName val="Supports"/>
      <sheetName val="Miscellaneous"/>
      <sheetName val="Equip_ISBL &amp; OSBL "/>
      <sheetName val="INS-Piping"/>
      <sheetName val="INS-Equipment"/>
      <sheetName val="ELECTRICITY"/>
      <sheetName val="INSTRUMENTATION"/>
      <sheetName val="부대공사"/>
      <sheetName val="BASIS"/>
      <sheetName val="Alain-Fuj"/>
      <sheetName val="BQ Working"/>
      <sheetName val="DATOS"/>
      <sheetName val="PRESUPUESTO"/>
      <sheetName val="Total Staff"/>
      <sheetName val="0. SUMMARY"/>
      <sheetName val="1. Engineering"/>
      <sheetName val="2. Check point"/>
      <sheetName val="II Changes 1"/>
      <sheetName val="III Changes 2"/>
      <sheetName val="Qty."/>
      <sheetName val="MP"/>
      <sheetName val="EQP"/>
      <sheetName val="OQC Summary"/>
      <sheetName val="6.Unit Rates"/>
      <sheetName val="AC"/>
      <sheetName val="Acc Stock-INSUL"/>
      <sheetName val="COST. IND"/>
      <sheetName val="MOI"/>
      <sheetName val="RESUMEN"/>
      <sheetName val="INFORME  "/>
      <sheetName val="TD COSTOS 30-06-19"/>
      <sheetName val="AMARRE"/>
      <sheetName val="Hoja3"/>
      <sheetName val="ADICIONALES"/>
      <sheetName val="SUBC"/>
      <sheetName val="ANALISIS MM"/>
      <sheetName val="EQUIPOS Y TRANSPORTE"/>
      <sheetName val="MAT"/>
      <sheetName val="HTAS"/>
      <sheetName val="MOD"/>
      <sheetName val="RESUMEN C.D."/>
      <sheetName val="EQUIPOS PROPIOS"/>
      <sheetName val="INVENTARIO JUNIO"/>
      <sheetName val="AVANCE ODC Y ORS"/>
      <sheetName val="Hoja8"/>
      <sheetName val="contabilidad 265 28-02-2019 REV"/>
      <sheetName val="CLASIF PROCU"/>
      <sheetName val="INVENTARIO"/>
      <sheetName val="Hoja2"/>
      <sheetName val="ODC - MATERIALES"/>
      <sheetName val="BAC COSTO DIRECTO"/>
      <sheetName val="PROCUR"/>
      <sheetName val="PRESUPUESTO GRAL"/>
      <sheetName val="Material Lookup"/>
      <sheetName val="ASTM Stress Table"/>
      <sheetName val="CATEGORY"/>
      <sheetName val="Requirement(Work Crew)"/>
      <sheetName val="A"/>
      <sheetName val="기성관리"/>
      <sheetName val="매출.원가"/>
      <sheetName val="VST재료산출"/>
      <sheetName val="GM &amp; TA"/>
      <sheetName val="Steel Structure "/>
      <sheetName val="N賃率-職"/>
      <sheetName val="견적서표지0204-2 (2)"/>
      <sheetName val="Piping Spool"/>
      <sheetName val="Cost Definition"/>
      <sheetName val="견적 원가 "/>
      <sheetName val="입찰보고"/>
      <sheetName val="2.04"/>
      <sheetName val="2.05"/>
      <sheetName val="2.07 &amp; 2.08"/>
      <sheetName val="3.01"/>
      <sheetName val="3.02"/>
      <sheetName val="3.03"/>
      <sheetName val="ratios"/>
      <sheetName val="ecart Personnel"/>
      <sheetName val="Ecart Others"/>
      <sheetName val="Other costs"/>
      <sheetName val="Personnel"/>
      <sheetName val="3000 Steel str"/>
      <sheetName val="5000 Equipments"/>
      <sheetName val="6000 Piping"/>
      <sheetName val="7000 Instrumentation"/>
      <sheetName val="8000 Electrical"/>
      <sheetName val="per supplier"/>
      <sheetName val="Pivot ledger"/>
      <sheetName val="Ledger"/>
      <sheetName val="Pivot ENT"/>
      <sheetName val="ENT"/>
      <sheetName val="Pivot MAD"/>
      <sheetName val="MAD"/>
      <sheetName val="Prod"/>
      <sheetName val="내역서1999.8최종"/>
      <sheetName val="수량산출"/>
      <sheetName val="dongia (2)"/>
      <sheetName val="TH VL, NC, DDHT Thanhphuoc"/>
      <sheetName val="RECAP"/>
      <sheetName val="BOQ Distribution"/>
      <sheetName val="wg"/>
      <sheetName val="INPUT DATA"/>
      <sheetName val="calc"/>
      <sheetName val="PANEL가격"/>
      <sheetName val="POL6차-PIPING"/>
      <sheetName val="TK1501"/>
      <sheetName val="Welcome"/>
      <sheetName val="T RFA"/>
      <sheetName val="For-2"/>
      <sheetName val="PROCESS"/>
      <sheetName val="401"/>
      <sheetName val="cable"/>
      <sheetName val="C1.공사개요"/>
      <sheetName val="Unit_Name"/>
      <sheetName val="Curves"/>
      <sheetName val="Tables"/>
      <sheetName val="XZLC004_PART2"/>
      <sheetName val="XZLC003_PART1"/>
      <sheetName val="EQUIPMENT -2"/>
      <sheetName val="간접비내역-1"/>
      <sheetName val="Definition"/>
      <sheetName val="look-up"/>
      <sheetName val="공사금액 내역 (1)"/>
      <sheetName val="사업부배부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refreshError="1"/>
      <sheetData sheetId="161"/>
      <sheetData sheetId="162"/>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sheetData sheetId="197"/>
      <sheetData sheetId="198"/>
      <sheetData sheetId="199"/>
      <sheetData sheetId="200"/>
      <sheetData sheetId="201"/>
      <sheetData sheetId="202"/>
      <sheetData sheetId="203"/>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sheetData sheetId="358"/>
      <sheetData sheetId="359"/>
      <sheetData sheetId="360"/>
      <sheetData sheetId="361"/>
      <sheetData sheetId="362"/>
      <sheetData sheetId="363"/>
      <sheetData sheetId="364"/>
      <sheetData sheetId="365"/>
      <sheetData sheetId="366"/>
      <sheetData sheetId="367"/>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sheetData sheetId="418"/>
      <sheetData sheetId="419"/>
      <sheetData sheetId="420"/>
      <sheetData sheetId="421"/>
      <sheetData sheetId="422"/>
      <sheetData sheetId="423"/>
      <sheetData sheetId="424"/>
      <sheetData sheetId="425"/>
      <sheetData sheetId="426"/>
      <sheetData sheetId="427"/>
      <sheetData sheetId="428" refreshError="1"/>
      <sheetData sheetId="429" refreshError="1"/>
      <sheetData sheetId="430" refreshError="1"/>
      <sheetData sheetId="431" refreshError="1"/>
      <sheetData sheetId="432"/>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sheetData sheetId="942"/>
      <sheetData sheetId="943"/>
      <sheetData sheetId="944"/>
      <sheetData sheetId="945" refreshError="1"/>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sheetData sheetId="998" refreshError="1"/>
      <sheetData sheetId="99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X"/>
      <sheetName val="VXXXX"/>
      <sheetName val="3 (2)"/>
      <sheetName val="0"/>
      <sheetName val="1"/>
      <sheetName val="2"/>
      <sheetName val="3"/>
      <sheetName val="4"/>
      <sheetName val="5"/>
      <sheetName val="6"/>
      <sheetName val="7"/>
      <sheetName val="8"/>
      <sheetName val="9"/>
      <sheetName val="간접비 총괄표"/>
      <sheetName val="DCS"/>
      <sheetName val="ANALYSER"/>
      <sheetName val="설계명세서"/>
      <sheetName val="품셈표"/>
      <sheetName val="FWBS7000,8000"/>
      <sheetName val="환율"/>
      <sheetName val="예산내역"/>
      <sheetName val="총괄수지표"/>
      <sheetName val="KH-Q1,Q2,01"/>
      <sheetName val="jobhist"/>
      <sheetName val="10현장조직"/>
      <sheetName val="산근"/>
      <sheetName val="공통가설"/>
      <sheetName val="공사비_NDE"/>
      <sheetName val="세금자료"/>
      <sheetName val="상반기손익차2총괄"/>
      <sheetName val="3_(2)"/>
      <sheetName val="간접비_총괄표"/>
      <sheetName val="공정회의자료(월요일 10시까지)"/>
      <sheetName val="CAL"/>
      <sheetName val="Joints"/>
      <sheetName val="당초"/>
      <sheetName val="K값산출표"/>
      <sheetName val="단가(기계)"/>
      <sheetName val="단가(기계) (2)"/>
      <sheetName val="일위대가목록(기계)"/>
      <sheetName val=" 일위대가(기계)"/>
      <sheetName val="자재비(전기)"/>
      <sheetName val="노무비(전기)"/>
      <sheetName val="일위대가목록"/>
      <sheetName val="공사비 내역서(전기)"/>
      <sheetName val="집계내역서"/>
      <sheetName val="전기-DR"/>
      <sheetName val="계장-DR"/>
      <sheetName val="인원동원계획표"/>
      <sheetName val="In &amp; Out"/>
      <sheetName val="영업소실적"/>
      <sheetName val="함수"/>
      <sheetName val="1-11조직표"/>
      <sheetName val="노임9월"/>
      <sheetName val="예산작성기준(전기)"/>
      <sheetName val="2공구산출내역"/>
      <sheetName val="매각(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08"/>
  <sheetViews>
    <sheetView tabSelected="1" view="pageBreakPreview" zoomScale="85" zoomScaleNormal="100" zoomScaleSheetLayoutView="85" workbookViewId="0">
      <pane xSplit="4" ySplit="14" topLeftCell="E15" activePane="bottomRight" state="frozen"/>
      <selection pane="topRight" activeCell="E1" sqref="E1"/>
      <selection pane="bottomLeft" activeCell="A15" sqref="A15"/>
      <selection pane="bottomRight" activeCell="B2" sqref="B2"/>
    </sheetView>
  </sheetViews>
  <sheetFormatPr defaultRowHeight="14.25" x14ac:dyDescent="0.3"/>
  <cols>
    <col min="1" max="1" width="6" style="1" customWidth="1"/>
    <col min="2" max="2" width="10.375" style="1" customWidth="1"/>
    <col min="3" max="3" width="43" style="1" customWidth="1"/>
    <col min="4" max="4" width="5.75" style="1" customWidth="1"/>
    <col min="5" max="5" width="29.625" style="1" customWidth="1"/>
    <col min="6" max="7" width="10.75" style="1" customWidth="1"/>
    <col min="8" max="8" width="29.625" style="1" customWidth="1"/>
    <col min="9" max="9" width="10.75" style="1" customWidth="1"/>
    <col min="10" max="10" width="15.25" style="1" customWidth="1"/>
    <col min="11" max="11" width="12.625" style="1" customWidth="1"/>
    <col min="12" max="12" width="9" style="1"/>
    <col min="13" max="13" width="10" style="1" bestFit="1" customWidth="1"/>
    <col min="14" max="16384" width="9" style="1"/>
  </cols>
  <sheetData>
    <row r="2" spans="1:11" ht="33" customHeight="1" x14ac:dyDescent="0.3">
      <c r="B2" s="2" t="s">
        <v>0</v>
      </c>
      <c r="C2" s="3"/>
      <c r="D2" s="3"/>
      <c r="E2" s="4"/>
      <c r="F2" s="4"/>
      <c r="G2" s="4"/>
      <c r="H2" s="4"/>
      <c r="I2" s="4"/>
      <c r="J2" s="4"/>
    </row>
    <row r="3" spans="1:11" ht="17.25" thickBot="1" x14ac:dyDescent="0.35">
      <c r="A3" s="5"/>
      <c r="B3" s="3"/>
      <c r="C3" s="3"/>
      <c r="D3" s="3"/>
      <c r="E3" s="6"/>
      <c r="F3" s="6"/>
      <c r="G3" s="6"/>
      <c r="H3" s="7"/>
      <c r="I3" s="7"/>
      <c r="J3" s="7"/>
    </row>
    <row r="4" spans="1:11" ht="18" thickBot="1" x14ac:dyDescent="0.35">
      <c r="A4" s="5"/>
      <c r="B4" s="8" t="s">
        <v>1</v>
      </c>
      <c r="C4" s="9"/>
      <c r="D4" s="10"/>
      <c r="E4" s="11" t="s">
        <v>2</v>
      </c>
      <c r="F4" s="12"/>
      <c r="G4" s="13"/>
      <c r="H4" s="11" t="s">
        <v>3</v>
      </c>
      <c r="I4" s="12"/>
      <c r="J4" s="13"/>
    </row>
    <row r="5" spans="1:11" ht="17.25" x14ac:dyDescent="0.3">
      <c r="A5" s="5"/>
      <c r="B5" s="14" t="s">
        <v>4</v>
      </c>
      <c r="C5" s="15"/>
      <c r="D5" s="16"/>
      <c r="E5" s="17" t="s">
        <v>5</v>
      </c>
      <c r="F5" s="17"/>
      <c r="G5" s="17"/>
      <c r="H5" s="18" t="s">
        <v>6</v>
      </c>
      <c r="I5" s="18"/>
      <c r="J5" s="19"/>
    </row>
    <row r="6" spans="1:11" ht="17.25" x14ac:dyDescent="0.3">
      <c r="A6" s="5"/>
      <c r="B6" s="20" t="s">
        <v>7</v>
      </c>
      <c r="C6" s="21"/>
      <c r="D6" s="22"/>
      <c r="E6" s="23" t="s">
        <v>8</v>
      </c>
      <c r="F6" s="23"/>
      <c r="G6" s="23"/>
      <c r="H6" s="24" t="s">
        <v>9</v>
      </c>
      <c r="I6" s="24"/>
      <c r="J6" s="25"/>
    </row>
    <row r="7" spans="1:11" ht="17.25" x14ac:dyDescent="0.3">
      <c r="A7" s="5"/>
      <c r="B7" s="20" t="s">
        <v>10</v>
      </c>
      <c r="C7" s="21"/>
      <c r="D7" s="22"/>
      <c r="E7" s="23" t="s">
        <v>11</v>
      </c>
      <c r="F7" s="23"/>
      <c r="G7" s="23"/>
      <c r="H7" s="23" t="s">
        <v>11</v>
      </c>
      <c r="I7" s="23"/>
      <c r="J7" s="23"/>
    </row>
    <row r="8" spans="1:11" ht="17.25" x14ac:dyDescent="0.3">
      <c r="A8" s="5"/>
      <c r="B8" s="20" t="s">
        <v>12</v>
      </c>
      <c r="C8" s="21"/>
      <c r="D8" s="22"/>
      <c r="E8" s="23" t="s">
        <v>13</v>
      </c>
      <c r="F8" s="23"/>
      <c r="G8" s="23"/>
      <c r="H8" s="26" t="s">
        <v>13</v>
      </c>
      <c r="I8" s="26"/>
      <c r="J8" s="27"/>
    </row>
    <row r="9" spans="1:11" ht="17.25" customHeight="1" x14ac:dyDescent="0.3">
      <c r="A9" s="5"/>
      <c r="B9" s="20" t="s">
        <v>14</v>
      </c>
      <c r="C9" s="21"/>
      <c r="D9" s="22"/>
      <c r="E9" s="28" t="s">
        <v>15</v>
      </c>
      <c r="F9" s="29"/>
      <c r="G9" s="30"/>
      <c r="H9" s="29" t="s">
        <v>13</v>
      </c>
      <c r="I9" s="29"/>
      <c r="J9" s="31"/>
    </row>
    <row r="10" spans="1:11" ht="15.75" customHeight="1" x14ac:dyDescent="0.3">
      <c r="A10" s="5"/>
      <c r="B10" s="20" t="s">
        <v>16</v>
      </c>
      <c r="C10" s="21"/>
      <c r="D10" s="22"/>
      <c r="E10" s="23" t="s">
        <v>17</v>
      </c>
      <c r="F10" s="23"/>
      <c r="G10" s="23"/>
      <c r="H10" s="32" t="s">
        <v>18</v>
      </c>
      <c r="I10" s="24"/>
      <c r="J10" s="33"/>
    </row>
    <row r="11" spans="1:11" ht="17.25" x14ac:dyDescent="0.3">
      <c r="A11" s="5"/>
      <c r="B11" s="34" t="s">
        <v>19</v>
      </c>
      <c r="C11" s="35"/>
      <c r="D11" s="36"/>
      <c r="E11" s="23" t="s">
        <v>20</v>
      </c>
      <c r="F11" s="23"/>
      <c r="G11" s="23"/>
      <c r="H11" s="37" t="s">
        <v>21</v>
      </c>
      <c r="I11" s="38"/>
      <c r="J11" s="39"/>
    </row>
    <row r="12" spans="1:11" ht="15.75" customHeight="1" thickBot="1" x14ac:dyDescent="0.35">
      <c r="A12" s="5"/>
      <c r="B12" s="40" t="s">
        <v>22</v>
      </c>
      <c r="C12" s="40"/>
      <c r="D12" s="40"/>
      <c r="E12" s="41"/>
      <c r="F12" s="42"/>
      <c r="G12" s="43"/>
      <c r="H12" s="44"/>
      <c r="I12" s="44"/>
      <c r="J12" s="44"/>
    </row>
    <row r="13" spans="1:11" ht="15.75" x14ac:dyDescent="0.3">
      <c r="A13" s="5"/>
      <c r="B13" s="45"/>
      <c r="C13" s="45"/>
      <c r="D13" s="45"/>
      <c r="E13" s="46"/>
      <c r="F13" s="46"/>
      <c r="G13" s="46"/>
      <c r="H13" s="47"/>
      <c r="I13" s="47"/>
      <c r="J13" s="47"/>
    </row>
    <row r="14" spans="1:11" ht="19.5" thickBot="1" x14ac:dyDescent="0.35">
      <c r="A14" s="5"/>
      <c r="B14" s="48" t="s">
        <v>23</v>
      </c>
      <c r="C14" s="48"/>
      <c r="D14" s="48"/>
      <c r="E14" s="49"/>
      <c r="F14" s="49"/>
      <c r="G14" s="49"/>
      <c r="H14" s="50"/>
      <c r="I14" s="50"/>
      <c r="J14" s="50"/>
      <c r="K14" s="51"/>
    </row>
    <row r="15" spans="1:11" ht="18" customHeight="1" thickTop="1" x14ac:dyDescent="0.3">
      <c r="A15" s="5"/>
      <c r="B15" s="52" t="s">
        <v>24</v>
      </c>
      <c r="C15" s="53"/>
      <c r="D15" s="54"/>
      <c r="E15" s="55" t="s">
        <v>25</v>
      </c>
      <c r="F15" s="55"/>
      <c r="G15" s="55"/>
      <c r="H15" s="56" t="s">
        <v>26</v>
      </c>
      <c r="I15" s="57"/>
      <c r="J15" s="58"/>
      <c r="K15" s="59" t="s">
        <v>27</v>
      </c>
    </row>
    <row r="16" spans="1:11" ht="18" customHeight="1" x14ac:dyDescent="0.3">
      <c r="A16" s="5"/>
      <c r="B16" s="60" t="s">
        <v>28</v>
      </c>
      <c r="C16" s="61"/>
      <c r="D16" s="62"/>
      <c r="E16" s="63" t="s">
        <v>29</v>
      </c>
      <c r="F16" s="63"/>
      <c r="G16" s="63"/>
      <c r="H16" s="64" t="s">
        <v>30</v>
      </c>
      <c r="I16" s="65"/>
      <c r="J16" s="66"/>
      <c r="K16" s="67"/>
    </row>
    <row r="17" spans="1:11" ht="18" hidden="1" customHeight="1" x14ac:dyDescent="0.3">
      <c r="A17" s="5"/>
      <c r="B17" s="60" t="s">
        <v>31</v>
      </c>
      <c r="C17" s="61"/>
      <c r="D17" s="62"/>
      <c r="E17" s="63" t="s">
        <v>32</v>
      </c>
      <c r="F17" s="63"/>
      <c r="G17" s="63"/>
      <c r="H17" s="68" t="s">
        <v>32</v>
      </c>
      <c r="I17" s="63"/>
      <c r="J17" s="69"/>
      <c r="K17" s="67"/>
    </row>
    <row r="18" spans="1:11" ht="18" customHeight="1" thickBot="1" x14ac:dyDescent="0.35">
      <c r="A18" s="5"/>
      <c r="B18" s="70" t="s">
        <v>33</v>
      </c>
      <c r="C18" s="71" t="s">
        <v>34</v>
      </c>
      <c r="D18" s="72" t="s">
        <v>35</v>
      </c>
      <c r="E18" s="73" t="s">
        <v>36</v>
      </c>
      <c r="F18" s="74" t="s">
        <v>37</v>
      </c>
      <c r="G18" s="75" t="s">
        <v>22</v>
      </c>
      <c r="H18" s="76" t="s">
        <v>36</v>
      </c>
      <c r="I18" s="74" t="s">
        <v>37</v>
      </c>
      <c r="J18" s="77" t="s">
        <v>22</v>
      </c>
      <c r="K18" s="78"/>
    </row>
    <row r="19" spans="1:11" ht="18" customHeight="1" x14ac:dyDescent="0.3">
      <c r="A19" s="79"/>
      <c r="B19" s="80" t="s">
        <v>38</v>
      </c>
      <c r="C19" s="81" t="s">
        <v>39</v>
      </c>
      <c r="D19" s="82" t="s">
        <v>40</v>
      </c>
      <c r="E19" s="83" t="s">
        <v>39</v>
      </c>
      <c r="F19" s="84">
        <v>51417.7</v>
      </c>
      <c r="G19" s="85"/>
      <c r="H19" s="86" t="s">
        <v>39</v>
      </c>
      <c r="I19" s="84">
        <v>18495.560000000001</v>
      </c>
      <c r="J19" s="87"/>
      <c r="K19" s="88">
        <f t="shared" ref="K19:K25" si="0">I19/F19</f>
        <v>0.35971192799366758</v>
      </c>
    </row>
    <row r="20" spans="1:11" ht="20.100000000000001" customHeight="1" x14ac:dyDescent="0.3">
      <c r="A20" s="79"/>
      <c r="B20" s="89"/>
      <c r="C20" s="90" t="s">
        <v>41</v>
      </c>
      <c r="D20" s="91" t="s">
        <v>40</v>
      </c>
      <c r="E20" s="92" t="s">
        <v>41</v>
      </c>
      <c r="F20" s="93">
        <v>16459</v>
      </c>
      <c r="G20" s="94"/>
      <c r="H20" s="95" t="s">
        <v>41</v>
      </c>
      <c r="I20" s="96">
        <v>7217.81</v>
      </c>
      <c r="J20" s="97"/>
      <c r="K20" s="88">
        <f t="shared" si="0"/>
        <v>0.43853271766206942</v>
      </c>
    </row>
    <row r="21" spans="1:11" ht="20.100000000000001" customHeight="1" x14ac:dyDescent="0.3">
      <c r="A21" s="79"/>
      <c r="B21" s="89"/>
      <c r="C21" s="90" t="s">
        <v>42</v>
      </c>
      <c r="D21" s="91" t="s">
        <v>40</v>
      </c>
      <c r="E21" s="92" t="s">
        <v>43</v>
      </c>
      <c r="F21" s="93">
        <v>34958.699999999997</v>
      </c>
      <c r="G21" s="94"/>
      <c r="H21" s="95" t="s">
        <v>43</v>
      </c>
      <c r="I21" s="96">
        <v>11277.71</v>
      </c>
      <c r="J21" s="98"/>
      <c r="K21" s="88">
        <f t="shared" si="0"/>
        <v>0.3226009548409981</v>
      </c>
    </row>
    <row r="22" spans="1:11" ht="20.100000000000001" customHeight="1" x14ac:dyDescent="0.3">
      <c r="A22" s="5"/>
      <c r="B22" s="99"/>
      <c r="C22" s="100" t="s">
        <v>44</v>
      </c>
      <c r="D22" s="101" t="s">
        <v>40</v>
      </c>
      <c r="E22" s="102"/>
      <c r="F22" s="103">
        <f>SUM(F19:F21)</f>
        <v>102835.4</v>
      </c>
      <c r="G22" s="104"/>
      <c r="H22" s="105"/>
      <c r="I22" s="106">
        <f>SUM(I19:I21)</f>
        <v>36991.08</v>
      </c>
      <c r="J22" s="104"/>
      <c r="K22" s="107">
        <f t="shared" si="0"/>
        <v>0.35971153902255454</v>
      </c>
    </row>
    <row r="23" spans="1:11" ht="26.25" customHeight="1" x14ac:dyDescent="0.3">
      <c r="A23" s="79"/>
      <c r="B23" s="80" t="s">
        <v>45</v>
      </c>
      <c r="C23" s="81" t="s">
        <v>46</v>
      </c>
      <c r="D23" s="82" t="s">
        <v>47</v>
      </c>
      <c r="E23" s="108" t="s">
        <v>48</v>
      </c>
      <c r="F23" s="109">
        <v>2463.9299999999998</v>
      </c>
      <c r="G23" s="110"/>
      <c r="H23" s="111" t="s">
        <v>48</v>
      </c>
      <c r="I23" s="112">
        <v>997.93</v>
      </c>
      <c r="J23" s="113"/>
      <c r="K23" s="114">
        <f t="shared" si="0"/>
        <v>0.40501556456555177</v>
      </c>
    </row>
    <row r="24" spans="1:11" ht="26.25" customHeight="1" x14ac:dyDescent="0.3">
      <c r="A24" s="79"/>
      <c r="B24" s="89"/>
      <c r="C24" s="90" t="s">
        <v>49</v>
      </c>
      <c r="D24" s="91" t="s">
        <v>47</v>
      </c>
      <c r="E24" s="115" t="s">
        <v>50</v>
      </c>
      <c r="F24" s="116">
        <v>22529.96</v>
      </c>
      <c r="G24" s="94"/>
      <c r="H24" s="117" t="s">
        <v>51</v>
      </c>
      <c r="I24" s="96">
        <v>15381.13</v>
      </c>
      <c r="J24" s="98"/>
      <c r="K24" s="114">
        <f t="shared" si="0"/>
        <v>0.68269672915531143</v>
      </c>
    </row>
    <row r="25" spans="1:11" ht="26.25" customHeight="1" x14ac:dyDescent="0.3">
      <c r="A25" s="79"/>
      <c r="B25" s="89"/>
      <c r="C25" s="90" t="s">
        <v>52</v>
      </c>
      <c r="D25" s="91" t="s">
        <v>47</v>
      </c>
      <c r="E25" s="115" t="s">
        <v>53</v>
      </c>
      <c r="F25" s="93">
        <v>15019.98</v>
      </c>
      <c r="G25" s="94"/>
      <c r="H25" s="117" t="s">
        <v>54</v>
      </c>
      <c r="I25" s="96">
        <v>6925.91</v>
      </c>
      <c r="J25" s="98"/>
      <c r="K25" s="114">
        <f t="shared" si="0"/>
        <v>0.46111313064331644</v>
      </c>
    </row>
    <row r="26" spans="1:11" ht="26.25" customHeight="1" x14ac:dyDescent="0.3">
      <c r="A26" s="79"/>
      <c r="B26" s="89"/>
      <c r="C26" s="118" t="s">
        <v>55</v>
      </c>
      <c r="D26" s="91" t="s">
        <v>47</v>
      </c>
      <c r="E26" s="115"/>
      <c r="F26" s="93"/>
      <c r="G26" s="94"/>
      <c r="H26" s="117"/>
      <c r="I26" s="96"/>
      <c r="J26" s="98"/>
      <c r="K26" s="114"/>
    </row>
    <row r="27" spans="1:11" ht="26.25" customHeight="1" x14ac:dyDescent="0.3">
      <c r="A27" s="79"/>
      <c r="B27" s="89"/>
      <c r="C27" s="118" t="s">
        <v>56</v>
      </c>
      <c r="D27" s="119" t="s">
        <v>47</v>
      </c>
      <c r="E27" s="115"/>
      <c r="F27" s="93"/>
      <c r="G27" s="94"/>
      <c r="H27" s="117"/>
      <c r="I27" s="96"/>
      <c r="J27" s="98"/>
      <c r="K27" s="88"/>
    </row>
    <row r="28" spans="1:11" ht="20.100000000000001" customHeight="1" x14ac:dyDescent="0.3">
      <c r="A28" s="5"/>
      <c r="B28" s="99"/>
      <c r="C28" s="100" t="s">
        <v>57</v>
      </c>
      <c r="D28" s="101" t="s">
        <v>47</v>
      </c>
      <c r="E28" s="102"/>
      <c r="F28" s="103">
        <f>SUM(F23:F27)</f>
        <v>40013.869999999995</v>
      </c>
      <c r="G28" s="120"/>
      <c r="H28" s="105"/>
      <c r="I28" s="106">
        <f>SUM(I23:I27)</f>
        <v>23304.97</v>
      </c>
      <c r="J28" s="104"/>
      <c r="K28" s="107">
        <f>I28/F28</f>
        <v>0.58242229506918486</v>
      </c>
    </row>
    <row r="29" spans="1:11" ht="20.100000000000001" customHeight="1" x14ac:dyDescent="0.3">
      <c r="A29" s="79"/>
      <c r="B29" s="80" t="s">
        <v>58</v>
      </c>
      <c r="C29" s="121" t="s">
        <v>59</v>
      </c>
      <c r="D29" s="82" t="s">
        <v>60</v>
      </c>
      <c r="E29" s="115" t="s">
        <v>61</v>
      </c>
      <c r="F29" s="93">
        <f>71053.69+2772.51</f>
        <v>73826.2</v>
      </c>
      <c r="G29" s="94"/>
      <c r="H29" s="122" t="s">
        <v>61</v>
      </c>
      <c r="I29" s="96">
        <f>84962.4+1570</f>
        <v>86532.4</v>
      </c>
      <c r="J29" s="98"/>
      <c r="K29" s="88">
        <f>I29/(F29)</f>
        <v>1.1721096304563963</v>
      </c>
    </row>
    <row r="30" spans="1:11" ht="20.100000000000001" customHeight="1" x14ac:dyDescent="0.3">
      <c r="A30" s="79"/>
      <c r="B30" s="123"/>
      <c r="C30" s="124" t="s">
        <v>62</v>
      </c>
      <c r="D30" s="91" t="s">
        <v>63</v>
      </c>
      <c r="E30" s="115" t="s">
        <v>64</v>
      </c>
      <c r="F30" s="93">
        <v>47369.120000000003</v>
      </c>
      <c r="G30" s="94"/>
      <c r="H30" s="122" t="s">
        <v>64</v>
      </c>
      <c r="I30" s="96">
        <v>3577.92</v>
      </c>
      <c r="J30" s="98"/>
      <c r="K30" s="88">
        <f>I30/F30</f>
        <v>7.553275213894621E-2</v>
      </c>
    </row>
    <row r="31" spans="1:11" ht="20.100000000000001" customHeight="1" x14ac:dyDescent="0.3">
      <c r="A31" s="79"/>
      <c r="B31" s="123"/>
      <c r="C31" s="124" t="s">
        <v>65</v>
      </c>
      <c r="D31" s="91" t="s">
        <v>66</v>
      </c>
      <c r="E31" s="115"/>
      <c r="F31" s="93"/>
      <c r="G31" s="94"/>
      <c r="H31" s="122"/>
      <c r="I31" s="96"/>
      <c r="J31" s="98"/>
      <c r="K31" s="88"/>
    </row>
    <row r="32" spans="1:11" ht="20.100000000000001" customHeight="1" x14ac:dyDescent="0.3">
      <c r="A32" s="79"/>
      <c r="B32" s="123"/>
      <c r="C32" s="124" t="s">
        <v>67</v>
      </c>
      <c r="D32" s="91" t="s">
        <v>68</v>
      </c>
      <c r="E32" s="115" t="s">
        <v>69</v>
      </c>
      <c r="F32" s="93"/>
      <c r="G32" s="94"/>
      <c r="H32" s="122" t="s">
        <v>69</v>
      </c>
      <c r="I32" s="96"/>
      <c r="J32" s="98"/>
      <c r="K32" s="88"/>
    </row>
    <row r="33" spans="1:11" ht="20.100000000000001" customHeight="1" x14ac:dyDescent="0.3">
      <c r="A33" s="5"/>
      <c r="B33" s="125"/>
      <c r="C33" s="126" t="s">
        <v>70</v>
      </c>
      <c r="D33" s="127" t="s">
        <v>68</v>
      </c>
      <c r="E33" s="128"/>
      <c r="F33" s="129">
        <f>SUM(F29:F32)</f>
        <v>121195.32</v>
      </c>
      <c r="G33" s="130"/>
      <c r="H33" s="131"/>
      <c r="I33" s="132">
        <f>SUM(I29:I32)</f>
        <v>90110.319999999992</v>
      </c>
      <c r="J33" s="133"/>
      <c r="K33" s="107">
        <f>I33/F33</f>
        <v>0.7435131983644252</v>
      </c>
    </row>
    <row r="34" spans="1:11" ht="20.100000000000001" customHeight="1" x14ac:dyDescent="0.3">
      <c r="A34" s="79"/>
      <c r="B34" s="80" t="s">
        <v>71</v>
      </c>
      <c r="C34" s="134" t="s">
        <v>72</v>
      </c>
      <c r="D34" s="135" t="s">
        <v>73</v>
      </c>
      <c r="E34" s="136" t="s">
        <v>74</v>
      </c>
      <c r="F34" s="137">
        <v>5253.96</v>
      </c>
      <c r="G34" s="138"/>
      <c r="H34" s="139" t="s">
        <v>75</v>
      </c>
      <c r="I34" s="137">
        <v>3481.12</v>
      </c>
      <c r="J34" s="140"/>
      <c r="K34" s="88"/>
    </row>
    <row r="35" spans="1:11" ht="20.100000000000001" customHeight="1" x14ac:dyDescent="0.3">
      <c r="A35" s="79"/>
      <c r="B35" s="123"/>
      <c r="C35" s="124" t="s">
        <v>76</v>
      </c>
      <c r="D35" s="91" t="s">
        <v>73</v>
      </c>
      <c r="E35" s="141" t="s">
        <v>77</v>
      </c>
      <c r="F35" s="142"/>
      <c r="G35" s="94"/>
      <c r="H35" s="143" t="s">
        <v>78</v>
      </c>
      <c r="I35" s="144"/>
      <c r="J35" s="98"/>
      <c r="K35" s="88"/>
    </row>
    <row r="36" spans="1:11" ht="20.100000000000001" customHeight="1" x14ac:dyDescent="0.3">
      <c r="A36" s="5"/>
      <c r="B36" s="125"/>
      <c r="C36" s="145" t="s">
        <v>79</v>
      </c>
      <c r="D36" s="101" t="s">
        <v>73</v>
      </c>
      <c r="E36" s="102"/>
      <c r="F36" s="103">
        <f>SUM(F34:F35)</f>
        <v>5253.96</v>
      </c>
      <c r="G36" s="120"/>
      <c r="H36" s="105"/>
      <c r="I36" s="106">
        <f>SUM(I34:I35)</f>
        <v>3481.12</v>
      </c>
      <c r="J36" s="104"/>
      <c r="K36" s="107">
        <f>I36/F36</f>
        <v>0.66257070857029743</v>
      </c>
    </row>
    <row r="37" spans="1:11" ht="20.100000000000001" customHeight="1" x14ac:dyDescent="0.3">
      <c r="A37" s="79"/>
      <c r="B37" s="80" t="s">
        <v>80</v>
      </c>
      <c r="C37" s="146" t="s">
        <v>81</v>
      </c>
      <c r="D37" s="147" t="s">
        <v>82</v>
      </c>
      <c r="E37" s="148" t="s">
        <v>83</v>
      </c>
      <c r="F37" s="149">
        <f>417.1+65.18</f>
        <v>482.28000000000003</v>
      </c>
      <c r="G37" s="150"/>
      <c r="H37" s="151" t="s">
        <v>84</v>
      </c>
      <c r="I37" s="152">
        <f>194.13+61.31</f>
        <v>255.44</v>
      </c>
      <c r="J37" s="153"/>
      <c r="K37" s="88"/>
    </row>
    <row r="38" spans="1:11" ht="20.100000000000001" customHeight="1" x14ac:dyDescent="0.3">
      <c r="A38" s="79"/>
      <c r="B38" s="123"/>
      <c r="C38" s="90" t="s">
        <v>85</v>
      </c>
      <c r="D38" s="91" t="s">
        <v>82</v>
      </c>
      <c r="E38" s="108"/>
      <c r="F38" s="109"/>
      <c r="G38" s="94"/>
      <c r="H38" s="122"/>
      <c r="I38" s="96"/>
      <c r="J38" s="98"/>
      <c r="K38" s="88"/>
    </row>
    <row r="39" spans="1:11" ht="20.100000000000001" customHeight="1" x14ac:dyDescent="0.3">
      <c r="A39" s="79"/>
      <c r="B39" s="123"/>
      <c r="C39" s="154" t="s">
        <v>86</v>
      </c>
      <c r="D39" s="155" t="s">
        <v>82</v>
      </c>
      <c r="E39" s="115" t="s">
        <v>87</v>
      </c>
      <c r="F39" s="93">
        <v>178.7</v>
      </c>
      <c r="G39" s="94"/>
      <c r="H39" s="122" t="s">
        <v>88</v>
      </c>
      <c r="I39" s="96">
        <v>125.35</v>
      </c>
      <c r="J39" s="98"/>
      <c r="K39" s="88"/>
    </row>
    <row r="40" spans="1:11" ht="20.100000000000001" customHeight="1" x14ac:dyDescent="0.3">
      <c r="A40" s="79"/>
      <c r="B40" s="123"/>
      <c r="C40" s="154" t="s">
        <v>89</v>
      </c>
      <c r="D40" s="155" t="s">
        <v>82</v>
      </c>
      <c r="E40" s="115"/>
      <c r="F40" s="93">
        <v>0</v>
      </c>
      <c r="G40" s="94"/>
      <c r="H40" s="122"/>
      <c r="I40" s="96"/>
      <c r="J40" s="98"/>
      <c r="K40" s="88"/>
    </row>
    <row r="41" spans="1:11" ht="20.100000000000001" customHeight="1" x14ac:dyDescent="0.3">
      <c r="A41" s="5"/>
      <c r="B41" s="123"/>
      <c r="C41" s="145" t="s">
        <v>90</v>
      </c>
      <c r="D41" s="101" t="s">
        <v>91</v>
      </c>
      <c r="E41" s="102"/>
      <c r="F41" s="103">
        <f>SUM(F37:F40)</f>
        <v>660.98</v>
      </c>
      <c r="G41" s="120"/>
      <c r="H41" s="105"/>
      <c r="I41" s="106">
        <f>SUM(I37:I40)</f>
        <v>380.78999999999996</v>
      </c>
      <c r="J41" s="104"/>
      <c r="K41" s="107">
        <f>I41/F41</f>
        <v>0.57609912554086351</v>
      </c>
    </row>
    <row r="42" spans="1:11" ht="20.100000000000001" customHeight="1" x14ac:dyDescent="0.3">
      <c r="A42" s="79"/>
      <c r="B42" s="80" t="s">
        <v>92</v>
      </c>
      <c r="C42" s="156" t="s">
        <v>93</v>
      </c>
      <c r="D42" s="147" t="s">
        <v>60</v>
      </c>
      <c r="E42" s="157" t="s">
        <v>94</v>
      </c>
      <c r="F42" s="93">
        <v>0</v>
      </c>
      <c r="G42" s="94"/>
      <c r="H42" s="158" t="s">
        <v>95</v>
      </c>
      <c r="I42" s="96"/>
      <c r="J42" s="98"/>
      <c r="K42" s="159"/>
    </row>
    <row r="43" spans="1:11" ht="20.100000000000001" customHeight="1" x14ac:dyDescent="0.3">
      <c r="A43" s="79"/>
      <c r="B43" s="123"/>
      <c r="C43" s="124" t="s">
        <v>96</v>
      </c>
      <c r="D43" s="91" t="s">
        <v>60</v>
      </c>
      <c r="E43" s="157" t="s">
        <v>97</v>
      </c>
      <c r="F43" s="93">
        <v>8550</v>
      </c>
      <c r="G43" s="94"/>
      <c r="H43" s="158" t="s">
        <v>98</v>
      </c>
      <c r="I43" s="96">
        <v>7674.33</v>
      </c>
      <c r="J43" s="98"/>
      <c r="K43" s="88">
        <f>I43/(F43+F44)</f>
        <v>0.89758245614035082</v>
      </c>
    </row>
    <row r="44" spans="1:11" ht="20.100000000000001" customHeight="1" x14ac:dyDescent="0.3">
      <c r="A44" s="79"/>
      <c r="B44" s="123"/>
      <c r="C44" s="124" t="s">
        <v>99</v>
      </c>
      <c r="D44" s="91" t="s">
        <v>60</v>
      </c>
      <c r="E44" s="157" t="s">
        <v>100</v>
      </c>
      <c r="F44" s="93">
        <v>0</v>
      </c>
      <c r="G44" s="94"/>
      <c r="H44" s="158" t="s">
        <v>101</v>
      </c>
      <c r="I44" s="96"/>
      <c r="J44" s="98"/>
      <c r="K44" s="88"/>
    </row>
    <row r="45" spans="1:11" ht="20.100000000000001" customHeight="1" x14ac:dyDescent="0.3">
      <c r="A45" s="79"/>
      <c r="B45" s="123"/>
      <c r="C45" s="124" t="s">
        <v>102</v>
      </c>
      <c r="D45" s="155" t="s">
        <v>60</v>
      </c>
      <c r="E45" s="157" t="s">
        <v>103</v>
      </c>
      <c r="F45" s="93">
        <v>0</v>
      </c>
      <c r="G45" s="94"/>
      <c r="H45" s="158" t="s">
        <v>104</v>
      </c>
      <c r="I45" s="96"/>
      <c r="J45" s="98"/>
      <c r="K45" s="88"/>
    </row>
    <row r="46" spans="1:11" ht="20.100000000000001" customHeight="1" x14ac:dyDescent="0.3">
      <c r="A46" s="79"/>
      <c r="B46" s="123"/>
      <c r="C46" s="160" t="s">
        <v>105</v>
      </c>
      <c r="D46" s="91" t="s">
        <v>60</v>
      </c>
      <c r="E46" s="157" t="s">
        <v>106</v>
      </c>
      <c r="F46" s="93">
        <v>0</v>
      </c>
      <c r="G46" s="94"/>
      <c r="H46" s="158" t="s">
        <v>107</v>
      </c>
      <c r="I46" s="96"/>
      <c r="J46" s="98"/>
      <c r="K46" s="88"/>
    </row>
    <row r="47" spans="1:11" ht="20.100000000000001" customHeight="1" x14ac:dyDescent="0.3">
      <c r="A47" s="79"/>
      <c r="B47" s="123"/>
      <c r="C47" s="160" t="s">
        <v>108</v>
      </c>
      <c r="D47" s="91" t="s">
        <v>60</v>
      </c>
      <c r="E47" s="115" t="s">
        <v>69</v>
      </c>
      <c r="F47" s="93"/>
      <c r="G47" s="94"/>
      <c r="H47" s="122" t="s">
        <v>69</v>
      </c>
      <c r="I47" s="96"/>
      <c r="J47" s="98"/>
      <c r="K47" s="88"/>
    </row>
    <row r="48" spans="1:11" ht="20.100000000000001" customHeight="1" x14ac:dyDescent="0.3">
      <c r="A48" s="5"/>
      <c r="B48" s="123"/>
      <c r="C48" s="161" t="s">
        <v>109</v>
      </c>
      <c r="D48" s="162" t="s">
        <v>60</v>
      </c>
      <c r="E48" s="102"/>
      <c r="F48" s="103">
        <f>SUM(F42:F47)</f>
        <v>8550</v>
      </c>
      <c r="G48" s="130"/>
      <c r="H48" s="105"/>
      <c r="I48" s="106">
        <f>SUM(I42:I47)</f>
        <v>7674.33</v>
      </c>
      <c r="J48" s="133"/>
      <c r="K48" s="107">
        <f>I48/F48</f>
        <v>0.89758245614035082</v>
      </c>
    </row>
    <row r="49" spans="1:11" ht="20.100000000000001" customHeight="1" x14ac:dyDescent="0.3">
      <c r="A49" s="79"/>
      <c r="B49" s="80" t="s">
        <v>110</v>
      </c>
      <c r="C49" s="134" t="s">
        <v>111</v>
      </c>
      <c r="D49" s="135" t="s">
        <v>60</v>
      </c>
      <c r="E49" s="163"/>
      <c r="F49" s="164">
        <v>13877.77</v>
      </c>
      <c r="G49" s="150"/>
      <c r="H49" s="165" t="s">
        <v>112</v>
      </c>
      <c r="I49" s="144">
        <v>6372.25</v>
      </c>
      <c r="J49" s="153"/>
      <c r="K49" s="88"/>
    </row>
    <row r="50" spans="1:11" ht="20.100000000000001" customHeight="1" x14ac:dyDescent="0.3">
      <c r="A50" s="79"/>
      <c r="B50" s="123"/>
      <c r="C50" s="124" t="s">
        <v>113</v>
      </c>
      <c r="D50" s="91" t="s">
        <v>60</v>
      </c>
      <c r="E50" s="166"/>
      <c r="F50" s="164"/>
      <c r="G50" s="94"/>
      <c r="H50" s="122"/>
      <c r="I50" s="144"/>
      <c r="J50" s="98"/>
      <c r="K50" s="88"/>
    </row>
    <row r="51" spans="1:11" ht="20.100000000000001" customHeight="1" x14ac:dyDescent="0.3">
      <c r="A51" s="5"/>
      <c r="B51" s="125"/>
      <c r="C51" s="167" t="s">
        <v>114</v>
      </c>
      <c r="D51" s="168" t="s">
        <v>60</v>
      </c>
      <c r="E51" s="169"/>
      <c r="F51" s="170">
        <f>SUM(F49:F50)</f>
        <v>13877.77</v>
      </c>
      <c r="G51" s="171"/>
      <c r="H51" s="172"/>
      <c r="I51" s="173">
        <f>SUM(I49:I50)</f>
        <v>6372.25</v>
      </c>
      <c r="J51" s="174"/>
      <c r="K51" s="107">
        <f>I51/F51</f>
        <v>0.45916959280921932</v>
      </c>
    </row>
    <row r="52" spans="1:11" ht="20.100000000000001" customHeight="1" x14ac:dyDescent="0.3">
      <c r="A52" s="79"/>
      <c r="B52" s="80" t="s">
        <v>115</v>
      </c>
      <c r="C52" s="134" t="s">
        <v>116</v>
      </c>
      <c r="D52" s="135" t="s">
        <v>117</v>
      </c>
      <c r="E52" s="157" t="s">
        <v>118</v>
      </c>
      <c r="F52" s="93">
        <v>1432</v>
      </c>
      <c r="G52" s="94" t="s">
        <v>119</v>
      </c>
      <c r="H52" s="158" t="s">
        <v>120</v>
      </c>
      <c r="I52" s="93">
        <v>624</v>
      </c>
      <c r="J52" s="153" t="s">
        <v>121</v>
      </c>
      <c r="K52" s="88"/>
    </row>
    <row r="53" spans="1:11" ht="20.100000000000001" customHeight="1" x14ac:dyDescent="0.3">
      <c r="A53" s="79"/>
      <c r="B53" s="123"/>
      <c r="C53" s="124" t="s">
        <v>122</v>
      </c>
      <c r="D53" s="91" t="s">
        <v>117</v>
      </c>
      <c r="E53" s="157"/>
      <c r="F53" s="93"/>
      <c r="G53" s="94"/>
      <c r="H53" s="158"/>
      <c r="I53" s="93"/>
      <c r="J53" s="98"/>
      <c r="K53" s="88"/>
    </row>
    <row r="54" spans="1:11" ht="20.100000000000001" customHeight="1" x14ac:dyDescent="0.3">
      <c r="A54" s="79"/>
      <c r="B54" s="123"/>
      <c r="C54" s="124" t="s">
        <v>123</v>
      </c>
      <c r="D54" s="91" t="s">
        <v>117</v>
      </c>
      <c r="E54" s="157"/>
      <c r="F54" s="93"/>
      <c r="G54" s="94"/>
      <c r="H54" s="158"/>
      <c r="I54" s="96"/>
      <c r="J54" s="98"/>
      <c r="K54" s="88"/>
    </row>
    <row r="55" spans="1:11" ht="20.100000000000001" customHeight="1" x14ac:dyDescent="0.3">
      <c r="A55" s="79"/>
      <c r="B55" s="123"/>
      <c r="C55" s="124" t="s">
        <v>124</v>
      </c>
      <c r="D55" s="91" t="s">
        <v>117</v>
      </c>
      <c r="E55" s="157" t="s">
        <v>69</v>
      </c>
      <c r="F55" s="93"/>
      <c r="G55" s="94"/>
      <c r="H55" s="158"/>
      <c r="I55" s="96"/>
      <c r="J55" s="98"/>
      <c r="K55" s="88"/>
    </row>
    <row r="56" spans="1:11" ht="20.100000000000001" customHeight="1" x14ac:dyDescent="0.3">
      <c r="A56" s="5"/>
      <c r="B56" s="125"/>
      <c r="C56" s="167" t="s">
        <v>125</v>
      </c>
      <c r="D56" s="168" t="s">
        <v>126</v>
      </c>
      <c r="E56" s="169"/>
      <c r="F56" s="170">
        <f>SUM(F52:F55)</f>
        <v>1432</v>
      </c>
      <c r="G56" s="171"/>
      <c r="H56" s="172"/>
      <c r="I56" s="170">
        <f>SUM(I52:I55)</f>
        <v>624</v>
      </c>
      <c r="J56" s="174" t="str">
        <f>IFERROR(#REF!/I56,"")</f>
        <v/>
      </c>
      <c r="K56" s="107">
        <f>I56/F56</f>
        <v>0.43575418994413406</v>
      </c>
    </row>
    <row r="57" spans="1:11" ht="19.5" customHeight="1" thickBot="1" x14ac:dyDescent="0.35">
      <c r="B57" s="175" t="s">
        <v>127</v>
      </c>
      <c r="C57" s="176"/>
      <c r="D57" s="177" t="s">
        <v>128</v>
      </c>
      <c r="E57" s="178"/>
      <c r="F57" s="179"/>
      <c r="G57" s="180"/>
      <c r="H57" s="181"/>
      <c r="I57" s="179"/>
      <c r="J57" s="182"/>
      <c r="K57" s="183"/>
    </row>
    <row r="58" spans="1:11" ht="20.100000000000001" hidden="1" customHeight="1" x14ac:dyDescent="0.3">
      <c r="B58" s="184" t="s">
        <v>129</v>
      </c>
      <c r="C58" s="185"/>
      <c r="D58" s="186"/>
      <c r="E58" s="187"/>
      <c r="F58" s="188"/>
      <c r="G58" s="189"/>
      <c r="H58" s="190"/>
      <c r="I58" s="188"/>
      <c r="J58" s="191"/>
    </row>
    <row r="59" spans="1:11" ht="20.100000000000001" hidden="1" customHeight="1" thickBot="1" x14ac:dyDescent="0.35">
      <c r="B59" s="192" t="s">
        <v>130</v>
      </c>
      <c r="C59" s="193"/>
      <c r="D59" s="194"/>
      <c r="E59" s="195"/>
      <c r="F59" s="196"/>
      <c r="G59" s="197"/>
      <c r="H59" s="198"/>
      <c r="I59" s="196"/>
      <c r="J59" s="199"/>
    </row>
    <row r="60" spans="1:11" ht="20.100000000000001" hidden="1" customHeight="1" x14ac:dyDescent="0.3">
      <c r="B60" s="184" t="s">
        <v>131</v>
      </c>
      <c r="C60" s="185"/>
      <c r="D60" s="186"/>
      <c r="E60" s="187"/>
      <c r="F60" s="188"/>
      <c r="G60" s="189"/>
      <c r="H60" s="190"/>
      <c r="I60" s="188"/>
      <c r="J60" s="191"/>
    </row>
    <row r="61" spans="1:11" ht="20.100000000000001" hidden="1" customHeight="1" thickBot="1" x14ac:dyDescent="0.35">
      <c r="B61" s="192" t="s">
        <v>132</v>
      </c>
      <c r="C61" s="193"/>
      <c r="D61" s="194"/>
      <c r="E61" s="195"/>
      <c r="F61" s="196"/>
      <c r="G61" s="197"/>
      <c r="H61" s="198"/>
      <c r="I61" s="196"/>
      <c r="J61" s="199"/>
    </row>
    <row r="62" spans="1:11" s="4" customFormat="1" ht="20.100000000000001" customHeight="1" x14ac:dyDescent="0.3">
      <c r="B62" s="200"/>
      <c r="C62" s="200"/>
      <c r="D62" s="201"/>
      <c r="E62" s="201"/>
      <c r="F62" s="201"/>
      <c r="G62" s="202"/>
      <c r="H62" s="203"/>
      <c r="I62" s="201"/>
      <c r="J62" s="204"/>
      <c r="K62" s="205"/>
    </row>
    <row r="63" spans="1:11" ht="24.75" customHeight="1" x14ac:dyDescent="0.3">
      <c r="B63" s="206" t="s">
        <v>133</v>
      </c>
      <c r="C63" s="206"/>
      <c r="H63" s="207"/>
      <c r="I63" s="208"/>
      <c r="J63" s="209"/>
      <c r="K63" s="51"/>
    </row>
    <row r="64" spans="1:11" s="219" customFormat="1" ht="35.1" customHeight="1" thickBot="1" x14ac:dyDescent="0.35">
      <c r="A64" s="210"/>
      <c r="B64" s="70" t="s">
        <v>134</v>
      </c>
      <c r="C64" s="211" t="s">
        <v>135</v>
      </c>
      <c r="D64" s="212"/>
      <c r="E64" s="213" t="s">
        <v>136</v>
      </c>
      <c r="F64" s="214" t="s">
        <v>137</v>
      </c>
      <c r="G64" s="215" t="s">
        <v>138</v>
      </c>
      <c r="H64" s="216" t="s">
        <v>136</v>
      </c>
      <c r="I64" s="214" t="s">
        <v>137</v>
      </c>
      <c r="J64" s="217" t="s">
        <v>138</v>
      </c>
      <c r="K64" s="218" t="s">
        <v>139</v>
      </c>
    </row>
    <row r="65" spans="1:11" s="219" customFormat="1" ht="15.95" customHeight="1" x14ac:dyDescent="0.3">
      <c r="B65" s="220"/>
      <c r="C65" s="221" t="s">
        <v>140</v>
      </c>
      <c r="D65" s="222"/>
      <c r="E65" s="223"/>
      <c r="F65" s="224"/>
      <c r="G65" s="225"/>
      <c r="H65" s="226"/>
      <c r="I65" s="227"/>
      <c r="J65" s="228"/>
      <c r="K65" s="229"/>
    </row>
    <row r="66" spans="1:11" s="219" customFormat="1" ht="15.95" hidden="1" customHeight="1" x14ac:dyDescent="0.3">
      <c r="A66" s="230"/>
      <c r="B66" s="231">
        <v>1</v>
      </c>
      <c r="C66" s="232" t="s">
        <v>141</v>
      </c>
      <c r="D66" s="233"/>
      <c r="E66" s="223"/>
      <c r="F66" s="234"/>
      <c r="G66" s="235"/>
      <c r="H66" s="226"/>
      <c r="I66" s="234"/>
      <c r="J66" s="236"/>
      <c r="K66" s="114" t="e">
        <f>I66/(F66/2)</f>
        <v>#DIV/0!</v>
      </c>
    </row>
    <row r="67" spans="1:11" s="219" customFormat="1" ht="15.95" hidden="1" customHeight="1" x14ac:dyDescent="0.3">
      <c r="A67" s="230"/>
      <c r="B67" s="231">
        <v>2</v>
      </c>
      <c r="C67" s="232" t="s">
        <v>142</v>
      </c>
      <c r="D67" s="237"/>
      <c r="E67" s="223"/>
      <c r="F67" s="234"/>
      <c r="G67" s="235"/>
      <c r="H67" s="238"/>
      <c r="I67" s="234"/>
      <c r="J67" s="236"/>
      <c r="K67" s="114"/>
    </row>
    <row r="68" spans="1:11" s="219" customFormat="1" ht="15.95" hidden="1" customHeight="1" x14ac:dyDescent="0.3">
      <c r="B68" s="231">
        <v>3</v>
      </c>
      <c r="C68" s="232" t="s">
        <v>143</v>
      </c>
      <c r="D68" s="237"/>
      <c r="E68" s="223"/>
      <c r="F68" s="234"/>
      <c r="G68" s="235"/>
      <c r="H68" s="239"/>
      <c r="I68" s="234"/>
      <c r="J68" s="236"/>
      <c r="K68" s="114" t="e">
        <f>I68/(F68/2)</f>
        <v>#DIV/0!</v>
      </c>
    </row>
    <row r="69" spans="1:11" s="219" customFormat="1" ht="15.95" hidden="1" customHeight="1" x14ac:dyDescent="0.3">
      <c r="B69" s="231">
        <v>4</v>
      </c>
      <c r="C69" s="232" t="s">
        <v>144</v>
      </c>
      <c r="D69" s="237"/>
      <c r="E69" s="223"/>
      <c r="F69" s="234"/>
      <c r="G69" s="235"/>
      <c r="H69" s="239"/>
      <c r="I69" s="234"/>
      <c r="J69" s="236"/>
      <c r="K69" s="114"/>
    </row>
    <row r="70" spans="1:11" s="219" customFormat="1" ht="15.95" hidden="1" customHeight="1" x14ac:dyDescent="0.3">
      <c r="B70" s="231">
        <v>5</v>
      </c>
      <c r="C70" s="232" t="s">
        <v>145</v>
      </c>
      <c r="D70" s="237"/>
      <c r="E70" s="223"/>
      <c r="F70" s="234"/>
      <c r="G70" s="235"/>
      <c r="H70" s="226"/>
      <c r="I70" s="234"/>
      <c r="J70" s="236"/>
      <c r="K70" s="114" t="e">
        <f t="shared" ref="K70:K97" si="1">I70/F70</f>
        <v>#DIV/0!</v>
      </c>
    </row>
    <row r="71" spans="1:11" s="219" customFormat="1" ht="15.95" hidden="1" customHeight="1" x14ac:dyDescent="0.3">
      <c r="B71" s="231">
        <v>6</v>
      </c>
      <c r="C71" s="232" t="s">
        <v>146</v>
      </c>
      <c r="D71" s="237"/>
      <c r="E71" s="223"/>
      <c r="F71" s="234"/>
      <c r="G71" s="235"/>
      <c r="H71" s="226"/>
      <c r="I71" s="234"/>
      <c r="J71" s="240"/>
      <c r="K71" s="241" t="e">
        <f>I71/(F71+F72)</f>
        <v>#DIV/0!</v>
      </c>
    </row>
    <row r="72" spans="1:11" s="219" customFormat="1" ht="15.95" hidden="1" customHeight="1" x14ac:dyDescent="0.3">
      <c r="B72" s="231">
        <v>7</v>
      </c>
      <c r="C72" s="232" t="s">
        <v>147</v>
      </c>
      <c r="D72" s="237"/>
      <c r="E72" s="223"/>
      <c r="F72" s="234"/>
      <c r="G72" s="235"/>
      <c r="H72" s="226"/>
      <c r="I72" s="234"/>
      <c r="J72" s="236"/>
      <c r="K72" s="242"/>
    </row>
    <row r="73" spans="1:11" s="219" customFormat="1" ht="22.5" hidden="1" customHeight="1" x14ac:dyDescent="0.3">
      <c r="B73" s="231">
        <v>8</v>
      </c>
      <c r="C73" s="232" t="s">
        <v>148</v>
      </c>
      <c r="D73" s="237"/>
      <c r="E73" s="223"/>
      <c r="F73" s="234"/>
      <c r="G73" s="235"/>
      <c r="H73" s="226"/>
      <c r="I73" s="234"/>
      <c r="J73" s="236"/>
      <c r="K73" s="243" t="e">
        <f t="shared" si="1"/>
        <v>#DIV/0!</v>
      </c>
    </row>
    <row r="74" spans="1:11" s="219" customFormat="1" ht="15.95" hidden="1" customHeight="1" x14ac:dyDescent="0.3">
      <c r="B74" s="231">
        <v>9</v>
      </c>
      <c r="C74" s="232" t="s">
        <v>149</v>
      </c>
      <c r="D74" s="237"/>
      <c r="E74" s="223"/>
      <c r="F74" s="234"/>
      <c r="G74" s="235"/>
      <c r="H74" s="226"/>
      <c r="I74" s="234"/>
      <c r="J74" s="236"/>
      <c r="K74" s="114"/>
    </row>
    <row r="75" spans="1:11" s="219" customFormat="1" ht="15.95" hidden="1" customHeight="1" x14ac:dyDescent="0.3">
      <c r="B75" s="231">
        <v>10</v>
      </c>
      <c r="C75" s="232" t="s">
        <v>150</v>
      </c>
      <c r="D75" s="237"/>
      <c r="E75" s="223"/>
      <c r="F75" s="234"/>
      <c r="G75" s="235"/>
      <c r="H75" s="226"/>
      <c r="I75" s="234"/>
      <c r="J75" s="236"/>
      <c r="K75" s="114" t="e">
        <f t="shared" si="1"/>
        <v>#DIV/0!</v>
      </c>
    </row>
    <row r="76" spans="1:11" s="219" customFormat="1" ht="15.95" hidden="1" customHeight="1" x14ac:dyDescent="0.3">
      <c r="B76" s="231">
        <v>11</v>
      </c>
      <c r="C76" s="232" t="s">
        <v>151</v>
      </c>
      <c r="D76" s="237"/>
      <c r="E76" s="223"/>
      <c r="F76" s="234"/>
      <c r="G76" s="235"/>
      <c r="H76" s="226"/>
      <c r="I76" s="234"/>
      <c r="J76" s="236"/>
      <c r="K76" s="114"/>
    </row>
    <row r="77" spans="1:11" s="219" customFormat="1" ht="15.95" hidden="1" customHeight="1" x14ac:dyDescent="0.3">
      <c r="B77" s="231">
        <v>12</v>
      </c>
      <c r="C77" s="232" t="s">
        <v>152</v>
      </c>
      <c r="D77" s="237"/>
      <c r="E77" s="223"/>
      <c r="F77" s="234"/>
      <c r="G77" s="235"/>
      <c r="H77" s="226"/>
      <c r="I77" s="234"/>
      <c r="J77" s="236"/>
      <c r="K77" s="114"/>
    </row>
    <row r="78" spans="1:11" s="219" customFormat="1" ht="15.95" hidden="1" customHeight="1" x14ac:dyDescent="0.3">
      <c r="B78" s="231">
        <v>13</v>
      </c>
      <c r="C78" s="232" t="s">
        <v>153</v>
      </c>
      <c r="D78" s="237"/>
      <c r="E78" s="223"/>
      <c r="F78" s="234"/>
      <c r="G78" s="235"/>
      <c r="H78" s="226"/>
      <c r="I78" s="234"/>
      <c r="J78" s="236"/>
      <c r="K78" s="114"/>
    </row>
    <row r="79" spans="1:11" s="219" customFormat="1" ht="15.95" hidden="1" customHeight="1" x14ac:dyDescent="0.3">
      <c r="B79" s="231">
        <v>14</v>
      </c>
      <c r="C79" s="232" t="s">
        <v>154</v>
      </c>
      <c r="D79" s="237"/>
      <c r="E79" s="223"/>
      <c r="F79" s="234"/>
      <c r="G79" s="235"/>
      <c r="H79" s="226"/>
      <c r="I79" s="234"/>
      <c r="J79" s="236"/>
      <c r="K79" s="114" t="e">
        <f t="shared" si="1"/>
        <v>#DIV/0!</v>
      </c>
    </row>
    <row r="80" spans="1:11" s="219" customFormat="1" ht="15.95" hidden="1" customHeight="1" x14ac:dyDescent="0.3">
      <c r="B80" s="231">
        <v>15</v>
      </c>
      <c r="C80" s="232" t="s">
        <v>155</v>
      </c>
      <c r="D80" s="237"/>
      <c r="E80" s="223"/>
      <c r="F80" s="234"/>
      <c r="G80" s="235"/>
      <c r="H80" s="226"/>
      <c r="I80" s="234"/>
      <c r="J80" s="236"/>
      <c r="K80" s="114"/>
    </row>
    <row r="81" spans="2:11" s="219" customFormat="1" ht="15.95" hidden="1" customHeight="1" x14ac:dyDescent="0.3">
      <c r="B81" s="231">
        <v>16</v>
      </c>
      <c r="C81" s="244" t="s">
        <v>156</v>
      </c>
      <c r="D81" s="237"/>
      <c r="E81" s="223"/>
      <c r="F81" s="234"/>
      <c r="G81" s="235"/>
      <c r="H81" s="226"/>
      <c r="I81" s="234"/>
      <c r="J81" s="236"/>
      <c r="K81" s="114"/>
    </row>
    <row r="82" spans="2:11" s="219" customFormat="1" ht="15.95" hidden="1" customHeight="1" x14ac:dyDescent="0.3">
      <c r="B82" s="231">
        <v>17</v>
      </c>
      <c r="C82" s="232" t="s">
        <v>157</v>
      </c>
      <c r="D82" s="237"/>
      <c r="E82" s="223"/>
      <c r="F82" s="234"/>
      <c r="G82" s="235"/>
      <c r="H82" s="226"/>
      <c r="I82" s="245"/>
      <c r="J82" s="236"/>
      <c r="K82" s="114"/>
    </row>
    <row r="83" spans="2:11" s="219" customFormat="1" ht="15.95" hidden="1" customHeight="1" x14ac:dyDescent="0.3">
      <c r="B83" s="231">
        <v>18</v>
      </c>
      <c r="C83" s="232" t="s">
        <v>158</v>
      </c>
      <c r="D83" s="237"/>
      <c r="E83" s="223"/>
      <c r="F83" s="234"/>
      <c r="G83" s="235"/>
      <c r="H83" s="226"/>
      <c r="I83" s="245"/>
      <c r="J83" s="236"/>
      <c r="K83" s="114"/>
    </row>
    <row r="84" spans="2:11" s="219" customFormat="1" ht="15.95" hidden="1" customHeight="1" x14ac:dyDescent="0.3">
      <c r="B84" s="231">
        <v>19</v>
      </c>
      <c r="C84" s="246" t="s">
        <v>159</v>
      </c>
      <c r="D84" s="237"/>
      <c r="E84" s="223"/>
      <c r="F84" s="234"/>
      <c r="G84" s="235"/>
      <c r="H84" s="226"/>
      <c r="I84" s="245"/>
      <c r="J84" s="236"/>
      <c r="K84" s="114"/>
    </row>
    <row r="85" spans="2:11" s="219" customFormat="1" ht="15.95" hidden="1" customHeight="1" x14ac:dyDescent="0.3">
      <c r="B85" s="231">
        <v>20</v>
      </c>
      <c r="C85" s="232" t="s">
        <v>160</v>
      </c>
      <c r="D85" s="237"/>
      <c r="E85" s="223"/>
      <c r="F85" s="234"/>
      <c r="G85" s="235"/>
      <c r="H85" s="226"/>
      <c r="I85" s="245"/>
      <c r="J85" s="236"/>
      <c r="K85" s="114"/>
    </row>
    <row r="86" spans="2:11" s="219" customFormat="1" ht="15.95" hidden="1" customHeight="1" x14ac:dyDescent="0.3">
      <c r="B86" s="231">
        <v>21</v>
      </c>
      <c r="C86" s="232" t="s">
        <v>161</v>
      </c>
      <c r="D86" s="237"/>
      <c r="E86" s="223"/>
      <c r="F86" s="234"/>
      <c r="G86" s="235"/>
      <c r="H86" s="226"/>
      <c r="I86" s="245"/>
      <c r="J86" s="236"/>
      <c r="K86" s="114" t="e">
        <f t="shared" si="1"/>
        <v>#DIV/0!</v>
      </c>
    </row>
    <row r="87" spans="2:11" s="219" customFormat="1" ht="15.95" hidden="1" customHeight="1" x14ac:dyDescent="0.3">
      <c r="B87" s="231">
        <v>22</v>
      </c>
      <c r="C87" s="232" t="s">
        <v>162</v>
      </c>
      <c r="D87" s="237"/>
      <c r="E87" s="223"/>
      <c r="F87" s="234"/>
      <c r="G87" s="235"/>
      <c r="H87" s="226"/>
      <c r="I87" s="245"/>
      <c r="J87" s="236"/>
      <c r="K87" s="114"/>
    </row>
    <row r="88" spans="2:11" s="219" customFormat="1" ht="15.95" hidden="1" customHeight="1" x14ac:dyDescent="0.3">
      <c r="B88" s="231">
        <v>23</v>
      </c>
      <c r="C88" s="232" t="s">
        <v>163</v>
      </c>
      <c r="D88" s="237"/>
      <c r="E88" s="223"/>
      <c r="F88" s="234"/>
      <c r="G88" s="235"/>
      <c r="H88" s="226"/>
      <c r="I88" s="245"/>
      <c r="J88" s="236"/>
      <c r="K88" s="114"/>
    </row>
    <row r="89" spans="2:11" s="219" customFormat="1" ht="15.95" hidden="1" customHeight="1" x14ac:dyDescent="0.3">
      <c r="B89" s="231">
        <v>24</v>
      </c>
      <c r="C89" s="232" t="s">
        <v>164</v>
      </c>
      <c r="D89" s="237"/>
      <c r="E89" s="223"/>
      <c r="F89" s="234"/>
      <c r="G89" s="235"/>
      <c r="H89" s="226"/>
      <c r="I89" s="245"/>
      <c r="J89" s="236"/>
      <c r="K89" s="114"/>
    </row>
    <row r="90" spans="2:11" s="219" customFormat="1" ht="15.95" hidden="1" customHeight="1" x14ac:dyDescent="0.3">
      <c r="B90" s="231">
        <v>25</v>
      </c>
      <c r="C90" s="232" t="s">
        <v>165</v>
      </c>
      <c r="D90" s="237"/>
      <c r="E90" s="223"/>
      <c r="F90" s="234"/>
      <c r="G90" s="235"/>
      <c r="H90" s="226"/>
      <c r="I90" s="245"/>
      <c r="J90" s="236"/>
      <c r="K90" s="114" t="e">
        <f t="shared" si="1"/>
        <v>#DIV/0!</v>
      </c>
    </row>
    <row r="91" spans="2:11" s="219" customFormat="1" ht="15.95" hidden="1" customHeight="1" x14ac:dyDescent="0.3">
      <c r="B91" s="231">
        <v>26</v>
      </c>
      <c r="C91" s="232" t="s">
        <v>166</v>
      </c>
      <c r="D91" s="237"/>
      <c r="E91" s="223"/>
      <c r="F91" s="234"/>
      <c r="G91" s="235"/>
      <c r="H91" s="226"/>
      <c r="I91" s="245"/>
      <c r="J91" s="236"/>
      <c r="K91" s="114"/>
    </row>
    <row r="92" spans="2:11" s="219" customFormat="1" ht="15.95" hidden="1" customHeight="1" x14ac:dyDescent="0.3">
      <c r="B92" s="231">
        <v>27</v>
      </c>
      <c r="C92" s="232" t="s">
        <v>167</v>
      </c>
      <c r="D92" s="237"/>
      <c r="E92" s="223"/>
      <c r="F92" s="234"/>
      <c r="G92" s="235"/>
      <c r="H92" s="226"/>
      <c r="I92" s="245"/>
      <c r="J92" s="236"/>
      <c r="K92" s="114"/>
    </row>
    <row r="93" spans="2:11" s="219" customFormat="1" ht="15.95" hidden="1" customHeight="1" x14ac:dyDescent="0.3">
      <c r="B93" s="231">
        <v>28</v>
      </c>
      <c r="C93" s="232" t="s">
        <v>168</v>
      </c>
      <c r="D93" s="237"/>
      <c r="E93" s="223"/>
      <c r="F93" s="234"/>
      <c r="G93" s="235"/>
      <c r="H93" s="226"/>
      <c r="I93" s="245"/>
      <c r="J93" s="236"/>
      <c r="K93" s="114"/>
    </row>
    <row r="94" spans="2:11" s="219" customFormat="1" ht="15.95" hidden="1" customHeight="1" x14ac:dyDescent="0.3">
      <c r="B94" s="231">
        <v>29</v>
      </c>
      <c r="C94" s="232" t="s">
        <v>169</v>
      </c>
      <c r="D94" s="237"/>
      <c r="E94" s="223"/>
      <c r="F94" s="234"/>
      <c r="G94" s="235"/>
      <c r="H94" s="226"/>
      <c r="I94" s="245"/>
      <c r="J94" s="236"/>
      <c r="K94" s="114"/>
    </row>
    <row r="95" spans="2:11" s="219" customFormat="1" ht="15.95" hidden="1" customHeight="1" x14ac:dyDescent="0.3">
      <c r="B95" s="231">
        <v>30</v>
      </c>
      <c r="C95" s="232" t="s">
        <v>170</v>
      </c>
      <c r="D95" s="237"/>
      <c r="E95" s="223"/>
      <c r="F95" s="234"/>
      <c r="G95" s="235"/>
      <c r="H95" s="226"/>
      <c r="I95" s="245"/>
      <c r="J95" s="236"/>
      <c r="K95" s="114"/>
    </row>
    <row r="96" spans="2:11" s="219" customFormat="1" ht="26.25" hidden="1" customHeight="1" x14ac:dyDescent="0.3">
      <c r="B96" s="231">
        <v>31</v>
      </c>
      <c r="C96" s="247" t="s">
        <v>171</v>
      </c>
      <c r="D96" s="237"/>
      <c r="E96" s="223"/>
      <c r="F96" s="234"/>
      <c r="G96" s="235"/>
      <c r="H96" s="226"/>
      <c r="I96" s="245"/>
      <c r="J96" s="236"/>
      <c r="K96" s="114" t="e">
        <f t="shared" si="1"/>
        <v>#DIV/0!</v>
      </c>
    </row>
    <row r="97" spans="2:11" s="219" customFormat="1" ht="15.95" hidden="1" customHeight="1" x14ac:dyDescent="0.3">
      <c r="B97" s="231">
        <v>32</v>
      </c>
      <c r="C97" s="232" t="s">
        <v>172</v>
      </c>
      <c r="D97" s="237"/>
      <c r="E97" s="223"/>
      <c r="F97" s="234"/>
      <c r="G97" s="235"/>
      <c r="H97" s="226"/>
      <c r="I97" s="245"/>
      <c r="J97" s="236"/>
      <c r="K97" s="114" t="e">
        <f t="shared" si="1"/>
        <v>#DIV/0!</v>
      </c>
    </row>
    <row r="98" spans="2:11" s="219" customFormat="1" ht="15.95" hidden="1" customHeight="1" x14ac:dyDescent="0.3">
      <c r="B98" s="231">
        <v>33</v>
      </c>
      <c r="C98" s="232" t="s">
        <v>173</v>
      </c>
      <c r="D98" s="237"/>
      <c r="E98" s="223"/>
      <c r="F98" s="234"/>
      <c r="G98" s="235"/>
      <c r="H98" s="226"/>
      <c r="I98" s="245"/>
      <c r="J98" s="236"/>
      <c r="K98" s="114"/>
    </row>
    <row r="99" spans="2:11" s="219" customFormat="1" ht="15.95" hidden="1" customHeight="1" x14ac:dyDescent="0.3">
      <c r="B99" s="231">
        <v>34</v>
      </c>
      <c r="C99" s="232" t="s">
        <v>174</v>
      </c>
      <c r="D99" s="237"/>
      <c r="E99" s="223"/>
      <c r="F99" s="234"/>
      <c r="G99" s="235"/>
      <c r="H99" s="226"/>
      <c r="I99" s="245"/>
      <c r="J99" s="236"/>
      <c r="K99" s="114"/>
    </row>
    <row r="100" spans="2:11" s="219" customFormat="1" ht="15.95" hidden="1" customHeight="1" x14ac:dyDescent="0.3">
      <c r="B100" s="231">
        <v>35</v>
      </c>
      <c r="C100" s="232" t="s">
        <v>175</v>
      </c>
      <c r="D100" s="237"/>
      <c r="E100" s="223"/>
      <c r="F100" s="234"/>
      <c r="G100" s="235"/>
      <c r="H100" s="226"/>
      <c r="I100" s="245"/>
      <c r="J100" s="236"/>
      <c r="K100" s="114"/>
    </row>
    <row r="101" spans="2:11" s="219" customFormat="1" ht="15.95" hidden="1" customHeight="1" x14ac:dyDescent="0.3">
      <c r="B101" s="231">
        <v>36</v>
      </c>
      <c r="C101" s="232" t="s">
        <v>176</v>
      </c>
      <c r="D101" s="237"/>
      <c r="E101" s="223"/>
      <c r="F101" s="234"/>
      <c r="G101" s="235"/>
      <c r="H101" s="226"/>
      <c r="I101" s="245"/>
      <c r="J101" s="236"/>
      <c r="K101" s="114"/>
    </row>
    <row r="102" spans="2:11" s="219" customFormat="1" ht="15.95" hidden="1" customHeight="1" x14ac:dyDescent="0.3">
      <c r="B102" s="231">
        <v>37</v>
      </c>
      <c r="C102" s="232" t="s">
        <v>177</v>
      </c>
      <c r="D102" s="237"/>
      <c r="E102" s="223"/>
      <c r="F102" s="234"/>
      <c r="G102" s="235"/>
      <c r="H102" s="226"/>
      <c r="I102" s="245"/>
      <c r="J102" s="236"/>
      <c r="K102" s="114"/>
    </row>
    <row r="103" spans="2:11" s="219" customFormat="1" ht="15.95" hidden="1" customHeight="1" x14ac:dyDescent="0.3">
      <c r="B103" s="231">
        <v>38</v>
      </c>
      <c r="C103" s="232" t="s">
        <v>178</v>
      </c>
      <c r="D103" s="237"/>
      <c r="E103" s="223"/>
      <c r="F103" s="234"/>
      <c r="G103" s="235"/>
      <c r="H103" s="226"/>
      <c r="I103" s="245"/>
      <c r="J103" s="236"/>
      <c r="K103" s="114"/>
    </row>
    <row r="104" spans="2:11" s="219" customFormat="1" ht="15.95" hidden="1" customHeight="1" x14ac:dyDescent="0.3">
      <c r="B104" s="231">
        <v>39</v>
      </c>
      <c r="C104" s="232" t="s">
        <v>179</v>
      </c>
      <c r="D104" s="237"/>
      <c r="E104" s="223"/>
      <c r="F104" s="234"/>
      <c r="G104" s="235"/>
      <c r="H104" s="226"/>
      <c r="I104" s="245"/>
      <c r="J104" s="236"/>
      <c r="K104" s="114"/>
    </row>
    <row r="105" spans="2:11" s="219" customFormat="1" ht="15.95" hidden="1" customHeight="1" x14ac:dyDescent="0.3">
      <c r="B105" s="231">
        <v>40</v>
      </c>
      <c r="C105" s="232" t="s">
        <v>180</v>
      </c>
      <c r="D105" s="237"/>
      <c r="E105" s="223"/>
      <c r="F105" s="234"/>
      <c r="G105" s="235"/>
      <c r="H105" s="226"/>
      <c r="I105" s="245"/>
      <c r="J105" s="236"/>
      <c r="K105" s="114"/>
    </row>
    <row r="106" spans="2:11" s="219" customFormat="1" ht="15.95" hidden="1" customHeight="1" x14ac:dyDescent="0.3">
      <c r="B106" s="231">
        <v>41</v>
      </c>
      <c r="C106" s="232" t="s">
        <v>181</v>
      </c>
      <c r="D106" s="237"/>
      <c r="E106" s="223"/>
      <c r="F106" s="234"/>
      <c r="G106" s="235"/>
      <c r="H106" s="226"/>
      <c r="I106" s="245"/>
      <c r="J106" s="236"/>
      <c r="K106" s="114"/>
    </row>
    <row r="107" spans="2:11" s="219" customFormat="1" ht="15.95" hidden="1" customHeight="1" x14ac:dyDescent="0.3">
      <c r="B107" s="231">
        <v>42</v>
      </c>
      <c r="C107" s="232" t="s">
        <v>182</v>
      </c>
      <c r="D107" s="237"/>
      <c r="E107" s="223"/>
      <c r="F107" s="234"/>
      <c r="G107" s="235"/>
      <c r="H107" s="226"/>
      <c r="I107" s="245"/>
      <c r="J107" s="236"/>
      <c r="K107" s="114"/>
    </row>
    <row r="108" spans="2:11" s="219" customFormat="1" ht="15.95" hidden="1" customHeight="1" x14ac:dyDescent="0.3">
      <c r="B108" s="231">
        <v>43</v>
      </c>
      <c r="C108" s="232" t="s">
        <v>183</v>
      </c>
      <c r="D108" s="237"/>
      <c r="E108" s="223"/>
      <c r="F108" s="234"/>
      <c r="G108" s="235"/>
      <c r="H108" s="226"/>
      <c r="I108" s="245"/>
      <c r="J108" s="236"/>
      <c r="K108" s="114"/>
    </row>
    <row r="109" spans="2:11" s="219" customFormat="1" ht="15.95" hidden="1" customHeight="1" x14ac:dyDescent="0.3">
      <c r="B109" s="231">
        <v>44</v>
      </c>
      <c r="C109" s="232" t="s">
        <v>184</v>
      </c>
      <c r="D109" s="237"/>
      <c r="E109" s="223"/>
      <c r="F109" s="234"/>
      <c r="G109" s="235"/>
      <c r="H109" s="226"/>
      <c r="I109" s="245"/>
      <c r="J109" s="236"/>
      <c r="K109" s="114"/>
    </row>
    <row r="110" spans="2:11" s="219" customFormat="1" ht="15.95" hidden="1" customHeight="1" x14ac:dyDescent="0.3">
      <c r="B110" s="231">
        <v>45</v>
      </c>
      <c r="C110" s="232" t="s">
        <v>185</v>
      </c>
      <c r="D110" s="237"/>
      <c r="E110" s="223"/>
      <c r="F110" s="234"/>
      <c r="G110" s="235"/>
      <c r="H110" s="226"/>
      <c r="I110" s="245"/>
      <c r="J110" s="236"/>
      <c r="K110" s="114"/>
    </row>
    <row r="111" spans="2:11" s="219" customFormat="1" ht="15.95" hidden="1" customHeight="1" x14ac:dyDescent="0.3">
      <c r="B111" s="231">
        <v>46</v>
      </c>
      <c r="C111" s="232" t="s">
        <v>186</v>
      </c>
      <c r="D111" s="237"/>
      <c r="E111" s="223"/>
      <c r="F111" s="234"/>
      <c r="G111" s="235"/>
      <c r="H111" s="226"/>
      <c r="I111" s="245"/>
      <c r="J111" s="236"/>
      <c r="K111" s="114"/>
    </row>
    <row r="112" spans="2:11" s="219" customFormat="1" ht="15.95" hidden="1" customHeight="1" x14ac:dyDescent="0.3">
      <c r="B112" s="231">
        <v>47</v>
      </c>
      <c r="C112" s="232" t="s">
        <v>187</v>
      </c>
      <c r="D112" s="237"/>
      <c r="E112" s="223"/>
      <c r="F112" s="234"/>
      <c r="G112" s="235"/>
      <c r="H112" s="226"/>
      <c r="I112" s="245"/>
      <c r="J112" s="236"/>
      <c r="K112" s="114"/>
    </row>
    <row r="113" spans="2:13" s="219" customFormat="1" ht="15.95" hidden="1" customHeight="1" x14ac:dyDescent="0.3">
      <c r="B113" s="231">
        <v>48</v>
      </c>
      <c r="C113" s="232" t="s">
        <v>188</v>
      </c>
      <c r="D113" s="237"/>
      <c r="E113" s="223"/>
      <c r="F113" s="234"/>
      <c r="G113" s="235"/>
      <c r="H113" s="226"/>
      <c r="I113" s="245"/>
      <c r="J113" s="236"/>
      <c r="K113" s="114"/>
    </row>
    <row r="114" spans="2:13" s="219" customFormat="1" ht="15.95" customHeight="1" x14ac:dyDescent="0.3">
      <c r="B114" s="231">
        <v>1</v>
      </c>
      <c r="C114" s="244" t="s">
        <v>189</v>
      </c>
      <c r="D114" s="237"/>
      <c r="E114" s="223" t="s">
        <v>190</v>
      </c>
      <c r="F114" s="234">
        <v>32134.7</v>
      </c>
      <c r="G114" s="235"/>
      <c r="H114" s="226" t="s">
        <v>190</v>
      </c>
      <c r="I114" s="234">
        <v>17028</v>
      </c>
      <c r="J114" s="236"/>
      <c r="K114" s="114"/>
    </row>
    <row r="115" spans="2:13" s="219" customFormat="1" ht="15.95" customHeight="1" x14ac:dyDescent="0.3">
      <c r="B115" s="248"/>
      <c r="C115" s="249" t="s">
        <v>191</v>
      </c>
      <c r="D115" s="250"/>
      <c r="E115" s="251" t="s">
        <v>192</v>
      </c>
      <c r="F115" s="252">
        <f>F66+F67</f>
        <v>0</v>
      </c>
      <c r="G115" s="253">
        <f>IFERROR(#REF!/F115,0)</f>
        <v>0</v>
      </c>
      <c r="H115" s="254" t="s">
        <v>193</v>
      </c>
      <c r="I115" s="252">
        <f>I66+I67</f>
        <v>0</v>
      </c>
      <c r="J115" s="255">
        <f>IFERROR(#REF!/I115,0)</f>
        <v>0</v>
      </c>
      <c r="K115" s="256" t="e">
        <f t="shared" ref="K115:K118" si="2">I115/F115</f>
        <v>#DIV/0!</v>
      </c>
      <c r="L115" s="257"/>
      <c r="M115" s="257"/>
    </row>
    <row r="116" spans="2:13" s="219" customFormat="1" ht="15.95" customHeight="1" x14ac:dyDescent="0.3">
      <c r="B116" s="248"/>
      <c r="C116" s="249" t="s">
        <v>194</v>
      </c>
      <c r="D116" s="250"/>
      <c r="E116" s="251" t="s">
        <v>195</v>
      </c>
      <c r="F116" s="252">
        <f>SUMIF(E$66:E$114,E116,F$66:F$114)</f>
        <v>0</v>
      </c>
      <c r="G116" s="253">
        <f>IFERROR(#REF!/F116,0)</f>
        <v>0</v>
      </c>
      <c r="H116" s="254" t="s">
        <v>196</v>
      </c>
      <c r="I116" s="252">
        <f>SUMIF(H$66:H$114,H116,I$66:I$114)</f>
        <v>0</v>
      </c>
      <c r="J116" s="255">
        <f>IFERROR(#REF!/I116,0)</f>
        <v>0</v>
      </c>
      <c r="K116" s="256" t="e">
        <f t="shared" si="2"/>
        <v>#DIV/0!</v>
      </c>
    </row>
    <row r="117" spans="2:13" s="219" customFormat="1" ht="15.95" customHeight="1" x14ac:dyDescent="0.3">
      <c r="B117" s="248"/>
      <c r="C117" s="249" t="s">
        <v>197</v>
      </c>
      <c r="D117" s="250"/>
      <c r="E117" s="251" t="s">
        <v>190</v>
      </c>
      <c r="F117" s="252">
        <f>SUMIF(E$66:E$114,E117,F$66:F$114)</f>
        <v>32134.7</v>
      </c>
      <c r="G117" s="253">
        <f>IFERROR(#REF!/F117,0)</f>
        <v>0</v>
      </c>
      <c r="H117" s="254" t="s">
        <v>190</v>
      </c>
      <c r="I117" s="252">
        <f>SUMIF(H$66:H$114,H117,I$66:I$114)</f>
        <v>17028</v>
      </c>
      <c r="J117" s="255">
        <f>IFERROR(#REF!/I117,0)</f>
        <v>0</v>
      </c>
      <c r="K117" s="256">
        <f t="shared" si="2"/>
        <v>0.52989447544243451</v>
      </c>
    </row>
    <row r="118" spans="2:13" s="219" customFormat="1" ht="25.5" customHeight="1" x14ac:dyDescent="0.3">
      <c r="B118" s="258"/>
      <c r="C118" s="259" t="s">
        <v>198</v>
      </c>
      <c r="D118" s="260"/>
      <c r="E118" s="261"/>
      <c r="F118" s="262">
        <f>SUM(F116:F117)</f>
        <v>32134.7</v>
      </c>
      <c r="G118" s="263">
        <f>IFERROR(#REF!/F118,0)</f>
        <v>0</v>
      </c>
      <c r="H118" s="264"/>
      <c r="I118" s="262">
        <f>SUM(I116:I117)</f>
        <v>17028</v>
      </c>
      <c r="J118" s="265">
        <f>IFERROR(#REF!/I118,0)</f>
        <v>0</v>
      </c>
      <c r="K118" s="266">
        <f t="shared" si="2"/>
        <v>0.52989447544243451</v>
      </c>
    </row>
    <row r="119" spans="2:13" s="219" customFormat="1" ht="15.95" hidden="1" customHeight="1" x14ac:dyDescent="0.3">
      <c r="B119" s="220"/>
      <c r="C119" s="221" t="s">
        <v>199</v>
      </c>
      <c r="D119" s="267"/>
      <c r="E119" s="223"/>
      <c r="F119" s="268"/>
      <c r="G119" s="269"/>
      <c r="H119" s="270"/>
      <c r="I119" s="271"/>
      <c r="J119" s="272"/>
      <c r="K119" s="114"/>
    </row>
    <row r="120" spans="2:13" s="219" customFormat="1" ht="15.95" hidden="1" customHeight="1" x14ac:dyDescent="0.3">
      <c r="B120" s="231">
        <v>48</v>
      </c>
      <c r="C120" s="232" t="s">
        <v>200</v>
      </c>
      <c r="D120" s="233"/>
      <c r="E120" s="223"/>
      <c r="F120" s="234"/>
      <c r="G120" s="235"/>
      <c r="H120" s="226"/>
      <c r="I120" s="245"/>
      <c r="J120" s="236"/>
      <c r="K120" s="114"/>
    </row>
    <row r="121" spans="2:13" s="219" customFormat="1" ht="21.75" hidden="1" customHeight="1" x14ac:dyDescent="0.3">
      <c r="B121" s="231">
        <v>49</v>
      </c>
      <c r="C121" s="232" t="s">
        <v>201</v>
      </c>
      <c r="D121" s="233"/>
      <c r="E121" s="223"/>
      <c r="F121" s="234"/>
      <c r="G121" s="235"/>
      <c r="H121" s="226"/>
      <c r="I121" s="234"/>
      <c r="J121" s="236"/>
      <c r="K121" s="114" t="e">
        <f t="shared" ref="K121:K154" si="3">I121/F121</f>
        <v>#DIV/0!</v>
      </c>
    </row>
    <row r="122" spans="2:13" s="219" customFormat="1" ht="15.95" hidden="1" customHeight="1" x14ac:dyDescent="0.3">
      <c r="B122" s="231">
        <v>50</v>
      </c>
      <c r="C122" s="232" t="s">
        <v>202</v>
      </c>
      <c r="D122" s="233"/>
      <c r="E122" s="223"/>
      <c r="F122" s="234"/>
      <c r="G122" s="235"/>
      <c r="H122" s="226"/>
      <c r="I122" s="245"/>
      <c r="J122" s="236"/>
      <c r="K122" s="114"/>
    </row>
    <row r="123" spans="2:13" s="219" customFormat="1" ht="15.95" hidden="1" customHeight="1" x14ac:dyDescent="0.3">
      <c r="B123" s="231">
        <v>51</v>
      </c>
      <c r="C123" s="232" t="s">
        <v>203</v>
      </c>
      <c r="D123" s="233"/>
      <c r="E123" s="223"/>
      <c r="F123" s="234"/>
      <c r="G123" s="235"/>
      <c r="H123" s="226"/>
      <c r="I123" s="245"/>
      <c r="J123" s="236"/>
      <c r="K123" s="114"/>
    </row>
    <row r="124" spans="2:13" s="219" customFormat="1" ht="15.95" hidden="1" customHeight="1" x14ac:dyDescent="0.3">
      <c r="B124" s="231">
        <v>52</v>
      </c>
      <c r="C124" s="232" t="s">
        <v>204</v>
      </c>
      <c r="D124" s="233"/>
      <c r="E124" s="223"/>
      <c r="F124" s="234"/>
      <c r="G124" s="235"/>
      <c r="H124" s="226"/>
      <c r="I124" s="245"/>
      <c r="J124" s="236"/>
      <c r="K124" s="114"/>
    </row>
    <row r="125" spans="2:13" s="219" customFormat="1" ht="15.95" hidden="1" customHeight="1" x14ac:dyDescent="0.3">
      <c r="B125" s="231">
        <v>53</v>
      </c>
      <c r="C125" s="232" t="s">
        <v>205</v>
      </c>
      <c r="D125" s="233"/>
      <c r="E125" s="223"/>
      <c r="F125" s="234"/>
      <c r="G125" s="235"/>
      <c r="H125" s="226"/>
      <c r="I125" s="245"/>
      <c r="J125" s="236"/>
      <c r="K125" s="114"/>
    </row>
    <row r="126" spans="2:13" s="219" customFormat="1" ht="15.95" hidden="1" customHeight="1" x14ac:dyDescent="0.3">
      <c r="B126" s="231">
        <v>54</v>
      </c>
      <c r="C126" s="232" t="s">
        <v>206</v>
      </c>
      <c r="D126" s="233"/>
      <c r="E126" s="223"/>
      <c r="F126" s="234"/>
      <c r="G126" s="235"/>
      <c r="H126" s="226"/>
      <c r="I126" s="245"/>
      <c r="J126" s="236"/>
      <c r="K126" s="114"/>
    </row>
    <row r="127" spans="2:13" s="219" customFormat="1" ht="15.95" hidden="1" customHeight="1" x14ac:dyDescent="0.3">
      <c r="B127" s="231">
        <v>55</v>
      </c>
      <c r="C127" s="232" t="s">
        <v>207</v>
      </c>
      <c r="D127" s="233"/>
      <c r="E127" s="223"/>
      <c r="F127" s="234"/>
      <c r="G127" s="235"/>
      <c r="H127" s="226"/>
      <c r="I127" s="245"/>
      <c r="J127" s="236"/>
      <c r="K127" s="114"/>
    </row>
    <row r="128" spans="2:13" s="219" customFormat="1" ht="15.95" hidden="1" customHeight="1" x14ac:dyDescent="0.3">
      <c r="B128" s="231">
        <v>56</v>
      </c>
      <c r="C128" s="244" t="s">
        <v>208</v>
      </c>
      <c r="D128" s="233"/>
      <c r="E128" s="223"/>
      <c r="F128" s="234"/>
      <c r="G128" s="235"/>
      <c r="H128" s="226"/>
      <c r="I128" s="245"/>
      <c r="J128" s="236"/>
      <c r="K128" s="114"/>
    </row>
    <row r="129" spans="2:11" s="219" customFormat="1" ht="15.95" hidden="1" customHeight="1" x14ac:dyDescent="0.3">
      <c r="B129" s="231">
        <v>57</v>
      </c>
      <c r="C129" s="232" t="s">
        <v>209</v>
      </c>
      <c r="D129" s="233"/>
      <c r="E129" s="223"/>
      <c r="F129" s="234"/>
      <c r="G129" s="235"/>
      <c r="H129" s="226"/>
      <c r="I129" s="245"/>
      <c r="J129" s="236"/>
      <c r="K129" s="114"/>
    </row>
    <row r="130" spans="2:11" s="219" customFormat="1" ht="15.95" hidden="1" customHeight="1" x14ac:dyDescent="0.3">
      <c r="B130" s="231">
        <v>58</v>
      </c>
      <c r="C130" s="232" t="s">
        <v>210</v>
      </c>
      <c r="D130" s="233"/>
      <c r="E130" s="223"/>
      <c r="F130" s="234"/>
      <c r="G130" s="235"/>
      <c r="H130" s="226"/>
      <c r="I130" s="245"/>
      <c r="J130" s="236"/>
      <c r="K130" s="114"/>
    </row>
    <row r="131" spans="2:11" s="219" customFormat="1" ht="15.95" hidden="1" customHeight="1" x14ac:dyDescent="0.3">
      <c r="B131" s="231">
        <v>59</v>
      </c>
      <c r="C131" s="232" t="s">
        <v>211</v>
      </c>
      <c r="D131" s="233"/>
      <c r="E131" s="223"/>
      <c r="F131" s="234"/>
      <c r="G131" s="235"/>
      <c r="H131" s="226"/>
      <c r="I131" s="245"/>
      <c r="J131" s="236"/>
      <c r="K131" s="114"/>
    </row>
    <row r="132" spans="2:11" s="219" customFormat="1" ht="15.95" hidden="1" customHeight="1" x14ac:dyDescent="0.3">
      <c r="B132" s="231">
        <v>60</v>
      </c>
      <c r="C132" s="232" t="s">
        <v>212</v>
      </c>
      <c r="D132" s="233"/>
      <c r="E132" s="223"/>
      <c r="F132" s="234"/>
      <c r="G132" s="235"/>
      <c r="H132" s="226"/>
      <c r="I132" s="245"/>
      <c r="J132" s="236"/>
      <c r="K132" s="114"/>
    </row>
    <row r="133" spans="2:11" s="219" customFormat="1" ht="32.25" hidden="1" customHeight="1" x14ac:dyDescent="0.3">
      <c r="B133" s="231">
        <v>61</v>
      </c>
      <c r="C133" s="232" t="s">
        <v>213</v>
      </c>
      <c r="D133" s="233"/>
      <c r="E133" s="223"/>
      <c r="F133" s="234"/>
      <c r="G133" s="235"/>
      <c r="H133" s="226"/>
      <c r="I133" s="245"/>
      <c r="J133" s="236"/>
      <c r="K133" s="243" t="e">
        <f t="shared" si="3"/>
        <v>#DIV/0!</v>
      </c>
    </row>
    <row r="134" spans="2:11" s="219" customFormat="1" ht="15.95" hidden="1" customHeight="1" x14ac:dyDescent="0.3">
      <c r="B134" s="231">
        <v>62</v>
      </c>
      <c r="C134" s="232" t="s">
        <v>214</v>
      </c>
      <c r="D134" s="233"/>
      <c r="E134" s="223"/>
      <c r="F134" s="234"/>
      <c r="G134" s="235"/>
      <c r="H134" s="226"/>
      <c r="I134" s="245"/>
      <c r="J134" s="236"/>
      <c r="K134" s="114"/>
    </row>
    <row r="135" spans="2:11" s="219" customFormat="1" ht="15.95" hidden="1" customHeight="1" x14ac:dyDescent="0.3">
      <c r="B135" s="231">
        <v>63</v>
      </c>
      <c r="C135" s="232" t="s">
        <v>215</v>
      </c>
      <c r="D135" s="233"/>
      <c r="E135" s="223"/>
      <c r="F135" s="234"/>
      <c r="G135" s="235"/>
      <c r="H135" s="226"/>
      <c r="I135" s="245"/>
      <c r="J135" s="236"/>
      <c r="K135" s="114"/>
    </row>
    <row r="136" spans="2:11" s="219" customFormat="1" ht="15.95" hidden="1" customHeight="1" x14ac:dyDescent="0.3">
      <c r="B136" s="231">
        <v>64</v>
      </c>
      <c r="C136" s="232" t="s">
        <v>216</v>
      </c>
      <c r="D136" s="233"/>
      <c r="E136" s="223"/>
      <c r="F136" s="234"/>
      <c r="G136" s="235"/>
      <c r="H136" s="226"/>
      <c r="I136" s="245"/>
      <c r="J136" s="236"/>
      <c r="K136" s="114" t="e">
        <f t="shared" si="3"/>
        <v>#DIV/0!</v>
      </c>
    </row>
    <row r="137" spans="2:11" s="219" customFormat="1" ht="15.95" hidden="1" customHeight="1" x14ac:dyDescent="0.3">
      <c r="B137" s="231">
        <v>65</v>
      </c>
      <c r="C137" s="244" t="s">
        <v>217</v>
      </c>
      <c r="D137" s="233"/>
      <c r="E137" s="223"/>
      <c r="F137" s="234"/>
      <c r="G137" s="235"/>
      <c r="H137" s="226"/>
      <c r="I137" s="245"/>
      <c r="J137" s="236"/>
      <c r="K137" s="114"/>
    </row>
    <row r="138" spans="2:11" s="219" customFormat="1" ht="15.95" hidden="1" customHeight="1" x14ac:dyDescent="0.3">
      <c r="B138" s="231">
        <v>66</v>
      </c>
      <c r="C138" s="232" t="s">
        <v>218</v>
      </c>
      <c r="D138" s="233"/>
      <c r="E138" s="223"/>
      <c r="F138" s="234"/>
      <c r="G138" s="235"/>
      <c r="H138" s="226"/>
      <c r="I138" s="245"/>
      <c r="J138" s="236"/>
      <c r="K138" s="114"/>
    </row>
    <row r="139" spans="2:11" s="219" customFormat="1" ht="26.25" hidden="1" customHeight="1" x14ac:dyDescent="0.3">
      <c r="B139" s="231">
        <v>67</v>
      </c>
      <c r="C139" s="232" t="s">
        <v>219</v>
      </c>
      <c r="D139" s="233"/>
      <c r="E139" s="223"/>
      <c r="F139" s="234"/>
      <c r="G139" s="235"/>
      <c r="H139" s="226"/>
      <c r="I139" s="245"/>
      <c r="J139" s="236"/>
      <c r="K139" s="114" t="e">
        <f t="shared" si="3"/>
        <v>#DIV/0!</v>
      </c>
    </row>
    <row r="140" spans="2:11" s="219" customFormat="1" ht="15.95" hidden="1" customHeight="1" x14ac:dyDescent="0.3">
      <c r="B140" s="231">
        <v>68</v>
      </c>
      <c r="C140" s="232" t="s">
        <v>220</v>
      </c>
      <c r="D140" s="233"/>
      <c r="E140" s="223"/>
      <c r="F140" s="234"/>
      <c r="G140" s="235"/>
      <c r="H140" s="226"/>
      <c r="I140" s="245"/>
      <c r="J140" s="236"/>
      <c r="K140" s="114"/>
    </row>
    <row r="141" spans="2:11" s="219" customFormat="1" ht="15.95" hidden="1" customHeight="1" x14ac:dyDescent="0.3">
      <c r="B141" s="231">
        <v>69</v>
      </c>
      <c r="C141" s="232" t="s">
        <v>221</v>
      </c>
      <c r="D141" s="233"/>
      <c r="E141" s="223"/>
      <c r="F141" s="234"/>
      <c r="G141" s="235"/>
      <c r="H141" s="226"/>
      <c r="I141" s="245"/>
      <c r="J141" s="236"/>
      <c r="K141" s="114"/>
    </row>
    <row r="142" spans="2:11" s="219" customFormat="1" ht="15.95" hidden="1" customHeight="1" x14ac:dyDescent="0.3">
      <c r="B142" s="231">
        <v>70</v>
      </c>
      <c r="C142" s="232" t="s">
        <v>222</v>
      </c>
      <c r="D142" s="233"/>
      <c r="E142" s="223"/>
      <c r="F142" s="234"/>
      <c r="G142" s="235"/>
      <c r="H142" s="226"/>
      <c r="I142" s="245"/>
      <c r="J142" s="236"/>
      <c r="K142" s="114"/>
    </row>
    <row r="143" spans="2:11" s="219" customFormat="1" ht="15.95" hidden="1" customHeight="1" x14ac:dyDescent="0.3">
      <c r="B143" s="231">
        <v>71</v>
      </c>
      <c r="C143" s="232" t="s">
        <v>223</v>
      </c>
      <c r="D143" s="233"/>
      <c r="E143" s="223"/>
      <c r="F143" s="234"/>
      <c r="G143" s="235"/>
      <c r="H143" s="226"/>
      <c r="I143" s="245"/>
      <c r="J143" s="236"/>
      <c r="K143" s="114"/>
    </row>
    <row r="144" spans="2:11" s="219" customFormat="1" ht="15.95" hidden="1" customHeight="1" x14ac:dyDescent="0.3">
      <c r="B144" s="231">
        <v>72</v>
      </c>
      <c r="C144" s="232" t="s">
        <v>224</v>
      </c>
      <c r="D144" s="233"/>
      <c r="E144" s="223"/>
      <c r="F144" s="234"/>
      <c r="G144" s="235"/>
      <c r="H144" s="226"/>
      <c r="I144" s="245"/>
      <c r="J144" s="236"/>
      <c r="K144" s="114" t="e">
        <f t="shared" si="3"/>
        <v>#DIV/0!</v>
      </c>
    </row>
    <row r="145" spans="2:11" s="219" customFormat="1" ht="15.95" hidden="1" customHeight="1" x14ac:dyDescent="0.3">
      <c r="B145" s="231">
        <v>73</v>
      </c>
      <c r="C145" s="232" t="s">
        <v>225</v>
      </c>
      <c r="D145" s="233"/>
      <c r="E145" s="223"/>
      <c r="F145" s="234"/>
      <c r="G145" s="235"/>
      <c r="H145" s="226"/>
      <c r="I145" s="245"/>
      <c r="J145" s="236"/>
      <c r="K145" s="114" t="e">
        <f t="shared" si="3"/>
        <v>#DIV/0!</v>
      </c>
    </row>
    <row r="146" spans="2:11" s="219" customFormat="1" ht="15.95" hidden="1" customHeight="1" x14ac:dyDescent="0.3">
      <c r="B146" s="231">
        <v>74</v>
      </c>
      <c r="C146" s="232" t="s">
        <v>226</v>
      </c>
      <c r="D146" s="233"/>
      <c r="E146" s="223"/>
      <c r="F146" s="234"/>
      <c r="G146" s="235"/>
      <c r="H146" s="226"/>
      <c r="I146" s="245"/>
      <c r="J146" s="236"/>
      <c r="K146" s="114"/>
    </row>
    <row r="147" spans="2:11" s="219" customFormat="1" ht="15.95" hidden="1" customHeight="1" x14ac:dyDescent="0.3">
      <c r="B147" s="231">
        <v>75</v>
      </c>
      <c r="C147" s="232" t="s">
        <v>227</v>
      </c>
      <c r="D147" s="233"/>
      <c r="E147" s="223"/>
      <c r="F147" s="234"/>
      <c r="G147" s="235"/>
      <c r="H147" s="226"/>
      <c r="I147" s="245"/>
      <c r="J147" s="236"/>
      <c r="K147" s="114" t="e">
        <f t="shared" si="3"/>
        <v>#DIV/0!</v>
      </c>
    </row>
    <row r="148" spans="2:11" s="219" customFormat="1" ht="15.95" hidden="1" customHeight="1" x14ac:dyDescent="0.3">
      <c r="B148" s="231">
        <v>76</v>
      </c>
      <c r="C148" s="232" t="s">
        <v>228</v>
      </c>
      <c r="D148" s="233"/>
      <c r="E148" s="223"/>
      <c r="F148" s="234"/>
      <c r="G148" s="235"/>
      <c r="H148" s="226"/>
      <c r="I148" s="245"/>
      <c r="J148" s="236"/>
      <c r="K148" s="114" t="e">
        <f t="shared" si="3"/>
        <v>#DIV/0!</v>
      </c>
    </row>
    <row r="149" spans="2:11" s="219" customFormat="1" ht="15.95" hidden="1" customHeight="1" x14ac:dyDescent="0.3">
      <c r="B149" s="231">
        <v>77</v>
      </c>
      <c r="C149" s="232" t="s">
        <v>229</v>
      </c>
      <c r="D149" s="233"/>
      <c r="E149" s="223"/>
      <c r="F149" s="234"/>
      <c r="G149" s="235"/>
      <c r="H149" s="226"/>
      <c r="I149" s="245"/>
      <c r="J149" s="236"/>
      <c r="K149" s="114"/>
    </row>
    <row r="150" spans="2:11" s="219" customFormat="1" ht="15.95" hidden="1" customHeight="1" x14ac:dyDescent="0.3">
      <c r="B150" s="231">
        <v>78</v>
      </c>
      <c r="C150" s="232" t="s">
        <v>230</v>
      </c>
      <c r="D150" s="233"/>
      <c r="E150" s="223"/>
      <c r="F150" s="234"/>
      <c r="G150" s="235"/>
      <c r="H150" s="226"/>
      <c r="I150" s="245"/>
      <c r="J150" s="236"/>
      <c r="K150" s="114"/>
    </row>
    <row r="151" spans="2:11" s="219" customFormat="1" ht="15.95" hidden="1" customHeight="1" x14ac:dyDescent="0.3">
      <c r="B151" s="231">
        <v>79</v>
      </c>
      <c r="C151" s="232" t="s">
        <v>231</v>
      </c>
      <c r="D151" s="233"/>
      <c r="E151" s="223"/>
      <c r="F151" s="234"/>
      <c r="G151" s="235"/>
      <c r="H151" s="226"/>
      <c r="I151" s="245"/>
      <c r="J151" s="236"/>
      <c r="K151" s="114" t="e">
        <f t="shared" si="3"/>
        <v>#DIV/0!</v>
      </c>
    </row>
    <row r="152" spans="2:11" s="219" customFormat="1" ht="15.95" hidden="1" customHeight="1" x14ac:dyDescent="0.3">
      <c r="B152" s="231">
        <v>80</v>
      </c>
      <c r="C152" s="232" t="s">
        <v>232</v>
      </c>
      <c r="D152" s="233"/>
      <c r="E152" s="223"/>
      <c r="F152" s="234"/>
      <c r="G152" s="235"/>
      <c r="H152" s="226"/>
      <c r="I152" s="245"/>
      <c r="J152" s="236"/>
      <c r="K152" s="114" t="e">
        <f t="shared" si="3"/>
        <v>#DIV/0!</v>
      </c>
    </row>
    <row r="153" spans="2:11" s="219" customFormat="1" ht="15.95" hidden="1" customHeight="1" x14ac:dyDescent="0.3">
      <c r="B153" s="231">
        <v>81</v>
      </c>
      <c r="C153" s="232" t="s">
        <v>233</v>
      </c>
      <c r="D153" s="233"/>
      <c r="E153" s="223"/>
      <c r="F153" s="234"/>
      <c r="G153" s="235"/>
      <c r="H153" s="226"/>
      <c r="I153" s="245"/>
      <c r="J153" s="236"/>
      <c r="K153" s="114"/>
    </row>
    <row r="154" spans="2:11" s="219" customFormat="1" ht="30.75" hidden="1" customHeight="1" x14ac:dyDescent="0.3">
      <c r="B154" s="231">
        <v>82</v>
      </c>
      <c r="C154" s="244" t="s">
        <v>234</v>
      </c>
      <c r="D154" s="233"/>
      <c r="E154" s="223"/>
      <c r="F154" s="234"/>
      <c r="G154" s="235"/>
      <c r="H154" s="226"/>
      <c r="I154" s="245"/>
      <c r="J154" s="236"/>
      <c r="K154" s="114" t="e">
        <f t="shared" si="3"/>
        <v>#DIV/0!</v>
      </c>
    </row>
    <row r="155" spans="2:11" s="219" customFormat="1" ht="15.95" hidden="1" customHeight="1" x14ac:dyDescent="0.3">
      <c r="B155" s="248"/>
      <c r="C155" s="249" t="s">
        <v>235</v>
      </c>
      <c r="D155" s="250"/>
      <c r="E155" s="251" t="s">
        <v>236</v>
      </c>
      <c r="F155" s="252">
        <f>SUMIF(E$119:E$154,E155,F$119:F$154)</f>
        <v>0</v>
      </c>
      <c r="G155" s="253"/>
      <c r="H155" s="254" t="s">
        <v>236</v>
      </c>
      <c r="I155" s="252">
        <f>SUMIF(H$119:H$154,H155,I$119:I$154)</f>
        <v>0</v>
      </c>
      <c r="J155" s="255">
        <f>IFERROR(#REF!/I155,0)</f>
        <v>0</v>
      </c>
      <c r="K155" s="273" t="e">
        <f>I155/F155</f>
        <v>#DIV/0!</v>
      </c>
    </row>
    <row r="156" spans="2:11" s="219" customFormat="1" ht="37.5" hidden="1" customHeight="1" x14ac:dyDescent="0.3">
      <c r="B156" s="258"/>
      <c r="C156" s="259" t="s">
        <v>237</v>
      </c>
      <c r="D156" s="260"/>
      <c r="E156" s="261"/>
      <c r="F156" s="274">
        <f>F118+F155</f>
        <v>32134.7</v>
      </c>
      <c r="G156" s="263"/>
      <c r="H156" s="264"/>
      <c r="I156" s="274">
        <f>I118+I155</f>
        <v>17028</v>
      </c>
      <c r="J156" s="265">
        <f>IFERROR(#REF!/I156,0)</f>
        <v>0</v>
      </c>
      <c r="K156" s="275">
        <f>I156/F156</f>
        <v>0.52989447544243451</v>
      </c>
    </row>
    <row r="157" spans="2:11" s="219" customFormat="1" ht="15.95" hidden="1" customHeight="1" x14ac:dyDescent="0.3">
      <c r="B157" s="276"/>
      <c r="C157" s="277" t="s">
        <v>238</v>
      </c>
      <c r="D157" s="267"/>
      <c r="E157" s="278"/>
      <c r="F157" s="271"/>
      <c r="G157" s="269"/>
      <c r="H157" s="270"/>
      <c r="I157" s="271"/>
      <c r="J157" s="272"/>
      <c r="K157" s="279"/>
    </row>
    <row r="158" spans="2:11" s="219" customFormat="1" ht="15.95" hidden="1" customHeight="1" x14ac:dyDescent="0.3">
      <c r="B158" s="280">
        <v>71</v>
      </c>
      <c r="C158" s="281" t="s">
        <v>239</v>
      </c>
      <c r="D158" s="233"/>
      <c r="E158" s="282"/>
      <c r="F158" s="283"/>
      <c r="G158" s="284"/>
      <c r="H158" s="285"/>
      <c r="I158" s="283"/>
      <c r="J158" s="286"/>
      <c r="K158" s="287"/>
    </row>
    <row r="159" spans="2:11" s="219" customFormat="1" ht="15.95" hidden="1" customHeight="1" x14ac:dyDescent="0.3">
      <c r="B159" s="288">
        <v>72</v>
      </c>
      <c r="C159" s="289" t="s">
        <v>240</v>
      </c>
      <c r="D159" s="237"/>
      <c r="E159" s="290" t="s">
        <v>241</v>
      </c>
      <c r="F159" s="291"/>
      <c r="G159" s="292"/>
      <c r="H159" s="293" t="s">
        <v>241</v>
      </c>
      <c r="I159" s="291"/>
      <c r="J159" s="294"/>
      <c r="K159" s="295"/>
    </row>
    <row r="160" spans="2:11" s="219" customFormat="1" ht="15.95" hidden="1" customHeight="1" x14ac:dyDescent="0.3">
      <c r="B160" s="288">
        <v>73</v>
      </c>
      <c r="C160" s="289" t="s">
        <v>242</v>
      </c>
      <c r="D160" s="237"/>
      <c r="E160" s="290"/>
      <c r="F160" s="291"/>
      <c r="G160" s="292"/>
      <c r="H160" s="293"/>
      <c r="I160" s="291"/>
      <c r="J160" s="294"/>
      <c r="K160" s="295"/>
    </row>
    <row r="161" spans="2:14" s="219" customFormat="1" ht="15.95" hidden="1" customHeight="1" x14ac:dyDescent="0.3">
      <c r="B161" s="248"/>
      <c r="C161" s="249" t="s">
        <v>243</v>
      </c>
      <c r="D161" s="250"/>
      <c r="E161" s="251"/>
      <c r="F161" s="252"/>
      <c r="G161" s="253"/>
      <c r="H161" s="254"/>
      <c r="I161" s="252"/>
      <c r="J161" s="255"/>
      <c r="K161" s="273"/>
    </row>
    <row r="162" spans="2:14" s="219" customFormat="1" ht="15.95" customHeight="1" thickBot="1" x14ac:dyDescent="0.35">
      <c r="B162" s="296"/>
      <c r="C162" s="297" t="s">
        <v>244</v>
      </c>
      <c r="D162" s="298"/>
      <c r="E162" s="299"/>
      <c r="F162" s="300">
        <f>F156+F161</f>
        <v>32134.7</v>
      </c>
      <c r="G162" s="301"/>
      <c r="H162" s="302"/>
      <c r="I162" s="300">
        <f>I156+I161</f>
        <v>17028</v>
      </c>
      <c r="J162" s="303">
        <f>IFERROR(#REF!/I162,0)</f>
        <v>0</v>
      </c>
      <c r="K162" s="304">
        <f>I162/F162</f>
        <v>0.52989447544243451</v>
      </c>
    </row>
    <row r="163" spans="2:14" ht="9.9499999999999993" customHeight="1" x14ac:dyDescent="0.3">
      <c r="H163" s="207"/>
      <c r="I163" s="208"/>
      <c r="J163" s="209"/>
    </row>
    <row r="164" spans="2:14" ht="24" customHeight="1" thickBot="1" x14ac:dyDescent="0.35">
      <c r="B164" s="305" t="s">
        <v>245</v>
      </c>
      <c r="C164" s="305"/>
      <c r="D164" s="305"/>
      <c r="H164" s="207"/>
      <c r="I164" s="208"/>
      <c r="J164" s="209"/>
      <c r="K164" s="306"/>
    </row>
    <row r="165" spans="2:14" ht="35.1" customHeight="1" thickBot="1" x14ac:dyDescent="0.35">
      <c r="B165" s="307" t="s">
        <v>246</v>
      </c>
      <c r="C165" s="308"/>
      <c r="D165" s="309" t="s">
        <v>247</v>
      </c>
      <c r="E165" s="310" t="s">
        <v>248</v>
      </c>
      <c r="F165" s="311" t="s">
        <v>249</v>
      </c>
      <c r="G165" s="312" t="s">
        <v>250</v>
      </c>
      <c r="H165" s="313" t="s">
        <v>248</v>
      </c>
      <c r="I165" s="311" t="s">
        <v>249</v>
      </c>
      <c r="J165" s="314" t="s">
        <v>250</v>
      </c>
      <c r="K165" s="218" t="s">
        <v>251</v>
      </c>
    </row>
    <row r="166" spans="2:14" ht="12" hidden="1" customHeight="1" x14ac:dyDescent="0.3">
      <c r="B166" s="315"/>
      <c r="C166" s="316"/>
      <c r="D166" s="317"/>
      <c r="E166" s="318"/>
      <c r="F166" s="318"/>
      <c r="G166" s="319"/>
      <c r="H166" s="320"/>
      <c r="I166" s="318"/>
      <c r="J166" s="321"/>
      <c r="K166" s="322"/>
    </row>
    <row r="167" spans="2:14" ht="18" hidden="1" customHeight="1" x14ac:dyDescent="0.3">
      <c r="B167" s="323" t="s">
        <v>252</v>
      </c>
      <c r="C167" s="324" t="s">
        <v>253</v>
      </c>
      <c r="D167" s="325" t="s">
        <v>254</v>
      </c>
      <c r="E167" s="326">
        <f>F66</f>
        <v>0</v>
      </c>
      <c r="F167" s="327">
        <f>3488.4*2</f>
        <v>6976.8</v>
      </c>
      <c r="G167" s="328">
        <f>IFERROR(F167/E167,0)</f>
        <v>0</v>
      </c>
      <c r="H167" s="329">
        <v>1157</v>
      </c>
      <c r="I167" s="330">
        <v>3832</v>
      </c>
      <c r="J167" s="331">
        <f>IFERROR(I167/H167,0)</f>
        <v>3.3120138288677614</v>
      </c>
      <c r="K167" s="332" t="e">
        <f t="shared" ref="K167:K169" si="4">J167/G167</f>
        <v>#DIV/0!</v>
      </c>
      <c r="L167" s="333"/>
      <c r="M167" s="334"/>
      <c r="N167" s="335"/>
    </row>
    <row r="168" spans="2:14" ht="18" hidden="1" customHeight="1" x14ac:dyDescent="0.3">
      <c r="B168" s="323"/>
      <c r="C168" s="324" t="s">
        <v>255</v>
      </c>
      <c r="D168" s="325" t="s">
        <v>256</v>
      </c>
      <c r="E168" s="336"/>
      <c r="F168" s="327">
        <f>275.8*2</f>
        <v>551.6</v>
      </c>
      <c r="G168" s="337">
        <f>IFERROR(F168/F167,0)</f>
        <v>7.90620341703933E-2</v>
      </c>
      <c r="H168" s="338"/>
      <c r="I168" s="330">
        <v>441</v>
      </c>
      <c r="J168" s="331">
        <f>IFERROR(I168/I167,0)</f>
        <v>0.11508350730688935</v>
      </c>
      <c r="K168" s="332">
        <f t="shared" si="4"/>
        <v>1.4556102497801044</v>
      </c>
      <c r="L168" s="333"/>
      <c r="M168" s="334"/>
      <c r="N168" s="335"/>
    </row>
    <row r="169" spans="2:14" ht="18" hidden="1" customHeight="1" x14ac:dyDescent="0.3">
      <c r="B169" s="323"/>
      <c r="C169" s="324" t="s">
        <v>257</v>
      </c>
      <c r="D169" s="325" t="s">
        <v>258</v>
      </c>
      <c r="E169" s="336"/>
      <c r="F169" s="327">
        <f>(245.8+3038.2)*2</f>
        <v>6568</v>
      </c>
      <c r="G169" s="328">
        <f>IFERROR(F169/F167,0)</f>
        <v>0.9414058020869166</v>
      </c>
      <c r="H169" s="338"/>
      <c r="I169" s="330">
        <v>2816</v>
      </c>
      <c r="J169" s="331">
        <f>IFERROR(I169/I167,0)</f>
        <v>0.73486430062630481</v>
      </c>
      <c r="K169" s="332">
        <f t="shared" si="4"/>
        <v>0.78060311397831972</v>
      </c>
      <c r="L169" s="333"/>
      <c r="M169" s="334"/>
      <c r="N169" s="335"/>
    </row>
    <row r="170" spans="2:14" ht="18" hidden="1" customHeight="1" thickBot="1" x14ac:dyDescent="0.35">
      <c r="B170" s="323"/>
      <c r="C170" s="324" t="s">
        <v>259</v>
      </c>
      <c r="D170" s="325" t="s">
        <v>260</v>
      </c>
      <c r="E170" s="339"/>
      <c r="F170" s="340"/>
      <c r="G170" s="328">
        <f>IFERROR(F170/E167,0)</f>
        <v>0</v>
      </c>
      <c r="H170" s="341"/>
      <c r="I170" s="330"/>
      <c r="J170" s="331">
        <f>IFERROR(I170/H167,0)</f>
        <v>0</v>
      </c>
      <c r="K170" s="332"/>
      <c r="L170" s="333"/>
      <c r="M170" s="334"/>
      <c r="N170" s="335"/>
    </row>
    <row r="171" spans="2:14" ht="12" hidden="1" customHeight="1" x14ac:dyDescent="0.3">
      <c r="B171" s="315"/>
      <c r="C171" s="316"/>
      <c r="D171" s="317"/>
      <c r="E171" s="342"/>
      <c r="F171" s="342"/>
      <c r="G171" s="343"/>
      <c r="H171" s="344"/>
      <c r="I171" s="345"/>
      <c r="J171" s="346"/>
      <c r="K171" s="347"/>
    </row>
    <row r="172" spans="2:14" ht="18" hidden="1" customHeight="1" x14ac:dyDescent="0.3">
      <c r="B172" s="323" t="s">
        <v>261</v>
      </c>
      <c r="C172" s="324" t="s">
        <v>253</v>
      </c>
      <c r="D172" s="325" t="s">
        <v>254</v>
      </c>
      <c r="E172" s="348" t="s">
        <v>262</v>
      </c>
      <c r="F172" s="327"/>
      <c r="G172" s="328">
        <f>IFERROR(F172/E172,0)</f>
        <v>0</v>
      </c>
      <c r="H172" s="349" t="s">
        <v>263</v>
      </c>
      <c r="I172" s="330"/>
      <c r="J172" s="331"/>
      <c r="K172" s="332"/>
    </row>
    <row r="173" spans="2:14" ht="18" hidden="1" customHeight="1" x14ac:dyDescent="0.3">
      <c r="B173" s="323"/>
      <c r="C173" s="324" t="s">
        <v>255</v>
      </c>
      <c r="D173" s="325" t="s">
        <v>256</v>
      </c>
      <c r="E173" s="350"/>
      <c r="F173" s="327"/>
      <c r="G173" s="328">
        <f>IFERROR(F173/F172,0)</f>
        <v>0</v>
      </c>
      <c r="H173" s="351"/>
      <c r="I173" s="330"/>
      <c r="J173" s="331"/>
      <c r="K173" s="332"/>
    </row>
    <row r="174" spans="2:14" ht="18" hidden="1" customHeight="1" x14ac:dyDescent="0.3">
      <c r="B174" s="323"/>
      <c r="C174" s="324" t="s">
        <v>257</v>
      </c>
      <c r="D174" s="325" t="s">
        <v>264</v>
      </c>
      <c r="E174" s="350"/>
      <c r="F174" s="327"/>
      <c r="G174" s="328">
        <f>IFERROR(F174/F172,0)</f>
        <v>0</v>
      </c>
      <c r="H174" s="351"/>
      <c r="I174" s="330"/>
      <c r="J174" s="331"/>
      <c r="K174" s="332"/>
    </row>
    <row r="175" spans="2:14" ht="18" hidden="1" customHeight="1" thickBot="1" x14ac:dyDescent="0.35">
      <c r="B175" s="323"/>
      <c r="C175" s="324" t="s">
        <v>265</v>
      </c>
      <c r="D175" s="325" t="s">
        <v>260</v>
      </c>
      <c r="E175" s="352"/>
      <c r="F175" s="327"/>
      <c r="G175" s="328">
        <f>IFERROR(F175/E172,0)</f>
        <v>0</v>
      </c>
      <c r="H175" s="353"/>
      <c r="I175" s="330"/>
      <c r="J175" s="331"/>
      <c r="K175" s="332"/>
    </row>
    <row r="176" spans="2:14" ht="12" hidden="1" customHeight="1" x14ac:dyDescent="0.3">
      <c r="B176" s="315"/>
      <c r="C176" s="316"/>
      <c r="D176" s="317"/>
      <c r="E176" s="342"/>
      <c r="F176" s="354"/>
      <c r="G176" s="343"/>
      <c r="H176" s="344"/>
      <c r="I176" s="355"/>
      <c r="J176" s="346"/>
      <c r="K176" s="347"/>
    </row>
    <row r="177" spans="2:11" ht="18" hidden="1" customHeight="1" x14ac:dyDescent="0.3">
      <c r="B177" s="323" t="s">
        <v>266</v>
      </c>
      <c r="C177" s="324" t="s">
        <v>253</v>
      </c>
      <c r="D177" s="325" t="s">
        <v>254</v>
      </c>
      <c r="E177" s="348">
        <f>F116</f>
        <v>0</v>
      </c>
      <c r="F177" s="327">
        <f>168.3+4830.3</f>
        <v>4998.6000000000004</v>
      </c>
      <c r="G177" s="328">
        <f>IFERROR(F177/E177,0)</f>
        <v>0</v>
      </c>
      <c r="H177" s="349">
        <v>6490</v>
      </c>
      <c r="I177" s="330">
        <v>6084</v>
      </c>
      <c r="J177" s="331">
        <f>IFERROR(I177/H177,0)</f>
        <v>0.93744221879815104</v>
      </c>
      <c r="K177" s="356" t="e">
        <f t="shared" ref="K177:K180" si="5">J177/G177</f>
        <v>#DIV/0!</v>
      </c>
    </row>
    <row r="178" spans="2:11" ht="18" hidden="1" customHeight="1" x14ac:dyDescent="0.3">
      <c r="B178" s="323"/>
      <c r="C178" s="324" t="s">
        <v>255</v>
      </c>
      <c r="D178" s="325" t="s">
        <v>256</v>
      </c>
      <c r="E178" s="350"/>
      <c r="F178" s="327">
        <v>653.9</v>
      </c>
      <c r="G178" s="328">
        <f>IFERROR(F178/F177,0)</f>
        <v>0.13081662865602367</v>
      </c>
      <c r="H178" s="351"/>
      <c r="I178" s="330">
        <v>748</v>
      </c>
      <c r="J178" s="331">
        <f>IFERROR(I178/I177,0)</f>
        <v>0.12294543063773833</v>
      </c>
      <c r="K178" s="356">
        <f t="shared" si="5"/>
        <v>0.93983029451873201</v>
      </c>
    </row>
    <row r="179" spans="2:11" ht="18" hidden="1" customHeight="1" x14ac:dyDescent="0.3">
      <c r="B179" s="323"/>
      <c r="C179" s="324" t="s">
        <v>257</v>
      </c>
      <c r="D179" s="325" t="s">
        <v>258</v>
      </c>
      <c r="E179" s="350"/>
      <c r="F179" s="327">
        <f>4*91.6+7255.4</f>
        <v>7621.7999999999993</v>
      </c>
      <c r="G179" s="328">
        <f>IFERROR(F179/F177,0)</f>
        <v>1.5247869403432959</v>
      </c>
      <c r="H179" s="351"/>
      <c r="I179" s="330">
        <v>10206</v>
      </c>
      <c r="J179" s="331">
        <f>IFERROR(I179/I177,0)</f>
        <v>1.6775147928994083</v>
      </c>
      <c r="K179" s="356">
        <f t="shared" si="5"/>
        <v>1.1001634054668168</v>
      </c>
    </row>
    <row r="180" spans="2:11" ht="18" hidden="1" customHeight="1" thickBot="1" x14ac:dyDescent="0.35">
      <c r="B180" s="323"/>
      <c r="C180" s="324" t="s">
        <v>259</v>
      </c>
      <c r="D180" s="325" t="s">
        <v>260</v>
      </c>
      <c r="E180" s="352"/>
      <c r="F180" s="340">
        <f>934.4+744.9+74.5</f>
        <v>1753.8</v>
      </c>
      <c r="G180" s="357">
        <f>IFERROR(F180/(E177),0)</f>
        <v>0</v>
      </c>
      <c r="H180" s="353"/>
      <c r="I180" s="358">
        <v>2260</v>
      </c>
      <c r="J180" s="359">
        <f>IFERROR(I180/H177,0)</f>
        <v>0.34822804314329736</v>
      </c>
      <c r="K180" s="360" t="e">
        <f t="shared" si="5"/>
        <v>#DIV/0!</v>
      </c>
    </row>
    <row r="181" spans="2:11" ht="12" customHeight="1" x14ac:dyDescent="0.3">
      <c r="B181" s="361"/>
      <c r="C181" s="362"/>
      <c r="D181" s="363"/>
      <c r="E181" s="364"/>
      <c r="F181" s="365"/>
      <c r="G181" s="366"/>
      <c r="H181" s="367"/>
      <c r="I181" s="368"/>
      <c r="J181" s="369"/>
      <c r="K181" s="370"/>
    </row>
    <row r="182" spans="2:11" ht="18" customHeight="1" x14ac:dyDescent="0.3">
      <c r="B182" s="323" t="s">
        <v>267</v>
      </c>
      <c r="C182" s="324" t="s">
        <v>253</v>
      </c>
      <c r="D182" s="325" t="s">
        <v>254</v>
      </c>
      <c r="E182" s="348">
        <f>F117</f>
        <v>32134.7</v>
      </c>
      <c r="F182" s="327">
        <f>F24+F25</f>
        <v>37549.94</v>
      </c>
      <c r="G182" s="371">
        <f>IFERROR(F182/E182,0)</f>
        <v>1.1685168991775245</v>
      </c>
      <c r="H182" s="348">
        <f>I117</f>
        <v>17028</v>
      </c>
      <c r="I182" s="327">
        <f>I24+I25</f>
        <v>22307.040000000001</v>
      </c>
      <c r="J182" s="331">
        <f>IFERROR(I182/H182,0)</f>
        <v>1.3100211416490486</v>
      </c>
      <c r="K182" s="356">
        <f t="shared" ref="K182:K185" si="6">J182/G182</f>
        <v>1.1210973008358918</v>
      </c>
    </row>
    <row r="183" spans="2:11" ht="18" customHeight="1" x14ac:dyDescent="0.3">
      <c r="B183" s="323"/>
      <c r="C183" s="324" t="s">
        <v>255</v>
      </c>
      <c r="D183" s="325" t="s">
        <v>256</v>
      </c>
      <c r="E183" s="350"/>
      <c r="F183" s="327">
        <f>F36</f>
        <v>5253.96</v>
      </c>
      <c r="G183" s="371">
        <f>IFERROR(F183/F182,0)</f>
        <v>0.13991926485102238</v>
      </c>
      <c r="H183" s="350"/>
      <c r="I183" s="327">
        <f>I36</f>
        <v>3481.12</v>
      </c>
      <c r="J183" s="331">
        <f>IFERROR(I183/I182,0)</f>
        <v>0.15605477015327895</v>
      </c>
      <c r="K183" s="356">
        <f t="shared" si="6"/>
        <v>1.1153201120620286</v>
      </c>
    </row>
    <row r="184" spans="2:11" ht="18" customHeight="1" x14ac:dyDescent="0.3">
      <c r="B184" s="323"/>
      <c r="C184" s="324" t="s">
        <v>257</v>
      </c>
      <c r="D184" s="325" t="s">
        <v>258</v>
      </c>
      <c r="E184" s="350"/>
      <c r="F184" s="327">
        <f>F33</f>
        <v>121195.32</v>
      </c>
      <c r="G184" s="371">
        <f>IFERROR(F184/F182,0)</f>
        <v>3.2275769282187934</v>
      </c>
      <c r="H184" s="350"/>
      <c r="I184" s="327">
        <f>I33</f>
        <v>90110.319999999992</v>
      </c>
      <c r="J184" s="331">
        <f>IFERROR(I184/I182,0)</f>
        <v>4.0395462598354595</v>
      </c>
      <c r="K184" s="356">
        <f t="shared" si="6"/>
        <v>1.2515724178462164</v>
      </c>
    </row>
    <row r="185" spans="2:11" ht="18" customHeight="1" thickBot="1" x14ac:dyDescent="0.35">
      <c r="B185" s="323"/>
      <c r="C185" s="324" t="s">
        <v>259</v>
      </c>
      <c r="D185" s="325" t="s">
        <v>260</v>
      </c>
      <c r="E185" s="352"/>
      <c r="F185" s="340">
        <f>F41</f>
        <v>660.98</v>
      </c>
      <c r="G185" s="372">
        <f>IFERROR(F185/E182,0)</f>
        <v>2.0569042188039722E-2</v>
      </c>
      <c r="H185" s="352"/>
      <c r="I185" s="340">
        <f>I41</f>
        <v>380.78999999999996</v>
      </c>
      <c r="J185" s="359">
        <f>IFERROR(I185/H182,0)</f>
        <v>2.2362579281183931E-2</v>
      </c>
      <c r="K185" s="360">
        <f t="shared" si="6"/>
        <v>1.0871959460604879</v>
      </c>
    </row>
    <row r="186" spans="2:11" ht="12" hidden="1" customHeight="1" x14ac:dyDescent="0.3">
      <c r="B186" s="361"/>
      <c r="C186" s="362"/>
      <c r="D186" s="363"/>
      <c r="E186" s="364"/>
      <c r="F186" s="365"/>
      <c r="G186" s="366"/>
      <c r="H186" s="367"/>
      <c r="I186" s="368"/>
      <c r="J186" s="369"/>
      <c r="K186" s="370"/>
    </row>
    <row r="187" spans="2:11" ht="18" hidden="1" customHeight="1" x14ac:dyDescent="0.3">
      <c r="B187" s="323" t="s">
        <v>268</v>
      </c>
      <c r="C187" s="324" t="s">
        <v>253</v>
      </c>
      <c r="D187" s="325" t="s">
        <v>254</v>
      </c>
      <c r="E187" s="348">
        <f>F155</f>
        <v>0</v>
      </c>
      <c r="F187" s="327">
        <f>48.4+1450.5</f>
        <v>1498.9</v>
      </c>
      <c r="G187" s="328">
        <f>IFERROR(F187/E187,0)</f>
        <v>0</v>
      </c>
      <c r="H187" s="349">
        <v>881</v>
      </c>
      <c r="I187" s="330">
        <v>924</v>
      </c>
      <c r="J187" s="331">
        <f>IFERROR(I187/H187,0)</f>
        <v>1.0488081725312146</v>
      </c>
      <c r="K187" s="356" t="e">
        <f t="shared" ref="K187:K190" si="7">J187/G187</f>
        <v>#DIV/0!</v>
      </c>
    </row>
    <row r="188" spans="2:11" ht="18" hidden="1" customHeight="1" x14ac:dyDescent="0.3">
      <c r="B188" s="323"/>
      <c r="C188" s="324" t="s">
        <v>255</v>
      </c>
      <c r="D188" s="325" t="s">
        <v>256</v>
      </c>
      <c r="E188" s="350"/>
      <c r="F188" s="327">
        <v>156.69999999999999</v>
      </c>
      <c r="G188" s="328">
        <f>IFERROR(F188/F187,0)</f>
        <v>0.10454333177663619</v>
      </c>
      <c r="H188" s="351"/>
      <c r="I188" s="330">
        <v>67</v>
      </c>
      <c r="J188" s="331">
        <f>IFERROR(I188/I187,0)</f>
        <v>7.2510822510822512E-2</v>
      </c>
      <c r="K188" s="356">
        <f t="shared" si="7"/>
        <v>0.69359586382560223</v>
      </c>
    </row>
    <row r="189" spans="2:11" ht="18" hidden="1" customHeight="1" x14ac:dyDescent="0.3">
      <c r="B189" s="323"/>
      <c r="C189" s="324" t="s">
        <v>257</v>
      </c>
      <c r="D189" s="325" t="s">
        <v>258</v>
      </c>
      <c r="E189" s="350"/>
      <c r="F189" s="327">
        <f>80.7+1035.6</f>
        <v>1116.3</v>
      </c>
      <c r="G189" s="328">
        <f>IFERROR(F189/F187,0)</f>
        <v>0.74474614717459464</v>
      </c>
      <c r="H189" s="351"/>
      <c r="I189" s="330">
        <v>652</v>
      </c>
      <c r="J189" s="331">
        <f>IFERROR(I189/I187,0)</f>
        <v>0.7056277056277056</v>
      </c>
      <c r="K189" s="356">
        <f t="shared" si="7"/>
        <v>0.94747412699576106</v>
      </c>
    </row>
    <row r="190" spans="2:11" ht="18" hidden="1" customHeight="1" thickBot="1" x14ac:dyDescent="0.35">
      <c r="B190" s="373"/>
      <c r="C190" s="374" t="s">
        <v>259</v>
      </c>
      <c r="D190" s="375" t="s">
        <v>260</v>
      </c>
      <c r="E190" s="352"/>
      <c r="F190" s="340">
        <v>341.3</v>
      </c>
      <c r="G190" s="372">
        <f>IFERROR(F190/(E187),0)</f>
        <v>0</v>
      </c>
      <c r="H190" s="353"/>
      <c r="I190" s="358">
        <v>99</v>
      </c>
      <c r="J190" s="359">
        <f>IFERROR(I190/(H187),0)</f>
        <v>0.11237230419977298</v>
      </c>
      <c r="K190" s="360" t="e">
        <f t="shared" si="7"/>
        <v>#DIV/0!</v>
      </c>
    </row>
    <row r="191" spans="2:11" ht="15.75" hidden="1" thickBot="1" x14ac:dyDescent="0.35">
      <c r="B191" s="376"/>
      <c r="C191" s="208"/>
      <c r="D191" s="377"/>
      <c r="E191" s="378">
        <f>SUM(E177:E190)</f>
        <v>32134.7</v>
      </c>
      <c r="F191" s="379"/>
      <c r="G191" s="380"/>
      <c r="H191" s="381">
        <f>SUM(H177:H190)</f>
        <v>24399</v>
      </c>
      <c r="I191" s="382"/>
      <c r="J191" s="383"/>
      <c r="K191" s="384"/>
    </row>
    <row r="192" spans="2:11" ht="12" hidden="1" customHeight="1" x14ac:dyDescent="0.3">
      <c r="B192" s="315"/>
      <c r="C192" s="316"/>
      <c r="D192" s="317"/>
      <c r="E192" s="385"/>
      <c r="F192" s="354"/>
      <c r="G192" s="343"/>
      <c r="H192" s="386"/>
      <c r="I192" s="355"/>
      <c r="J192" s="346"/>
      <c r="K192" s="387"/>
    </row>
    <row r="193" spans="2:11" ht="18" hidden="1" customHeight="1" x14ac:dyDescent="0.3">
      <c r="B193" s="323" t="s">
        <v>269</v>
      </c>
      <c r="C193" s="324" t="s">
        <v>253</v>
      </c>
      <c r="D193" s="325" t="s">
        <v>254</v>
      </c>
      <c r="E193" s="348">
        <f>F68</f>
        <v>0</v>
      </c>
      <c r="F193" s="327">
        <f>(61+2044.8)*2</f>
        <v>4211.6000000000004</v>
      </c>
      <c r="G193" s="328">
        <f>IFERROR(F193/E193,0)</f>
        <v>0</v>
      </c>
      <c r="H193" s="349">
        <v>2745</v>
      </c>
      <c r="I193" s="330">
        <v>3119</v>
      </c>
      <c r="J193" s="331">
        <f>IFERROR(I193/H193,0)</f>
        <v>1.1362477231329691</v>
      </c>
      <c r="K193" s="356" t="e">
        <f t="shared" ref="K193:K196" si="8">J193/G193</f>
        <v>#DIV/0!</v>
      </c>
    </row>
    <row r="194" spans="2:11" ht="18" hidden="1" customHeight="1" x14ac:dyDescent="0.3">
      <c r="B194" s="323"/>
      <c r="C194" s="324" t="s">
        <v>255</v>
      </c>
      <c r="D194" s="325" t="s">
        <v>256</v>
      </c>
      <c r="E194" s="350"/>
      <c r="F194" s="327">
        <f>275.8*2</f>
        <v>551.6</v>
      </c>
      <c r="G194" s="328">
        <f>IFERROR(F194/F193,0)</f>
        <v>0.13097160224142843</v>
      </c>
      <c r="H194" s="351"/>
      <c r="I194" s="330">
        <v>343</v>
      </c>
      <c r="J194" s="331">
        <f>IFERROR(I194/I193,0)</f>
        <v>0.10997114459762744</v>
      </c>
      <c r="K194" s="356">
        <f t="shared" si="8"/>
        <v>0.83965640425556154</v>
      </c>
    </row>
    <row r="195" spans="2:11" ht="18" hidden="1" customHeight="1" x14ac:dyDescent="0.3">
      <c r="B195" s="323"/>
      <c r="C195" s="324" t="s">
        <v>257</v>
      </c>
      <c r="D195" s="325" t="s">
        <v>258</v>
      </c>
      <c r="E195" s="350"/>
      <c r="F195" s="327">
        <f>(245.8+3038.2)*2</f>
        <v>6568</v>
      </c>
      <c r="G195" s="328">
        <f>IFERROR(F195/F193,0)</f>
        <v>1.5595023269066386</v>
      </c>
      <c r="H195" s="351"/>
      <c r="I195" s="330">
        <v>4678</v>
      </c>
      <c r="J195" s="331">
        <f>IFERROR(I195/I193,0)</f>
        <v>1.4998396922090413</v>
      </c>
      <c r="K195" s="356">
        <f t="shared" si="8"/>
        <v>0.96174251639884278</v>
      </c>
    </row>
    <row r="196" spans="2:11" ht="18" hidden="1" customHeight="1" thickBot="1" x14ac:dyDescent="0.35">
      <c r="B196" s="373"/>
      <c r="C196" s="374" t="s">
        <v>259</v>
      </c>
      <c r="D196" s="375" t="s">
        <v>260</v>
      </c>
      <c r="E196" s="352"/>
      <c r="F196" s="340">
        <f>(353.4+372.4+37.2)*2</f>
        <v>1526</v>
      </c>
      <c r="G196" s="357">
        <f>IFERROR(F196/E193,0)</f>
        <v>0</v>
      </c>
      <c r="H196" s="353"/>
      <c r="I196" s="358">
        <v>1058</v>
      </c>
      <c r="J196" s="359">
        <f>IFERROR(I196/H193,0)</f>
        <v>0.38542805100182148</v>
      </c>
      <c r="K196" s="360" t="e">
        <f t="shared" si="8"/>
        <v>#DIV/0!</v>
      </c>
    </row>
    <row r="197" spans="2:11" ht="12" hidden="1" customHeight="1" x14ac:dyDescent="0.3">
      <c r="B197" s="315"/>
      <c r="C197" s="316"/>
      <c r="D197" s="317"/>
      <c r="E197" s="385"/>
      <c r="F197" s="354"/>
      <c r="G197" s="343"/>
      <c r="H197" s="386"/>
      <c r="I197" s="355"/>
      <c r="J197" s="346"/>
      <c r="K197" s="387"/>
    </row>
    <row r="198" spans="2:11" ht="18" hidden="1" customHeight="1" x14ac:dyDescent="0.3">
      <c r="B198" s="323" t="s">
        <v>270</v>
      </c>
      <c r="C198" s="324" t="s">
        <v>253</v>
      </c>
      <c r="D198" s="325" t="s">
        <v>254</v>
      </c>
      <c r="E198" s="348" t="s">
        <v>262</v>
      </c>
      <c r="F198" s="327"/>
      <c r="G198" s="328">
        <f>IFERROR(F198/E198,0)</f>
        <v>0</v>
      </c>
      <c r="H198" s="349" t="s">
        <v>263</v>
      </c>
      <c r="I198" s="330"/>
      <c r="J198" s="331"/>
      <c r="K198" s="356"/>
    </row>
    <row r="199" spans="2:11" ht="18" hidden="1" customHeight="1" x14ac:dyDescent="0.3">
      <c r="B199" s="323"/>
      <c r="C199" s="324" t="s">
        <v>255</v>
      </c>
      <c r="D199" s="325" t="s">
        <v>256</v>
      </c>
      <c r="E199" s="350"/>
      <c r="F199" s="327"/>
      <c r="G199" s="328">
        <f>IFERROR(F199/F198,0)</f>
        <v>0</v>
      </c>
      <c r="H199" s="351"/>
      <c r="I199" s="330"/>
      <c r="J199" s="331"/>
      <c r="K199" s="356"/>
    </row>
    <row r="200" spans="2:11" ht="18" hidden="1" customHeight="1" x14ac:dyDescent="0.3">
      <c r="B200" s="323"/>
      <c r="C200" s="324" t="s">
        <v>257</v>
      </c>
      <c r="D200" s="325" t="s">
        <v>258</v>
      </c>
      <c r="E200" s="350"/>
      <c r="F200" s="327"/>
      <c r="G200" s="328">
        <f>IFERROR(F200/F198,0)</f>
        <v>0</v>
      </c>
      <c r="H200" s="351"/>
      <c r="I200" s="330"/>
      <c r="J200" s="331"/>
      <c r="K200" s="356"/>
    </row>
    <row r="201" spans="2:11" ht="18" hidden="1" customHeight="1" thickBot="1" x14ac:dyDescent="0.35">
      <c r="B201" s="373"/>
      <c r="C201" s="374" t="s">
        <v>259</v>
      </c>
      <c r="D201" s="375" t="s">
        <v>260</v>
      </c>
      <c r="E201" s="352"/>
      <c r="F201" s="340"/>
      <c r="G201" s="357">
        <f>IFERROR(F201/E198,0)</f>
        <v>0</v>
      </c>
      <c r="H201" s="353"/>
      <c r="I201" s="358"/>
      <c r="J201" s="359"/>
      <c r="K201" s="360"/>
    </row>
    <row r="202" spans="2:11" ht="12" hidden="1" customHeight="1" x14ac:dyDescent="0.3">
      <c r="B202" s="315"/>
      <c r="C202" s="316"/>
      <c r="D202" s="317"/>
      <c r="E202" s="385"/>
      <c r="F202" s="354"/>
      <c r="G202" s="343"/>
      <c r="H202" s="388"/>
      <c r="I202" s="354"/>
      <c r="J202" s="389"/>
      <c r="K202" s="387"/>
    </row>
    <row r="203" spans="2:11" ht="18" hidden="1" customHeight="1" x14ac:dyDescent="0.3">
      <c r="B203" s="323" t="s">
        <v>271</v>
      </c>
      <c r="C203" s="324" t="s">
        <v>253</v>
      </c>
      <c r="D203" s="325" t="s">
        <v>254</v>
      </c>
      <c r="E203" s="348"/>
      <c r="F203" s="327"/>
      <c r="G203" s="390">
        <f>IFERROR(F203/E203,0)</f>
        <v>0</v>
      </c>
      <c r="H203" s="391"/>
      <c r="I203" s="392"/>
      <c r="J203" s="371"/>
      <c r="K203" s="393"/>
    </row>
    <row r="204" spans="2:11" ht="18" hidden="1" customHeight="1" x14ac:dyDescent="0.3">
      <c r="B204" s="323"/>
      <c r="C204" s="324" t="s">
        <v>255</v>
      </c>
      <c r="D204" s="325" t="s">
        <v>256</v>
      </c>
      <c r="E204" s="350"/>
      <c r="F204" s="327"/>
      <c r="G204" s="390">
        <f>IFERROR(F204/F203,0)</f>
        <v>0</v>
      </c>
      <c r="H204" s="394"/>
      <c r="I204" s="392"/>
      <c r="J204" s="371"/>
      <c r="K204" s="393"/>
    </row>
    <row r="205" spans="2:11" ht="18" hidden="1" customHeight="1" x14ac:dyDescent="0.3">
      <c r="B205" s="323"/>
      <c r="C205" s="324" t="s">
        <v>257</v>
      </c>
      <c r="D205" s="325" t="s">
        <v>258</v>
      </c>
      <c r="E205" s="350"/>
      <c r="F205" s="327"/>
      <c r="G205" s="390">
        <f>IFERROR(F205/F203,0)</f>
        <v>0</v>
      </c>
      <c r="H205" s="394"/>
      <c r="I205" s="392"/>
      <c r="J205" s="371"/>
      <c r="K205" s="393"/>
    </row>
    <row r="206" spans="2:11" ht="18" hidden="1" customHeight="1" thickBot="1" x14ac:dyDescent="0.35">
      <c r="B206" s="373"/>
      <c r="C206" s="374" t="s">
        <v>259</v>
      </c>
      <c r="D206" s="375" t="s">
        <v>260</v>
      </c>
      <c r="E206" s="352"/>
      <c r="F206" s="340"/>
      <c r="G206" s="395">
        <f>IFERROR(F206/E203,0)</f>
        <v>0</v>
      </c>
      <c r="H206" s="396"/>
      <c r="I206" s="397"/>
      <c r="J206" s="398"/>
      <c r="K206" s="399"/>
    </row>
    <row r="208" spans="2:11" ht="15" x14ac:dyDescent="0.3">
      <c r="B208" s="400"/>
    </row>
  </sheetData>
  <mergeCells count="93">
    <mergeCell ref="B202:C202"/>
    <mergeCell ref="B203:B206"/>
    <mergeCell ref="E203:E206"/>
    <mergeCell ref="H203:H206"/>
    <mergeCell ref="B192:C192"/>
    <mergeCell ref="B193:B196"/>
    <mergeCell ref="E193:E196"/>
    <mergeCell ref="H193:H196"/>
    <mergeCell ref="B197:C197"/>
    <mergeCell ref="B198:B201"/>
    <mergeCell ref="E198:E201"/>
    <mergeCell ref="H198:H201"/>
    <mergeCell ref="B181:C181"/>
    <mergeCell ref="B182:B185"/>
    <mergeCell ref="E182:E185"/>
    <mergeCell ref="H182:H185"/>
    <mergeCell ref="B186:C186"/>
    <mergeCell ref="B187:B190"/>
    <mergeCell ref="E187:E190"/>
    <mergeCell ref="H187:H190"/>
    <mergeCell ref="B171:C171"/>
    <mergeCell ref="B172:B175"/>
    <mergeCell ref="E172:E175"/>
    <mergeCell ref="H172:H175"/>
    <mergeCell ref="B176:C176"/>
    <mergeCell ref="B177:B180"/>
    <mergeCell ref="E177:E180"/>
    <mergeCell ref="H177:H180"/>
    <mergeCell ref="B61:C61"/>
    <mergeCell ref="B63:C63"/>
    <mergeCell ref="K71:K72"/>
    <mergeCell ref="B165:C165"/>
    <mergeCell ref="B166:C166"/>
    <mergeCell ref="B167:B170"/>
    <mergeCell ref="E167:E170"/>
    <mergeCell ref="H167:H170"/>
    <mergeCell ref="B49:B51"/>
    <mergeCell ref="B52:B56"/>
    <mergeCell ref="B57:C57"/>
    <mergeCell ref="B58:C58"/>
    <mergeCell ref="B59:C59"/>
    <mergeCell ref="B60:C60"/>
    <mergeCell ref="B19:B22"/>
    <mergeCell ref="B23:B28"/>
    <mergeCell ref="B29:B33"/>
    <mergeCell ref="B34:B36"/>
    <mergeCell ref="B37:B41"/>
    <mergeCell ref="B42:B48"/>
    <mergeCell ref="K15:K18"/>
    <mergeCell ref="B16:D16"/>
    <mergeCell ref="E16:G16"/>
    <mergeCell ref="H16:J16"/>
    <mergeCell ref="B17:D17"/>
    <mergeCell ref="E17:G17"/>
    <mergeCell ref="H17:J17"/>
    <mergeCell ref="B14:D14"/>
    <mergeCell ref="E14:G14"/>
    <mergeCell ref="H14:J14"/>
    <mergeCell ref="B15:D15"/>
    <mergeCell ref="E15:G15"/>
    <mergeCell ref="H15:J15"/>
    <mergeCell ref="B12:D12"/>
    <mergeCell ref="E12:G12"/>
    <mergeCell ref="H12:J12"/>
    <mergeCell ref="B13:D13"/>
    <mergeCell ref="E13:G13"/>
    <mergeCell ref="H13:J13"/>
    <mergeCell ref="B10:D10"/>
    <mergeCell ref="E10:G10"/>
    <mergeCell ref="H10:J10"/>
    <mergeCell ref="B11:D11"/>
    <mergeCell ref="E11:G11"/>
    <mergeCell ref="H11:J11"/>
    <mergeCell ref="B8:D8"/>
    <mergeCell ref="E8:G8"/>
    <mergeCell ref="H8:J8"/>
    <mergeCell ref="B9:D9"/>
    <mergeCell ref="E9:G9"/>
    <mergeCell ref="H9:J9"/>
    <mergeCell ref="B6:D6"/>
    <mergeCell ref="E6:G6"/>
    <mergeCell ref="H6:J6"/>
    <mergeCell ref="B7:D7"/>
    <mergeCell ref="E7:G7"/>
    <mergeCell ref="H7:J7"/>
    <mergeCell ref="E3:G3"/>
    <mergeCell ref="H3:J3"/>
    <mergeCell ref="B4:D4"/>
    <mergeCell ref="E4:G4"/>
    <mergeCell ref="H4:J4"/>
    <mergeCell ref="B5:D5"/>
    <mergeCell ref="E5:G5"/>
    <mergeCell ref="H5:J5"/>
  </mergeCells>
  <phoneticPr fontId="3" type="noConversion"/>
  <conditionalFormatting sqref="B197:D206 B19:D62 B64:D64 B63 D63 B165:D190 D65:D112 D114 B115:D118 B155:D163 D119:D154">
    <cfRule type="expression" dxfId="87" priority="88">
      <formula>#REF!="N/A"</formula>
    </cfRule>
  </conditionalFormatting>
  <conditionalFormatting sqref="B192:D196">
    <cfRule type="expression" dxfId="86" priority="87">
      <formula>#REF!="N/A"</formula>
    </cfRule>
  </conditionalFormatting>
  <conditionalFormatting sqref="B164">
    <cfRule type="expression" dxfId="85" priority="86">
      <formula>#REF!="N/A"</formula>
    </cfRule>
  </conditionalFormatting>
  <conditionalFormatting sqref="H156:J166">
    <cfRule type="expression" dxfId="84" priority="85">
      <formula>#REF!="N/A"</formula>
    </cfRule>
  </conditionalFormatting>
  <conditionalFormatting sqref="I178:J180 I188:J190 I204:J204 I114:J114 I173:J175 H176:J177 H172 H181:J181 H197:J197 H202:J203 H186:J187 H20:J22 H168:J171 H167 J167 J172 I206:J206 I205 J155 H47:J51 I42:J46 H118 J118 H116:J117 H115 J115 I23:J27 I198:J201 H28:J33 H76:J78 H92:J95 H104:J105 I103:J103 H98:J102 H107:J110 I106:J106 I89:J91 H19 J19 H34 J34 H54:J65 H52:H53 J53 I66:J75 I96:J97 H112:J112 I111:J111 H80:J88 I79:J79 H119:J154 J182:J185 H35:J41">
    <cfRule type="expression" dxfId="83" priority="84">
      <formula>#REF!="N/A"</formula>
    </cfRule>
  </conditionalFormatting>
  <conditionalFormatting sqref="I194:J196 H192:J193">
    <cfRule type="expression" dxfId="82" priority="83">
      <formula>#REF!="N/A"</formula>
    </cfRule>
  </conditionalFormatting>
  <conditionalFormatting sqref="I167">
    <cfRule type="expression" dxfId="81" priority="82">
      <formula>#REF!="N/A"</formula>
    </cfRule>
  </conditionalFormatting>
  <conditionalFormatting sqref="I172">
    <cfRule type="expression" dxfId="80" priority="81">
      <formula>#REF!="N/A"</formula>
    </cfRule>
  </conditionalFormatting>
  <conditionalFormatting sqref="J205">
    <cfRule type="expression" dxfId="79" priority="80">
      <formula>#REF!="N/A"</formula>
    </cfRule>
  </conditionalFormatting>
  <conditionalFormatting sqref="H155:I155">
    <cfRule type="expression" dxfId="78" priority="79">
      <formula>#REF!="N/A"</formula>
    </cfRule>
  </conditionalFormatting>
  <conditionalFormatting sqref="H42:H46">
    <cfRule type="expression" dxfId="77" priority="78">
      <formula>#REF!="N/A"</formula>
    </cfRule>
  </conditionalFormatting>
  <conditionalFormatting sqref="I118">
    <cfRule type="expression" dxfId="76" priority="77">
      <formula>#REF!="N/A"</formula>
    </cfRule>
  </conditionalFormatting>
  <conditionalFormatting sqref="I115">
    <cfRule type="expression" dxfId="75" priority="76">
      <formula>#REF!="N/A"</formula>
    </cfRule>
  </conditionalFormatting>
  <conditionalFormatting sqref="H198">
    <cfRule type="expression" dxfId="74" priority="75">
      <formula>#REF!="N/A"</formula>
    </cfRule>
  </conditionalFormatting>
  <conditionalFormatting sqref="H69">
    <cfRule type="expression" dxfId="73" priority="52">
      <formula>#REF!="N/A"</formula>
    </cfRule>
  </conditionalFormatting>
  <conditionalFormatting sqref="H74">
    <cfRule type="expression" dxfId="72" priority="66">
      <formula>#REF!="N/A"</formula>
    </cfRule>
  </conditionalFormatting>
  <conditionalFormatting sqref="I34">
    <cfRule type="expression" dxfId="71" priority="57">
      <formula>#REF!="N/A"</formula>
    </cfRule>
  </conditionalFormatting>
  <conditionalFormatting sqref="I52">
    <cfRule type="expression" dxfId="70" priority="56">
      <formula>#REF!="N/A"</formula>
    </cfRule>
  </conditionalFormatting>
  <conditionalFormatting sqref="H73">
    <cfRule type="expression" dxfId="69" priority="73">
      <formula>#REF!="N/A"</formula>
    </cfRule>
  </conditionalFormatting>
  <conditionalFormatting sqref="H71">
    <cfRule type="expression" dxfId="68" priority="72">
      <formula>#REF!="N/A"</formula>
    </cfRule>
  </conditionalFormatting>
  <conditionalFormatting sqref="H66">
    <cfRule type="expression" dxfId="67" priority="74">
      <formula>#REF!="N/A"</formula>
    </cfRule>
  </conditionalFormatting>
  <conditionalFormatting sqref="H114">
    <cfRule type="expression" dxfId="66" priority="68">
      <formula>#REF!="N/A"</formula>
    </cfRule>
  </conditionalFormatting>
  <conditionalFormatting sqref="H72">
    <cfRule type="expression" dxfId="65" priority="71">
      <formula>#REF!="N/A"</formula>
    </cfRule>
  </conditionalFormatting>
  <conditionalFormatting sqref="H89">
    <cfRule type="expression" dxfId="64" priority="70">
      <formula>#REF!="N/A"</formula>
    </cfRule>
  </conditionalFormatting>
  <conditionalFormatting sqref="H70">
    <cfRule type="expression" dxfId="63" priority="69">
      <formula>#REF!="N/A"</formula>
    </cfRule>
  </conditionalFormatting>
  <conditionalFormatting sqref="H103">
    <cfRule type="expression" dxfId="62" priority="67">
      <formula>#REF!="N/A"</formula>
    </cfRule>
  </conditionalFormatting>
  <conditionalFormatting sqref="H97">
    <cfRule type="expression" dxfId="61" priority="65">
      <formula>#REF!="N/A"</formula>
    </cfRule>
  </conditionalFormatting>
  <conditionalFormatting sqref="H106">
    <cfRule type="expression" dxfId="60" priority="64">
      <formula>#REF!="N/A"</formula>
    </cfRule>
  </conditionalFormatting>
  <conditionalFormatting sqref="H91">
    <cfRule type="expression" dxfId="59" priority="63">
      <formula>#REF!="N/A"</formula>
    </cfRule>
  </conditionalFormatting>
  <conditionalFormatting sqref="H75">
    <cfRule type="expression" dxfId="58" priority="51">
      <formula>#REF!="N/A"</formula>
    </cfRule>
  </conditionalFormatting>
  <conditionalFormatting sqref="H96">
    <cfRule type="expression" dxfId="57" priority="50">
      <formula>#REF!="N/A"</formula>
    </cfRule>
  </conditionalFormatting>
  <conditionalFormatting sqref="H111">
    <cfRule type="expression" dxfId="56" priority="49">
      <formula>#REF!="N/A"</formula>
    </cfRule>
  </conditionalFormatting>
  <conditionalFormatting sqref="C114 C67:C112 B67:B114 B65:C66">
    <cfRule type="expression" dxfId="55" priority="62">
      <formula>#REF!="N/A"</formula>
    </cfRule>
  </conditionalFormatting>
  <conditionalFormatting sqref="B119:C154">
    <cfRule type="expression" dxfId="54" priority="61">
      <formula>#REF!="N/A"</formula>
    </cfRule>
  </conditionalFormatting>
  <conditionalFormatting sqref="I19">
    <cfRule type="expression" dxfId="53" priority="60">
      <formula>#REF!="N/A"</formula>
    </cfRule>
  </conditionalFormatting>
  <conditionalFormatting sqref="H27 H23:H25">
    <cfRule type="expression" dxfId="52" priority="59">
      <formula>#REF!="N/A"</formula>
    </cfRule>
  </conditionalFormatting>
  <conditionalFormatting sqref="H26">
    <cfRule type="expression" dxfId="51" priority="58">
      <formula>#REF!="N/A"</formula>
    </cfRule>
  </conditionalFormatting>
  <conditionalFormatting sqref="I53">
    <cfRule type="expression" dxfId="50" priority="55">
      <formula>#REF!="N/A"</formula>
    </cfRule>
  </conditionalFormatting>
  <conditionalFormatting sqref="H67">
    <cfRule type="expression" dxfId="49" priority="54">
      <formula>#REF!="N/A"</formula>
    </cfRule>
  </conditionalFormatting>
  <conditionalFormatting sqref="H68">
    <cfRule type="expression" dxfId="48" priority="53">
      <formula>#REF!="N/A"</formula>
    </cfRule>
  </conditionalFormatting>
  <conditionalFormatting sqref="H90">
    <cfRule type="expression" dxfId="47" priority="48">
      <formula>#REF!="N/A"</formula>
    </cfRule>
  </conditionalFormatting>
  <conditionalFormatting sqref="H79">
    <cfRule type="expression" dxfId="46" priority="47">
      <formula>#REF!="N/A"</formula>
    </cfRule>
  </conditionalFormatting>
  <conditionalFormatting sqref="H113">
    <cfRule type="expression" dxfId="45" priority="46">
      <formula>#REF!="N/A"</formula>
    </cfRule>
  </conditionalFormatting>
  <conditionalFormatting sqref="E156:G166">
    <cfRule type="expression" dxfId="44" priority="45">
      <formula>#REF!="N/A"</formula>
    </cfRule>
  </conditionalFormatting>
  <conditionalFormatting sqref="E176:G176 E172 E181:G181 E197:G197 E202:G202 E186:G186 E22:G22 E28:G28 E171:G171 G172:G175 E48:G51 E118 E116:G117 E115 G114:G115 G118:G155 E167:E170 G167:G170 E177 G177:G180 E182 G182:G185 E187 G187:G189 E198 G198:G201 E203 E19:E21 G19:G21 G23:G27 E33:G33 G29:G32 E36:G36 G34:G35 E41:G41 G37:G40 G42:G47 E56:G64 G52:G55 G65:G112">
    <cfRule type="expression" dxfId="43" priority="44">
      <formula>#REF!="N/A"</formula>
    </cfRule>
  </conditionalFormatting>
  <conditionalFormatting sqref="E192:G192 E193 G193:G196">
    <cfRule type="expression" dxfId="42" priority="43">
      <formula>#REF!="N/A"</formula>
    </cfRule>
  </conditionalFormatting>
  <conditionalFormatting sqref="E155:F155">
    <cfRule type="expression" dxfId="41" priority="42">
      <formula>#REF!="N/A"</formula>
    </cfRule>
  </conditionalFormatting>
  <conditionalFormatting sqref="F118">
    <cfRule type="expression" dxfId="40" priority="41">
      <formula>#REF!="N/A"</formula>
    </cfRule>
  </conditionalFormatting>
  <conditionalFormatting sqref="F115">
    <cfRule type="expression" dxfId="39" priority="40">
      <formula>#REF!="N/A"</formula>
    </cfRule>
  </conditionalFormatting>
  <conditionalFormatting sqref="F173:F175">
    <cfRule type="expression" dxfId="38" priority="39">
      <formula>#REF!="N/A"</formula>
    </cfRule>
  </conditionalFormatting>
  <conditionalFormatting sqref="F172">
    <cfRule type="expression" dxfId="37" priority="38">
      <formula>$AZ172="N/A"</formula>
    </cfRule>
  </conditionalFormatting>
  <conditionalFormatting sqref="F198:F201">
    <cfRule type="expression" dxfId="36" priority="37">
      <formula>#REF!="N/A"</formula>
    </cfRule>
  </conditionalFormatting>
  <conditionalFormatting sqref="F203:F206">
    <cfRule type="expression" dxfId="35" priority="36">
      <formula>#REF!="N/A"</formula>
    </cfRule>
  </conditionalFormatting>
  <conditionalFormatting sqref="G203:G206">
    <cfRule type="expression" dxfId="34" priority="35">
      <formula>#REF!="N/A"</formula>
    </cfRule>
  </conditionalFormatting>
  <conditionalFormatting sqref="F19:F21">
    <cfRule type="expression" dxfId="33" priority="34">
      <formula>#REF!="N/A"</formula>
    </cfRule>
  </conditionalFormatting>
  <conditionalFormatting sqref="F23:F24 F26:F27">
    <cfRule type="expression" dxfId="32" priority="33">
      <formula>#REF!="N/A"</formula>
    </cfRule>
  </conditionalFormatting>
  <conditionalFormatting sqref="E27 E23:E25">
    <cfRule type="expression" dxfId="31" priority="32">
      <formula>#REF!="N/A"</formula>
    </cfRule>
  </conditionalFormatting>
  <conditionalFormatting sqref="E26">
    <cfRule type="expression" dxfId="30" priority="31">
      <formula>#REF!="N/A"</formula>
    </cfRule>
  </conditionalFormatting>
  <conditionalFormatting sqref="E29:E32">
    <cfRule type="expression" dxfId="29" priority="30">
      <formula>#REF!="N/A"</formula>
    </cfRule>
  </conditionalFormatting>
  <conditionalFormatting sqref="F29:F32">
    <cfRule type="expression" dxfId="28" priority="29">
      <formula>#REF!="N/A"</formula>
    </cfRule>
  </conditionalFormatting>
  <conditionalFormatting sqref="E34:F35">
    <cfRule type="expression" dxfId="27" priority="28">
      <formula>#REF!="N/A"</formula>
    </cfRule>
  </conditionalFormatting>
  <conditionalFormatting sqref="E37:F40">
    <cfRule type="expression" dxfId="26" priority="27">
      <formula>#REF!="N/A"</formula>
    </cfRule>
  </conditionalFormatting>
  <conditionalFormatting sqref="E47:F47 F42:F46">
    <cfRule type="expression" dxfId="25" priority="26">
      <formula>#REF!="N/A"</formula>
    </cfRule>
  </conditionalFormatting>
  <conditionalFormatting sqref="E42:E46">
    <cfRule type="expression" dxfId="24" priority="25">
      <formula>#REF!="N/A"</formula>
    </cfRule>
  </conditionalFormatting>
  <conditionalFormatting sqref="E52:F55">
    <cfRule type="expression" dxfId="23" priority="24">
      <formula>#REF!="N/A"</formula>
    </cfRule>
  </conditionalFormatting>
  <conditionalFormatting sqref="E114:F114 E68:F68 F67 E65:F66 E70:F112 F69">
    <cfRule type="expression" dxfId="22" priority="23">
      <formula>#REF!="N/A"</formula>
    </cfRule>
  </conditionalFormatting>
  <conditionalFormatting sqref="E67">
    <cfRule type="expression" dxfId="21" priority="22">
      <formula>#REF!="N/A"</formula>
    </cfRule>
  </conditionalFormatting>
  <conditionalFormatting sqref="E69">
    <cfRule type="expression" dxfId="20" priority="21">
      <formula>#REF!="N/A"</formula>
    </cfRule>
  </conditionalFormatting>
  <conditionalFormatting sqref="E119:F154">
    <cfRule type="expression" dxfId="19" priority="20">
      <formula>#REF!="N/A"</formula>
    </cfRule>
  </conditionalFormatting>
  <conditionalFormatting sqref="F168:F170">
    <cfRule type="expression" dxfId="18" priority="19">
      <formula>#REF!="N/A"</formula>
    </cfRule>
  </conditionalFormatting>
  <conditionalFormatting sqref="F167">
    <cfRule type="expression" dxfId="17" priority="18">
      <formula>$AZ167="N/A"</formula>
    </cfRule>
  </conditionalFormatting>
  <conditionalFormatting sqref="F177:F180">
    <cfRule type="expression" dxfId="16" priority="17">
      <formula>#REF!="N/A"</formula>
    </cfRule>
  </conditionalFormatting>
  <conditionalFormatting sqref="F182:F185">
    <cfRule type="expression" dxfId="15" priority="16">
      <formula>#REF!="N/A"</formula>
    </cfRule>
  </conditionalFormatting>
  <conditionalFormatting sqref="F187:F190">
    <cfRule type="expression" dxfId="14" priority="15">
      <formula>#REF!="N/A"</formula>
    </cfRule>
  </conditionalFormatting>
  <conditionalFormatting sqref="F193:F196">
    <cfRule type="expression" dxfId="13" priority="14">
      <formula>#REF!="N/A"</formula>
    </cfRule>
  </conditionalFormatting>
  <conditionalFormatting sqref="F25">
    <cfRule type="expression" dxfId="12" priority="13">
      <formula>#REF!="N/A"</formula>
    </cfRule>
  </conditionalFormatting>
  <conditionalFormatting sqref="G190">
    <cfRule type="expression" dxfId="11" priority="12">
      <formula>#REF!="N/A"</formula>
    </cfRule>
  </conditionalFormatting>
  <conditionalFormatting sqref="K155:K162">
    <cfRule type="expression" dxfId="10" priority="11">
      <formula>#REF!="N/A"</formula>
    </cfRule>
  </conditionalFormatting>
  <conditionalFormatting sqref="K166">
    <cfRule type="expression" dxfId="9" priority="10">
      <formula>#REF!="N/A"</formula>
    </cfRule>
  </conditionalFormatting>
  <conditionalFormatting sqref="K206 K167:K190 K197 K202:K204">
    <cfRule type="expression" dxfId="8" priority="9">
      <formula>#REF!="N/A"</formula>
    </cfRule>
  </conditionalFormatting>
  <conditionalFormatting sqref="K192">
    <cfRule type="expression" dxfId="7" priority="8">
      <formula>#REF!="N/A"</formula>
    </cfRule>
  </conditionalFormatting>
  <conditionalFormatting sqref="K205">
    <cfRule type="expression" dxfId="6" priority="7">
      <formula>#REF!="N/A"</formula>
    </cfRule>
  </conditionalFormatting>
  <conditionalFormatting sqref="K115:K118">
    <cfRule type="expression" dxfId="5" priority="6">
      <formula>#REF!="N/A"</formula>
    </cfRule>
  </conditionalFormatting>
  <conditionalFormatting sqref="K193:K196">
    <cfRule type="expression" dxfId="4" priority="5">
      <formula>#REF!="N/A"</formula>
    </cfRule>
  </conditionalFormatting>
  <conditionalFormatting sqref="K198:K201">
    <cfRule type="expression" dxfId="3" priority="4">
      <formula>#REF!="N/A"</formula>
    </cfRule>
  </conditionalFormatting>
  <conditionalFormatting sqref="H182">
    <cfRule type="expression" dxfId="2" priority="3">
      <formula>#REF!="N/A"</formula>
    </cfRule>
  </conditionalFormatting>
  <conditionalFormatting sqref="I182:I185">
    <cfRule type="expression" dxfId="1" priority="2">
      <formula>#REF!="N/A"</formula>
    </cfRule>
  </conditionalFormatting>
  <conditionalFormatting sqref="J52">
    <cfRule type="expression" dxfId="0" priority="1">
      <formula>#REF!="N/A"</formula>
    </cfRule>
  </conditionalFormatting>
  <pageMargins left="0.70866141732283472" right="0.70866141732283472" top="0.74803149606299213" bottom="0.74803149606299213" header="0.31496062992125984" footer="0.31496062992125984"/>
  <pageSetup paperSize="8" scale="2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2</vt:i4>
      </vt:variant>
    </vt:vector>
  </HeadingPairs>
  <TitlesOfParts>
    <vt:vector size="3" baseType="lpstr">
      <vt:lpstr>PJT 비교표</vt:lpstr>
      <vt:lpstr>'PJT 비교표'!Print_Area</vt:lpstr>
      <vt:lpstr>'PJT 비교표'!Print_Titles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HEC</dc:creator>
  <cp:lastModifiedBy>HEC</cp:lastModifiedBy>
  <dcterms:created xsi:type="dcterms:W3CDTF">2022-08-19T07:03:08Z</dcterms:created>
  <dcterms:modified xsi:type="dcterms:W3CDTF">2022-08-19T07:03:10Z</dcterms:modified>
</cp:coreProperties>
</file>