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735"/>
  </bookViews>
  <sheets>
    <sheet name="Rev.1_Seq.3_Base" sheetId="1" r:id="rId1"/>
    <sheet name="Description" sheetId="2" r:id="rId2"/>
  </sheets>
  <definedNames>
    <definedName name="_xlnm.Print_Area" localSheetId="1">Description!$A$2:$M$421</definedName>
    <definedName name="_xlnm.Print_Area" localSheetId="0">Rev.1_Seq.3_Base!$A$1:$U$421</definedName>
    <definedName name="_xlnm.Print_Titles" localSheetId="1">Description!$2:$6</definedName>
    <definedName name="_xlnm.Print_Titles" localSheetId="0">Rev.1_Seq.3_Base!$1:$4</definedName>
    <definedName name="Z_72C459D9_EA9C_4F25_AC34_1640AA5C5AD4_.wvu.PrintArea" localSheetId="1" hidden="1">Description!$A$2:$M$421</definedName>
    <definedName name="Z_72C459D9_EA9C_4F25_AC34_1640AA5C5AD4_.wvu.PrintArea" localSheetId="0" hidden="1">Rev.1_Seq.3_Base!$A$1:$T$421</definedName>
    <definedName name="Z_72C459D9_EA9C_4F25_AC34_1640AA5C5AD4_.wvu.PrintTitles" localSheetId="1" hidden="1">Description!$3:$6</definedName>
    <definedName name="Z_72C459D9_EA9C_4F25_AC34_1640AA5C5AD4_.wvu.PrintTitles" localSheetId="0" hidden="1">Rev.1_Seq.3_Base!$1:$4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9" i="2" l="1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399" i="2"/>
  <c r="K398" i="2"/>
  <c r="K396" i="2"/>
  <c r="K395" i="2"/>
  <c r="K391" i="2"/>
  <c r="K390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7" i="2"/>
  <c r="K366" i="2"/>
  <c r="K365" i="2"/>
  <c r="K364" i="2"/>
  <c r="K363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3" i="2"/>
  <c r="K312" i="2"/>
  <c r="K311" i="2"/>
  <c r="K310" i="2"/>
  <c r="K309" i="2"/>
  <c r="K308" i="2"/>
  <c r="K305" i="2"/>
  <c r="K304" i="2"/>
  <c r="K303" i="2"/>
  <c r="K302" i="2"/>
  <c r="K301" i="2"/>
  <c r="K300" i="2"/>
  <c r="K298" i="2"/>
  <c r="K297" i="2"/>
  <c r="K295" i="2"/>
  <c r="K294" i="2"/>
  <c r="K293" i="2"/>
  <c r="K291" i="2"/>
  <c r="K290" i="2"/>
  <c r="K289" i="2"/>
  <c r="K288" i="2"/>
  <c r="K287" i="2"/>
  <c r="K286" i="2"/>
  <c r="K283" i="2"/>
  <c r="K282" i="2"/>
  <c r="K281" i="2"/>
  <c r="K280" i="2"/>
  <c r="K279" i="2"/>
  <c r="K278" i="2"/>
  <c r="K277" i="2"/>
  <c r="K276" i="2"/>
  <c r="K274" i="2"/>
  <c r="K273" i="2"/>
  <c r="K271" i="2"/>
  <c r="K270" i="2"/>
  <c r="K269" i="2"/>
  <c r="K268" i="2"/>
  <c r="K267" i="2"/>
  <c r="K265" i="2"/>
  <c r="K264" i="2"/>
  <c r="K262" i="2"/>
  <c r="K261" i="2"/>
  <c r="K260" i="2"/>
  <c r="K259" i="2"/>
  <c r="K257" i="2"/>
  <c r="K256" i="2"/>
  <c r="K255" i="2"/>
  <c r="K254" i="2"/>
  <c r="K252" i="2"/>
  <c r="K251" i="2"/>
  <c r="K250" i="2"/>
  <c r="K249" i="2"/>
  <c r="K248" i="2"/>
  <c r="K246" i="2"/>
  <c r="K245" i="2"/>
  <c r="K244" i="2"/>
  <c r="K243" i="2"/>
  <c r="K242" i="2"/>
  <c r="K240" i="2"/>
  <c r="K239" i="2"/>
  <c r="K238" i="2"/>
  <c r="K237" i="2"/>
  <c r="K236" i="2"/>
  <c r="K234" i="2"/>
  <c r="K233" i="2"/>
  <c r="K232" i="2"/>
  <c r="K231" i="2"/>
  <c r="K230" i="2"/>
  <c r="K228" i="2"/>
  <c r="K227" i="2"/>
  <c r="K226" i="2"/>
  <c r="K225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6" i="2"/>
  <c r="K105" i="2"/>
  <c r="K104" i="2"/>
  <c r="K103" i="2"/>
  <c r="K102" i="2"/>
  <c r="K101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7" i="2"/>
  <c r="K76" i="2"/>
  <c r="K75" i="2"/>
  <c r="K73" i="2"/>
  <c r="K72" i="2"/>
  <c r="K71" i="2"/>
  <c r="K70" i="2"/>
  <c r="K69" i="2"/>
  <c r="K68" i="2"/>
  <c r="K66" i="2"/>
  <c r="K65" i="2"/>
  <c r="K64" i="2"/>
  <c r="K63" i="2"/>
  <c r="K62" i="2"/>
  <c r="K61" i="2"/>
  <c r="K60" i="2"/>
  <c r="K59" i="2"/>
  <c r="K57" i="2"/>
  <c r="K56" i="2"/>
  <c r="K52" i="2"/>
  <c r="K51" i="2"/>
  <c r="K50" i="2"/>
  <c r="K49" i="2"/>
  <c r="K48" i="2"/>
  <c r="K46" i="2"/>
  <c r="K45" i="2"/>
  <c r="K44" i="2"/>
  <c r="K43" i="2"/>
  <c r="K41" i="2"/>
  <c r="K39" i="2"/>
  <c r="K38" i="2"/>
  <c r="K37" i="2"/>
  <c r="K36" i="2"/>
  <c r="K35" i="2"/>
  <c r="K33" i="2"/>
  <c r="K32" i="2"/>
  <c r="K30" i="2"/>
  <c r="K29" i="2"/>
  <c r="K28" i="2"/>
  <c r="K27" i="2"/>
  <c r="K25" i="2"/>
  <c r="K21" i="2"/>
  <c r="K20" i="2"/>
  <c r="K19" i="2"/>
  <c r="K18" i="2"/>
  <c r="K16" i="2"/>
  <c r="K13" i="2"/>
  <c r="L9" i="2"/>
  <c r="K9" i="2"/>
  <c r="K8" i="2"/>
  <c r="L8" i="2" s="1"/>
  <c r="L10" i="2" s="1"/>
  <c r="G421" i="1"/>
  <c r="H420" i="1"/>
  <c r="G420" i="1"/>
  <c r="G419" i="1"/>
  <c r="G419" i="2" s="1"/>
  <c r="L419" i="2" s="1"/>
  <c r="G418" i="1"/>
  <c r="G418" i="2" s="1"/>
  <c r="L418" i="2" s="1"/>
  <c r="G417" i="1"/>
  <c r="G417" i="2" s="1"/>
  <c r="L417" i="2" s="1"/>
  <c r="G416" i="1"/>
  <c r="G416" i="2" s="1"/>
  <c r="L416" i="2" s="1"/>
  <c r="G415" i="1"/>
  <c r="G415" i="2" s="1"/>
  <c r="L415" i="2" s="1"/>
  <c r="G414" i="1"/>
  <c r="G414" i="2" s="1"/>
  <c r="L414" i="2" s="1"/>
  <c r="G413" i="1"/>
  <c r="G413" i="2" s="1"/>
  <c r="L413" i="2" s="1"/>
  <c r="G412" i="1"/>
  <c r="G412" i="2" s="1"/>
  <c r="L412" i="2" s="1"/>
  <c r="G411" i="1"/>
  <c r="G411" i="2" s="1"/>
  <c r="L411" i="2" s="1"/>
  <c r="G410" i="1"/>
  <c r="G410" i="2" s="1"/>
  <c r="L410" i="2" s="1"/>
  <c r="G409" i="1"/>
  <c r="G409" i="2" s="1"/>
  <c r="L409" i="2" s="1"/>
  <c r="G408" i="1"/>
  <c r="G408" i="2" s="1"/>
  <c r="L408" i="2" s="1"/>
  <c r="G407" i="1"/>
  <c r="G407" i="2" s="1"/>
  <c r="L407" i="2" s="1"/>
  <c r="G406" i="1"/>
  <c r="G406" i="2" s="1"/>
  <c r="L406" i="2" s="1"/>
  <c r="G405" i="1"/>
  <c r="H405" i="1" s="1"/>
  <c r="G404" i="1"/>
  <c r="G404" i="2" s="1"/>
  <c r="L404" i="2" s="1"/>
  <c r="G403" i="1"/>
  <c r="G403" i="2" s="1"/>
  <c r="L403" i="2" s="1"/>
  <c r="G402" i="1"/>
  <c r="G402" i="2" s="1"/>
  <c r="L402" i="2" s="1"/>
  <c r="G401" i="1"/>
  <c r="G401" i="2" s="1"/>
  <c r="L401" i="2" s="1"/>
  <c r="G400" i="1"/>
  <c r="G400" i="2" s="1"/>
  <c r="G399" i="1"/>
  <c r="G399" i="2" s="1"/>
  <c r="L399" i="2" s="1"/>
  <c r="G398" i="1"/>
  <c r="G398" i="2" s="1"/>
  <c r="L398" i="2" s="1"/>
  <c r="G397" i="1"/>
  <c r="G397" i="2" s="1"/>
  <c r="G396" i="1"/>
  <c r="G396" i="2" s="1"/>
  <c r="L396" i="2" s="1"/>
  <c r="G395" i="1"/>
  <c r="G395" i="2" s="1"/>
  <c r="L395" i="2" s="1"/>
  <c r="G394" i="1"/>
  <c r="G394" i="2" s="1"/>
  <c r="G393" i="1"/>
  <c r="H392" i="1"/>
  <c r="G392" i="1"/>
  <c r="H391" i="1"/>
  <c r="G391" i="1"/>
  <c r="G391" i="2" s="1"/>
  <c r="L391" i="2" s="1"/>
  <c r="H390" i="1"/>
  <c r="G390" i="1"/>
  <c r="G390" i="2" s="1"/>
  <c r="L390" i="2" s="1"/>
  <c r="H389" i="1"/>
  <c r="G389" i="1"/>
  <c r="G389" i="2" s="1"/>
  <c r="H388" i="1"/>
  <c r="G388" i="1"/>
  <c r="G388" i="2" s="1"/>
  <c r="H387" i="1"/>
  <c r="G387" i="1"/>
  <c r="G387" i="2" s="1"/>
  <c r="H386" i="1"/>
  <c r="G386" i="1"/>
  <c r="G386" i="2" s="1"/>
  <c r="L386" i="2" s="1"/>
  <c r="H385" i="1"/>
  <c r="G385" i="1"/>
  <c r="G385" i="2" s="1"/>
  <c r="L385" i="2" s="1"/>
  <c r="H384" i="1"/>
  <c r="G384" i="1"/>
  <c r="G384" i="2" s="1"/>
  <c r="L384" i="2" s="1"/>
  <c r="H383" i="1"/>
  <c r="G383" i="1"/>
  <c r="G383" i="2" s="1"/>
  <c r="L383" i="2" s="1"/>
  <c r="H382" i="1"/>
  <c r="G382" i="1"/>
  <c r="G382" i="2" s="1"/>
  <c r="L382" i="2" s="1"/>
  <c r="H381" i="1"/>
  <c r="G381" i="1"/>
  <c r="G381" i="2" s="1"/>
  <c r="L381" i="2" s="1"/>
  <c r="H380" i="1"/>
  <c r="G380" i="1"/>
  <c r="G380" i="2" s="1"/>
  <c r="L380" i="2" s="1"/>
  <c r="H379" i="1"/>
  <c r="G379" i="1"/>
  <c r="G379" i="2" s="1"/>
  <c r="L379" i="2" s="1"/>
  <c r="H378" i="1"/>
  <c r="G378" i="1"/>
  <c r="G378" i="2" s="1"/>
  <c r="L378" i="2" s="1"/>
  <c r="H377" i="1"/>
  <c r="G377" i="1"/>
  <c r="G377" i="2" s="1"/>
  <c r="L377" i="2" s="1"/>
  <c r="H376" i="1"/>
  <c r="G376" i="1"/>
  <c r="G376" i="2" s="1"/>
  <c r="L376" i="2" s="1"/>
  <c r="H375" i="1"/>
  <c r="G375" i="1"/>
  <c r="G375" i="2" s="1"/>
  <c r="L375" i="2" s="1"/>
  <c r="G374" i="1"/>
  <c r="G374" i="2" s="1"/>
  <c r="L374" i="2" s="1"/>
  <c r="G373" i="1"/>
  <c r="G373" i="2" s="1"/>
  <c r="L373" i="2" s="1"/>
  <c r="G372" i="1"/>
  <c r="H372" i="1" s="1"/>
  <c r="G371" i="1"/>
  <c r="G371" i="2" s="1"/>
  <c r="L371" i="2" s="1"/>
  <c r="G370" i="1"/>
  <c r="G370" i="2" s="1"/>
  <c r="L370" i="2" s="1"/>
  <c r="G369" i="1"/>
  <c r="H368" i="1"/>
  <c r="G368" i="1"/>
  <c r="H367" i="1"/>
  <c r="G367" i="1"/>
  <c r="G367" i="2" s="1"/>
  <c r="L367" i="2" s="1"/>
  <c r="H366" i="1"/>
  <c r="G366" i="1"/>
  <c r="G366" i="2" s="1"/>
  <c r="L366" i="2" s="1"/>
  <c r="H365" i="1"/>
  <c r="G365" i="1"/>
  <c r="G365" i="2" s="1"/>
  <c r="L365" i="2" s="1"/>
  <c r="H364" i="1"/>
  <c r="G364" i="1"/>
  <c r="G364" i="2" s="1"/>
  <c r="L364" i="2" s="1"/>
  <c r="H363" i="1"/>
  <c r="G363" i="1"/>
  <c r="G363" i="2" s="1"/>
  <c r="L363" i="2" s="1"/>
  <c r="G362" i="1"/>
  <c r="H361" i="1"/>
  <c r="G361" i="1"/>
  <c r="G360" i="1"/>
  <c r="G360" i="2" s="1"/>
  <c r="L360" i="2" s="1"/>
  <c r="G359" i="1"/>
  <c r="G359" i="2" s="1"/>
  <c r="L359" i="2" s="1"/>
  <c r="G358" i="1"/>
  <c r="H358" i="1" s="1"/>
  <c r="G357" i="1"/>
  <c r="G357" i="2" s="1"/>
  <c r="L357" i="2" s="1"/>
  <c r="G356" i="1"/>
  <c r="H356" i="1" s="1"/>
  <c r="G355" i="1"/>
  <c r="G355" i="2" s="1"/>
  <c r="L355" i="2" s="1"/>
  <c r="G354" i="1"/>
  <c r="G354" i="2" s="1"/>
  <c r="L354" i="2" s="1"/>
  <c r="G353" i="1"/>
  <c r="G353" i="2" s="1"/>
  <c r="L353" i="2" s="1"/>
  <c r="G352" i="1"/>
  <c r="G352" i="2" s="1"/>
  <c r="L352" i="2" s="1"/>
  <c r="G351" i="1"/>
  <c r="G351" i="2" s="1"/>
  <c r="L351" i="2" s="1"/>
  <c r="G350" i="1"/>
  <c r="G350" i="2" s="1"/>
  <c r="L350" i="2" s="1"/>
  <c r="G349" i="1"/>
  <c r="G349" i="2" s="1"/>
  <c r="L349" i="2" s="1"/>
  <c r="G348" i="1"/>
  <c r="H348" i="1" s="1"/>
  <c r="G347" i="1"/>
  <c r="G347" i="2" s="1"/>
  <c r="L347" i="2" s="1"/>
  <c r="G346" i="1"/>
  <c r="G346" i="2" s="1"/>
  <c r="L346" i="2" s="1"/>
  <c r="G345" i="1"/>
  <c r="G345" i="2" s="1"/>
  <c r="L345" i="2" s="1"/>
  <c r="G344" i="1"/>
  <c r="G344" i="2" s="1"/>
  <c r="L344" i="2" s="1"/>
  <c r="G343" i="1"/>
  <c r="G343" i="2" s="1"/>
  <c r="L343" i="2" s="1"/>
  <c r="G342" i="1"/>
  <c r="H342" i="1" s="1"/>
  <c r="G341" i="1"/>
  <c r="G341" i="2" s="1"/>
  <c r="L341" i="2" s="1"/>
  <c r="G340" i="1"/>
  <c r="H340" i="1" s="1"/>
  <c r="G339" i="1"/>
  <c r="G339" i="2" s="1"/>
  <c r="L339" i="2" s="1"/>
  <c r="G338" i="1"/>
  <c r="G338" i="2" s="1"/>
  <c r="L338" i="2" s="1"/>
  <c r="G337" i="1"/>
  <c r="G337" i="2" s="1"/>
  <c r="L337" i="2" s="1"/>
  <c r="G336" i="1"/>
  <c r="G336" i="2" s="1"/>
  <c r="L336" i="2" s="1"/>
  <c r="G335" i="1"/>
  <c r="G335" i="2" s="1"/>
  <c r="L335" i="2" s="1"/>
  <c r="G334" i="1"/>
  <c r="G334" i="2" s="1"/>
  <c r="L334" i="2" s="1"/>
  <c r="G333" i="1"/>
  <c r="G333" i="2" s="1"/>
  <c r="L333" i="2" s="1"/>
  <c r="G332" i="1"/>
  <c r="H332" i="1" s="1"/>
  <c r="G331" i="1"/>
  <c r="G331" i="2" s="1"/>
  <c r="L331" i="2" s="1"/>
  <c r="G330" i="1"/>
  <c r="G330" i="2" s="1"/>
  <c r="L330" i="2" s="1"/>
  <c r="G329" i="1"/>
  <c r="H328" i="1"/>
  <c r="G328" i="1"/>
  <c r="H327" i="1"/>
  <c r="G327" i="1"/>
  <c r="G327" i="2" s="1"/>
  <c r="L327" i="2" s="1"/>
  <c r="H326" i="1"/>
  <c r="G326" i="1"/>
  <c r="G326" i="2" s="1"/>
  <c r="L326" i="2" s="1"/>
  <c r="H325" i="1"/>
  <c r="G325" i="1"/>
  <c r="G325" i="2" s="1"/>
  <c r="L325" i="2" s="1"/>
  <c r="H324" i="1"/>
  <c r="G324" i="1"/>
  <c r="G324" i="2" s="1"/>
  <c r="L324" i="2" s="1"/>
  <c r="H323" i="1"/>
  <c r="G323" i="1"/>
  <c r="G323" i="2" s="1"/>
  <c r="L323" i="2" s="1"/>
  <c r="H322" i="1"/>
  <c r="G322" i="1"/>
  <c r="G322" i="2" s="1"/>
  <c r="L322" i="2" s="1"/>
  <c r="H321" i="1"/>
  <c r="G321" i="1"/>
  <c r="G321" i="2" s="1"/>
  <c r="L321" i="2" s="1"/>
  <c r="H320" i="1"/>
  <c r="G320" i="1"/>
  <c r="G320" i="2" s="1"/>
  <c r="L320" i="2" s="1"/>
  <c r="H319" i="1"/>
  <c r="G319" i="1"/>
  <c r="G319" i="2" s="1"/>
  <c r="L319" i="2" s="1"/>
  <c r="H318" i="1"/>
  <c r="G318" i="1"/>
  <c r="G318" i="2" s="1"/>
  <c r="L318" i="2" s="1"/>
  <c r="H317" i="1"/>
  <c r="G317" i="1"/>
  <c r="G317" i="2" s="1"/>
  <c r="L317" i="2" s="1"/>
  <c r="H316" i="1"/>
  <c r="G316" i="1"/>
  <c r="G316" i="2" s="1"/>
  <c r="L316" i="2" s="1"/>
  <c r="H315" i="1"/>
  <c r="G315" i="1"/>
  <c r="G315" i="2" s="1"/>
  <c r="L315" i="2" s="1"/>
  <c r="H314" i="1"/>
  <c r="G314" i="1"/>
  <c r="G314" i="2" s="1"/>
  <c r="H313" i="1"/>
  <c r="G313" i="1"/>
  <c r="G313" i="2" s="1"/>
  <c r="L313" i="2" s="1"/>
  <c r="H312" i="1"/>
  <c r="G312" i="1"/>
  <c r="G312" i="2" s="1"/>
  <c r="L312" i="2" s="1"/>
  <c r="G311" i="1"/>
  <c r="G311" i="2" s="1"/>
  <c r="L311" i="2" s="1"/>
  <c r="G310" i="1"/>
  <c r="G310" i="2" s="1"/>
  <c r="L310" i="2" s="1"/>
  <c r="G309" i="1"/>
  <c r="G309" i="2" s="1"/>
  <c r="L309" i="2" s="1"/>
  <c r="G308" i="1"/>
  <c r="G308" i="2" s="1"/>
  <c r="L308" i="2" s="1"/>
  <c r="G307" i="1"/>
  <c r="H306" i="1"/>
  <c r="G306" i="1"/>
  <c r="H305" i="1"/>
  <c r="G305" i="1"/>
  <c r="G305" i="2" s="1"/>
  <c r="L305" i="2" s="1"/>
  <c r="H304" i="1"/>
  <c r="G304" i="1"/>
  <c r="G304" i="2" s="1"/>
  <c r="L304" i="2" s="1"/>
  <c r="H303" i="1"/>
  <c r="G303" i="1"/>
  <c r="G303" i="2" s="1"/>
  <c r="L303" i="2" s="1"/>
  <c r="H302" i="1"/>
  <c r="G302" i="1"/>
  <c r="G302" i="2" s="1"/>
  <c r="L302" i="2" s="1"/>
  <c r="H301" i="1"/>
  <c r="G301" i="1"/>
  <c r="G301" i="2" s="1"/>
  <c r="L301" i="2" s="1"/>
  <c r="H300" i="1"/>
  <c r="G300" i="1"/>
  <c r="G300" i="2" s="1"/>
  <c r="L300" i="2" s="1"/>
  <c r="H299" i="1"/>
  <c r="G299" i="1"/>
  <c r="G299" i="2" s="1"/>
  <c r="H298" i="1"/>
  <c r="G298" i="1"/>
  <c r="G298" i="2" s="1"/>
  <c r="L298" i="2" s="1"/>
  <c r="H297" i="1"/>
  <c r="G297" i="1"/>
  <c r="G297" i="2" s="1"/>
  <c r="L297" i="2" s="1"/>
  <c r="H296" i="1"/>
  <c r="G296" i="1"/>
  <c r="G296" i="2" s="1"/>
  <c r="H295" i="1"/>
  <c r="G295" i="1"/>
  <c r="G295" i="2" s="1"/>
  <c r="L295" i="2" s="1"/>
  <c r="H294" i="1"/>
  <c r="G294" i="1"/>
  <c r="G294" i="2" s="1"/>
  <c r="L294" i="2" s="1"/>
  <c r="H293" i="1"/>
  <c r="G293" i="1"/>
  <c r="G293" i="2" s="1"/>
  <c r="L293" i="2" s="1"/>
  <c r="H292" i="1"/>
  <c r="G292" i="1"/>
  <c r="G292" i="2" s="1"/>
  <c r="H291" i="1"/>
  <c r="G291" i="1"/>
  <c r="G291" i="2" s="1"/>
  <c r="L291" i="2" s="1"/>
  <c r="H290" i="1"/>
  <c r="G290" i="1"/>
  <c r="G290" i="2" s="1"/>
  <c r="L290" i="2" s="1"/>
  <c r="H289" i="1"/>
  <c r="G289" i="1"/>
  <c r="G289" i="2" s="1"/>
  <c r="L289" i="2" s="1"/>
  <c r="H288" i="1"/>
  <c r="G288" i="1"/>
  <c r="G288" i="2" s="1"/>
  <c r="L288" i="2" s="1"/>
  <c r="H287" i="1"/>
  <c r="G287" i="1"/>
  <c r="G287" i="2" s="1"/>
  <c r="L287" i="2" s="1"/>
  <c r="H286" i="1"/>
  <c r="G286" i="1"/>
  <c r="G286" i="2" s="1"/>
  <c r="L286" i="2" s="1"/>
  <c r="H285" i="1"/>
  <c r="G285" i="1"/>
  <c r="G285" i="2" s="1"/>
  <c r="H284" i="1"/>
  <c r="G284" i="1"/>
  <c r="H283" i="1"/>
  <c r="G283" i="1"/>
  <c r="G283" i="2" s="1"/>
  <c r="L283" i="2" s="1"/>
  <c r="H282" i="1"/>
  <c r="G282" i="1"/>
  <c r="G282" i="2" s="1"/>
  <c r="L282" i="2" s="1"/>
  <c r="H281" i="1"/>
  <c r="G281" i="1"/>
  <c r="G281" i="2" s="1"/>
  <c r="L281" i="2" s="1"/>
  <c r="H280" i="1"/>
  <c r="G280" i="1"/>
  <c r="G280" i="2" s="1"/>
  <c r="L280" i="2" s="1"/>
  <c r="H279" i="1"/>
  <c r="G279" i="1"/>
  <c r="G279" i="2" s="1"/>
  <c r="L279" i="2" s="1"/>
  <c r="G278" i="1"/>
  <c r="G278" i="2" s="1"/>
  <c r="L278" i="2" s="1"/>
  <c r="G277" i="1"/>
  <c r="G277" i="2" s="1"/>
  <c r="L277" i="2" s="1"/>
  <c r="H276" i="1"/>
  <c r="G276" i="1"/>
  <c r="G276" i="2" s="1"/>
  <c r="L276" i="2" s="1"/>
  <c r="H275" i="1"/>
  <c r="G275" i="1"/>
  <c r="G275" i="2" s="1"/>
  <c r="G274" i="1"/>
  <c r="G274" i="2" s="1"/>
  <c r="L274" i="2" s="1"/>
  <c r="G273" i="1"/>
  <c r="G273" i="2" s="1"/>
  <c r="L273" i="2" s="1"/>
  <c r="H272" i="1"/>
  <c r="G272" i="1"/>
  <c r="G272" i="2" s="1"/>
  <c r="G271" i="1"/>
  <c r="G271" i="2" s="1"/>
  <c r="L271" i="2" s="1"/>
  <c r="G270" i="1"/>
  <c r="G270" i="2" s="1"/>
  <c r="L270" i="2" s="1"/>
  <c r="G269" i="1"/>
  <c r="H269" i="1" s="1"/>
  <c r="G268" i="1"/>
  <c r="G268" i="2" s="1"/>
  <c r="L268" i="2" s="1"/>
  <c r="G267" i="1"/>
  <c r="H267" i="1" s="1"/>
  <c r="G266" i="1"/>
  <c r="G266" i="2" s="1"/>
  <c r="G265" i="1"/>
  <c r="G265" i="2" s="1"/>
  <c r="L265" i="2" s="1"/>
  <c r="G264" i="1"/>
  <c r="G264" i="2" s="1"/>
  <c r="L264" i="2" s="1"/>
  <c r="G263" i="1"/>
  <c r="H263" i="1" s="1"/>
  <c r="G262" i="1"/>
  <c r="G262" i="2" s="1"/>
  <c r="L262" i="2" s="1"/>
  <c r="G261" i="1"/>
  <c r="G261" i="2" s="1"/>
  <c r="L261" i="2" s="1"/>
  <c r="G260" i="1"/>
  <c r="G260" i="2" s="1"/>
  <c r="L260" i="2" s="1"/>
  <c r="G259" i="1"/>
  <c r="G259" i="2" s="1"/>
  <c r="L259" i="2" s="1"/>
  <c r="G258" i="1"/>
  <c r="G258" i="2" s="1"/>
  <c r="G257" i="1"/>
  <c r="G257" i="2" s="1"/>
  <c r="L257" i="2" s="1"/>
  <c r="G256" i="1"/>
  <c r="G256" i="2" s="1"/>
  <c r="L256" i="2" s="1"/>
  <c r="G255" i="1"/>
  <c r="G255" i="2" s="1"/>
  <c r="L255" i="2" s="1"/>
  <c r="G254" i="1"/>
  <c r="G254" i="2" s="1"/>
  <c r="L254" i="2" s="1"/>
  <c r="G253" i="1"/>
  <c r="G253" i="2" s="1"/>
  <c r="G252" i="1"/>
  <c r="G252" i="2" s="1"/>
  <c r="L252" i="2" s="1"/>
  <c r="G251" i="1"/>
  <c r="H251" i="1" s="1"/>
  <c r="G250" i="1"/>
  <c r="G250" i="2" s="1"/>
  <c r="L250" i="2" s="1"/>
  <c r="G249" i="1"/>
  <c r="G249" i="2" s="1"/>
  <c r="L249" i="2" s="1"/>
  <c r="G248" i="1"/>
  <c r="G248" i="2" s="1"/>
  <c r="L248" i="2" s="1"/>
  <c r="G247" i="1"/>
  <c r="H247" i="1" s="1"/>
  <c r="G246" i="1"/>
  <c r="G246" i="2" s="1"/>
  <c r="L246" i="2" s="1"/>
  <c r="G245" i="1"/>
  <c r="G245" i="2" s="1"/>
  <c r="L245" i="2" s="1"/>
  <c r="G244" i="1"/>
  <c r="G244" i="2" s="1"/>
  <c r="L244" i="2" s="1"/>
  <c r="G243" i="1"/>
  <c r="G243" i="2" s="1"/>
  <c r="L243" i="2" s="1"/>
  <c r="G242" i="1"/>
  <c r="G242" i="2" s="1"/>
  <c r="L242" i="2" s="1"/>
  <c r="G241" i="1"/>
  <c r="H241" i="1" s="1"/>
  <c r="G240" i="1"/>
  <c r="G240" i="2" s="1"/>
  <c r="L240" i="2" s="1"/>
  <c r="G239" i="1"/>
  <c r="H239" i="1" s="1"/>
  <c r="G238" i="1"/>
  <c r="G238" i="2" s="1"/>
  <c r="L238" i="2" s="1"/>
  <c r="G237" i="1"/>
  <c r="G237" i="2" s="1"/>
  <c r="L237" i="2" s="1"/>
  <c r="G236" i="1"/>
  <c r="G236" i="2" s="1"/>
  <c r="L236" i="2" s="1"/>
  <c r="G235" i="1"/>
  <c r="H235" i="1" s="1"/>
  <c r="G234" i="1"/>
  <c r="G234" i="2" s="1"/>
  <c r="L234" i="2" s="1"/>
  <c r="G233" i="1"/>
  <c r="G233" i="2" s="1"/>
  <c r="L233" i="2" s="1"/>
  <c r="G232" i="1"/>
  <c r="G232" i="2" s="1"/>
  <c r="L232" i="2" s="1"/>
  <c r="G231" i="1"/>
  <c r="G231" i="2" s="1"/>
  <c r="L231" i="2" s="1"/>
  <c r="G230" i="1"/>
  <c r="G230" i="2" s="1"/>
  <c r="L230" i="2" s="1"/>
  <c r="G229" i="1"/>
  <c r="H229" i="1" s="1"/>
  <c r="G228" i="1"/>
  <c r="G228" i="2" s="1"/>
  <c r="L228" i="2" s="1"/>
  <c r="G227" i="1"/>
  <c r="H227" i="1" s="1"/>
  <c r="G226" i="1"/>
  <c r="G226" i="2" s="1"/>
  <c r="L226" i="2" s="1"/>
  <c r="G225" i="1"/>
  <c r="G225" i="2" s="1"/>
  <c r="L225" i="2" s="1"/>
  <c r="G224" i="1"/>
  <c r="G224" i="2" s="1"/>
  <c r="G223" i="1"/>
  <c r="G222" i="1"/>
  <c r="H221" i="1"/>
  <c r="G221" i="1"/>
  <c r="G220" i="1"/>
  <c r="G220" i="2" s="1"/>
  <c r="L220" i="2" s="1"/>
  <c r="G219" i="1"/>
  <c r="G219" i="2" s="1"/>
  <c r="L219" i="2" s="1"/>
  <c r="G218" i="1"/>
  <c r="G218" i="2" s="1"/>
  <c r="L218" i="2" s="1"/>
  <c r="G217" i="1"/>
  <c r="G217" i="2" s="1"/>
  <c r="L217" i="2" s="1"/>
  <c r="G216" i="1"/>
  <c r="G216" i="2" s="1"/>
  <c r="L216" i="2" s="1"/>
  <c r="G215" i="1"/>
  <c r="G215" i="2" s="1"/>
  <c r="L215" i="2" s="1"/>
  <c r="G214" i="1"/>
  <c r="H214" i="1" s="1"/>
  <c r="G213" i="1"/>
  <c r="H213" i="1" s="1"/>
  <c r="G212" i="1"/>
  <c r="G212" i="2" s="1"/>
  <c r="L212" i="2" s="1"/>
  <c r="G211" i="1"/>
  <c r="G211" i="2" s="1"/>
  <c r="L211" i="2" s="1"/>
  <c r="G210" i="1"/>
  <c r="G210" i="2" s="1"/>
  <c r="L210" i="2" s="1"/>
  <c r="G209" i="1"/>
  <c r="G209" i="2" s="1"/>
  <c r="L209" i="2" s="1"/>
  <c r="G208" i="1"/>
  <c r="G208" i="2" s="1"/>
  <c r="L208" i="2" s="1"/>
  <c r="G207" i="1"/>
  <c r="G207" i="2" s="1"/>
  <c r="L207" i="2" s="1"/>
  <c r="G206" i="1"/>
  <c r="G206" i="2" s="1"/>
  <c r="L206" i="2" s="1"/>
  <c r="G205" i="1"/>
  <c r="G205" i="2" s="1"/>
  <c r="L205" i="2" s="1"/>
  <c r="G204" i="1"/>
  <c r="G204" i="2" s="1"/>
  <c r="L204" i="2" s="1"/>
  <c r="G203" i="1"/>
  <c r="G203" i="2" s="1"/>
  <c r="L203" i="2" s="1"/>
  <c r="G202" i="1"/>
  <c r="G202" i="2" s="1"/>
  <c r="L202" i="2" s="1"/>
  <c r="G201" i="1"/>
  <c r="G201" i="2" s="1"/>
  <c r="L201" i="2" s="1"/>
  <c r="G200" i="1"/>
  <c r="G200" i="2" s="1"/>
  <c r="L200" i="2" s="1"/>
  <c r="G199" i="1"/>
  <c r="G199" i="2" s="1"/>
  <c r="L199" i="2" s="1"/>
  <c r="G198" i="1"/>
  <c r="H198" i="1" s="1"/>
  <c r="G197" i="1"/>
  <c r="G197" i="2" s="1"/>
  <c r="L197" i="2" s="1"/>
  <c r="G196" i="1"/>
  <c r="G196" i="2" s="1"/>
  <c r="L196" i="2" s="1"/>
  <c r="G195" i="1"/>
  <c r="G195" i="2" s="1"/>
  <c r="L195" i="2" s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G189" i="2" s="1"/>
  <c r="L189" i="2" s="1"/>
  <c r="G188" i="1"/>
  <c r="G188" i="2" s="1"/>
  <c r="L188" i="2" s="1"/>
  <c r="G187" i="1"/>
  <c r="G187" i="2" s="1"/>
  <c r="L187" i="2" s="1"/>
  <c r="G186" i="1"/>
  <c r="G186" i="2" s="1"/>
  <c r="L186" i="2" s="1"/>
  <c r="G185" i="1"/>
  <c r="G185" i="2" s="1"/>
  <c r="L185" i="2" s="1"/>
  <c r="G184" i="1"/>
  <c r="G184" i="2" s="1"/>
  <c r="L184" i="2" s="1"/>
  <c r="G183" i="1"/>
  <c r="G183" i="2" s="1"/>
  <c r="L183" i="2" s="1"/>
  <c r="G182" i="1"/>
  <c r="H182" i="1" s="1"/>
  <c r="G181" i="1"/>
  <c r="G181" i="2" s="1"/>
  <c r="L181" i="2" s="1"/>
  <c r="G180" i="1"/>
  <c r="G180" i="2" s="1"/>
  <c r="L180" i="2" s="1"/>
  <c r="G179" i="1"/>
  <c r="G179" i="2" s="1"/>
  <c r="L179" i="2" s="1"/>
  <c r="G178" i="1"/>
  <c r="H177" i="1"/>
  <c r="G177" i="1"/>
  <c r="H176" i="1"/>
  <c r="G176" i="1"/>
  <c r="G176" i="2" s="1"/>
  <c r="L176" i="2" s="1"/>
  <c r="H175" i="1"/>
  <c r="G175" i="1"/>
  <c r="G175" i="2" s="1"/>
  <c r="L175" i="2" s="1"/>
  <c r="H174" i="1"/>
  <c r="G174" i="1"/>
  <c r="G174" i="2" s="1"/>
  <c r="L174" i="2" s="1"/>
  <c r="H173" i="1"/>
  <c r="G173" i="1"/>
  <c r="G173" i="2" s="1"/>
  <c r="L173" i="2" s="1"/>
  <c r="H172" i="1"/>
  <c r="G172" i="1"/>
  <c r="G172" i="2" s="1"/>
  <c r="L172" i="2" s="1"/>
  <c r="H171" i="1"/>
  <c r="G171" i="1"/>
  <c r="G171" i="2" s="1"/>
  <c r="L171" i="2" s="1"/>
  <c r="H170" i="1"/>
  <c r="G170" i="1"/>
  <c r="G170" i="2" s="1"/>
  <c r="L170" i="2" s="1"/>
  <c r="H169" i="1"/>
  <c r="G169" i="1"/>
  <c r="G169" i="2" s="1"/>
  <c r="L169" i="2" s="1"/>
  <c r="H168" i="1"/>
  <c r="G168" i="1"/>
  <c r="G168" i="2" s="1"/>
  <c r="L168" i="2" s="1"/>
  <c r="H167" i="1"/>
  <c r="G167" i="1"/>
  <c r="G167" i="2" s="1"/>
  <c r="L167" i="2" s="1"/>
  <c r="H166" i="1"/>
  <c r="G166" i="1"/>
  <c r="G166" i="2" s="1"/>
  <c r="L166" i="2" s="1"/>
  <c r="H165" i="1"/>
  <c r="G165" i="1"/>
  <c r="G165" i="2" s="1"/>
  <c r="L165" i="2" s="1"/>
  <c r="H164" i="1"/>
  <c r="G164" i="1"/>
  <c r="G164" i="2" s="1"/>
  <c r="L164" i="2" s="1"/>
  <c r="H163" i="1"/>
  <c r="G163" i="1"/>
  <c r="G163" i="2" s="1"/>
  <c r="L163" i="2" s="1"/>
  <c r="H162" i="1"/>
  <c r="G162" i="1"/>
  <c r="G162" i="2" s="1"/>
  <c r="L162" i="2" s="1"/>
  <c r="H161" i="1"/>
  <c r="G161" i="1"/>
  <c r="G161" i="2" s="1"/>
  <c r="L161" i="2" s="1"/>
  <c r="H160" i="1"/>
  <c r="G160" i="1"/>
  <c r="G160" i="2" s="1"/>
  <c r="L160" i="2" s="1"/>
  <c r="H159" i="1"/>
  <c r="G159" i="1"/>
  <c r="G159" i="2" s="1"/>
  <c r="L159" i="2" s="1"/>
  <c r="H158" i="1"/>
  <c r="G158" i="1"/>
  <c r="G158" i="2" s="1"/>
  <c r="L158" i="2" s="1"/>
  <c r="H157" i="1"/>
  <c r="G157" i="1"/>
  <c r="G157" i="2" s="1"/>
  <c r="L157" i="2" s="1"/>
  <c r="H156" i="1"/>
  <c r="G156" i="1"/>
  <c r="G156" i="2" s="1"/>
  <c r="L156" i="2" s="1"/>
  <c r="H155" i="1"/>
  <c r="G155" i="1"/>
  <c r="G155" i="2" s="1"/>
  <c r="L155" i="2" s="1"/>
  <c r="H154" i="1"/>
  <c r="G154" i="1"/>
  <c r="G154" i="2" s="1"/>
  <c r="L154" i="2" s="1"/>
  <c r="H153" i="1"/>
  <c r="G153" i="1"/>
  <c r="G153" i="2" s="1"/>
  <c r="L153" i="2" s="1"/>
  <c r="H152" i="1"/>
  <c r="G152" i="1"/>
  <c r="G152" i="2" s="1"/>
  <c r="L152" i="2" s="1"/>
  <c r="H151" i="1"/>
  <c r="G151" i="1"/>
  <c r="G151" i="2" s="1"/>
  <c r="L151" i="2" s="1"/>
  <c r="H150" i="1"/>
  <c r="G150" i="1"/>
  <c r="G150" i="2" s="1"/>
  <c r="L150" i="2" s="1"/>
  <c r="G149" i="1"/>
  <c r="H148" i="1"/>
  <c r="G148" i="1"/>
  <c r="G147" i="1"/>
  <c r="G147" i="2" s="1"/>
  <c r="L147" i="2" s="1"/>
  <c r="G146" i="1"/>
  <c r="H146" i="1" s="1"/>
  <c r="G145" i="1"/>
  <c r="H145" i="1" s="1"/>
  <c r="G144" i="1"/>
  <c r="H144" i="1" s="1"/>
  <c r="G143" i="1"/>
  <c r="G143" i="2" s="1"/>
  <c r="L143" i="2" s="1"/>
  <c r="G142" i="1"/>
  <c r="G142" i="2" s="1"/>
  <c r="L142" i="2" s="1"/>
  <c r="G141" i="1"/>
  <c r="G141" i="2" s="1"/>
  <c r="L141" i="2" s="1"/>
  <c r="G140" i="1"/>
  <c r="G140" i="2" s="1"/>
  <c r="L140" i="2" s="1"/>
  <c r="G139" i="1"/>
  <c r="G139" i="2" s="1"/>
  <c r="L139" i="2" s="1"/>
  <c r="G138" i="1"/>
  <c r="G138" i="2" s="1"/>
  <c r="L138" i="2" s="1"/>
  <c r="G137" i="1"/>
  <c r="H137" i="1" s="1"/>
  <c r="G136" i="1"/>
  <c r="G136" i="2" s="1"/>
  <c r="L136" i="2" s="1"/>
  <c r="G135" i="1"/>
  <c r="G135" i="2" s="1"/>
  <c r="L135" i="2" s="1"/>
  <c r="G134" i="1"/>
  <c r="G134" i="2" s="1"/>
  <c r="L134" i="2" s="1"/>
  <c r="G133" i="1"/>
  <c r="G133" i="2" s="1"/>
  <c r="L133" i="2" s="1"/>
  <c r="G132" i="1"/>
  <c r="G132" i="2" s="1"/>
  <c r="L132" i="2" s="1"/>
  <c r="G131" i="1"/>
  <c r="H130" i="1"/>
  <c r="G130" i="1"/>
  <c r="H129" i="1"/>
  <c r="G129" i="1"/>
  <c r="G129" i="2" s="1"/>
  <c r="L129" i="2" s="1"/>
  <c r="H128" i="1"/>
  <c r="G128" i="1"/>
  <c r="G128" i="2" s="1"/>
  <c r="L128" i="2" s="1"/>
  <c r="H127" i="1"/>
  <c r="G127" i="1"/>
  <c r="G127" i="2" s="1"/>
  <c r="L127" i="2" s="1"/>
  <c r="H126" i="1"/>
  <c r="G126" i="1"/>
  <c r="G126" i="2" s="1"/>
  <c r="L126" i="2" s="1"/>
  <c r="H125" i="1"/>
  <c r="G125" i="1"/>
  <c r="G125" i="2" s="1"/>
  <c r="L125" i="2" s="1"/>
  <c r="H124" i="1"/>
  <c r="G124" i="1"/>
  <c r="G124" i="2" s="1"/>
  <c r="L124" i="2" s="1"/>
  <c r="H123" i="1"/>
  <c r="G123" i="1"/>
  <c r="G123" i="2" s="1"/>
  <c r="L123" i="2" s="1"/>
  <c r="H122" i="1"/>
  <c r="G122" i="1"/>
  <c r="G122" i="2" s="1"/>
  <c r="L122" i="2" s="1"/>
  <c r="H121" i="1"/>
  <c r="G121" i="1"/>
  <c r="G121" i="2" s="1"/>
  <c r="L121" i="2" s="1"/>
  <c r="H120" i="1"/>
  <c r="G120" i="1"/>
  <c r="G120" i="2" s="1"/>
  <c r="L120" i="2" s="1"/>
  <c r="H119" i="1"/>
  <c r="G119" i="1"/>
  <c r="G119" i="2" s="1"/>
  <c r="L119" i="2" s="1"/>
  <c r="H118" i="1"/>
  <c r="G118" i="1"/>
  <c r="G118" i="2" s="1"/>
  <c r="L118" i="2" s="1"/>
  <c r="H117" i="1"/>
  <c r="G117" i="1"/>
  <c r="G117" i="2" s="1"/>
  <c r="L117" i="2" s="1"/>
  <c r="H116" i="1"/>
  <c r="G116" i="1"/>
  <c r="G116" i="2" s="1"/>
  <c r="L116" i="2" s="1"/>
  <c r="H115" i="1"/>
  <c r="G115" i="1"/>
  <c r="G115" i="2" s="1"/>
  <c r="L115" i="2" s="1"/>
  <c r="H114" i="1"/>
  <c r="G114" i="1"/>
  <c r="G114" i="2" s="1"/>
  <c r="L114" i="2" s="1"/>
  <c r="H113" i="1"/>
  <c r="G113" i="1"/>
  <c r="G113" i="2" s="1"/>
  <c r="L113" i="2" s="1"/>
  <c r="H112" i="1"/>
  <c r="G112" i="1"/>
  <c r="G112" i="2" s="1"/>
  <c r="L112" i="2" s="1"/>
  <c r="H111" i="1"/>
  <c r="G111" i="1"/>
  <c r="G111" i="2" s="1"/>
  <c r="L111" i="2" s="1"/>
  <c r="H110" i="1"/>
  <c r="G110" i="1"/>
  <c r="G110" i="2" s="1"/>
  <c r="L110" i="2" s="1"/>
  <c r="H109" i="1"/>
  <c r="G109" i="1"/>
  <c r="G109" i="2" s="1"/>
  <c r="L109" i="2" s="1"/>
  <c r="G108" i="1"/>
  <c r="H107" i="1"/>
  <c r="G107" i="1"/>
  <c r="G106" i="1"/>
  <c r="H106" i="1" s="1"/>
  <c r="G105" i="1"/>
  <c r="G105" i="2" s="1"/>
  <c r="L105" i="2" s="1"/>
  <c r="G104" i="1"/>
  <c r="G104" i="2" s="1"/>
  <c r="L104" i="2" s="1"/>
  <c r="G103" i="1"/>
  <c r="G103" i="2" s="1"/>
  <c r="L103" i="2" s="1"/>
  <c r="G102" i="1"/>
  <c r="G102" i="2" s="1"/>
  <c r="L102" i="2" s="1"/>
  <c r="G101" i="1"/>
  <c r="G101" i="2" s="1"/>
  <c r="L101" i="2" s="1"/>
  <c r="G100" i="1"/>
  <c r="H99" i="1"/>
  <c r="G99" i="1"/>
  <c r="H98" i="1"/>
  <c r="G98" i="1"/>
  <c r="G98" i="2" s="1"/>
  <c r="L98" i="2" s="1"/>
  <c r="H97" i="1"/>
  <c r="G97" i="1"/>
  <c r="G97" i="2" s="1"/>
  <c r="L97" i="2" s="1"/>
  <c r="H96" i="1"/>
  <c r="G96" i="1"/>
  <c r="G96" i="2" s="1"/>
  <c r="L96" i="2" s="1"/>
  <c r="H95" i="1"/>
  <c r="G95" i="1"/>
  <c r="G95" i="2" s="1"/>
  <c r="L95" i="2" s="1"/>
  <c r="H94" i="1"/>
  <c r="G94" i="1"/>
  <c r="G94" i="2" s="1"/>
  <c r="L94" i="2" s="1"/>
  <c r="H93" i="1"/>
  <c r="G93" i="1"/>
  <c r="G93" i="2" s="1"/>
  <c r="L93" i="2" s="1"/>
  <c r="H92" i="1"/>
  <c r="G92" i="1"/>
  <c r="G92" i="2" s="1"/>
  <c r="L92" i="2" s="1"/>
  <c r="H91" i="1"/>
  <c r="G91" i="1"/>
  <c r="G91" i="2" s="1"/>
  <c r="L91" i="2" s="1"/>
  <c r="H90" i="1"/>
  <c r="G90" i="1"/>
  <c r="G90" i="2" s="1"/>
  <c r="L90" i="2" s="1"/>
  <c r="H89" i="1"/>
  <c r="G89" i="1"/>
  <c r="G89" i="2" s="1"/>
  <c r="L89" i="2" s="1"/>
  <c r="H88" i="1"/>
  <c r="G88" i="1"/>
  <c r="G88" i="2" s="1"/>
  <c r="L88" i="2" s="1"/>
  <c r="H87" i="1"/>
  <c r="G87" i="1"/>
  <c r="G87" i="2" s="1"/>
  <c r="L87" i="2" s="1"/>
  <c r="H86" i="1"/>
  <c r="G86" i="1"/>
  <c r="G86" i="2" s="1"/>
  <c r="L86" i="2" s="1"/>
  <c r="H85" i="1"/>
  <c r="G85" i="1"/>
  <c r="G85" i="2" s="1"/>
  <c r="L85" i="2" s="1"/>
  <c r="H84" i="1"/>
  <c r="G84" i="1"/>
  <c r="G84" i="2" s="1"/>
  <c r="L84" i="2" s="1"/>
  <c r="H83" i="1"/>
  <c r="G83" i="1"/>
  <c r="G83" i="2" s="1"/>
  <c r="L83" i="2" s="1"/>
  <c r="H82" i="1"/>
  <c r="G82" i="1"/>
  <c r="G82" i="2" s="1"/>
  <c r="L82" i="2" s="1"/>
  <c r="H81" i="1"/>
  <c r="G81" i="1"/>
  <c r="G81" i="2" s="1"/>
  <c r="L81" i="2" s="1"/>
  <c r="H80" i="1"/>
  <c r="G80" i="1"/>
  <c r="G80" i="2" s="1"/>
  <c r="L80" i="2" s="1"/>
  <c r="G79" i="1"/>
  <c r="H78" i="1"/>
  <c r="G78" i="1"/>
  <c r="G77" i="1"/>
  <c r="H77" i="1" s="1"/>
  <c r="G76" i="1"/>
  <c r="G76" i="2" s="1"/>
  <c r="L76" i="2" s="1"/>
  <c r="G75" i="1"/>
  <c r="G75" i="2" s="1"/>
  <c r="L75" i="2" s="1"/>
  <c r="G74" i="1"/>
  <c r="G74" i="2" s="1"/>
  <c r="G73" i="1"/>
  <c r="G73" i="2" s="1"/>
  <c r="L73" i="2" s="1"/>
  <c r="G72" i="1"/>
  <c r="H72" i="1" s="1"/>
  <c r="G71" i="1"/>
  <c r="H71" i="1" s="1"/>
  <c r="G70" i="1"/>
  <c r="H70" i="1" s="1"/>
  <c r="G69" i="1"/>
  <c r="H69" i="1" s="1"/>
  <c r="G68" i="1"/>
  <c r="G68" i="2" s="1"/>
  <c r="L68" i="2" s="1"/>
  <c r="G67" i="1"/>
  <c r="H67" i="1" s="1"/>
  <c r="G66" i="1"/>
  <c r="H66" i="1" s="1"/>
  <c r="G65" i="1"/>
  <c r="G65" i="2" s="1"/>
  <c r="L65" i="2" s="1"/>
  <c r="G64" i="1"/>
  <c r="G64" i="2" s="1"/>
  <c r="L64" i="2" s="1"/>
  <c r="G63" i="1"/>
  <c r="H63" i="1" s="1"/>
  <c r="G62" i="1"/>
  <c r="G62" i="2" s="1"/>
  <c r="L62" i="2" s="1"/>
  <c r="G61" i="1"/>
  <c r="H61" i="1" s="1"/>
  <c r="G60" i="1"/>
  <c r="G60" i="2" s="1"/>
  <c r="L60" i="2" s="1"/>
  <c r="G59" i="1"/>
  <c r="H59" i="1" s="1"/>
  <c r="G58" i="1"/>
  <c r="H58" i="1" s="1"/>
  <c r="G57" i="1"/>
  <c r="H57" i="1" s="1"/>
  <c r="G56" i="1"/>
  <c r="G56" i="2" s="1"/>
  <c r="L56" i="2" s="1"/>
  <c r="G55" i="1"/>
  <c r="H55" i="1" s="1"/>
  <c r="G54" i="1"/>
  <c r="H53" i="1"/>
  <c r="G53" i="1"/>
  <c r="H52" i="1"/>
  <c r="G52" i="1"/>
  <c r="G52" i="2" s="1"/>
  <c r="L52" i="2" s="1"/>
  <c r="H51" i="1"/>
  <c r="G51" i="1"/>
  <c r="G51" i="2" s="1"/>
  <c r="L51" i="2" s="1"/>
  <c r="H50" i="1"/>
  <c r="G50" i="1"/>
  <c r="G50" i="2" s="1"/>
  <c r="L50" i="2" s="1"/>
  <c r="H49" i="1"/>
  <c r="G49" i="1"/>
  <c r="G49" i="2" s="1"/>
  <c r="L49" i="2" s="1"/>
  <c r="H48" i="1"/>
  <c r="G48" i="1"/>
  <c r="G48" i="2" s="1"/>
  <c r="L48" i="2" s="1"/>
  <c r="H47" i="1"/>
  <c r="G47" i="1"/>
  <c r="G47" i="2" s="1"/>
  <c r="H46" i="1"/>
  <c r="G46" i="1"/>
  <c r="G46" i="2" s="1"/>
  <c r="L46" i="2" s="1"/>
  <c r="H45" i="1"/>
  <c r="G45" i="1"/>
  <c r="G45" i="2" s="1"/>
  <c r="L45" i="2" s="1"/>
  <c r="H44" i="1"/>
  <c r="G44" i="1"/>
  <c r="G44" i="2" s="1"/>
  <c r="L44" i="2" s="1"/>
  <c r="H43" i="1"/>
  <c r="G43" i="1"/>
  <c r="G43" i="2" s="1"/>
  <c r="L43" i="2" s="1"/>
  <c r="G42" i="1"/>
  <c r="G41" i="1"/>
  <c r="H41" i="1" s="1"/>
  <c r="G40" i="1"/>
  <c r="G39" i="1"/>
  <c r="G39" i="2" s="1"/>
  <c r="L39" i="2" s="1"/>
  <c r="G38" i="1"/>
  <c r="G38" i="2" s="1"/>
  <c r="L38" i="2" s="1"/>
  <c r="G37" i="1"/>
  <c r="H37" i="1" s="1"/>
  <c r="G36" i="1"/>
  <c r="H36" i="1" s="1"/>
  <c r="G35" i="1"/>
  <c r="G35" i="2" s="1"/>
  <c r="L35" i="2" s="1"/>
  <c r="G34" i="1"/>
  <c r="H33" i="1"/>
  <c r="G33" i="1"/>
  <c r="G33" i="2" s="1"/>
  <c r="L33" i="2" s="1"/>
  <c r="H32" i="1"/>
  <c r="G32" i="1"/>
  <c r="G32" i="2" s="1"/>
  <c r="L32" i="2" s="1"/>
  <c r="G31" i="1"/>
  <c r="G30" i="1"/>
  <c r="G30" i="2" s="1"/>
  <c r="L30" i="2" s="1"/>
  <c r="G29" i="1"/>
  <c r="G29" i="2" s="1"/>
  <c r="L29" i="2" s="1"/>
  <c r="G28" i="1"/>
  <c r="H28" i="1" s="1"/>
  <c r="G27" i="1"/>
  <c r="H27" i="1" s="1"/>
  <c r="G26" i="1"/>
  <c r="H26" i="1" s="1"/>
  <c r="G25" i="1"/>
  <c r="G25" i="2" s="1"/>
  <c r="L25" i="2" s="1"/>
  <c r="G24" i="1"/>
  <c r="G23" i="1"/>
  <c r="H22" i="1"/>
  <c r="G22" i="1"/>
  <c r="G21" i="1"/>
  <c r="G21" i="2" s="1"/>
  <c r="L21" i="2" s="1"/>
  <c r="G20" i="1"/>
  <c r="H20" i="1" s="1"/>
  <c r="G19" i="1"/>
  <c r="H19" i="1" s="1"/>
  <c r="G18" i="1"/>
  <c r="H18" i="1" s="1"/>
  <c r="G17" i="1"/>
  <c r="G17" i="2" s="1"/>
  <c r="G16" i="1"/>
  <c r="G16" i="2" s="1"/>
  <c r="L16" i="2" s="1"/>
  <c r="G15" i="1"/>
  <c r="G14" i="1"/>
  <c r="G14" i="2" s="1"/>
  <c r="G13" i="1"/>
  <c r="G13" i="2" s="1"/>
  <c r="L13" i="2" s="1"/>
  <c r="H12" i="1"/>
  <c r="G12" i="1"/>
  <c r="G11" i="1"/>
  <c r="H10" i="1"/>
  <c r="H421" i="1" s="1"/>
  <c r="G10" i="1"/>
  <c r="G9" i="1"/>
  <c r="F9" i="1"/>
  <c r="G8" i="1"/>
  <c r="F8" i="1"/>
  <c r="L99" i="2" l="1"/>
  <c r="L177" i="2"/>
  <c r="L130" i="2"/>
  <c r="L368" i="2"/>
  <c r="L420" i="2"/>
  <c r="H308" i="1"/>
  <c r="H333" i="1"/>
  <c r="H337" i="1"/>
  <c r="H341" i="1"/>
  <c r="H345" i="1"/>
  <c r="H349" i="1"/>
  <c r="H353" i="1"/>
  <c r="H357" i="1"/>
  <c r="H370" i="1"/>
  <c r="H395" i="1"/>
  <c r="H399" i="1"/>
  <c r="H403" i="1"/>
  <c r="H407" i="1"/>
  <c r="H411" i="1"/>
  <c r="H415" i="1"/>
  <c r="H419" i="1"/>
  <c r="G20" i="2"/>
  <c r="L20" i="2" s="1"/>
  <c r="G36" i="2"/>
  <c r="L36" i="2" s="1"/>
  <c r="G57" i="2"/>
  <c r="L57" i="2" s="1"/>
  <c r="G63" i="2"/>
  <c r="L63" i="2" s="1"/>
  <c r="G69" i="2"/>
  <c r="L69" i="2" s="1"/>
  <c r="G72" i="2"/>
  <c r="L72" i="2" s="1"/>
  <c r="G77" i="2"/>
  <c r="L77" i="2" s="1"/>
  <c r="G137" i="2"/>
  <c r="L137" i="2" s="1"/>
  <c r="L148" i="2" s="1"/>
  <c r="G146" i="2"/>
  <c r="L146" i="2" s="1"/>
  <c r="G182" i="2"/>
  <c r="L182" i="2" s="1"/>
  <c r="G191" i="2"/>
  <c r="L191" i="2" s="1"/>
  <c r="G229" i="2"/>
  <c r="G235" i="2"/>
  <c r="G241" i="2"/>
  <c r="G247" i="2"/>
  <c r="G342" i="2"/>
  <c r="L342" i="2" s="1"/>
  <c r="G358" i="2"/>
  <c r="L358" i="2" s="1"/>
  <c r="H25" i="1"/>
  <c r="H29" i="1"/>
  <c r="H38" i="1"/>
  <c r="H56" i="1"/>
  <c r="H60" i="1"/>
  <c r="H64" i="1"/>
  <c r="H68" i="1"/>
  <c r="H76" i="1"/>
  <c r="H101" i="1"/>
  <c r="H105" i="1"/>
  <c r="H134" i="1"/>
  <c r="H138" i="1"/>
  <c r="H142" i="1"/>
  <c r="H179" i="1"/>
  <c r="H183" i="1"/>
  <c r="H187" i="1"/>
  <c r="H195" i="1"/>
  <c r="H199" i="1"/>
  <c r="H203" i="1"/>
  <c r="H207" i="1"/>
  <c r="H211" i="1"/>
  <c r="H215" i="1"/>
  <c r="H219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G66" i="2"/>
  <c r="L66" i="2" s="1"/>
  <c r="G198" i="2"/>
  <c r="L198" i="2" s="1"/>
  <c r="L221" i="2" s="1"/>
  <c r="G269" i="2"/>
  <c r="L269" i="2" s="1"/>
  <c r="G332" i="2"/>
  <c r="L332" i="2" s="1"/>
  <c r="L361" i="2" s="1"/>
  <c r="G348" i="2"/>
  <c r="L348" i="2" s="1"/>
  <c r="G405" i="2"/>
  <c r="L405" i="2" s="1"/>
  <c r="H309" i="1"/>
  <c r="H330" i="1"/>
  <c r="H334" i="1"/>
  <c r="H338" i="1"/>
  <c r="H346" i="1"/>
  <c r="H350" i="1"/>
  <c r="H354" i="1"/>
  <c r="H371" i="1"/>
  <c r="H396" i="1"/>
  <c r="H400" i="1"/>
  <c r="H404" i="1"/>
  <c r="H408" i="1"/>
  <c r="H412" i="1"/>
  <c r="H416" i="1"/>
  <c r="G18" i="2"/>
  <c r="L18" i="2" s="1"/>
  <c r="L22" i="2" s="1"/>
  <c r="L421" i="2" s="1"/>
  <c r="G26" i="2"/>
  <c r="G61" i="2"/>
  <c r="L61" i="2" s="1"/>
  <c r="G106" i="2"/>
  <c r="L106" i="2" s="1"/>
  <c r="L107" i="2" s="1"/>
  <c r="G192" i="2"/>
  <c r="L192" i="2" s="1"/>
  <c r="L193" i="2" s="1"/>
  <c r="G263" i="2"/>
  <c r="G372" i="2"/>
  <c r="L372" i="2" s="1"/>
  <c r="L392" i="2" s="1"/>
  <c r="H21" i="1"/>
  <c r="H30" i="1"/>
  <c r="H35" i="1"/>
  <c r="H65" i="1"/>
  <c r="H73" i="1"/>
  <c r="H102" i="1"/>
  <c r="H135" i="1"/>
  <c r="H139" i="1"/>
  <c r="H143" i="1"/>
  <c r="H147" i="1"/>
  <c r="H180" i="1"/>
  <c r="H184" i="1"/>
  <c r="H188" i="1"/>
  <c r="H196" i="1"/>
  <c r="H200" i="1"/>
  <c r="H204" i="1"/>
  <c r="H208" i="1"/>
  <c r="H212" i="1"/>
  <c r="H216" i="1"/>
  <c r="H220" i="1"/>
  <c r="H225" i="1"/>
  <c r="H233" i="1"/>
  <c r="H237" i="1"/>
  <c r="H245" i="1"/>
  <c r="H249" i="1"/>
  <c r="H253" i="1"/>
  <c r="H257" i="1"/>
  <c r="H261" i="1"/>
  <c r="H265" i="1"/>
  <c r="H273" i="1"/>
  <c r="H277" i="1"/>
  <c r="G27" i="2"/>
  <c r="L27" i="2" s="1"/>
  <c r="L53" i="2" s="1"/>
  <c r="G37" i="2"/>
  <c r="L37" i="2" s="1"/>
  <c r="G58" i="2"/>
  <c r="G70" i="2"/>
  <c r="L70" i="2" s="1"/>
  <c r="G213" i="2"/>
  <c r="L213" i="2" s="1"/>
  <c r="H310" i="1"/>
  <c r="H331" i="1"/>
  <c r="H335" i="1"/>
  <c r="H339" i="1"/>
  <c r="H343" i="1"/>
  <c r="H347" i="1"/>
  <c r="H351" i="1"/>
  <c r="H355" i="1"/>
  <c r="H359" i="1"/>
  <c r="H397" i="1"/>
  <c r="H401" i="1"/>
  <c r="H409" i="1"/>
  <c r="H413" i="1"/>
  <c r="H417" i="1"/>
  <c r="G41" i="2"/>
  <c r="L41" i="2" s="1"/>
  <c r="G55" i="2"/>
  <c r="G59" i="2"/>
  <c r="L59" i="2" s="1"/>
  <c r="L78" i="2" s="1"/>
  <c r="G67" i="2"/>
  <c r="G144" i="2"/>
  <c r="L144" i="2" s="1"/>
  <c r="G227" i="2"/>
  <c r="L227" i="2" s="1"/>
  <c r="L306" i="2" s="1"/>
  <c r="G239" i="2"/>
  <c r="L239" i="2" s="1"/>
  <c r="G251" i="2"/>
  <c r="L251" i="2" s="1"/>
  <c r="H62" i="1"/>
  <c r="H74" i="1"/>
  <c r="H103" i="1"/>
  <c r="H132" i="1"/>
  <c r="H136" i="1"/>
  <c r="H140" i="1"/>
  <c r="H181" i="1"/>
  <c r="H185" i="1"/>
  <c r="H189" i="1"/>
  <c r="H197" i="1"/>
  <c r="H201" i="1"/>
  <c r="H205" i="1"/>
  <c r="H209" i="1"/>
  <c r="H217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G19" i="2"/>
  <c r="L19" i="2" s="1"/>
  <c r="G71" i="2"/>
  <c r="L71" i="2" s="1"/>
  <c r="G214" i="2"/>
  <c r="L214" i="2" s="1"/>
  <c r="G340" i="2"/>
  <c r="L340" i="2" s="1"/>
  <c r="G356" i="2"/>
  <c r="L356" i="2" s="1"/>
  <c r="H336" i="1"/>
  <c r="H344" i="1"/>
  <c r="H352" i="1"/>
  <c r="H360" i="1"/>
  <c r="H373" i="1"/>
  <c r="H394" i="1"/>
  <c r="H398" i="1"/>
  <c r="H402" i="1"/>
  <c r="H406" i="1"/>
  <c r="H410" i="1"/>
  <c r="H414" i="1"/>
  <c r="H418" i="1"/>
  <c r="G28" i="2"/>
  <c r="L28" i="2" s="1"/>
  <c r="G145" i="2"/>
  <c r="L145" i="2" s="1"/>
  <c r="G190" i="2"/>
  <c r="L190" i="2" s="1"/>
  <c r="G267" i="2"/>
  <c r="L267" i="2" s="1"/>
  <c r="H75" i="1"/>
  <c r="H104" i="1"/>
  <c r="H133" i="1"/>
  <c r="H141" i="1"/>
  <c r="H186" i="1"/>
  <c r="H202" i="1"/>
  <c r="H206" i="1"/>
  <c r="H210" i="1"/>
  <c r="H218" i="1"/>
  <c r="H231" i="1"/>
  <c r="H243" i="1"/>
  <c r="H255" i="1"/>
  <c r="H259" i="1"/>
  <c r="H271" i="1"/>
  <c r="L328" i="2"/>
</calcChain>
</file>

<file path=xl/comments1.xml><?xml version="1.0" encoding="utf-8"?>
<comments xmlns="http://schemas.openxmlformats.org/spreadsheetml/2006/main">
  <authors>
    <author>SM_KANG</author>
    <author>Windows 사용자</author>
  </authors>
  <commentList>
    <comment ref="C19" authorId="0" shapeId="0">
      <text>
        <r>
          <rPr>
            <b/>
            <sz val="9"/>
            <color indexed="81"/>
            <rFont val="Tahoma"/>
            <family val="2"/>
          </rPr>
          <t>Remarks:</t>
        </r>
        <r>
          <rPr>
            <sz val="9"/>
            <color indexed="81"/>
            <rFont val="Tahoma"/>
            <family val="2"/>
          </rPr>
          <t xml:space="preserve">
'</t>
        </r>
        <r>
          <rPr>
            <sz val="9"/>
            <color indexed="81"/>
            <rFont val="돋움"/>
            <family val="3"/>
            <charset val="129"/>
          </rPr>
          <t>지반치환시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>CODE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기초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>, CRUSHED STONE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설치하므로</t>
        </r>
        <r>
          <rPr>
            <sz val="9"/>
            <color indexed="81"/>
            <rFont val="Tahoma"/>
            <family val="2"/>
          </rPr>
          <t xml:space="preserve"> 0041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Remarks:</t>
        </r>
        <r>
          <rPr>
            <sz val="9"/>
            <color indexed="81"/>
            <rFont val="Tahoma"/>
            <family val="2"/>
          </rPr>
          <t xml:space="preserve">
'LEAN CON'C</t>
        </r>
        <r>
          <rPr>
            <sz val="9"/>
            <color indexed="81"/>
            <rFont val="돋움"/>
            <family val="3"/>
            <charset val="129"/>
          </rPr>
          <t>하부에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일반적으로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THK.100~300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잡석용</t>
        </r>
      </text>
    </comment>
    <comment ref="C81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내벽</t>
        </r>
      </text>
    </comment>
    <comment ref="C85" authorId="1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외벽</t>
        </r>
      </text>
    </comment>
  </commentList>
</comments>
</file>

<file path=xl/sharedStrings.xml><?xml version="1.0" encoding="utf-8"?>
<sst xmlns="http://schemas.openxmlformats.org/spreadsheetml/2006/main" count="3628" uniqueCount="2099">
  <si>
    <t xml:space="preserve"> PROJECT : Anma Offshore Wind Power Plant in Korea </t>
    <phoneticPr fontId="4" type="noConversion"/>
  </si>
  <si>
    <t xml:space="preserve"> SUBJECT : BUILDING WORK (EPCB0000)</t>
  </si>
  <si>
    <t>REV.1_Seq.3(2022-02-17)</t>
    <phoneticPr fontId="4" type="noConversion"/>
  </si>
  <si>
    <t>NO.</t>
  </si>
  <si>
    <t>STANDARD CODE</t>
  </si>
  <si>
    <t>ITEM</t>
  </si>
  <si>
    <t>DESCRIPTION</t>
    <phoneticPr fontId="9" type="noConversion"/>
  </si>
  <si>
    <t>UNIT</t>
  </si>
  <si>
    <t>UNIT
PRICE</t>
    <phoneticPr fontId="9" type="noConversion"/>
  </si>
  <si>
    <t>TOTAL</t>
  </si>
  <si>
    <r>
      <t>1.154kV/66 kV GIS Building
(</t>
    </r>
    <r>
      <rPr>
        <b/>
        <sz val="8"/>
        <rFont val="돋움"/>
        <family val="3"/>
        <charset val="129"/>
      </rPr>
      <t>죽도</t>
    </r>
    <r>
      <rPr>
        <b/>
        <sz val="8"/>
        <rFont val="Arial"/>
        <family val="2"/>
      </rPr>
      <t xml:space="preserve"> Island)</t>
    </r>
    <phoneticPr fontId="4" type="noConversion"/>
  </si>
  <si>
    <r>
      <t>2.  Monitoring &amp; GIS Control  Building 
(</t>
    </r>
    <r>
      <rPr>
        <b/>
        <sz val="8"/>
        <rFont val="돋움"/>
        <family val="3"/>
        <charset val="129"/>
      </rPr>
      <t>죽도</t>
    </r>
    <r>
      <rPr>
        <b/>
        <sz val="8"/>
        <rFont val="Arial"/>
        <family val="2"/>
      </rPr>
      <t xml:space="preserve"> Island)</t>
    </r>
    <phoneticPr fontId="4" type="noConversion"/>
  </si>
  <si>
    <r>
      <t xml:space="preserve">3.  Monitoring House
</t>
    </r>
    <r>
      <rPr>
        <b/>
        <sz val="8"/>
        <color rgb="FFFF0000"/>
        <rFont val="Arial"/>
        <family val="2"/>
      </rPr>
      <t>(Yeonggwang-gun)</t>
    </r>
    <phoneticPr fontId="4" type="noConversion"/>
  </si>
  <si>
    <t>4.154kV Switching Station
(Yeonggwang-gun)</t>
    <phoneticPr fontId="4" type="noConversion"/>
  </si>
  <si>
    <r>
      <t xml:space="preserve">5. Warehouse
</t>
    </r>
    <r>
      <rPr>
        <b/>
        <sz val="8"/>
        <color rgb="FFFF0000"/>
        <rFont val="Arial"/>
        <family val="2"/>
      </rPr>
      <t>(Yeonggwang-gun)</t>
    </r>
    <phoneticPr fontId="4" type="noConversion"/>
  </si>
  <si>
    <r>
      <t>6. Warehouse
(</t>
    </r>
    <r>
      <rPr>
        <b/>
        <sz val="8"/>
        <color theme="1"/>
        <rFont val="돋움"/>
        <family val="3"/>
        <charset val="129"/>
      </rPr>
      <t>죽도</t>
    </r>
    <r>
      <rPr>
        <b/>
        <sz val="8"/>
        <color theme="1"/>
        <rFont val="Arial"/>
        <family val="2"/>
      </rPr>
      <t xml:space="preserve"> Island)</t>
    </r>
    <phoneticPr fontId="4" type="noConversion"/>
  </si>
  <si>
    <t>REMARKS</t>
    <phoneticPr fontId="4" type="noConversion"/>
  </si>
  <si>
    <t>Q'ty</t>
  </si>
  <si>
    <t>Price</t>
  </si>
  <si>
    <t>Q'ty (Building or Shelter)</t>
  </si>
  <si>
    <t>STRUCTURE</t>
  </si>
  <si>
    <t>RC</t>
    <phoneticPr fontId="4" type="noConversion"/>
  </si>
  <si>
    <t>ST</t>
    <phoneticPr fontId="4" type="noConversion"/>
  </si>
  <si>
    <t>EPCBA000</t>
    <phoneticPr fontId="4" type="noConversion"/>
  </si>
  <si>
    <t>TEMPORARY WORK</t>
    <phoneticPr fontId="4" type="noConversion"/>
  </si>
  <si>
    <t>EPCBA0000010</t>
  </si>
  <si>
    <t>SYSTEM SUPPORT WORK</t>
  </si>
  <si>
    <t>M3</t>
  </si>
  <si>
    <t>EPCBA0000020</t>
  </si>
  <si>
    <t>OTHERS(TEMPORARY WORK)</t>
  </si>
  <si>
    <t>LOT</t>
  </si>
  <si>
    <t>Sub Total</t>
  </si>
  <si>
    <t>EPCBB000</t>
    <phoneticPr fontId="4" type="noConversion"/>
  </si>
  <si>
    <t>EARTH WORK</t>
    <phoneticPr fontId="4" type="noConversion"/>
  </si>
  <si>
    <t>EPCBB000</t>
    <phoneticPr fontId="4" type="noConversion"/>
  </si>
  <si>
    <t>EXCAVATION</t>
    <phoneticPr fontId="4" type="noConversion"/>
  </si>
  <si>
    <t>2.1.1</t>
    <phoneticPr fontId="4" type="noConversion"/>
  </si>
  <si>
    <t>EPCBB0000010</t>
  </si>
  <si>
    <t>COMMON SOIL EXCAVATION</t>
    <phoneticPr fontId="4" type="noConversion"/>
  </si>
  <si>
    <t>COMMON SOIL</t>
    <phoneticPr fontId="4" type="noConversion"/>
  </si>
  <si>
    <t>2.1.2</t>
    <phoneticPr fontId="4" type="noConversion"/>
  </si>
  <si>
    <t>EPCBB0000011</t>
    <phoneticPr fontId="4" type="noConversion"/>
  </si>
  <si>
    <t>ROCK EXCAVATION</t>
    <phoneticPr fontId="4" type="noConversion"/>
  </si>
  <si>
    <t>ROCK</t>
    <phoneticPr fontId="4" type="noConversion"/>
  </si>
  <si>
    <t>EPCBB0000020</t>
  </si>
  <si>
    <t>BACK FILLING</t>
  </si>
  <si>
    <t>2.2.1</t>
    <phoneticPr fontId="4" type="noConversion"/>
  </si>
  <si>
    <t>EPCBB0000021</t>
    <phoneticPr fontId="4" type="noConversion"/>
  </si>
  <si>
    <t>SELECTED SOIL BACK FILLING</t>
    <phoneticPr fontId="4" type="noConversion"/>
  </si>
  <si>
    <t>SELECTED SOIL</t>
    <phoneticPr fontId="4" type="noConversion"/>
  </si>
  <si>
    <t>2.2.2</t>
  </si>
  <si>
    <t>EPCBB0000022</t>
    <phoneticPr fontId="4" type="noConversion"/>
  </si>
  <si>
    <t>BACK FILLING</t>
    <phoneticPr fontId="4" type="noConversion"/>
  </si>
  <si>
    <t>IMPORTED SOIL</t>
    <phoneticPr fontId="4" type="noConversion"/>
  </si>
  <si>
    <t>EPCBB0000030</t>
  </si>
  <si>
    <t xml:space="preserve">DISPOSAL </t>
  </si>
  <si>
    <t>EPCBB0000040</t>
    <phoneticPr fontId="4" type="noConversion"/>
  </si>
  <si>
    <t>CRUSH STONE W/ SAND FILL</t>
    <phoneticPr fontId="4" type="noConversion"/>
  </si>
  <si>
    <t>THK. VAR</t>
    <phoneticPr fontId="4" type="noConversion"/>
  </si>
  <si>
    <t>2.4.1</t>
    <phoneticPr fontId="4" type="noConversion"/>
  </si>
  <si>
    <t>EPCBB0000041</t>
    <phoneticPr fontId="4" type="noConversion"/>
  </si>
  <si>
    <t>CRUSH STONE</t>
    <phoneticPr fontId="4" type="noConversion"/>
  </si>
  <si>
    <t>THK.=100~300 mm</t>
    <phoneticPr fontId="4" type="noConversion"/>
  </si>
  <si>
    <t>EPCBB0000050</t>
  </si>
  <si>
    <t>OTHERS(EARTH WORK)</t>
  </si>
  <si>
    <t>Sub Total</t>
    <phoneticPr fontId="4" type="noConversion"/>
  </si>
  <si>
    <t>EPCBC000</t>
    <phoneticPr fontId="4" type="noConversion"/>
  </si>
  <si>
    <t>REINFORCED CONCRETE WORK</t>
    <phoneticPr fontId="4" type="noConversion"/>
  </si>
  <si>
    <t>EPCBCA00</t>
    <phoneticPr fontId="4" type="noConversion"/>
  </si>
  <si>
    <t>REINF. CONCRETE WORK</t>
    <phoneticPr fontId="4" type="noConversion"/>
  </si>
  <si>
    <t>3.1.1</t>
  </si>
  <si>
    <t>EPCBCA000010</t>
  </si>
  <si>
    <t>LEAN CONCRETE</t>
    <phoneticPr fontId="4" type="noConversion"/>
  </si>
  <si>
    <t>f'c=18MPa(cyliner)</t>
    <phoneticPr fontId="4" type="noConversion"/>
  </si>
  <si>
    <t>3.1.2</t>
    <phoneticPr fontId="4" type="noConversion"/>
  </si>
  <si>
    <t>EPCBCA000020</t>
    <phoneticPr fontId="4" type="noConversion"/>
  </si>
  <si>
    <t>REINF. CONCRETE WORK(ABOVE)</t>
    <phoneticPr fontId="4" type="noConversion"/>
  </si>
  <si>
    <t>f'c=24 MPa(cyliner)</t>
    <phoneticPr fontId="4" type="noConversion"/>
  </si>
  <si>
    <t>3.1.2.1</t>
    <phoneticPr fontId="4" type="noConversion"/>
  </si>
  <si>
    <t>EPCBCA000021</t>
    <phoneticPr fontId="4" type="noConversion"/>
  </si>
  <si>
    <t>REINF. CONCRETE WORK(UNDER)</t>
    <phoneticPr fontId="4" type="noConversion"/>
  </si>
  <si>
    <t>f'c=24 MPa(cyliner)</t>
    <phoneticPr fontId="4" type="noConversion"/>
  </si>
  <si>
    <t>3.1.5</t>
  </si>
  <si>
    <t>EPCBCA000050</t>
  </si>
  <si>
    <t>CONCRETE TEMPERATURE MONITORING</t>
  </si>
  <si>
    <t>FOR MASS CONC.(T=800MM OVER) &amp; TG FDN</t>
    <phoneticPr fontId="9" type="noConversion"/>
  </si>
  <si>
    <t>SET</t>
  </si>
  <si>
    <t>3.1.7</t>
    <phoneticPr fontId="4" type="noConversion"/>
  </si>
  <si>
    <t>EPCBCA000070</t>
    <phoneticPr fontId="4" type="noConversion"/>
  </si>
  <si>
    <t>LEAN CON'C(POURING ONLY)</t>
    <phoneticPr fontId="4" type="noConversion"/>
  </si>
  <si>
    <t xml:space="preserve"> POURING ONLY</t>
    <phoneticPr fontId="4" type="noConversion"/>
  </si>
  <si>
    <t>3.1.8</t>
    <phoneticPr fontId="4" type="noConversion"/>
  </si>
  <si>
    <t>EPCBCA000080</t>
    <phoneticPr fontId="4" type="noConversion"/>
  </si>
  <si>
    <t>CONCRETE(POURING ONLY)</t>
    <phoneticPr fontId="4" type="noConversion"/>
  </si>
  <si>
    <t>EPCBCB00</t>
    <phoneticPr fontId="4" type="noConversion"/>
  </si>
  <si>
    <t>REBAR WORK</t>
    <phoneticPr fontId="4" type="noConversion"/>
  </si>
  <si>
    <t>3.2.1</t>
  </si>
  <si>
    <t>EPCBCB000010</t>
  </si>
  <si>
    <t>HIGH YIELD DEFORMED BAR WORK 
(EPOXY COATED)</t>
    <phoneticPr fontId="4" type="noConversion"/>
  </si>
  <si>
    <t>ASTM A615 GRADE 60 (Fy=420MPa) OR EQUIVALENT</t>
    <phoneticPr fontId="4" type="noConversion"/>
  </si>
  <si>
    <t>TON</t>
  </si>
  <si>
    <t>3.2.2</t>
  </si>
  <si>
    <t>EPCBCB000020</t>
  </si>
  <si>
    <t>HIGH YIELD DEFORMED BAR WORK 
(BLACK DEFORMED BARS)</t>
    <phoneticPr fontId="4" type="noConversion"/>
  </si>
  <si>
    <t>KS D 3504 SD400 OR EQUIVALENT</t>
    <phoneticPr fontId="4" type="noConversion"/>
  </si>
  <si>
    <t>EPCBCC00</t>
    <phoneticPr fontId="4" type="noConversion"/>
  </si>
  <si>
    <t>FORM WORK</t>
    <phoneticPr fontId="4" type="noConversion"/>
  </si>
  <si>
    <t>3.3.1</t>
  </si>
  <si>
    <t>EPCBCC000010</t>
  </si>
  <si>
    <t>FAIR FACED FORM</t>
    <phoneticPr fontId="4" type="noConversion"/>
  </si>
  <si>
    <t>FOR EXPOSED TO VIEW</t>
    <phoneticPr fontId="9" type="noConversion"/>
  </si>
  <si>
    <t>M2</t>
  </si>
  <si>
    <t>3.3.2</t>
  </si>
  <si>
    <t>EPCBCC000020</t>
  </si>
  <si>
    <t>NORMAL FACED FORM</t>
    <phoneticPr fontId="4" type="noConversion"/>
  </si>
  <si>
    <t>FOR HIDDEN SURFACE</t>
    <phoneticPr fontId="9" type="noConversion"/>
  </si>
  <si>
    <t>3.3.3</t>
  </si>
  <si>
    <t>EPCBCC000030</t>
  </si>
  <si>
    <t xml:space="preserve">SYSTEM FORM </t>
  </si>
  <si>
    <t>FOR STG FOUNATION TOP TABLE</t>
    <phoneticPr fontId="9" type="noConversion"/>
  </si>
  <si>
    <t>3.3.4</t>
  </si>
  <si>
    <t>EPCBCC000040</t>
  </si>
  <si>
    <t>FAIR FACED ROUND FORM</t>
  </si>
  <si>
    <t>3.3.5</t>
  </si>
  <si>
    <t>EPCBCC000050</t>
  </si>
  <si>
    <t>NORMAL FACED ROUND FORM</t>
  </si>
  <si>
    <t>EPCBCD00</t>
    <phoneticPr fontId="4" type="noConversion"/>
  </si>
  <si>
    <t>OTHERS(REINFORCED CONCRETE WORK)</t>
    <phoneticPr fontId="4" type="noConversion"/>
  </si>
  <si>
    <t>3.4.1</t>
  </si>
  <si>
    <t>EPCBCD000010</t>
    <phoneticPr fontId="4" type="noConversion"/>
  </si>
  <si>
    <t>OTHERS(REINFORCED CONCRETE WORK)</t>
  </si>
  <si>
    <t>EPCBD000</t>
    <phoneticPr fontId="4" type="noConversion"/>
  </si>
  <si>
    <t>PRECAST CONCRETE WORKS</t>
    <phoneticPr fontId="4" type="noConversion"/>
  </si>
  <si>
    <t>3.5.1</t>
  </si>
  <si>
    <t>EPCBD0000010</t>
  </si>
  <si>
    <t>PRECAST SINGLE TEE SLAB</t>
  </si>
  <si>
    <t>THK. 450~600mm / 50, L=12m</t>
    <phoneticPr fontId="4" type="noConversion"/>
  </si>
  <si>
    <t>3.5.2</t>
  </si>
  <si>
    <t>EPCBD0000020</t>
  </si>
  <si>
    <t>PRECAST DOUBLE TEE SLAB</t>
  </si>
  <si>
    <t>THK. 600~800mm / 100, L=12m</t>
    <phoneticPr fontId="4" type="noConversion"/>
  </si>
  <si>
    <t>3.5.2.1</t>
    <phoneticPr fontId="4" type="noConversion"/>
  </si>
  <si>
    <t>EPCBD0000021</t>
    <phoneticPr fontId="4" type="noConversion"/>
  </si>
  <si>
    <t>SLAB THK. 50mm, L=10~26m</t>
    <phoneticPr fontId="4" type="noConversion"/>
  </si>
  <si>
    <t>3.5.2.2</t>
    <phoneticPr fontId="4" type="noConversion"/>
  </si>
  <si>
    <t>EPCBD0000022</t>
    <phoneticPr fontId="4" type="noConversion"/>
  </si>
  <si>
    <t>PRECAST HOLLOW CORE SLAB</t>
    <phoneticPr fontId="4" type="noConversion"/>
  </si>
  <si>
    <t>THK. 200~380mm, L=5~16m</t>
    <phoneticPr fontId="4" type="noConversion"/>
  </si>
  <si>
    <t>3.5.3</t>
  </si>
  <si>
    <t>EPCBD0000030</t>
  </si>
  <si>
    <t>PRECAST CONC. COVER</t>
  </si>
  <si>
    <t>FOR PIPE &amp; CABLE TRENCH CONC. COVER</t>
    <phoneticPr fontId="4" type="noConversion"/>
  </si>
  <si>
    <t>3.5.3.1</t>
  </si>
  <si>
    <t>EPCBD0000031</t>
    <phoneticPr fontId="4" type="noConversion"/>
  </si>
  <si>
    <t>THK.100 (SINGLE FABRIC)</t>
    <phoneticPr fontId="4" type="noConversion"/>
  </si>
  <si>
    <t>M2</t>
    <phoneticPr fontId="4" type="noConversion"/>
  </si>
  <si>
    <t>3.5.3.2</t>
  </si>
  <si>
    <t>EPCBD0000032</t>
    <phoneticPr fontId="4" type="noConversion"/>
  </si>
  <si>
    <t>THK.150 (SINGLE FABRIC)</t>
    <phoneticPr fontId="4" type="noConversion"/>
  </si>
  <si>
    <t>3.5.3.3</t>
  </si>
  <si>
    <t>EPCBD0000033</t>
    <phoneticPr fontId="4" type="noConversion"/>
  </si>
  <si>
    <t>THK.200 (DOUBLE FABRIC)</t>
    <phoneticPr fontId="4" type="noConversion"/>
  </si>
  <si>
    <t>3.5.3.4</t>
  </si>
  <si>
    <t>EPCBD0000034</t>
    <phoneticPr fontId="4" type="noConversion"/>
  </si>
  <si>
    <t>THK.250 (DOUBLE FABRIC)</t>
    <phoneticPr fontId="4" type="noConversion"/>
  </si>
  <si>
    <t>3.5.4</t>
  </si>
  <si>
    <t>EPCBD0000040</t>
  </si>
  <si>
    <t>OTHERS(PRECAST CONCRETE WORKS)</t>
  </si>
  <si>
    <t>4</t>
  </si>
  <si>
    <t>EPCBE000</t>
    <phoneticPr fontId="4" type="noConversion"/>
  </si>
  <si>
    <t>STEEL STRUCTURE WORK</t>
    <phoneticPr fontId="4" type="noConversion"/>
  </si>
  <si>
    <t>4.1</t>
  </si>
  <si>
    <t>EPCBE0000010</t>
    <phoneticPr fontId="4" type="noConversion"/>
  </si>
  <si>
    <t>STRUCTURAL STEEL</t>
    <phoneticPr fontId="4" type="noConversion"/>
  </si>
  <si>
    <t>ASTM A36 OR EQ</t>
    <phoneticPr fontId="4" type="noConversion"/>
  </si>
  <si>
    <t>4.1.1</t>
    <phoneticPr fontId="4" type="noConversion"/>
  </si>
  <si>
    <t>EPCBE0000011</t>
    <phoneticPr fontId="4" type="noConversion"/>
  </si>
  <si>
    <t>STRUCTURAL STEEL (OUTDOOR STEEL)</t>
    <phoneticPr fontId="4" type="noConversion"/>
  </si>
  <si>
    <t>EN10025-2 S355JR OR EQ (Secondary)</t>
    <phoneticPr fontId="4" type="noConversion"/>
  </si>
  <si>
    <t>4.1.2</t>
    <phoneticPr fontId="4" type="noConversion"/>
  </si>
  <si>
    <t>EPCBE0000012</t>
    <phoneticPr fontId="4" type="noConversion"/>
  </si>
  <si>
    <t>EN10025-2 S355JR OR EQ (Primary)</t>
    <phoneticPr fontId="4" type="noConversion"/>
  </si>
  <si>
    <t>4.2</t>
  </si>
  <si>
    <t>EPCBE0000020</t>
    <phoneticPr fontId="4" type="noConversion"/>
  </si>
  <si>
    <t>ASTM A572 OR EQ</t>
    <phoneticPr fontId="4" type="noConversion"/>
  </si>
  <si>
    <t>4.2.1</t>
    <phoneticPr fontId="4" type="noConversion"/>
  </si>
  <si>
    <t>EPCBE0000021</t>
    <phoneticPr fontId="4" type="noConversion"/>
  </si>
  <si>
    <t>STRUCTURAL STEEL (INDOOR STEEL)</t>
    <phoneticPr fontId="4" type="noConversion"/>
  </si>
  <si>
    <t>KS D 3530 SSC275 OR EQ (For Purin &amp; Girth)</t>
    <phoneticPr fontId="9" type="noConversion"/>
  </si>
  <si>
    <t>4.2.2</t>
  </si>
  <si>
    <t>EPCBE0000022</t>
    <phoneticPr fontId="4" type="noConversion"/>
  </si>
  <si>
    <t>KS D 3515 SM355 OR EQ</t>
    <phoneticPr fontId="9" type="noConversion"/>
  </si>
  <si>
    <t>4.2.3</t>
  </si>
  <si>
    <t>EPCBE0000023</t>
    <phoneticPr fontId="4" type="noConversion"/>
  </si>
  <si>
    <t>STRUCTURAL STEEL (STEEL PLATE)</t>
    <phoneticPr fontId="4" type="noConversion"/>
  </si>
  <si>
    <t>API 2H Gr.50</t>
    <phoneticPr fontId="4" type="noConversion"/>
  </si>
  <si>
    <t>4.2.4</t>
    <phoneticPr fontId="4" type="noConversion"/>
  </si>
  <si>
    <t>EPCBE0000024</t>
    <phoneticPr fontId="4" type="noConversion"/>
  </si>
  <si>
    <t>STRUCTURAL STEEL (STEEL PIPE)</t>
    <phoneticPr fontId="4" type="noConversion"/>
  </si>
  <si>
    <t>4.2.5</t>
    <phoneticPr fontId="4" type="noConversion"/>
  </si>
  <si>
    <t>EPCBE0000025</t>
    <phoneticPr fontId="4" type="noConversion"/>
  </si>
  <si>
    <t>STRUCTURAL STEEL 
(INDOOR STEEL / BUILT-UP)</t>
    <phoneticPr fontId="4" type="noConversion"/>
  </si>
  <si>
    <t>ASTM A572 GRADE50 OR EQ</t>
    <phoneticPr fontId="9" type="noConversion"/>
  </si>
  <si>
    <t>EPCBE0000030</t>
    <phoneticPr fontId="4" type="noConversion"/>
  </si>
  <si>
    <t>STRUCTURAL STEEL 
(INDOOR STEEL / PEB SYSTEM)</t>
    <phoneticPr fontId="4" type="noConversion"/>
  </si>
  <si>
    <t>4.4</t>
  </si>
  <si>
    <t>EPCBE0000040</t>
  </si>
  <si>
    <t>ANCHOR BOLT</t>
  </si>
  <si>
    <t>KS B 1016 OR EQ</t>
    <phoneticPr fontId="4" type="noConversion"/>
  </si>
  <si>
    <t>EA</t>
    <phoneticPr fontId="4" type="noConversion"/>
  </si>
  <si>
    <t>4.5</t>
  </si>
  <si>
    <t>EPCBE0000050</t>
  </si>
  <si>
    <t>NON-SHRINKAGE GROUT</t>
  </si>
  <si>
    <t>f'c=58 MPa(cyliner)</t>
    <phoneticPr fontId="4" type="noConversion"/>
  </si>
  <si>
    <t>M3</t>
    <phoneticPr fontId="4" type="noConversion"/>
  </si>
  <si>
    <t>4.6</t>
  </si>
  <si>
    <t>EPCBE0000060</t>
    <phoneticPr fontId="4" type="noConversion"/>
  </si>
  <si>
    <t>DECK PLATE</t>
  </si>
  <si>
    <t>4.6.1</t>
    <phoneticPr fontId="4" type="noConversion"/>
  </si>
  <si>
    <t>EPCBE0000061</t>
    <phoneticPr fontId="4" type="noConversion"/>
  </si>
  <si>
    <t>THK. 1.6mm, Galva. Steel</t>
    <phoneticPr fontId="4" type="noConversion"/>
  </si>
  <si>
    <t>4.6.2</t>
    <phoneticPr fontId="4" type="noConversion"/>
  </si>
  <si>
    <t>EPCBE0000062</t>
    <phoneticPr fontId="4" type="noConversion"/>
  </si>
  <si>
    <t>THK. 1.2mm, Galva. Steel</t>
    <phoneticPr fontId="4" type="noConversion"/>
  </si>
  <si>
    <t>4.7</t>
  </si>
  <si>
    <t>EPCBE0000070</t>
  </si>
  <si>
    <t>FIRE PROOFING COATING</t>
    <phoneticPr fontId="9" type="noConversion"/>
  </si>
  <si>
    <t>2.0 HOUR RESIST.</t>
    <phoneticPr fontId="9" type="noConversion"/>
  </si>
  <si>
    <t>4.8</t>
  </si>
  <si>
    <t>EPCBE0000080</t>
  </si>
  <si>
    <t>FIRE PROOFING COATING</t>
    <phoneticPr fontId="9" type="noConversion"/>
  </si>
  <si>
    <t>1.0 HOUR RESIST.</t>
    <phoneticPr fontId="9" type="noConversion"/>
  </si>
  <si>
    <t>4.9</t>
  </si>
  <si>
    <t>EPCBE0000090</t>
  </si>
  <si>
    <t>PERFORATED STEEL PLATE</t>
    <phoneticPr fontId="4" type="noConversion"/>
  </si>
  <si>
    <t>THK.3mm</t>
    <phoneticPr fontId="4" type="noConversion"/>
  </si>
  <si>
    <t>4.9.1</t>
    <phoneticPr fontId="4" type="noConversion"/>
  </si>
  <si>
    <t>CORRUGATED STEEL PLATE</t>
    <phoneticPr fontId="4" type="noConversion"/>
  </si>
  <si>
    <t>THK.8mm</t>
    <phoneticPr fontId="4" type="noConversion"/>
  </si>
  <si>
    <t>4.9.2</t>
    <phoneticPr fontId="4" type="noConversion"/>
  </si>
  <si>
    <t>THK.15mm</t>
    <phoneticPr fontId="4" type="noConversion"/>
  </si>
  <si>
    <t>4.10</t>
    <phoneticPr fontId="4" type="noConversion"/>
  </si>
  <si>
    <t>EPCBE0000100</t>
    <phoneticPr fontId="4" type="noConversion"/>
  </si>
  <si>
    <t>DOME STRUCTURE INCLUDING CLADDING</t>
    <phoneticPr fontId="4" type="noConversion"/>
  </si>
  <si>
    <t>TON</t>
    <phoneticPr fontId="4" type="noConversion"/>
  </si>
  <si>
    <t>4.11</t>
  </si>
  <si>
    <t>EPCBE0000110</t>
    <phoneticPr fontId="4" type="noConversion"/>
  </si>
  <si>
    <t>STRUCTURAL STEEL(ERECTION ONLY)</t>
    <phoneticPr fontId="4" type="noConversion"/>
  </si>
  <si>
    <t>4.12</t>
  </si>
  <si>
    <t>EPCBE0000120</t>
    <phoneticPr fontId="4" type="noConversion"/>
  </si>
  <si>
    <t>STRUCTURAL STEEL(PEB SYSTEM ERECTION ONLY)</t>
    <phoneticPr fontId="4" type="noConversion"/>
  </si>
  <si>
    <t>5</t>
    <phoneticPr fontId="4" type="noConversion"/>
  </si>
  <si>
    <t>EPCBF000</t>
    <phoneticPr fontId="4" type="noConversion"/>
  </si>
  <si>
    <t>MASONRY WORK</t>
    <phoneticPr fontId="4" type="noConversion"/>
  </si>
  <si>
    <t>5.1</t>
    <phoneticPr fontId="4" type="noConversion"/>
  </si>
  <si>
    <t>EPCBF0000010</t>
  </si>
  <si>
    <t>INSULATION</t>
    <phoneticPr fontId="4" type="noConversion"/>
  </si>
  <si>
    <t>PUR THERMAL INSULATION, THK.150mm</t>
    <phoneticPr fontId="4" type="noConversion"/>
  </si>
  <si>
    <t>5.2</t>
    <phoneticPr fontId="4" type="noConversion"/>
  </si>
  <si>
    <t>EPCBF0000020</t>
  </si>
  <si>
    <t>T115 CLAY/CEMENT BRICK</t>
    <phoneticPr fontId="4" type="noConversion"/>
  </si>
  <si>
    <t>- 0.5B</t>
    <phoneticPr fontId="4" type="noConversion"/>
  </si>
  <si>
    <t>5.3</t>
  </si>
  <si>
    <t>EPCBF0000030</t>
  </si>
  <si>
    <t>T230 CLAY/CEMENT BRICK</t>
    <phoneticPr fontId="4" type="noConversion"/>
  </si>
  <si>
    <t>- 1.0B</t>
    <phoneticPr fontId="4" type="noConversion"/>
  </si>
  <si>
    <t>5.4</t>
  </si>
  <si>
    <t>EPCBF0000040</t>
  </si>
  <si>
    <t>4" SAND-LIME BRICK</t>
  </si>
  <si>
    <t>ASTM C55</t>
    <phoneticPr fontId="4" type="noConversion"/>
  </si>
  <si>
    <t>5.5</t>
  </si>
  <si>
    <t>EPCBF0000050</t>
  </si>
  <si>
    <t xml:space="preserve">HOLLOW CONC. BLOCK </t>
  </si>
  <si>
    <t>5.6</t>
  </si>
  <si>
    <t>EPCBF0000060</t>
  </si>
  <si>
    <t>8" HOLLOW CONC. BLOCK</t>
    <phoneticPr fontId="4" type="noConversion"/>
  </si>
  <si>
    <t>5.7</t>
  </si>
  <si>
    <t>EPCBF0000070</t>
  </si>
  <si>
    <t>6" HOLLOW CONC. BLOCK</t>
  </si>
  <si>
    <t>5.8</t>
  </si>
  <si>
    <t>EPCBF0000080</t>
  </si>
  <si>
    <t>4" HOLLOW CONC. BLOCK</t>
    <phoneticPr fontId="4" type="noConversion"/>
  </si>
  <si>
    <t>5.9</t>
  </si>
  <si>
    <t>EPCBF0000090</t>
  </si>
  <si>
    <t>8" FAIR FACED CONC. BLOCK</t>
  </si>
  <si>
    <t>5.10</t>
  </si>
  <si>
    <t>EPCBF0000100</t>
  </si>
  <si>
    <t>6" FAIR FACED CONC. BLOCK</t>
  </si>
  <si>
    <t>5.11</t>
  </si>
  <si>
    <t>EPCBF0000110</t>
  </si>
  <si>
    <t>4" FAIR FACED CONC. BLOCK</t>
  </si>
  <si>
    <t>5.12</t>
  </si>
  <si>
    <t>EPCBF0000120</t>
  </si>
  <si>
    <t>CAVITY WALL W/INSULATION
(8" BLOCK+ INSULATION+ 4"HOLLOW BLCOK or 4'' SAND-LIME BRICK)</t>
    <phoneticPr fontId="4" type="noConversion"/>
  </si>
  <si>
    <t>5.13</t>
  </si>
  <si>
    <t>EPCBF0000130</t>
  </si>
  <si>
    <t>CAVITY WALL W/INSULATION
(4" BLOCK+ INSULATION+ 4"HOLLOW BLCOK or 4'' SAND-LIME BRICK)</t>
    <phoneticPr fontId="4" type="noConversion"/>
  </si>
  <si>
    <t>5.14</t>
  </si>
  <si>
    <t>EPCBF0000140</t>
  </si>
  <si>
    <t>8" U-CONC. BLOCK</t>
  </si>
  <si>
    <t>5.15</t>
  </si>
  <si>
    <t>EPCBF0000150</t>
  </si>
  <si>
    <t>6" U-CONC. BLOCK</t>
  </si>
  <si>
    <t>5.16</t>
  </si>
  <si>
    <t>EPCBF0000160</t>
  </si>
  <si>
    <t>4" U-CONC. BLOCK</t>
  </si>
  <si>
    <t>5.18</t>
  </si>
  <si>
    <t>EPCBF0000180</t>
  </si>
  <si>
    <t>HOLLOW GLASS BLOCK</t>
  </si>
  <si>
    <t>5.19</t>
  </si>
  <si>
    <t>EPCBF0000190</t>
  </si>
  <si>
    <t>DAMP-PROOF COURSE</t>
    <phoneticPr fontId="4" type="noConversion"/>
  </si>
  <si>
    <t>M</t>
  </si>
  <si>
    <t>5.20</t>
  </si>
  <si>
    <t>EPCBF0000200</t>
  </si>
  <si>
    <t>OTHERS(MASONRY WORK)</t>
  </si>
  <si>
    <t>6</t>
    <phoneticPr fontId="4" type="noConversion"/>
  </si>
  <si>
    <t>EPCBG000</t>
    <phoneticPr fontId="4" type="noConversion"/>
  </si>
  <si>
    <t>PLASTER WORK</t>
    <phoneticPr fontId="4" type="noConversion"/>
  </si>
  <si>
    <t>6.1</t>
    <phoneticPr fontId="4" type="noConversion"/>
  </si>
  <si>
    <t>EPCBG0000010</t>
  </si>
  <si>
    <t>BONDED CEMENT SCREED</t>
  </si>
  <si>
    <t>THK. MIN. 40mm</t>
    <phoneticPr fontId="4" type="noConversion"/>
  </si>
  <si>
    <t>6.2</t>
    <phoneticPr fontId="4" type="noConversion"/>
  </si>
  <si>
    <t>EPCBG0000020</t>
  </si>
  <si>
    <t>EXTERIOR CEMENT PLASTER FOR WALL</t>
  </si>
  <si>
    <t>THK. 18mm / 2 COATS (9+9)mm</t>
    <phoneticPr fontId="4" type="noConversion"/>
  </si>
  <si>
    <t>6.3</t>
  </si>
  <si>
    <t>EPCBG0000030</t>
  </si>
  <si>
    <t>INTERIOR CEMENT PLASTER FOR WALL</t>
  </si>
  <si>
    <t>6.3.1</t>
    <phoneticPr fontId="4" type="noConversion"/>
  </si>
  <si>
    <t>EPCBG0000031</t>
    <phoneticPr fontId="4" type="noConversion"/>
  </si>
  <si>
    <t>INTERIOR CEMENT PLASTER FOR CEILING</t>
    <phoneticPr fontId="4" type="noConversion"/>
  </si>
  <si>
    <t>THK. 9mm / 2 COATS (4.5+4.5)mm</t>
    <phoneticPr fontId="4" type="noConversion"/>
  </si>
  <si>
    <t>EPCBG0000040</t>
  </si>
  <si>
    <t>STEEL TROWEL FINISH</t>
  </si>
  <si>
    <t>EPCBG0000050</t>
  </si>
  <si>
    <t>OTHERS(PLASTER WORK)</t>
  </si>
  <si>
    <t>7</t>
    <phoneticPr fontId="4" type="noConversion"/>
  </si>
  <si>
    <t>EPCBH000</t>
    <phoneticPr fontId="4" type="noConversion"/>
  </si>
  <si>
    <t>PAINTING WORK</t>
    <phoneticPr fontId="4" type="noConversion"/>
  </si>
  <si>
    <t>7.1</t>
    <phoneticPr fontId="4" type="noConversion"/>
  </si>
  <si>
    <t>EPCBH0000010</t>
  </si>
  <si>
    <t>EMULSION PAINT (EXT.)</t>
    <phoneticPr fontId="4" type="noConversion"/>
  </si>
  <si>
    <t>FOR  EXT. WALL</t>
    <phoneticPr fontId="4" type="noConversion"/>
  </si>
  <si>
    <t>7.2</t>
    <phoneticPr fontId="4" type="noConversion"/>
  </si>
  <si>
    <t>EPCBH0000020</t>
  </si>
  <si>
    <t>EMULSION PAINT (INT.)</t>
    <phoneticPr fontId="4" type="noConversion"/>
  </si>
  <si>
    <t>FOR  INT. WALL &amp; CEILING</t>
    <phoneticPr fontId="4" type="noConversion"/>
  </si>
  <si>
    <t>EPCBH0000030</t>
  </si>
  <si>
    <t>ACRYLIC PAINT (EXT.)</t>
    <phoneticPr fontId="4" type="noConversion"/>
  </si>
  <si>
    <t>7.4</t>
  </si>
  <si>
    <t>EPCBH0000040</t>
  </si>
  <si>
    <t>ACRYLIC PAINT (INT.)</t>
    <phoneticPr fontId="4" type="noConversion"/>
  </si>
  <si>
    <t>7.5</t>
  </si>
  <si>
    <t>EPCBH0000050</t>
  </si>
  <si>
    <t>ACRYLIC PAINT (BASE)</t>
    <phoneticPr fontId="4" type="noConversion"/>
  </si>
  <si>
    <t>H=100mm</t>
    <phoneticPr fontId="4" type="noConversion"/>
  </si>
  <si>
    <t>7.6</t>
  </si>
  <si>
    <t>EPCBH0000060</t>
    <phoneticPr fontId="4" type="noConversion"/>
  </si>
  <si>
    <t>ALKYD ENAMEL PAINT (INT.)</t>
    <phoneticPr fontId="4" type="noConversion"/>
  </si>
  <si>
    <t>7.7</t>
    <phoneticPr fontId="4" type="noConversion"/>
  </si>
  <si>
    <t>EPCBH0000070</t>
  </si>
  <si>
    <t>EPOXY PAINT (FLOOR)</t>
  </si>
  <si>
    <t>FOR  INTERIOR FLOOR</t>
    <phoneticPr fontId="4" type="noConversion"/>
  </si>
  <si>
    <t>7.7.1</t>
    <phoneticPr fontId="4" type="noConversion"/>
  </si>
  <si>
    <t>EPCBH0000071</t>
    <phoneticPr fontId="4" type="noConversion"/>
  </si>
  <si>
    <t>EPOXY PAINT (DUST PROOF)</t>
    <phoneticPr fontId="4" type="noConversion"/>
  </si>
  <si>
    <t>FOR  BENEATH OF FALSE FLOOR</t>
    <phoneticPr fontId="4" type="noConversion"/>
  </si>
  <si>
    <t>7.8</t>
    <phoneticPr fontId="4" type="noConversion"/>
  </si>
  <si>
    <t>EPCBH0000080</t>
  </si>
  <si>
    <t>EPOXY PAINT (EXT.)</t>
  </si>
  <si>
    <t>7.9</t>
  </si>
  <si>
    <t>EPCBH0000090</t>
  </si>
  <si>
    <t>EPOXY PAINT (INT.)</t>
    <phoneticPr fontId="4" type="noConversion"/>
  </si>
  <si>
    <t>FOR INT. WALL &amp; CEILING</t>
    <phoneticPr fontId="4" type="noConversion"/>
  </si>
  <si>
    <t>7.10</t>
  </si>
  <si>
    <t>EPCBH0000100</t>
  </si>
  <si>
    <t>EPOXY PAINT (BASE)</t>
    <phoneticPr fontId="4" type="noConversion"/>
  </si>
  <si>
    <t>7.11</t>
  </si>
  <si>
    <t>EPCBH0000110</t>
  </si>
  <si>
    <t>ACID RESISTANT PAINT (FLOOR)</t>
  </si>
  <si>
    <t>7.12</t>
  </si>
  <si>
    <t>EPCBH0000120</t>
  </si>
  <si>
    <t>ACID RESISTANT PAINT (INT.)</t>
  </si>
  <si>
    <t>7.13</t>
  </si>
  <si>
    <t>EPCBH0000130</t>
  </si>
  <si>
    <t>CHEMICAL RESISTANT EPOXY PAINT (FLOOR)</t>
  </si>
  <si>
    <t>7.14</t>
  </si>
  <si>
    <t>EPCBH0000140</t>
  </si>
  <si>
    <t>CHEMICAL RESISTANT EPOXY PAINT (INT.)</t>
  </si>
  <si>
    <t>FOR  INT. WALL &amp; CEILING</t>
    <phoneticPr fontId="4" type="noConversion"/>
  </si>
  <si>
    <t>7.15</t>
  </si>
  <si>
    <t>EPCBH0000150</t>
  </si>
  <si>
    <t>COLORLESS WATER REPELLENT PAINT</t>
  </si>
  <si>
    <t>FOR EXT. WALL (4"" SAND-LIME BRICK)</t>
    <phoneticPr fontId="4" type="noConversion"/>
  </si>
  <si>
    <t>7.16</t>
  </si>
  <si>
    <t>EPCBH0000160</t>
  </si>
  <si>
    <t>THK.5mm EPOXY SCREED &amp; SEAL COAT (FLOOR)</t>
    <phoneticPr fontId="4" type="noConversion"/>
  </si>
  <si>
    <t>7.17</t>
  </si>
  <si>
    <t>EPCBH0000170</t>
  </si>
  <si>
    <t>THK.3mm HEAVY DUTY SELF LEVELING EPOXY PAINT (FLOOR)</t>
    <phoneticPr fontId="4" type="noConversion"/>
  </si>
  <si>
    <t>FOR  INTERIOR FLOOR</t>
    <phoneticPr fontId="4" type="noConversion"/>
  </si>
  <si>
    <t>7.18</t>
  </si>
  <si>
    <t>EPCBH0000180</t>
  </si>
  <si>
    <t>TEXTURED PAINT (EXT.)</t>
  </si>
  <si>
    <t>7.19</t>
  </si>
  <si>
    <t>EPCBH0000190</t>
  </si>
  <si>
    <t>CHEMICAL SURFACE HARDENER</t>
    <phoneticPr fontId="4" type="noConversion"/>
  </si>
  <si>
    <t>7.20</t>
    <phoneticPr fontId="4" type="noConversion"/>
  </si>
  <si>
    <t>EPCBH0000200</t>
  </si>
  <si>
    <t>OTHERS(PAINTING WORK)</t>
    <phoneticPr fontId="4" type="noConversion"/>
  </si>
  <si>
    <t>8</t>
    <phoneticPr fontId="4" type="noConversion"/>
  </si>
  <si>
    <t>EPCBI000</t>
    <phoneticPr fontId="4" type="noConversion"/>
  </si>
  <si>
    <t>WATER PROOFING WORK</t>
    <phoneticPr fontId="4" type="noConversion"/>
  </si>
  <si>
    <t>8.1</t>
    <phoneticPr fontId="4" type="noConversion"/>
  </si>
  <si>
    <t>EPCBI0000010</t>
  </si>
  <si>
    <t>RIGID INSULATION  FOR ROOF</t>
  </si>
  <si>
    <t>FOR ROOF SLAB, THK. 150mm</t>
    <phoneticPr fontId="4" type="noConversion"/>
  </si>
  <si>
    <t>8.2</t>
    <phoneticPr fontId="4" type="noConversion"/>
  </si>
  <si>
    <t>EPCBI0000020</t>
  </si>
  <si>
    <t xml:space="preserve">MEMBRANE WATERPROOFING </t>
  </si>
  <si>
    <t>FOR ROOF SLAB &amp; PARAPET WALL</t>
    <phoneticPr fontId="4" type="noConversion"/>
  </si>
  <si>
    <t>8.3</t>
  </si>
  <si>
    <t>EPCBI0000030</t>
  </si>
  <si>
    <t>EPDM WATERROOFING MEMBRANE</t>
  </si>
  <si>
    <t>FOR ROOF</t>
    <phoneticPr fontId="4" type="noConversion"/>
  </si>
  <si>
    <t>8.4</t>
  </si>
  <si>
    <t>EPCBI0000040</t>
  </si>
  <si>
    <t>CEMENTITIOUS WATERPROOFING</t>
    <phoneticPr fontId="4" type="noConversion"/>
  </si>
  <si>
    <t>FOR FLOOR &amp; WALL OF WET ROOM</t>
    <phoneticPr fontId="4" type="noConversion"/>
  </si>
  <si>
    <t>8.5</t>
  </si>
  <si>
    <t>EPCBI0000050</t>
  </si>
  <si>
    <t>P.E FILM (ROOF)</t>
    <phoneticPr fontId="4" type="noConversion"/>
  </si>
  <si>
    <t>FOR ROOF, THK. 0.1mm, 2 LAYERS</t>
    <phoneticPr fontId="4" type="noConversion"/>
  </si>
  <si>
    <t>8.6</t>
  </si>
  <si>
    <t>EPCBI0000060</t>
  </si>
  <si>
    <t>LIGHTWEIGHT CONCRETE ( ROOF )</t>
    <phoneticPr fontId="4" type="noConversion"/>
  </si>
  <si>
    <t>FOR ROOF, MIN.THK. 60 mm, 1/150 SLOPE</t>
    <phoneticPr fontId="9" type="noConversion"/>
  </si>
  <si>
    <t>8.7</t>
  </si>
  <si>
    <t>EPCBI0000070</t>
  </si>
  <si>
    <t>CON'C ROOF TILE</t>
  </si>
  <si>
    <t>FOR ROOF, 400x400xT40mm</t>
    <phoneticPr fontId="4" type="noConversion"/>
  </si>
  <si>
    <t>8.8</t>
  </si>
  <si>
    <t>EPCBI0000080</t>
  </si>
  <si>
    <t>ROOF AGGREGATE</t>
  </si>
  <si>
    <t>FOR ROOF, WASHED AGGREGATE MAX. @ 19MM</t>
    <phoneticPr fontId="4" type="noConversion"/>
  </si>
  <si>
    <t>8.9</t>
  </si>
  <si>
    <t>EPCBI0000090</t>
  </si>
  <si>
    <t>UNDERGROUND BITUMEN EMULSION PAINT</t>
    <phoneticPr fontId="4" type="noConversion"/>
  </si>
  <si>
    <t>2 COAT</t>
    <phoneticPr fontId="9" type="noConversion"/>
  </si>
  <si>
    <t>8.10</t>
    <phoneticPr fontId="4" type="noConversion"/>
  </si>
  <si>
    <t>EPCBI0000100</t>
  </si>
  <si>
    <t>PVC WATERSTOP</t>
  </si>
  <si>
    <t>W = 200, THK 5mm</t>
    <phoneticPr fontId="9" type="noConversion"/>
  </si>
  <si>
    <t>8.11</t>
    <phoneticPr fontId="4" type="noConversion"/>
  </si>
  <si>
    <t>EPCBI0000110</t>
  </si>
  <si>
    <t>HYDROPHILIC POLYMER RUBBER WATERSTOP</t>
    <phoneticPr fontId="4" type="noConversion"/>
  </si>
  <si>
    <t>8.12</t>
  </si>
  <si>
    <t>EPCBI0000120</t>
  </si>
  <si>
    <t xml:space="preserve">UNDERGROUND BITUMEN MEMBRANE </t>
  </si>
  <si>
    <t>8.13</t>
  </si>
  <si>
    <t>EPCBI0000130</t>
  </si>
  <si>
    <t>CEMENT SCREED FOR WATER PROOFING</t>
    <phoneticPr fontId="4" type="noConversion"/>
  </si>
  <si>
    <t>THK. 25mm PROTECTION FOR BOTTOM</t>
    <phoneticPr fontId="4" type="noConversion"/>
  </si>
  <si>
    <t>8.14</t>
  </si>
  <si>
    <t>EPCBI0000140</t>
  </si>
  <si>
    <t>PROTECTION BOARD</t>
    <phoneticPr fontId="4" type="noConversion"/>
  </si>
  <si>
    <t>FOR WALL &amp; VERTICAL SIDE, THK. 6mm</t>
    <phoneticPr fontId="9" type="noConversion"/>
  </si>
  <si>
    <t>8.15</t>
    <phoneticPr fontId="4" type="noConversion"/>
  </si>
  <si>
    <t>EPCBI0000141</t>
    <phoneticPr fontId="4" type="noConversion"/>
  </si>
  <si>
    <t>VAPOUR BARRIER</t>
    <phoneticPr fontId="4" type="noConversion"/>
  </si>
  <si>
    <t>FOR BELOW LEAN CON'C. THK.0.15mm, 2 LAYERS</t>
    <phoneticPr fontId="9" type="noConversion"/>
  </si>
  <si>
    <t>8.16</t>
  </si>
  <si>
    <t>EPCBI0000150</t>
  </si>
  <si>
    <t>OTHERS(WATER PROOFING WORK)</t>
  </si>
  <si>
    <t>9</t>
    <phoneticPr fontId="4" type="noConversion"/>
  </si>
  <si>
    <t>EPCBJ000</t>
    <phoneticPr fontId="4" type="noConversion"/>
  </si>
  <si>
    <t>TILING &amp; FLOORING WORK</t>
    <phoneticPr fontId="4" type="noConversion"/>
  </si>
  <si>
    <t>9.1</t>
    <phoneticPr fontId="4" type="noConversion"/>
  </si>
  <si>
    <t>EPCBJ0000010</t>
  </si>
  <si>
    <t>VINYL TILE</t>
    <phoneticPr fontId="4" type="noConversion"/>
  </si>
  <si>
    <t>9.2</t>
    <phoneticPr fontId="4" type="noConversion"/>
  </si>
  <si>
    <t>EPCBJ0000020</t>
  </si>
  <si>
    <t>ANTI-STATIC PVC TILE</t>
    <phoneticPr fontId="4" type="noConversion"/>
  </si>
  <si>
    <t>400 x 400 x 3mm</t>
  </si>
  <si>
    <t>9.3</t>
  </si>
  <si>
    <t>EPCBJ0000030</t>
  </si>
  <si>
    <t>HEAVY DUTY P.V.C TILE</t>
  </si>
  <si>
    <t>9.4</t>
  </si>
  <si>
    <t>EPCBJ0000040</t>
  </si>
  <si>
    <t>P.V.C SKIRTING</t>
    <phoneticPr fontId="4" type="noConversion"/>
  </si>
  <si>
    <t>H100 x 2T</t>
  </si>
  <si>
    <t>9.5</t>
  </si>
  <si>
    <t>EPCBJ0000050</t>
  </si>
  <si>
    <t>ACCESS FLOOR SYSTEM</t>
  </si>
  <si>
    <t>600 x 600  H:300</t>
  </si>
  <si>
    <t>9.6</t>
  </si>
  <si>
    <t>EPCBJ0000060</t>
  </si>
  <si>
    <t>600 x 600  H:600</t>
    <phoneticPr fontId="4" type="noConversion"/>
  </si>
  <si>
    <t>9.7</t>
  </si>
  <si>
    <t>EPCBJ0000070</t>
  </si>
  <si>
    <t>900 x 900  H:900</t>
    <phoneticPr fontId="4" type="noConversion"/>
  </si>
  <si>
    <t>9.8</t>
  </si>
  <si>
    <t>EPCBJ0000080</t>
  </si>
  <si>
    <t>1200 x 1200  H:1200</t>
    <phoneticPr fontId="4" type="noConversion"/>
  </si>
  <si>
    <t>9.9</t>
  </si>
  <si>
    <t>EPCBJ0000090</t>
  </si>
  <si>
    <t>UNGLAZED NON-SLIP CERAMIC TILE</t>
    <phoneticPr fontId="4" type="noConversion"/>
  </si>
  <si>
    <t xml:space="preserve">FOR FLOOR, THK. 10mm </t>
    <phoneticPr fontId="4" type="noConversion"/>
  </si>
  <si>
    <t>9.10</t>
    <phoneticPr fontId="4" type="noConversion"/>
  </si>
  <si>
    <t>EPCBJ0000100</t>
  </si>
  <si>
    <t xml:space="preserve">GLAZED CERAMIC TILE  </t>
    <phoneticPr fontId="4" type="noConversion"/>
  </si>
  <si>
    <t xml:space="preserve">FOR WALL, THK. 6mm </t>
    <phoneticPr fontId="4" type="noConversion"/>
  </si>
  <si>
    <t>9.11</t>
    <phoneticPr fontId="4" type="noConversion"/>
  </si>
  <si>
    <t>EPCBJ0000110</t>
  </si>
  <si>
    <t>ACID RESISTANT TILE</t>
    <phoneticPr fontId="4" type="noConversion"/>
  </si>
  <si>
    <t>FOR FLOOR, THK. 300 x 300 x 16mm</t>
    <phoneticPr fontId="4" type="noConversion"/>
  </si>
  <si>
    <t>9.12</t>
  </si>
  <si>
    <t>EPCBJ0000120</t>
  </si>
  <si>
    <t>FOR WALL, THK. 300 x 300 x 16mm</t>
    <phoneticPr fontId="4" type="noConversion"/>
  </si>
  <si>
    <t>9.13</t>
  </si>
  <si>
    <t>EPCBJ0000130</t>
  </si>
  <si>
    <t>TERRAZZO TILE</t>
    <phoneticPr fontId="4" type="noConversion"/>
  </si>
  <si>
    <t>FOR FLOOR, THK. 30mm</t>
    <phoneticPr fontId="4" type="noConversion"/>
  </si>
  <si>
    <t>9.14</t>
  </si>
  <si>
    <t>EPCBJ0000140</t>
  </si>
  <si>
    <t>TERRAZZOSTAIR TREAD &amp; RISER</t>
    <phoneticPr fontId="4" type="noConversion"/>
  </si>
  <si>
    <t>THK. 30mm</t>
    <phoneticPr fontId="4" type="noConversion"/>
  </si>
  <si>
    <t>9.15</t>
  </si>
  <si>
    <t>EPCBJ0000150</t>
  </si>
  <si>
    <t>TERRAZZO SKIRTING</t>
  </si>
  <si>
    <t>H100 x 20 mm</t>
    <phoneticPr fontId="4" type="noConversion"/>
  </si>
  <si>
    <t>9.16</t>
  </si>
  <si>
    <t>EPCBJ0000160</t>
  </si>
  <si>
    <t>GRANITE STAIR TREAD &amp; RISER</t>
    <phoneticPr fontId="4" type="noConversion"/>
  </si>
  <si>
    <t>THK. 20mm</t>
    <phoneticPr fontId="4" type="noConversion"/>
  </si>
  <si>
    <t>9.17</t>
  </si>
  <si>
    <t>EPCBJ0000170</t>
  </si>
  <si>
    <t>MARBLE STAIR TREAD &amp; RISER</t>
    <phoneticPr fontId="4" type="noConversion"/>
  </si>
  <si>
    <t>9.18</t>
  </si>
  <si>
    <t>EPCBJ0000180</t>
  </si>
  <si>
    <t>GRANITE TILE FOR FLOOR</t>
    <phoneticPr fontId="4" type="noConversion"/>
  </si>
  <si>
    <t>9.19</t>
  </si>
  <si>
    <t>EPCBJ0000190</t>
  </si>
  <si>
    <t>GRANITE TILE FOR WALL</t>
    <phoneticPr fontId="4" type="noConversion"/>
  </si>
  <si>
    <t>FOR WALL, THK. 20mm</t>
    <phoneticPr fontId="4" type="noConversion"/>
  </si>
  <si>
    <t>9.20</t>
  </si>
  <si>
    <t>EPCBJ0000200</t>
  </si>
  <si>
    <t>MARBLE TILE FOR FLOOR</t>
    <phoneticPr fontId="4" type="noConversion"/>
  </si>
  <si>
    <t>9.21</t>
  </si>
  <si>
    <t>EPCBJ0000210</t>
  </si>
  <si>
    <t>MARBLE TILE FOR WALL</t>
    <phoneticPr fontId="4" type="noConversion"/>
  </si>
  <si>
    <t>9.22</t>
  </si>
  <si>
    <t>EPCBJ0000220</t>
  </si>
  <si>
    <t>GRANITE / MARBLE SILL</t>
  </si>
  <si>
    <t>FOR WINDOW SILL OR DIVIDING STRIP, THK. 30mm</t>
    <phoneticPr fontId="4" type="noConversion"/>
  </si>
  <si>
    <t>9.23</t>
  </si>
  <si>
    <t>EPCBJ0000230</t>
  </si>
  <si>
    <t>MARBLE COUNTER</t>
  </si>
  <si>
    <t>FOR GUARD HOUSE, THK. 50mm x 600mm</t>
    <phoneticPr fontId="4" type="noConversion"/>
  </si>
  <si>
    <t>9.24</t>
  </si>
  <si>
    <t>EPCBJ0000240</t>
  </si>
  <si>
    <t>CARPET TILE</t>
    <phoneticPr fontId="4" type="noConversion"/>
  </si>
  <si>
    <t>THK. 7mm</t>
    <phoneticPr fontId="4" type="noConversion"/>
  </si>
  <si>
    <t>9.25</t>
  </si>
  <si>
    <t>EPCBJ0000250</t>
  </si>
  <si>
    <t>MOSAIC TILE</t>
  </si>
  <si>
    <t>FOR EXTERIOR &amp; INT. WALL</t>
  </si>
  <si>
    <t>9.26</t>
  </si>
  <si>
    <t>EPCBJ0000260</t>
  </si>
  <si>
    <t>WOODEN SKIRTING</t>
  </si>
  <si>
    <t>H100 x 15 mm</t>
    <phoneticPr fontId="4" type="noConversion"/>
  </si>
  <si>
    <t>9.27</t>
  </si>
  <si>
    <t>EPCBJ0000270</t>
  </si>
  <si>
    <t>GRANITE SKIRT</t>
    <phoneticPr fontId="4" type="noConversion"/>
  </si>
  <si>
    <t>H65*25mm</t>
    <phoneticPr fontId="4" type="noConversion"/>
  </si>
  <si>
    <t>M</t>
    <phoneticPr fontId="4" type="noConversion"/>
  </si>
  <si>
    <t>10</t>
    <phoneticPr fontId="4" type="noConversion"/>
  </si>
  <si>
    <t>EPCBK000</t>
    <phoneticPr fontId="4" type="noConversion"/>
  </si>
  <si>
    <t xml:space="preserve"> INTERIOR WORK</t>
    <phoneticPr fontId="4" type="noConversion"/>
  </si>
  <si>
    <t>10.1</t>
    <phoneticPr fontId="4" type="noConversion"/>
  </si>
  <si>
    <t>EPCBK0000010</t>
  </si>
  <si>
    <t>ACOUSTIC MINERAL BOARD CEILING</t>
    <phoneticPr fontId="4" type="noConversion"/>
  </si>
  <si>
    <t>THK.15mm x 600 x 600mm or 300X1200mm</t>
    <phoneticPr fontId="4" type="noConversion"/>
  </si>
  <si>
    <t>10.2</t>
    <phoneticPr fontId="4" type="noConversion"/>
  </si>
  <si>
    <t>EPCBK0000020</t>
  </si>
  <si>
    <t>PVC STRIP CEILING</t>
    <phoneticPr fontId="4" type="noConversion"/>
  </si>
  <si>
    <t>FOR TOILETS, SHOWERS CEILING</t>
    <phoneticPr fontId="4" type="noConversion"/>
  </si>
  <si>
    <t>10.3</t>
  </si>
  <si>
    <t>EPCBK0000030</t>
  </si>
  <si>
    <t>ALUMINIUM PANEL CEILING</t>
  </si>
  <si>
    <t>10.4</t>
  </si>
  <si>
    <t>EPCBK0000040</t>
  </si>
  <si>
    <t>ALUMINIUM LINEAR CEILING</t>
  </si>
  <si>
    <t>10.5</t>
  </si>
  <si>
    <t>EPCBK0000050</t>
  </si>
  <si>
    <t>SMC PANEL CEILING</t>
  </si>
  <si>
    <t>SMC(SHEET MOULDING COMPOUND)</t>
    <phoneticPr fontId="4" type="noConversion"/>
  </si>
  <si>
    <t>10.6</t>
  </si>
  <si>
    <t>EPCBK0000060</t>
  </si>
  <si>
    <t>GYPSUM PLASTER BOARD PARTITION WALL
(BOTH SIDE)</t>
    <phoneticPr fontId="4" type="noConversion"/>
  </si>
  <si>
    <t>THK. 75mm</t>
    <phoneticPr fontId="4" type="noConversion"/>
  </si>
  <si>
    <t>10.7</t>
  </si>
  <si>
    <t>EPCBK0000070</t>
  </si>
  <si>
    <t>GYPSUM PLASTER BOARD PARTITION WALL
(ONE SIDE)</t>
    <phoneticPr fontId="4" type="noConversion"/>
  </si>
  <si>
    <t>THK. 63mm</t>
    <phoneticPr fontId="4" type="noConversion"/>
  </si>
  <si>
    <t>10.8</t>
  </si>
  <si>
    <t>EPCBK0000080</t>
  </si>
  <si>
    <t>GYPSUM PLASTER BOARD PARTITION WALL 
(2 HOUR FIRE RATING)</t>
    <phoneticPr fontId="4" type="noConversion"/>
  </si>
  <si>
    <t>10.9</t>
  </si>
  <si>
    <t>EPCBK0000090</t>
  </si>
  <si>
    <t>METAL FACED PLASTERBOARD PARTITIONS</t>
  </si>
  <si>
    <t>10.10</t>
    <phoneticPr fontId="4" type="noConversion"/>
  </si>
  <si>
    <t>EPCBK0000100</t>
  </si>
  <si>
    <t>TOILET PARTITION</t>
    <phoneticPr fontId="4" type="noConversion"/>
  </si>
  <si>
    <t>10.11</t>
  </si>
  <si>
    <t>EPCBK0000110</t>
  </si>
  <si>
    <t>FIRE RESISTANT GLAZED PARTITION</t>
  </si>
  <si>
    <t>10.12</t>
  </si>
  <si>
    <t>EPCBK0000120</t>
  </si>
  <si>
    <t>TIMBER WALL PANEL</t>
  </si>
  <si>
    <t>10.13</t>
  </si>
  <si>
    <t>EPCBK0000130</t>
  </si>
  <si>
    <t>GLASS PARTITION WALL</t>
  </si>
  <si>
    <t>THK. 10mm TEMPERED SAFETY GLASS</t>
    <phoneticPr fontId="4" type="noConversion"/>
  </si>
  <si>
    <t>10.14</t>
  </si>
  <si>
    <t>EPCBK0000140</t>
  </si>
  <si>
    <t>STEEL GYPSUM PANEL (SGP)</t>
    <phoneticPr fontId="4" type="noConversion"/>
  </si>
  <si>
    <t>THK. 100mm</t>
    <phoneticPr fontId="4" type="noConversion"/>
  </si>
  <si>
    <t>11</t>
    <phoneticPr fontId="9" type="noConversion"/>
  </si>
  <si>
    <t>EPCBL000</t>
    <phoneticPr fontId="4" type="noConversion"/>
  </si>
  <si>
    <t>PANEL &amp; ROOF WORK</t>
    <phoneticPr fontId="4" type="noConversion"/>
  </si>
  <si>
    <t>11.1</t>
    <phoneticPr fontId="9" type="noConversion"/>
  </si>
  <si>
    <t>EPCBL0000010</t>
  </si>
  <si>
    <t>THERMAL INSULATED TRAPEZOIDAL CLADDING FOR ROOF</t>
  </si>
  <si>
    <t>11.2</t>
    <phoneticPr fontId="9" type="noConversion"/>
  </si>
  <si>
    <t>EPCBL0000020</t>
  </si>
  <si>
    <t>THERMAL INSULATED TRAPEZOIDAL CLADDING FOR EXT. WALL</t>
  </si>
  <si>
    <t>2 HOUR FIRE RATING</t>
    <phoneticPr fontId="4" type="noConversion"/>
  </si>
  <si>
    <t>11.3</t>
  </si>
  <si>
    <t>EPCBL0000030</t>
  </si>
  <si>
    <t>SINGLE TRAPEZOIDAL CLADDING FOR ROOF</t>
  </si>
  <si>
    <t>11.4</t>
  </si>
  <si>
    <t>EPCBL0000040</t>
  </si>
  <si>
    <t xml:space="preserve">SINGLE TRAPEZOIDAL CLADDING FOR WALL </t>
  </si>
  <si>
    <t>11.5</t>
  </si>
  <si>
    <t>EPCBL0000050</t>
  </si>
  <si>
    <t>TRANSLUCENT SHEET</t>
    <phoneticPr fontId="4" type="noConversion"/>
  </si>
  <si>
    <t>GLASS FIBRE SHEET (FRP) THK. 2.0mm</t>
    <phoneticPr fontId="4" type="noConversion"/>
  </si>
  <si>
    <t>EPCBL0000060</t>
  </si>
  <si>
    <t>GUTTER FLASHING</t>
    <phoneticPr fontId="4" type="noConversion"/>
  </si>
  <si>
    <t>W230mm x H250mm x THK.1.2mm</t>
    <phoneticPr fontId="4" type="noConversion"/>
  </si>
  <si>
    <t>11.6.1</t>
    <phoneticPr fontId="9" type="noConversion"/>
  </si>
  <si>
    <t>EPCBL0000061</t>
    <phoneticPr fontId="4" type="noConversion"/>
  </si>
  <si>
    <t>PARAPET/TOP CAPPING FLASHING</t>
    <phoneticPr fontId="4" type="noConversion"/>
  </si>
  <si>
    <t>W600mm</t>
  </si>
  <si>
    <t>11.6.2</t>
    <phoneticPr fontId="9" type="noConversion"/>
  </si>
  <si>
    <t>EPCBL0000062</t>
    <phoneticPr fontId="4" type="noConversion"/>
  </si>
  <si>
    <t>ROOF RIDGE FLASHING (TOP &amp; SIDE)</t>
    <phoneticPr fontId="4" type="noConversion"/>
  </si>
  <si>
    <t>W500mm</t>
  </si>
  <si>
    <t>11.6.3</t>
    <phoneticPr fontId="9" type="noConversion"/>
  </si>
  <si>
    <t>EPCBL0000063</t>
    <phoneticPr fontId="4" type="noConversion"/>
  </si>
  <si>
    <t>CORNER/JOINT FLASHING</t>
    <phoneticPr fontId="4" type="noConversion"/>
  </si>
  <si>
    <t>W400mm</t>
  </si>
  <si>
    <t>11.6.4</t>
  </si>
  <si>
    <t>EPCBL0000064</t>
    <phoneticPr fontId="4" type="noConversion"/>
  </si>
  <si>
    <t>DOOR &amp; WINDOW FLASHING</t>
    <phoneticPr fontId="4" type="noConversion"/>
  </si>
  <si>
    <t>W230mm</t>
  </si>
  <si>
    <t>11.6.5</t>
  </si>
  <si>
    <t>EPCBL0000065</t>
    <phoneticPr fontId="4" type="noConversion"/>
  </si>
  <si>
    <t>BASE FLASHING</t>
    <phoneticPr fontId="4" type="noConversion"/>
  </si>
  <si>
    <t>W200mm</t>
  </si>
  <si>
    <t>M</t>
    <phoneticPr fontId="4" type="noConversion"/>
  </si>
  <si>
    <t>11.6.6</t>
  </si>
  <si>
    <t>EPCBL0000066</t>
    <phoneticPr fontId="4" type="noConversion"/>
  </si>
  <si>
    <t>OPENING FLASHING</t>
    <phoneticPr fontId="4" type="noConversion"/>
  </si>
  <si>
    <t>11.8</t>
    <phoneticPr fontId="9" type="noConversion"/>
  </si>
  <si>
    <t>EPCBL0000080</t>
  </si>
  <si>
    <t>ROOF DRAIN</t>
  </si>
  <si>
    <t>Φ100 / CAST IRON</t>
  </si>
  <si>
    <t>EA</t>
  </si>
  <si>
    <t>11.9</t>
  </si>
  <si>
    <t>EPCBL0000090</t>
  </si>
  <si>
    <t>ROOF DRAIN</t>
    <phoneticPr fontId="4" type="noConversion"/>
  </si>
  <si>
    <t>Φ150 / CAST IRON</t>
  </si>
  <si>
    <t>11.10</t>
  </si>
  <si>
    <t>EPCBL0000100</t>
  </si>
  <si>
    <t>Φ100 / UPVC</t>
  </si>
  <si>
    <t>11.11</t>
  </si>
  <si>
    <t>EPCBL0000110</t>
  </si>
  <si>
    <t>Φ150 / UPVC</t>
  </si>
  <si>
    <t>11.12</t>
  </si>
  <si>
    <t>EPCBL0000120</t>
  </si>
  <si>
    <t>DOWN SPOUT</t>
  </si>
  <si>
    <t>Φ100 / GALV. STL</t>
  </si>
  <si>
    <t>11.13</t>
  </si>
  <si>
    <t>EPCBL0000130</t>
  </si>
  <si>
    <t>Φ150 / GALV. STL</t>
  </si>
  <si>
    <t>11.14</t>
  </si>
  <si>
    <t>EPCBL0000140</t>
  </si>
  <si>
    <t>DOWN SPOUT</t>
    <phoneticPr fontId="4" type="noConversion"/>
  </si>
  <si>
    <t>Φ100 / Stainless Steel</t>
    <phoneticPr fontId="4" type="noConversion"/>
  </si>
  <si>
    <t>11.15</t>
  </si>
  <si>
    <t>EPCBL0000150</t>
  </si>
  <si>
    <t>Φ150 / Stainless Steel</t>
    <phoneticPr fontId="4" type="noConversion"/>
  </si>
  <si>
    <t>11.16</t>
  </si>
  <si>
    <t>EPCBL0000160</t>
  </si>
  <si>
    <t>DOWN SPOUT HEAD</t>
  </si>
  <si>
    <t>GALV. STL.</t>
    <phoneticPr fontId="4" type="noConversion"/>
  </si>
  <si>
    <t>11.17</t>
  </si>
  <si>
    <t>EPCBL0000170</t>
  </si>
  <si>
    <t>Stainless Steel</t>
    <phoneticPr fontId="4" type="noConversion"/>
  </si>
  <si>
    <t>11.18</t>
  </si>
  <si>
    <t>EPCBL0000180</t>
  </si>
  <si>
    <t>SPLASH BLOCK</t>
  </si>
  <si>
    <t>11.19</t>
  </si>
  <si>
    <t>EPCBL0000190</t>
  </si>
  <si>
    <t>NORMAL WEIGHT CONCRETE PRECAST INSULATED SANDWICH PANEL</t>
    <phoneticPr fontId="9" type="noConversion"/>
  </si>
  <si>
    <t>THK. 325 MM</t>
    <phoneticPr fontId="4" type="noConversion"/>
  </si>
  <si>
    <t>11.20</t>
  </si>
  <si>
    <t>EPCBL0000200</t>
  </si>
  <si>
    <t>LIGHTWEIGHT CONCRETE PRECAST INSULATED SANDWICH PANELS (SIPOREX PANEL)</t>
    <phoneticPr fontId="4" type="noConversion"/>
  </si>
  <si>
    <t>600(H) X 1200(L) THK. 250mm</t>
    <phoneticPr fontId="4" type="noConversion"/>
  </si>
  <si>
    <t>11.21</t>
    <phoneticPr fontId="4" type="noConversion"/>
  </si>
  <si>
    <t>EPCBL0000210</t>
  </si>
  <si>
    <t>OTHERS(PANEL &amp; ROOF WORK)</t>
  </si>
  <si>
    <t>12</t>
    <phoneticPr fontId="9" type="noConversion"/>
  </si>
  <si>
    <t>EPCBM000</t>
    <phoneticPr fontId="4" type="noConversion"/>
  </si>
  <si>
    <t>DOOR &amp; WINDOW  WORK</t>
    <phoneticPr fontId="4" type="noConversion"/>
  </si>
  <si>
    <t>12.1</t>
    <phoneticPr fontId="4" type="noConversion"/>
  </si>
  <si>
    <t>DOOR WORK</t>
    <phoneticPr fontId="4" type="noConversion"/>
  </si>
  <si>
    <t>12.1.1</t>
    <phoneticPr fontId="4" type="noConversion"/>
  </si>
  <si>
    <t>FIRE RESIST. STEEL DOOR(0.5 HOUR)</t>
  </si>
  <si>
    <t>a</t>
    <phoneticPr fontId="4" type="noConversion"/>
  </si>
  <si>
    <t>EPCBM0000010</t>
  </si>
  <si>
    <t>1.0 x 2.1</t>
  </si>
  <si>
    <t>0.5 HOUR FIRE DOOR</t>
    <phoneticPr fontId="4" type="noConversion"/>
  </si>
  <si>
    <t>b</t>
    <phoneticPr fontId="4" type="noConversion"/>
  </si>
  <si>
    <t>EPCBM0000020</t>
  </si>
  <si>
    <t>2.0 x 2.1</t>
  </si>
  <si>
    <t>0.5 HOUR FIRE DOOR</t>
    <phoneticPr fontId="4" type="noConversion"/>
  </si>
  <si>
    <t>c</t>
    <phoneticPr fontId="4" type="noConversion"/>
  </si>
  <si>
    <t>EPCBM0000030</t>
  </si>
  <si>
    <t>2.0 x 2.7</t>
  </si>
  <si>
    <t>d</t>
    <phoneticPr fontId="4" type="noConversion"/>
  </si>
  <si>
    <t>EPCBM0000040</t>
  </si>
  <si>
    <t>2.5 x 3.0</t>
  </si>
  <si>
    <t>12.1.2</t>
    <phoneticPr fontId="4" type="noConversion"/>
  </si>
  <si>
    <t>FIRE RESIST. STEEL DOOR(1.0 HOUR)</t>
    <phoneticPr fontId="4" type="noConversion"/>
  </si>
  <si>
    <t>a</t>
    <phoneticPr fontId="4" type="noConversion"/>
  </si>
  <si>
    <t>EPCBM0000050</t>
  </si>
  <si>
    <t>1.0 HOUR FIRE DOOR</t>
    <phoneticPr fontId="4" type="noConversion"/>
  </si>
  <si>
    <t>b</t>
    <phoneticPr fontId="4" type="noConversion"/>
  </si>
  <si>
    <t>EPCBM0000060</t>
  </si>
  <si>
    <t>c</t>
    <phoneticPr fontId="4" type="noConversion"/>
  </si>
  <si>
    <t>EPCBM0000070</t>
  </si>
  <si>
    <t>d</t>
    <phoneticPr fontId="4" type="noConversion"/>
  </si>
  <si>
    <t>EPCBM0000080</t>
  </si>
  <si>
    <t>2.5 x 2.7</t>
  </si>
  <si>
    <t>e</t>
    <phoneticPr fontId="4" type="noConversion"/>
  </si>
  <si>
    <t>EPCBM0000090</t>
  </si>
  <si>
    <t>1.0 HOUR FIRE DOOR</t>
    <phoneticPr fontId="4" type="noConversion"/>
  </si>
  <si>
    <t>12.1.3</t>
    <phoneticPr fontId="4" type="noConversion"/>
  </si>
  <si>
    <t>FIRE RESIST. STEEL DOOR(1.5 HOUR)</t>
    <phoneticPr fontId="4" type="noConversion"/>
  </si>
  <si>
    <t>EPCBM0000100</t>
  </si>
  <si>
    <t>1.5 HOUR FIRE DOOR</t>
    <phoneticPr fontId="4" type="noConversion"/>
  </si>
  <si>
    <t>b</t>
    <phoneticPr fontId="4" type="noConversion"/>
  </si>
  <si>
    <t>EPCBM0000110</t>
  </si>
  <si>
    <t>1.5 HOUR FIRE DOOR</t>
    <phoneticPr fontId="4" type="noConversion"/>
  </si>
  <si>
    <t>EPCBM0000120</t>
  </si>
  <si>
    <t>EPCBM0000130</t>
  </si>
  <si>
    <t>EPCBM0000140</t>
  </si>
  <si>
    <t>2.5 x 2.1</t>
    <phoneticPr fontId="4" type="noConversion"/>
  </si>
  <si>
    <t>12.1.4</t>
    <phoneticPr fontId="4" type="noConversion"/>
  </si>
  <si>
    <t>FIRE RESIST. STEEL DOOR(2.0 HOUR)</t>
  </si>
  <si>
    <t>EPCBM0000150</t>
  </si>
  <si>
    <t>2.0 HOUR FIRE DOOR</t>
    <phoneticPr fontId="4" type="noConversion"/>
  </si>
  <si>
    <t>EPCBM0000160</t>
  </si>
  <si>
    <t>EPCBM0000170</t>
  </si>
  <si>
    <t>2.0 HOUR FIRE DOOR</t>
    <phoneticPr fontId="4" type="noConversion"/>
  </si>
  <si>
    <t>EPCBM0000180</t>
  </si>
  <si>
    <t>EPCBM0000190</t>
  </si>
  <si>
    <t>12.1.5</t>
    <phoneticPr fontId="4" type="noConversion"/>
  </si>
  <si>
    <t>NORMAL STEEL DOOR</t>
  </si>
  <si>
    <t>EPCBM0000191</t>
    <phoneticPr fontId="4" type="noConversion"/>
  </si>
  <si>
    <t>EPCBM0000192</t>
  </si>
  <si>
    <t>EPCBM0000193</t>
  </si>
  <si>
    <t>EPCBM0000194</t>
  </si>
  <si>
    <t>EPCBM0000195</t>
  </si>
  <si>
    <t>12.1.6</t>
    <phoneticPr fontId="4" type="noConversion"/>
  </si>
  <si>
    <t>ALUMINIUM DOOR</t>
    <phoneticPr fontId="4" type="noConversion"/>
  </si>
  <si>
    <t>EPCBM0000200</t>
  </si>
  <si>
    <t>0.9 x 2.1</t>
  </si>
  <si>
    <t>EPCBM0000210</t>
  </si>
  <si>
    <t>EPCBM0000220</t>
  </si>
  <si>
    <t>1.8 x 2.1</t>
  </si>
  <si>
    <t>EPCBM0000230</t>
  </si>
  <si>
    <t>12.1.7</t>
    <phoneticPr fontId="4" type="noConversion"/>
  </si>
  <si>
    <t>TIMBER FLUSH DOOR</t>
    <phoneticPr fontId="4" type="noConversion"/>
  </si>
  <si>
    <t>EPCBM0000240</t>
  </si>
  <si>
    <t>EPCBM0000250</t>
  </si>
  <si>
    <t>EPCBM0000260</t>
  </si>
  <si>
    <t>EPCBM0000270</t>
  </si>
  <si>
    <t>12.1.8</t>
    <phoneticPr fontId="4" type="noConversion"/>
  </si>
  <si>
    <t>HANGER DOOR</t>
    <phoneticPr fontId="4" type="noConversion"/>
  </si>
  <si>
    <t>EPCBM0000280</t>
  </si>
  <si>
    <t>4.0 x 5.0</t>
  </si>
  <si>
    <t>EPCBM0000290</t>
  </si>
  <si>
    <t>other size</t>
  </si>
  <si>
    <t>12.1.9</t>
    <phoneticPr fontId="4" type="noConversion"/>
  </si>
  <si>
    <t>FOLDING DOOR</t>
    <phoneticPr fontId="4" type="noConversion"/>
  </si>
  <si>
    <t>EPCBM0000300</t>
  </si>
  <si>
    <t>3.0 x 3.0</t>
  </si>
  <si>
    <t>EPCBM0000310</t>
  </si>
  <si>
    <t>EPCBM0000320</t>
  </si>
  <si>
    <t>5.0 x 6.0</t>
  </si>
  <si>
    <t>EPCBM0000330</t>
  </si>
  <si>
    <t>6.0 x 7.0</t>
  </si>
  <si>
    <t>EPCBM0000340</t>
  </si>
  <si>
    <t>12.1.10</t>
    <phoneticPr fontId="4" type="noConversion"/>
  </si>
  <si>
    <t>STAINLESS STEEL DOOR (GLASS SWING DOOR)</t>
    <phoneticPr fontId="4" type="noConversion"/>
  </si>
  <si>
    <t>EPCBM0000350</t>
  </si>
  <si>
    <t>2.0 x 2.7</t>
    <phoneticPr fontId="4" type="noConversion"/>
  </si>
  <si>
    <t>EPCBM0000360</t>
  </si>
  <si>
    <t>other size</t>
    <phoneticPr fontId="4" type="noConversion"/>
  </si>
  <si>
    <t>12.1.11</t>
    <phoneticPr fontId="4" type="noConversion"/>
  </si>
  <si>
    <t>ROLLER SHUTTER</t>
  </si>
  <si>
    <t>EPCBM0000370</t>
  </si>
  <si>
    <t>3.0×4.0(=12m2)</t>
    <phoneticPr fontId="4" type="noConversion"/>
  </si>
  <si>
    <t>EPCBM0000380</t>
  </si>
  <si>
    <t>4.0×5.0(=20m2)</t>
    <phoneticPr fontId="4" type="noConversion"/>
  </si>
  <si>
    <t>EPCBM0000390</t>
  </si>
  <si>
    <t>5.0×7.0(=35m2)</t>
    <phoneticPr fontId="4" type="noConversion"/>
  </si>
  <si>
    <t>EPCBM0000400</t>
  </si>
  <si>
    <t>6.0×7.0(=42m2)</t>
  </si>
  <si>
    <t>EPCBM0000410</t>
  </si>
  <si>
    <t>7.0×8.0(=56m2)</t>
    <phoneticPr fontId="4" type="noConversion"/>
  </si>
  <si>
    <t>f</t>
    <phoneticPr fontId="4" type="noConversion"/>
  </si>
  <si>
    <t>EPCBM0000420</t>
  </si>
  <si>
    <t>g</t>
    <phoneticPr fontId="4" type="noConversion"/>
  </si>
  <si>
    <t>EPCBM0000421</t>
    <phoneticPr fontId="4" type="noConversion"/>
  </si>
  <si>
    <t>FIRE ROLLER SHUTTER</t>
    <phoneticPr fontId="4" type="noConversion"/>
  </si>
  <si>
    <t>12.1.12</t>
    <phoneticPr fontId="4" type="noConversion"/>
  </si>
  <si>
    <t>EPCBM0000430</t>
  </si>
  <si>
    <t>MASTER-KEY SYSTEM FOR WHOLE PLANT</t>
  </si>
  <si>
    <t>L/S</t>
  </si>
  <si>
    <t>12.2</t>
    <phoneticPr fontId="4" type="noConversion"/>
  </si>
  <si>
    <t>WINDOW WORK</t>
  </si>
  <si>
    <t>12.2.1</t>
    <phoneticPr fontId="4" type="noConversion"/>
  </si>
  <si>
    <t>ALUMINIUM WINDOW(DOUBLE GLAZING)</t>
    <phoneticPr fontId="4" type="noConversion"/>
  </si>
  <si>
    <t>THK. 6mm + 12mm AIR SPACE + THK. 6mm</t>
    <phoneticPr fontId="4" type="noConversion"/>
  </si>
  <si>
    <t>EPCBM0000440</t>
  </si>
  <si>
    <t>1.8 x 1.2</t>
    <phoneticPr fontId="4" type="noConversion"/>
  </si>
  <si>
    <t>EPCBM0000450</t>
  </si>
  <si>
    <t>1.2 x 1.2</t>
    <phoneticPr fontId="4" type="noConversion"/>
  </si>
  <si>
    <t>EPCBM0000460</t>
  </si>
  <si>
    <t>1.2 x 0.6</t>
    <phoneticPr fontId="4" type="noConversion"/>
  </si>
  <si>
    <t>EPCBM0000470</t>
  </si>
  <si>
    <t>1.8 x 0.9</t>
    <phoneticPr fontId="4" type="noConversion"/>
  </si>
  <si>
    <t>EPCBM0000480</t>
  </si>
  <si>
    <t>3.6 x 0.9</t>
    <phoneticPr fontId="4" type="noConversion"/>
  </si>
  <si>
    <t>EPCBM0000490</t>
  </si>
  <si>
    <t>12.2.2</t>
    <phoneticPr fontId="4" type="noConversion"/>
  </si>
  <si>
    <t>ALUMINIUM WINDOW(SINGLE GLAZING)</t>
  </si>
  <si>
    <t xml:space="preserve">THK. 6mm </t>
    <phoneticPr fontId="4" type="noConversion"/>
  </si>
  <si>
    <t>EPCBM0000491</t>
    <phoneticPr fontId="4" type="noConversion"/>
  </si>
  <si>
    <t>1.8 x 1.2</t>
    <phoneticPr fontId="4" type="noConversion"/>
  </si>
  <si>
    <t>EPCBM0000492</t>
  </si>
  <si>
    <t>EPCBM0000493</t>
  </si>
  <si>
    <t>EPCBM0000494</t>
  </si>
  <si>
    <t>EPCBM0000495</t>
  </si>
  <si>
    <t>EPCBM0000496</t>
  </si>
  <si>
    <t>12.2.3</t>
    <phoneticPr fontId="4" type="noConversion"/>
  </si>
  <si>
    <t>FIRE RESIST. WINDOW</t>
  </si>
  <si>
    <t xml:space="preserve"> 2 HOURS FIRE RESISTANT</t>
  </si>
  <si>
    <t>EPCBM0000500</t>
  </si>
  <si>
    <t>2.0 x 1.2</t>
  </si>
  <si>
    <t>EPCBM0000510</t>
  </si>
  <si>
    <t>12.2.4</t>
    <phoneticPr fontId="4" type="noConversion"/>
  </si>
  <si>
    <t>EPCBM0000520</t>
  </si>
  <si>
    <t>ALUMINIUM GLAZED WALL</t>
  </si>
  <si>
    <t>12.2.5</t>
    <phoneticPr fontId="4" type="noConversion"/>
  </si>
  <si>
    <t>EPCBM0000530</t>
  </si>
  <si>
    <t>ALUMINIUM LOUVER</t>
  </si>
  <si>
    <t>12.2.6</t>
  </si>
  <si>
    <t>EPCBM0000540</t>
  </si>
  <si>
    <t>ALUMINUM SUNSHADE LOUVER</t>
  </si>
  <si>
    <t>12.2.7</t>
  </si>
  <si>
    <t>EPCBM0000550</t>
  </si>
  <si>
    <t>OTHERS(DOOR &amp; WINDOW  WORK)</t>
  </si>
  <si>
    <t>13</t>
    <phoneticPr fontId="4" type="noConversion"/>
  </si>
  <si>
    <t>EPCBN000</t>
    <phoneticPr fontId="4" type="noConversion"/>
  </si>
  <si>
    <t>MISC METAL WORK</t>
    <phoneticPr fontId="4" type="noConversion"/>
  </si>
  <si>
    <t>13.1</t>
    <phoneticPr fontId="4" type="noConversion"/>
  </si>
  <si>
    <t>EPCBN0000010</t>
  </si>
  <si>
    <t>MISC. STEEL WORK</t>
    <phoneticPr fontId="4" type="noConversion"/>
  </si>
  <si>
    <t>HOT DIP GALVANIZED</t>
    <phoneticPr fontId="4" type="noConversion"/>
  </si>
  <si>
    <t>13.1.1</t>
    <phoneticPr fontId="4" type="noConversion"/>
  </si>
  <si>
    <t>EPCBN0000011</t>
    <phoneticPr fontId="4" type="noConversion"/>
  </si>
  <si>
    <t>PAINTED</t>
    <phoneticPr fontId="4" type="noConversion"/>
  </si>
  <si>
    <t>EPCBN0000020</t>
  </si>
  <si>
    <t>GALV. STEEL GRATING</t>
    <phoneticPr fontId="4" type="noConversion"/>
  </si>
  <si>
    <t>13.2.1</t>
    <phoneticPr fontId="4" type="noConversion"/>
  </si>
  <si>
    <t>EPCBN0000021</t>
    <phoneticPr fontId="4" type="noConversion"/>
  </si>
  <si>
    <t>GALV. STEEL GRATING(I32)</t>
    <phoneticPr fontId="4" type="noConversion"/>
  </si>
  <si>
    <t>13.2.2</t>
    <phoneticPr fontId="4" type="noConversion"/>
  </si>
  <si>
    <t>EPCBN0000022</t>
    <phoneticPr fontId="4" type="noConversion"/>
  </si>
  <si>
    <t>GALV. STEEL GRATING(I40)</t>
    <phoneticPr fontId="4" type="noConversion"/>
  </si>
  <si>
    <t>HOT DIP GALVANIZED</t>
    <phoneticPr fontId="4" type="noConversion"/>
  </si>
  <si>
    <t>EPCBN0000030</t>
  </si>
  <si>
    <t>CHECKERED PLATE</t>
    <phoneticPr fontId="4" type="noConversion"/>
  </si>
  <si>
    <t>8T</t>
    <phoneticPr fontId="4" type="noConversion"/>
  </si>
  <si>
    <t>13.3.1</t>
    <phoneticPr fontId="4" type="noConversion"/>
  </si>
  <si>
    <t>15T</t>
    <phoneticPr fontId="4" type="noConversion"/>
  </si>
  <si>
    <t>13.4</t>
    <phoneticPr fontId="4" type="noConversion"/>
  </si>
  <si>
    <t>EPCBN0000040</t>
  </si>
  <si>
    <t>GALV. EXPANDED METAL LATH</t>
  </si>
  <si>
    <t>13.5</t>
  </si>
  <si>
    <t>EPCBN0000050</t>
  </si>
  <si>
    <t>GALV. MESH SCREEN &amp; DOOR</t>
  </si>
  <si>
    <t>13.6</t>
  </si>
  <si>
    <t>EPCBN0000060</t>
  </si>
  <si>
    <t xml:space="preserve">ALUMINIUM SHEET </t>
  </si>
  <si>
    <t>- DOUBLE PROFILE THK. 75mm</t>
    <phoneticPr fontId="4" type="noConversion"/>
  </si>
  <si>
    <t>13.7</t>
  </si>
  <si>
    <t>EPCBN0000070</t>
  </si>
  <si>
    <t>STEEL PIPE HANDRAIL</t>
    <phoneticPr fontId="4" type="noConversion"/>
  </si>
  <si>
    <t>STAND TYPE</t>
    <phoneticPr fontId="4" type="noConversion"/>
  </si>
  <si>
    <t>13.8</t>
  </si>
  <si>
    <t>EPCBN0000080</t>
  </si>
  <si>
    <t>STEEL PIPE HANDRAIL</t>
  </si>
  <si>
    <t>WALL MOUNTED TYPE</t>
    <phoneticPr fontId="4" type="noConversion"/>
  </si>
  <si>
    <t>13.9</t>
  </si>
  <si>
    <t>EPCBN0000090</t>
  </si>
  <si>
    <t>STAINLESS STEEL HANDRAIL</t>
    <phoneticPr fontId="4" type="noConversion"/>
  </si>
  <si>
    <t>13.10</t>
  </si>
  <si>
    <t>EPCBN0000100</t>
  </si>
  <si>
    <t>STAINLESS STEEL HANDRAIL</t>
  </si>
  <si>
    <t>WOODEN GRIP</t>
  </si>
  <si>
    <t>13.11</t>
  </si>
  <si>
    <t>EPCBN0000110</t>
  </si>
  <si>
    <t>LADDER</t>
  </si>
  <si>
    <t>H ≤ 2.5m</t>
  </si>
  <si>
    <t>13.12</t>
  </si>
  <si>
    <t>EPCBN0000120</t>
  </si>
  <si>
    <t>CAGE LADDER</t>
    <phoneticPr fontId="4" type="noConversion"/>
  </si>
  <si>
    <r>
      <t xml:space="preserve">2.5m &lt; H </t>
    </r>
    <r>
      <rPr>
        <sz val="8"/>
        <color theme="1"/>
        <rFont val="바탕"/>
        <family val="1"/>
        <charset val="129"/>
      </rPr>
      <t>≤</t>
    </r>
    <r>
      <rPr>
        <sz val="8"/>
        <color theme="1"/>
        <rFont val="Arial"/>
        <family val="2"/>
      </rPr>
      <t xml:space="preserve"> 10m</t>
    </r>
    <phoneticPr fontId="4" type="noConversion"/>
  </si>
  <si>
    <t>13.13</t>
  </si>
  <si>
    <t>EPCBN0000130</t>
  </si>
  <si>
    <t>10.0m &lt; H</t>
  </si>
  <si>
    <t>13.14</t>
  </si>
  <si>
    <t>EPCBN0000140</t>
  </si>
  <si>
    <t>BOLLARD(REMOVABLE)</t>
    <phoneticPr fontId="4" type="noConversion"/>
  </si>
  <si>
    <t>REMOVABLE(DE-MOUNTED)</t>
  </si>
  <si>
    <t>13.15</t>
  </si>
  <si>
    <t>EPCBN0000150</t>
  </si>
  <si>
    <t>BOLLARD(FIXED)</t>
    <phoneticPr fontId="4" type="noConversion"/>
  </si>
  <si>
    <t>FIXED</t>
  </si>
  <si>
    <t>13.16</t>
  </si>
  <si>
    <t>EPCBN0000160</t>
  </si>
  <si>
    <t>OTHERS(MISC METAL WORK)</t>
  </si>
  <si>
    <t>14</t>
    <phoneticPr fontId="4" type="noConversion"/>
  </si>
  <si>
    <t>EPCBO000</t>
    <phoneticPr fontId="4" type="noConversion"/>
  </si>
  <si>
    <t>MISCELLANEOUS WORK</t>
    <phoneticPr fontId="4" type="noConversion"/>
  </si>
  <si>
    <t>14.1</t>
    <phoneticPr fontId="4" type="noConversion"/>
  </si>
  <si>
    <t>EPCBO0000010</t>
  </si>
  <si>
    <t>ISOLATION JOINT</t>
  </si>
  <si>
    <t>FOR AROUND TG FDN. THK. 50 x 50</t>
    <phoneticPr fontId="4" type="noConversion"/>
  </si>
  <si>
    <t>14.2</t>
    <phoneticPr fontId="4" type="noConversion"/>
  </si>
  <si>
    <t>EPCBO0000020</t>
  </si>
  <si>
    <t>EXPANSION JOINT</t>
    <phoneticPr fontId="4" type="noConversion"/>
  </si>
  <si>
    <t>FOR EXT. / INT. FLOOR AND WALL, THK. 25 x 25</t>
    <phoneticPr fontId="4" type="noConversion"/>
  </si>
  <si>
    <t>14.3</t>
  </si>
  <si>
    <t>EPCBO0000030</t>
  </si>
  <si>
    <t>EXP. JOINT COVER W=200</t>
  </si>
  <si>
    <t>FOR 25mm FLOOR EXP. JOINT COVER</t>
    <phoneticPr fontId="4" type="noConversion"/>
  </si>
  <si>
    <t>14.5</t>
    <phoneticPr fontId="4" type="noConversion"/>
  </si>
  <si>
    <t>EPCBO0000050</t>
  </si>
  <si>
    <t>SEPARATION JOINT</t>
    <phoneticPr fontId="4" type="noConversion"/>
  </si>
  <si>
    <t>FOR AROUND GRADE SLAB</t>
    <phoneticPr fontId="4" type="noConversion"/>
  </si>
  <si>
    <t>14.6</t>
    <phoneticPr fontId="4" type="noConversion"/>
  </si>
  <si>
    <t>EPCBO0000060</t>
  </si>
  <si>
    <t>CONTRACTION JOINT</t>
    <phoneticPr fontId="4" type="noConversion"/>
  </si>
  <si>
    <t>FOR FLOOR OF HEAVY DUTY TRAFFIC</t>
    <phoneticPr fontId="4" type="noConversion"/>
  </si>
  <si>
    <t>14.7</t>
    <phoneticPr fontId="4" type="noConversion"/>
  </si>
  <si>
    <t>EPCBO0000070</t>
  </si>
  <si>
    <t>FOR WALL</t>
    <phoneticPr fontId="4" type="noConversion"/>
  </si>
  <si>
    <t>14.8</t>
    <phoneticPr fontId="4" type="noConversion"/>
  </si>
  <si>
    <t>EPCBO0000080</t>
  </si>
  <si>
    <t>PREMOULDED FILLER</t>
  </si>
  <si>
    <t>THK. 50mm, FOR ISOLATION JOINT</t>
    <phoneticPr fontId="9" type="noConversion"/>
  </si>
  <si>
    <t>14.9</t>
    <phoneticPr fontId="4" type="noConversion"/>
  </si>
  <si>
    <t>EPCBO0000090</t>
  </si>
  <si>
    <t>PREMOULDED FILLER</t>
    <phoneticPr fontId="4" type="noConversion"/>
  </si>
  <si>
    <t>THK. 25mm, FOR EXPANSION JOINT</t>
    <phoneticPr fontId="9" type="noConversion"/>
  </si>
  <si>
    <t>14.10</t>
    <phoneticPr fontId="4" type="noConversion"/>
  </si>
  <si>
    <t>EPCBO0000100</t>
  </si>
  <si>
    <t>THK. 12mm, FOR SEPARATION JOINT</t>
    <phoneticPr fontId="9" type="noConversion"/>
  </si>
  <si>
    <t>14.11</t>
    <phoneticPr fontId="4" type="noConversion"/>
  </si>
  <si>
    <t>EPCBO0000110</t>
  </si>
  <si>
    <t>EMERGENCY MANHOLE COVER</t>
  </si>
  <si>
    <t>SIZE 800 x 800</t>
    <phoneticPr fontId="4" type="noConversion"/>
  </si>
  <si>
    <t>14.12</t>
    <phoneticPr fontId="4" type="noConversion"/>
  </si>
  <si>
    <t>EPCBO0000120</t>
  </si>
  <si>
    <t>FIRE RATED MANHOLE COVER</t>
  </si>
  <si>
    <t>1.5 HOURS FIRE RESISTANCE</t>
    <phoneticPr fontId="4" type="noConversion"/>
  </si>
  <si>
    <t>14.13</t>
    <phoneticPr fontId="4" type="noConversion"/>
  </si>
  <si>
    <t>EPCBO0000130</t>
  </si>
  <si>
    <t>CORNER PROTECTION H=1.2M</t>
  </si>
  <si>
    <t>EPCBO0000150</t>
  </si>
  <si>
    <t>BLIND 1.8 x 1.2</t>
    <phoneticPr fontId="4" type="noConversion"/>
  </si>
  <si>
    <t>EPCBO0000160</t>
  </si>
  <si>
    <t>BLIND 1.2 x 1.2</t>
    <phoneticPr fontId="4" type="noConversion"/>
  </si>
  <si>
    <t>EPCBO0000170</t>
  </si>
  <si>
    <t>BLIND 1.2 x 0.6</t>
    <phoneticPr fontId="4" type="noConversion"/>
  </si>
  <si>
    <t>EPCBO0000180</t>
  </si>
  <si>
    <t>BLIND 1.8 x 0.9</t>
    <phoneticPr fontId="4" type="noConversion"/>
  </si>
  <si>
    <t>EPCBO0000190</t>
  </si>
  <si>
    <t>BLIND 3.6 x 0.9</t>
    <phoneticPr fontId="4" type="noConversion"/>
  </si>
  <si>
    <t>14.20</t>
    <phoneticPr fontId="4" type="noConversion"/>
  </si>
  <si>
    <t>EPCBO0000200</t>
  </si>
  <si>
    <t>ROOM DESIGNATION SIGN</t>
  </si>
  <si>
    <t>INTERNAL / EXTERNAL</t>
  </si>
  <si>
    <t>14.21</t>
    <phoneticPr fontId="4" type="noConversion"/>
  </si>
  <si>
    <t>EPCBO0000210</t>
  </si>
  <si>
    <t>SHOWER TRAY</t>
  </si>
  <si>
    <t>14.22</t>
    <phoneticPr fontId="4" type="noConversion"/>
  </si>
  <si>
    <t>EPCBO0000220</t>
  </si>
  <si>
    <t>VANITY TOP</t>
  </si>
  <si>
    <t>L=750MM (1 BOWL)</t>
  </si>
  <si>
    <t>14.23</t>
    <phoneticPr fontId="4" type="noConversion"/>
  </si>
  <si>
    <t>EPCBO0000230</t>
  </si>
  <si>
    <t>L=1500MM (2 BOWL)</t>
  </si>
  <si>
    <t>14.24</t>
    <phoneticPr fontId="4" type="noConversion"/>
  </si>
  <si>
    <t>EPCBO0000240</t>
  </si>
  <si>
    <t>MIRROR</t>
  </si>
  <si>
    <t>750Wx800Hx5T</t>
    <phoneticPr fontId="4" type="noConversion"/>
  </si>
  <si>
    <t>14.25</t>
    <phoneticPr fontId="4" type="noConversion"/>
  </si>
  <si>
    <t>EPCBO0000250</t>
  </si>
  <si>
    <t>1500Wx800Hx5T</t>
  </si>
  <si>
    <t>14.26</t>
    <phoneticPr fontId="4" type="noConversion"/>
  </si>
  <si>
    <t>EPCBO0000260</t>
  </si>
  <si>
    <t>TOWEL BAR</t>
  </si>
  <si>
    <t>14.27</t>
    <phoneticPr fontId="4" type="noConversion"/>
  </si>
  <si>
    <t>EPCBO0000270</t>
  </si>
  <si>
    <t>SOAP DISPENSER</t>
  </si>
  <si>
    <t>14.28</t>
    <phoneticPr fontId="4" type="noConversion"/>
  </si>
  <si>
    <t>EPCBO0000280</t>
  </si>
  <si>
    <t>ROLLER PAPER HOLDER</t>
  </si>
  <si>
    <t>14.29</t>
    <phoneticPr fontId="4" type="noConversion"/>
  </si>
  <si>
    <t>EPCBO0000290</t>
  </si>
  <si>
    <t xml:space="preserve">NON-SLIP NOSING </t>
  </si>
  <si>
    <t>STAINLESS STEEL NON-SLIP NOSING</t>
    <phoneticPr fontId="4" type="noConversion"/>
  </si>
  <si>
    <t>14.30</t>
    <phoneticPr fontId="4" type="noConversion"/>
  </si>
  <si>
    <t>EPCBO0000300</t>
  </si>
  <si>
    <t>SST'L DIVIDING STRIP</t>
  </si>
  <si>
    <t>14.31</t>
    <phoneticPr fontId="4" type="noConversion"/>
  </si>
  <si>
    <t>EPCBO0000310</t>
  </si>
  <si>
    <t>OTHERS(MISCELLANEOUS WORK)</t>
  </si>
  <si>
    <t>Grease Trap</t>
    <phoneticPr fontId="4" type="noConversion"/>
  </si>
  <si>
    <t>14.32</t>
    <phoneticPr fontId="4" type="noConversion"/>
  </si>
  <si>
    <t>EPCBO0000320</t>
    <phoneticPr fontId="4" type="noConversion"/>
  </si>
  <si>
    <t>URINAL SCREEN</t>
    <phoneticPr fontId="4" type="noConversion"/>
  </si>
  <si>
    <t>HEIGHT : 1500mm, WIDE : 600mm</t>
    <phoneticPr fontId="4" type="noConversion"/>
  </si>
  <si>
    <t>14.33</t>
    <phoneticPr fontId="4" type="noConversion"/>
  </si>
  <si>
    <t>EPCBO0000330</t>
    <phoneticPr fontId="4" type="noConversion"/>
  </si>
  <si>
    <t>SHOWER BOOTH PARTITION</t>
    <phoneticPr fontId="4" type="noConversion"/>
  </si>
  <si>
    <t>HEIGHT : 2100mm</t>
    <phoneticPr fontId="4" type="noConversion"/>
  </si>
  <si>
    <t>15</t>
    <phoneticPr fontId="4" type="noConversion"/>
  </si>
  <si>
    <t>EPCBP000</t>
    <phoneticPr fontId="4" type="noConversion"/>
  </si>
  <si>
    <t>EXTERIOR WORK</t>
    <phoneticPr fontId="4" type="noConversion"/>
  </si>
  <si>
    <t>15.1</t>
    <phoneticPr fontId="4" type="noConversion"/>
  </si>
  <si>
    <t>EPCBP0000010</t>
  </si>
  <si>
    <t>RCC PAVE PLINTH PROTECTION</t>
  </si>
  <si>
    <t>FOOTWAY (1,500mm)</t>
    <phoneticPr fontId="4" type="noConversion"/>
  </si>
  <si>
    <t>15.2</t>
    <phoneticPr fontId="4" type="noConversion"/>
  </si>
  <si>
    <t>EPCBP0000020</t>
  </si>
  <si>
    <t>INTERLOCKING PAVING</t>
  </si>
  <si>
    <t>15.3</t>
  </si>
  <si>
    <t>EPCBP0000030</t>
  </si>
  <si>
    <t>CHAIN LINK FENCE</t>
  </si>
  <si>
    <t>H=2.4m</t>
  </si>
  <si>
    <t>15.4</t>
  </si>
  <si>
    <t>EPCBP0000040</t>
  </si>
  <si>
    <t xml:space="preserve">CHAIN LINK GATE </t>
  </si>
  <si>
    <t>15.5</t>
  </si>
  <si>
    <t>EPCBP0000050</t>
  </si>
  <si>
    <t>OTHERS(EXTERIOR WORK)</t>
  </si>
  <si>
    <t>16</t>
    <phoneticPr fontId="4" type="noConversion"/>
  </si>
  <si>
    <t>EPCBQ000</t>
    <phoneticPr fontId="4" type="noConversion"/>
  </si>
  <si>
    <t>PILING WORK</t>
    <phoneticPr fontId="4" type="noConversion"/>
  </si>
  <si>
    <t>16.1</t>
    <phoneticPr fontId="4" type="noConversion"/>
  </si>
  <si>
    <t>EPCBQ0000010</t>
  </si>
  <si>
    <t>DRIVEN PRECAST CONCRETE PILE</t>
  </si>
  <si>
    <t>16.2</t>
    <phoneticPr fontId="4" type="noConversion"/>
  </si>
  <si>
    <t>EPCBQ0000020</t>
  </si>
  <si>
    <t>DRIVEN PC PILE</t>
  </si>
  <si>
    <t>SQUARE 350 X 350</t>
  </si>
  <si>
    <t>16.3</t>
  </si>
  <si>
    <t>EPCBQ0000030</t>
  </si>
  <si>
    <t>SQUARE 400 X 400</t>
  </si>
  <si>
    <t>16.4</t>
  </si>
  <si>
    <t>EPCBQ0000040</t>
  </si>
  <si>
    <t>DRIVEN PHC PILE</t>
    <phoneticPr fontId="4" type="noConversion"/>
  </si>
  <si>
    <t>DIA 400 (L=30m)</t>
    <phoneticPr fontId="4" type="noConversion"/>
  </si>
  <si>
    <t>16.5</t>
  </si>
  <si>
    <t>EPCBQ0000050</t>
  </si>
  <si>
    <t>DIA 600</t>
    <phoneticPr fontId="4" type="noConversion"/>
  </si>
  <si>
    <t>16.6</t>
  </si>
  <si>
    <t>EPCBQ0000060</t>
  </si>
  <si>
    <t>DRIVEN STEEL PILE</t>
  </si>
  <si>
    <t>16.7</t>
  </si>
  <si>
    <t>EPCBQ0000070</t>
  </si>
  <si>
    <t>BORING PC PILE</t>
  </si>
  <si>
    <t>DIA 400</t>
  </si>
  <si>
    <t>16.8</t>
  </si>
  <si>
    <t>EPCBQ0000080</t>
  </si>
  <si>
    <t>DIA 600</t>
  </si>
  <si>
    <t>16.9</t>
  </si>
  <si>
    <t>EPCBQ0000090</t>
  </si>
  <si>
    <t>BORING PHC PILE</t>
  </si>
  <si>
    <t>DIA 400</t>
    <phoneticPr fontId="4" type="noConversion"/>
  </si>
  <si>
    <t>16.10</t>
  </si>
  <si>
    <t>EPCBQ0000100</t>
  </si>
  <si>
    <t>16.11</t>
  </si>
  <si>
    <t>EPCBQ0000110</t>
  </si>
  <si>
    <t>BORING PILES</t>
  </si>
  <si>
    <t>other size</t>
    <phoneticPr fontId="4" type="noConversion"/>
  </si>
  <si>
    <t>16.12</t>
  </si>
  <si>
    <t>EPCBQ0000120</t>
  </si>
  <si>
    <t>BORED CAST IN-SITU PILE</t>
  </si>
  <si>
    <t>16.13</t>
  </si>
  <si>
    <t>EPCBQ0000130</t>
  </si>
  <si>
    <t>DIA 500</t>
  </si>
  <si>
    <t>16.14</t>
  </si>
  <si>
    <t>EPCBQ0000140</t>
  </si>
  <si>
    <t>DIA 600</t>
    <phoneticPr fontId="4" type="noConversion"/>
  </si>
  <si>
    <t>16.15</t>
  </si>
  <si>
    <t>EPCBQ0000150</t>
  </si>
  <si>
    <t>DIA 800</t>
  </si>
  <si>
    <t>16.16</t>
  </si>
  <si>
    <t>EPCBQ0000160</t>
  </si>
  <si>
    <t>DIA 900</t>
  </si>
  <si>
    <t>16.17</t>
  </si>
  <si>
    <t>EPCBQ0000170</t>
  </si>
  <si>
    <t>16.18</t>
  </si>
  <si>
    <t>EPCBQ0000180</t>
  </si>
  <si>
    <t>PILE HEAD CUTTING &amp; DISPOSAL</t>
  </si>
  <si>
    <t>NOS</t>
  </si>
  <si>
    <t>16.19</t>
  </si>
  <si>
    <t>EPCBQ0000190</t>
  </si>
  <si>
    <t>PILE JOINT</t>
  </si>
  <si>
    <t>16.20</t>
  </si>
  <si>
    <t>EPCBQ0000200</t>
  </si>
  <si>
    <t>PILE INTEGRITY TEST</t>
  </si>
  <si>
    <t>16.21</t>
  </si>
  <si>
    <t>EPCBQ0000210</t>
  </si>
  <si>
    <t>SHEET PILE</t>
  </si>
  <si>
    <t>16.22</t>
  </si>
  <si>
    <t>EPCBQ0000220</t>
  </si>
  <si>
    <t>OTHERS(PILING WORK)</t>
  </si>
  <si>
    <t>17</t>
    <phoneticPr fontId="4" type="noConversion"/>
  </si>
  <si>
    <t>EPCBR000</t>
    <phoneticPr fontId="4" type="noConversion"/>
  </si>
  <si>
    <t>FURNITURE</t>
    <phoneticPr fontId="4" type="noConversion"/>
  </si>
  <si>
    <t>EPCBR0000010</t>
    <phoneticPr fontId="4" type="noConversion"/>
  </si>
  <si>
    <t>HARD WOOD DESK</t>
  </si>
  <si>
    <t>17.1.1</t>
  </si>
  <si>
    <t>EPCBR0000011</t>
    <phoneticPr fontId="4" type="noConversion"/>
  </si>
  <si>
    <t xml:space="preserve">1800 x 800 mm </t>
    <phoneticPr fontId="4" type="noConversion"/>
  </si>
  <si>
    <t>INCLUDING DRAWERS (MATCHING THE DESK) &amp; GLASS TOP</t>
    <phoneticPr fontId="4" type="noConversion"/>
  </si>
  <si>
    <t>EA</t>
    <phoneticPr fontId="4" type="noConversion"/>
  </si>
  <si>
    <t>17.1.2</t>
  </si>
  <si>
    <t>EPCBR0000012</t>
    <phoneticPr fontId="4" type="noConversion"/>
  </si>
  <si>
    <t>1500 x 700 mm</t>
    <phoneticPr fontId="4" type="noConversion"/>
  </si>
  <si>
    <t>EPCBR0000020</t>
  </si>
  <si>
    <t>SIDE TABLE</t>
  </si>
  <si>
    <t>17.2.1</t>
  </si>
  <si>
    <t>EPCBR0000021</t>
    <phoneticPr fontId="4" type="noConversion"/>
  </si>
  <si>
    <t>1600 x 800 mm</t>
    <phoneticPr fontId="4" type="noConversion"/>
  </si>
  <si>
    <t>17.2.2</t>
  </si>
  <si>
    <t>EPCBR0000022</t>
    <phoneticPr fontId="4" type="noConversion"/>
  </si>
  <si>
    <t>EPCBR0000030</t>
    <phoneticPr fontId="4" type="noConversion"/>
  </si>
  <si>
    <t>CHAIR</t>
  </si>
  <si>
    <t>17.3.1</t>
  </si>
  <si>
    <t>EPCBR0000031</t>
    <phoneticPr fontId="4" type="noConversion"/>
  </si>
  <si>
    <t>HIGH BACKED EXECUTIVE</t>
    <phoneticPr fontId="4" type="noConversion"/>
  </si>
  <si>
    <t>ADJUSTABLE SWIVEL</t>
  </si>
  <si>
    <t>17.3.2</t>
  </si>
  <si>
    <t>EPCBR0000032</t>
    <phoneticPr fontId="4" type="noConversion"/>
  </si>
  <si>
    <t>CHAIR</t>
    <phoneticPr fontId="4" type="noConversion"/>
  </si>
  <si>
    <t>EPCBR0000033</t>
    <phoneticPr fontId="4" type="noConversion"/>
  </si>
  <si>
    <t>VISITOR</t>
    <phoneticPr fontId="4" type="noConversion"/>
  </si>
  <si>
    <t>NON-SWIVEL</t>
  </si>
  <si>
    <t>EPCBR0000034</t>
    <phoneticPr fontId="4" type="noConversion"/>
  </si>
  <si>
    <t>SMALL FOR COMPUTER TABLE</t>
    <phoneticPr fontId="4" type="noConversion"/>
  </si>
  <si>
    <t>SWIVEL</t>
  </si>
  <si>
    <t>EPCBR0000040</t>
  </si>
  <si>
    <t>CORRESPONDENCE TRAY</t>
  </si>
  <si>
    <t>EPCBR0000050</t>
  </si>
  <si>
    <t>WASTE BIN</t>
  </si>
  <si>
    <t>EPCBR0000060</t>
  </si>
  <si>
    <t>WALL BOARD</t>
  </si>
  <si>
    <t>EPCBR0000070</t>
  </si>
  <si>
    <t>SECRETARIAL WORK STATION</t>
  </si>
  <si>
    <t>EPCBR0000080</t>
  </si>
  <si>
    <t>COMPUTER TABLE</t>
  </si>
  <si>
    <t>EPCBR0000090</t>
  </si>
  <si>
    <t>SIDE STORAGE UNIT</t>
  </si>
  <si>
    <t>800 x 425 x 725 mm</t>
    <phoneticPr fontId="4" type="noConversion"/>
  </si>
  <si>
    <t>17.10</t>
  </si>
  <si>
    <t>EPCBR0000100</t>
  </si>
  <si>
    <t>CONFERENCE ROOM PACKAGE</t>
  </si>
  <si>
    <t>EPCBR0000110</t>
  </si>
  <si>
    <t>MANAGEMENT OFFICE PACKAGE</t>
  </si>
  <si>
    <t>EPCBR0000120</t>
  </si>
  <si>
    <t>TRAINING ROOM PACKAGE</t>
  </si>
  <si>
    <t>EPCBR0000130</t>
  </si>
  <si>
    <t>OFFICE STORAGE ROOM PACKAGE</t>
  </si>
  <si>
    <t>EPCBR0000140</t>
  </si>
  <si>
    <t xml:space="preserve">COFFEE SHOP &amp; KITCHEN </t>
  </si>
  <si>
    <t>EPCBR0000150</t>
  </si>
  <si>
    <t xml:space="preserve">RECEPTION AREA </t>
  </si>
  <si>
    <t>EPCBR0000160</t>
  </si>
  <si>
    <t>BUILT-IN CUPBOARD</t>
  </si>
  <si>
    <t>SET</t>
    <phoneticPr fontId="4" type="noConversion"/>
  </si>
  <si>
    <t>EPCBR0000170</t>
  </si>
  <si>
    <t>TEA KITCHENS</t>
    <phoneticPr fontId="4" type="noConversion"/>
  </si>
  <si>
    <t>EPCBR0000180</t>
  </si>
  <si>
    <t>OTHERS(FURNITURE)</t>
  </si>
  <si>
    <t xml:space="preserve"> Total</t>
  </si>
  <si>
    <t>GRAND Total</t>
    <phoneticPr fontId="4" type="noConversion"/>
  </si>
  <si>
    <t>BREAKDOWN OF BID PRICE</t>
  </si>
  <si>
    <t xml:space="preserve"> PROJECT : STANDARD BM SHEET</t>
  </si>
  <si>
    <t xml:space="preserve">SHEET NO :   OF </t>
  </si>
  <si>
    <t>PRICE UNIT  :  USD</t>
  </si>
  <si>
    <t>ITEM</t>
    <phoneticPr fontId="4" type="noConversion"/>
  </si>
  <si>
    <t>BRIEF SPECIFICATION</t>
    <phoneticPr fontId="4" type="noConversion"/>
  </si>
  <si>
    <t>DESCRIPTION</t>
  </si>
  <si>
    <t>Q'TY</t>
  </si>
  <si>
    <t>UNIT PRICE</t>
  </si>
  <si>
    <t>REMARKS</t>
  </si>
  <si>
    <t>Material 
Cost</t>
  </si>
  <si>
    <t>Labour
Cost</t>
  </si>
  <si>
    <t>Other 
Expenses</t>
  </si>
  <si>
    <t>Total</t>
  </si>
  <si>
    <t>PRICE</t>
  </si>
  <si>
    <t>EPCBA000</t>
  </si>
  <si>
    <t>TEMPORARY WORK</t>
  </si>
  <si>
    <t>- FOR STEAM TURBINE GENERATOR FOUNATION TOP TABLE  (ELEVATED TOP TABLE TYPE)</t>
    <phoneticPr fontId="4" type="noConversion"/>
  </si>
  <si>
    <t>- INCLUDING ERECT &amp; DISMANTLE COST
- HEAVY DUTY SHORING, STEEL TUBULAR, ACCESSORIES
- INCLUDING SHOP DWG.</t>
    <phoneticPr fontId="4" type="noConversion"/>
  </si>
  <si>
    <t>SUB TOTAL</t>
  </si>
  <si>
    <t>EPCBB000</t>
  </si>
  <si>
    <t>EARTH WORK</t>
  </si>
  <si>
    <t>EPCBB000</t>
    <phoneticPr fontId="4" type="noConversion"/>
  </si>
  <si>
    <t>EXCAVATION</t>
    <phoneticPr fontId="4" type="noConversion"/>
  </si>
  <si>
    <t>2.1.1</t>
    <phoneticPr fontId="4" type="noConversion"/>
  </si>
  <si>
    <t>EPCBB0000010</t>
    <phoneticPr fontId="4" type="noConversion"/>
  </si>
  <si>
    <t>COMMON SOIL EXCAVATION</t>
    <phoneticPr fontId="4" type="noConversion"/>
  </si>
  <si>
    <t>- COMMON SOIL</t>
    <phoneticPr fontId="4" type="noConversion"/>
  </si>
  <si>
    <t>- REGARDLESS OF EXCAVATION DEPTH AND METHOD (MACHINERY OR HAND DIGGING)
- INCLUDING SURVEY, MARKING &amp; LEVELING
- INCLUDING DEWATERING WITH A PROVISION OF SUMP AND PUMP, IF REQUIRED
- INCLUDING SAFETY  PRECAUTION SUCH  AS STRUTTING, SHEETING AND BRACING
- INCLUDING PROTECTION MEASURES TO EXISTING &amp; NEW STRUCTURE / UTILITIES ENCOUNTERED DURING THE WORK
- INCLUDING COMPACTION AT EXCAVATED LEVEL
- INCLUDING TEST(PLATE LOAD TEST) COMPLIED WITH ASTM D1194 BENEATH FOUNDATION, IF REQUIRED</t>
    <phoneticPr fontId="4" type="noConversion"/>
  </si>
  <si>
    <t>2.1.2</t>
    <phoneticPr fontId="4" type="noConversion"/>
  </si>
  <si>
    <t>EPCBB0000011</t>
    <phoneticPr fontId="4" type="noConversion"/>
  </si>
  <si>
    <t>ROCK EXCAVATION</t>
    <phoneticPr fontId="4" type="noConversion"/>
  </si>
  <si>
    <t>- ROCK</t>
    <phoneticPr fontId="4" type="noConversion"/>
  </si>
  <si>
    <t>- REGARDLESS OF EXCAVATION DEPTH AND METHOD (MACHINERY OR HAND DIGGING)
- INCLUDING SURVEY, MARKING &amp; LEVELING
- INCLUDING DEWATERING WITH A PROVISION OF SUMP AND PUMP, IF REQUIRED
- INCLUDING SAFETY  PRECAUTION SUCH  AS STRUTTING, SHEETING AND BRACING
- INCLUDING PROTECTION MEASURES TO EXISTING &amp; NEW STRUCTURE / UTILITIES ENCOUNTERED DURING THE WORK
- INCLUDING COMPACTION AT EXCAVATED LEVEL</t>
    <phoneticPr fontId="4" type="noConversion"/>
  </si>
  <si>
    <t>EPCBB0000020</t>
    <phoneticPr fontId="4" type="noConversion"/>
  </si>
  <si>
    <t>BACK FILLING</t>
    <phoneticPr fontId="4" type="noConversion"/>
  </si>
  <si>
    <t>2.2.1</t>
    <phoneticPr fontId="4" type="noConversion"/>
  </si>
  <si>
    <t>EPCBB0000021</t>
    <phoneticPr fontId="4" type="noConversion"/>
  </si>
  <si>
    <t>SELECTED SOIL BACK FILLING</t>
    <phoneticPr fontId="4" type="noConversion"/>
  </si>
  <si>
    <t>- SELECTED SOIL</t>
    <phoneticPr fontId="4" type="noConversion"/>
  </si>
  <si>
    <t>- COMPACTION AT A LAYER OF 20 CM MAX. 
- TO KEEP 95% OF MAX. DRY DENSITY IN ACCORDANCE WITH ASTM D1557.
- INCLUDING ALL ACCESSARY EQUIPMENT SUCH AS VIBRATING ROLLER. RAMMER AND WATER SPRING WHEN REQUIRED</t>
    <phoneticPr fontId="4" type="noConversion"/>
  </si>
  <si>
    <t>EPCBB0000022</t>
    <phoneticPr fontId="4" type="noConversion"/>
  </si>
  <si>
    <t>IMPORTED SOIL BACK FILLING</t>
    <phoneticPr fontId="4" type="noConversion"/>
  </si>
  <si>
    <t>- IMPORTED SOIL</t>
    <phoneticPr fontId="4" type="noConversion"/>
  </si>
  <si>
    <t>- COMPACTION AT A LAYER OF 20 CM MAX. 
- TO KEEP 95% OF MAX. DRY DENSITY IN ACCORDANCE WITH ASTM D1557.
- INCLUDING ALL ACCESSARY EQUIPMENT SUCH AS VIBRATING ROLLER. RAMMER AND WATER SPRING WHEN REQUIRED</t>
    <phoneticPr fontId="4" type="noConversion"/>
  </si>
  <si>
    <t>- TO BE DISPOSED OUTSIDE THE PLANT BOUNDARY LIMIT(AT THE MUNICIPAL CORPORATION DESIGNATED DUMPING AREA)
- BOUNDARY LIMIT (MAX. 5~7KM)</t>
  </si>
  <si>
    <t>EPCBB0000040</t>
  </si>
  <si>
    <t>CRUSH STONE W/ SAND FILL</t>
  </si>
  <si>
    <t>THK.=VAR</t>
    <phoneticPr fontId="4" type="noConversion"/>
  </si>
  <si>
    <t>- INCLUDING COMPACTION, GRADING &amp; TEST
- FOR REPLACEMENT OF SOIL</t>
    <phoneticPr fontId="4" type="noConversion"/>
  </si>
  <si>
    <t>2.4.1</t>
    <phoneticPr fontId="4" type="noConversion"/>
  </si>
  <si>
    <t>EPCBB0000041</t>
    <phoneticPr fontId="4" type="noConversion"/>
  </si>
  <si>
    <t>- THK.=100~300 mm</t>
    <phoneticPr fontId="4" type="noConversion"/>
  </si>
  <si>
    <t>EPCBC000</t>
  </si>
  <si>
    <t>REINFORCED CONCRETE WORK</t>
  </si>
  <si>
    <t>EPCBCA00</t>
  </si>
  <si>
    <t>REINF. CONCRETE WORK</t>
  </si>
  <si>
    <t>3.1.1</t>
    <phoneticPr fontId="4" type="noConversion"/>
  </si>
  <si>
    <t>LEAN CONCRETE</t>
    <phoneticPr fontId="4" type="noConversion"/>
  </si>
  <si>
    <t xml:space="preserve">- f'c=18MPa(cyliner), lean con'c
- ORDINARY PORTLAND CEMENT COMPLYING WITH ASTM C150, TYPE I
- FOR LEAN CONC, BLINDING, SCREED, BACKFILL
</t>
    <phoneticPr fontId="4" type="noConversion"/>
  </si>
  <si>
    <t>- INCLUDING MARKING, LEVELING, CURING &amp; TESTING
- INCLUDING POURING &amp; VIBRATING WORK
- INCLUDING SMOOTH CONCRETE FINISHING
- INCLUDING ALL CONSTRUCTION AND JOINTS WORK
- INCLUDING LABOR &amp; EQUIPMENT
- INCLUDING CRACKED REPAIR &amp; REQUIRED DAMAGED SURFACE</t>
    <phoneticPr fontId="4" type="noConversion"/>
  </si>
  <si>
    <t>3.1.2</t>
  </si>
  <si>
    <t>EPCBCA000020</t>
    <phoneticPr fontId="4" type="noConversion"/>
  </si>
  <si>
    <t>REINF. CONCRETE WORK(ABOVE)</t>
    <phoneticPr fontId="4" type="noConversion"/>
  </si>
  <si>
    <t>- f'c=24 MPa(cyliner)
- ORDINARY PORTLAND CEMENT COMPLYING WITH ASTM C150, TYPE I
- FOR SUPER STRUCTURE</t>
    <phoneticPr fontId="4" type="noConversion"/>
  </si>
  <si>
    <t>- INCLUDING MARKING, LEVELING, CURING &amp; TESTING
- INCLUDING POURING &amp; VIBRATING WORK
- INCLUDING SMOOTH CONCRETE FINISHING
- INCLUDING ALL CONSTRUCTION AND JOINTS WORK
- INCLUDING LABOR &amp; EQUIPMENT(READY MIXED CON'C CAR, PUMP CAR, ETC)
- INCLUDING CRACKED REPAIR &amp; REQUIRED DAMAGED SURFACE</t>
    <phoneticPr fontId="4" type="noConversion"/>
  </si>
  <si>
    <t>3.1.2.1</t>
  </si>
  <si>
    <t>EPCBCA000021</t>
    <phoneticPr fontId="4" type="noConversion"/>
  </si>
  <si>
    <t>REINF. CONCRETE WORK(UNDER)</t>
    <phoneticPr fontId="4" type="noConversion"/>
  </si>
  <si>
    <t>- f'c=24 MPa(cyliner)
- ORDINARY PORTLAND CEMENT COMPLYING WITH ASTM C150, TYPE I
- FOR UNDER GROUND LEVEL</t>
    <phoneticPr fontId="4" type="noConversion"/>
  </si>
  <si>
    <t>- FOR MASS CONCRETE STRUCTURE(T=800MM OVER) &amp; TG FOUNDATION MONITORING</t>
    <phoneticPr fontId="4" type="noConversion"/>
  </si>
  <si>
    <t>- INCLUDING THERMO COUPLER, MONITORING &amp; RECORD ACC. TO APPROVED M.S
-  TEMPERATURE CONTROL INCLUDING CURING SHALL BE COMPLIED WITH ACI 207 4R AND 301M SECTION 8.</t>
    <phoneticPr fontId="4" type="noConversion"/>
  </si>
  <si>
    <t>3.1.7</t>
    <phoneticPr fontId="4" type="noConversion"/>
  </si>
  <si>
    <t>EPCBCA000070</t>
    <phoneticPr fontId="4" type="noConversion"/>
  </si>
  <si>
    <t>LEAN CON'C(POURING ONLY)</t>
    <phoneticPr fontId="4" type="noConversion"/>
  </si>
  <si>
    <t>- POURING ONLY</t>
    <phoneticPr fontId="4" type="noConversion"/>
  </si>
  <si>
    <t>- INCLUDING MARKING, LEVELING, CURING &amp; TESTING
- INCLUDING POURING &amp; VIBRATING WORK
- INCLUDING SMOOTH CONCRETE FINISHING
- INCLUDING ALL CONSTRUCTION AND JOINTS WORK
- INCLUDING LABOR &amp; EQUIPMENT
- INCLUDING CRACKED REPAIR &amp; REQUIRED DAMAGED SURFACE</t>
    <phoneticPr fontId="4" type="noConversion"/>
  </si>
  <si>
    <t>3.1.8</t>
  </si>
  <si>
    <t>EPCBCA000080</t>
    <phoneticPr fontId="4" type="noConversion"/>
  </si>
  <si>
    <t>CONCRETE(POURING ONLY)</t>
    <phoneticPr fontId="4" type="noConversion"/>
  </si>
  <si>
    <t>- POURING ONLY</t>
    <phoneticPr fontId="4" type="noConversion"/>
  </si>
  <si>
    <t>EPCBCB00</t>
  </si>
  <si>
    <t>REBAR WORK</t>
  </si>
  <si>
    <t>HIGH YIELD DEFORMED BAR 
(EPOXY COATED)</t>
    <phoneticPr fontId="4" type="noConversion"/>
  </si>
  <si>
    <t>- ASTM A615 GRADE 60 (Fy=420MPa) OR EQUIVALENT
- FUSION BONDED EPOXY COATED REINFORCING BAR(ASTM A775)</t>
    <phoneticPr fontId="4" type="noConversion"/>
  </si>
  <si>
    <t>- INCLUDING PRESSURE WELDED JOINT WORK WHERE NECESSARY &amp; STRENGTH TEST  
- INCLUDING BAR SUPPORTS, TIE WIRES, SPACER, FABRICATED BAR MESH
- INCLUDING RE-BAR SHOP DRAWING &amp; BAR BENDING SCHEDULE
- INCLUDING BAR BENDING &amp; CUTTING
- INCLUDING SLIP ROUND BAR AT SEPARATION JOINT
- INCLUDING LABOR &amp; EQUIPMENT
- INCLUDING SITE INSPECTION</t>
    <phoneticPr fontId="4" type="noConversion"/>
  </si>
  <si>
    <r>
      <t xml:space="preserve">HIGH YIELD DEFORMED BAR </t>
    </r>
    <r>
      <rPr>
        <strike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(BLACK DEFORMED BARS)</t>
    </r>
    <phoneticPr fontId="4" type="noConversion"/>
  </si>
  <si>
    <t>- KS D 3504 SD400 OR EQUIVALENT
- ASTM A615 GRADE 60 (Fy=420MPa) 
- BS 4449 : 2005 GRADE 500</t>
    <phoneticPr fontId="4" type="noConversion"/>
  </si>
  <si>
    <t>EPCBCC00</t>
  </si>
  <si>
    <t>FORM WORK</t>
  </si>
  <si>
    <t>FAIR FACED FORM</t>
  </si>
  <si>
    <t xml:space="preserve">- FOR EXPOSED SUPERSTRUCTURE FORM FACE / PAINTED CONCRETE FORM FACE 
- FOR EQUIPMENT PLINTH AND FLOOR OPENING AND TUREBINE PEDESTAL
- COATED PLYWOOD THK. 18MM, 3 USE </t>
    <phoneticPr fontId="4" type="noConversion"/>
  </si>
  <si>
    <t>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SCAFFOLDING AND SAFETY MEASURES
- INCLUDING FORMWORK CALCULATION IF REQUIRED</t>
    <phoneticPr fontId="4" type="noConversion"/>
  </si>
  <si>
    <t>NORMAL FACED FORM</t>
  </si>
  <si>
    <t>- FOR UNDERGROUND CONCRETE
- FOR HIDDEN SURFACE &amp; APPLIED FINISHING CONCRETE FORM FACE (EXCLUDE PAINTED CONCRETE FORM FACE)
- NORMAL PLYWOOD THK. 18MM, 6 USE</t>
    <phoneticPr fontId="4" type="noConversion"/>
  </si>
  <si>
    <t>- FOR STEAM TURBINE GENERATOR FOUNATION TOP TABLE (ELEVATED TOP TABLE TYPE)
- HEAVY-DUTY FORMS, METAL FRAMED PLYWOOD FORMS</t>
    <phoneticPr fontId="4" type="noConversion"/>
  </si>
  <si>
    <t>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SCAFFOLDING AND SAFETY MEASURES
- INCLUDING FORMWORK CALCULATION FOR STG PEDESTAL &amp; TOP DECK</t>
    <phoneticPr fontId="4" type="noConversion"/>
  </si>
  <si>
    <t xml:space="preserve">- FOR EXPOSED SUPERSTRUCTURE FORM FACE / PAINTED CONCRETE FORM FACE 
- FOR EQUIPMENT PLINTH AND FLOOR OPENING
- COATED PLYWOOD THK. 18MM, 3 USE </t>
    <phoneticPr fontId="4" type="noConversion"/>
  </si>
  <si>
    <t>- INCLUDING, FORM TIE, ALL ACCESSORIES, SEALING OF FORM TIE HOLE, SEPARATOR &amp; ANCHOR BOX OUT.
- INCLUDING CHAMFER FOR EXPOSED EDGE
- INCLUDING FLOOR AND WALL OPENING WORK &amp; SLEEVE
- INCLUDING BOXOUT FOR EQUIPMENT ANCHOR BOLT
- INCLUDING LABOR &amp; EQUIPMENT
- INCLUDING FABRICATION / FORM INSTALL &amp; REMOVAL
- INCLUDING SHORING, SCAFFOLDING AND SAFETY MEASURES 
- INCLUDING FORMWORK CALCULATION IF REQUIRED</t>
    <phoneticPr fontId="4" type="noConversion"/>
  </si>
  <si>
    <t>- FOR UNDERGROUND CONCRETE
- NORMAL FACE FOR HIDDEN SURFACE
- NORMAL PLYWOOD THK. 18MM, 6 USE</t>
    <phoneticPr fontId="4" type="noConversion"/>
  </si>
  <si>
    <t>EPCBCD00</t>
  </si>
  <si>
    <t>EPCBCD000010</t>
  </si>
  <si>
    <t>EPCBD000</t>
  </si>
  <si>
    <t>PRECAST CONCRETE WORKS</t>
  </si>
  <si>
    <t>- THK. 450~600mm / 50
- L=12m</t>
    <phoneticPr fontId="4" type="noConversion"/>
  </si>
  <si>
    <t>- INCLUDING ACCESSORIES, ANCHORING &amp; GROUT, REINFORCING BAR OR MESH
- INCLUDING LABOR &amp; EQUIPMENT FOR ERECTION
- INCLUDING TEMPORARY SUPPORT
- INCLUDING TAPING AND SEALANT</t>
    <phoneticPr fontId="4" type="noConversion"/>
  </si>
  <si>
    <t>EPCBD0000020</t>
    <phoneticPr fontId="4" type="noConversion"/>
  </si>
  <si>
    <t>- THK. 600~800mm / 100
- L=12m</t>
    <phoneticPr fontId="4" type="noConversion"/>
  </si>
  <si>
    <t>3.5.2.1</t>
    <phoneticPr fontId="4" type="noConversion"/>
  </si>
  <si>
    <t>EPCBD0000021</t>
    <phoneticPr fontId="4" type="noConversion"/>
  </si>
  <si>
    <t>- LEG THK. 150mm 
- LEG HEIGHT. 400~1000mm
- SLAB THK. 50mm
- L=10~26m</t>
    <phoneticPr fontId="4" type="noConversion"/>
  </si>
  <si>
    <t>- INCLUDING RE-BAR INSIDE
- INCLUDING LIFTING HANDLE &amp; CONER ANGLE
- INCLUDING LABOR &amp; EQUIPMENT FOR ERECTION</t>
    <phoneticPr fontId="4" type="noConversion"/>
  </si>
  <si>
    <t>3.5.2.2</t>
    <phoneticPr fontId="4" type="noConversion"/>
  </si>
  <si>
    <t>EPCBD0000022</t>
    <phoneticPr fontId="4" type="noConversion"/>
  </si>
  <si>
    <t>PRECAST HOLLOW CORE SLAB</t>
    <phoneticPr fontId="4" type="noConversion"/>
  </si>
  <si>
    <t>- THK. 200~380mm
- L=5~16m</t>
    <phoneticPr fontId="4" type="noConversion"/>
  </si>
  <si>
    <t>- FOR PIPE &amp; CABLE TRENCH CONC. COVER
- f'c=30 MPa(cylinder)
- MIN. CEMENT CONTENT: 400kg/m3</t>
  </si>
  <si>
    <t>- INCLUDING RE-BAR INSIDE
- INCLUDING LIFTING HANDLE &amp; CONER ANGLE
- INCLUDING LABOR &amp; EQUIPMENT FOR ERECTION</t>
    <phoneticPr fontId="4" type="noConversion"/>
  </si>
  <si>
    <t>3.5.3.1</t>
    <phoneticPr fontId="4" type="noConversion"/>
  </si>
  <si>
    <t>EPCBD0000031</t>
    <phoneticPr fontId="4" type="noConversion"/>
  </si>
  <si>
    <t>- THK.100 (SINGLE FABRIC)</t>
  </si>
  <si>
    <t>- INCLUDING RE-BAR INSIDE
- INCLUDING LIFTING HANDLE &amp; CONER ANGLE
- INCLUDING LABOR &amp; EQUIPMENT FOR ERECTION</t>
    <phoneticPr fontId="4" type="noConversion"/>
  </si>
  <si>
    <t>M2</t>
    <phoneticPr fontId="4" type="noConversion"/>
  </si>
  <si>
    <t>3.5.3.2</t>
    <phoneticPr fontId="4" type="noConversion"/>
  </si>
  <si>
    <t>EPCBD0000032</t>
    <phoneticPr fontId="4" type="noConversion"/>
  </si>
  <si>
    <t>- THK.150 (SINGLE FABRIC)</t>
  </si>
  <si>
    <t>- INCLUDING RE-BAR INSIDE
- INCLUDING LIFTING HANDLE &amp; CONER ANGLE
- INCLUDING LABOR &amp; EQUIPMENT FOR ERECTION</t>
    <phoneticPr fontId="4" type="noConversion"/>
  </si>
  <si>
    <t>M2</t>
    <phoneticPr fontId="4" type="noConversion"/>
  </si>
  <si>
    <t>3.5.3.3</t>
    <phoneticPr fontId="4" type="noConversion"/>
  </si>
  <si>
    <t>EPCBD0000033</t>
    <phoneticPr fontId="4" type="noConversion"/>
  </si>
  <si>
    <t>- THK.200 (DOUBLE FABRIC)</t>
  </si>
  <si>
    <t>3.5.3.4</t>
    <phoneticPr fontId="4" type="noConversion"/>
  </si>
  <si>
    <t>EPCBD0000034</t>
    <phoneticPr fontId="4" type="noConversion"/>
  </si>
  <si>
    <t>- THK.250 (DOUBLE FABRIC)</t>
  </si>
  <si>
    <t>EPCBE000</t>
  </si>
  <si>
    <t>STEEL STRUCTURE WORK</t>
    <phoneticPr fontId="4" type="noConversion"/>
  </si>
  <si>
    <t>EPCBE0000010</t>
    <phoneticPr fontId="4" type="noConversion"/>
  </si>
  <si>
    <t>STRUCTURAL STEEL</t>
    <phoneticPr fontId="4" type="noConversion"/>
  </si>
  <si>
    <t>- ASTM A36 OR EQUIVALENT</t>
    <phoneticPr fontId="4" type="noConversion"/>
  </si>
  <si>
    <t>4.1.1</t>
    <phoneticPr fontId="4" type="noConversion"/>
  </si>
  <si>
    <t>EPCBE0000011</t>
    <phoneticPr fontId="4" type="noConversion"/>
  </si>
  <si>
    <t>STRUCTURAL STEEL (OUTDOOR STEEL / EN10025-2 S355JR)</t>
    <phoneticPr fontId="4" type="noConversion"/>
  </si>
  <si>
    <r>
      <t>- EN10025-2 S355JR OR EQUIVALENT
- PAINT : BLASTING SIS SA 2 1/2 OR EQUIVALENT
             1 COAT ZINC EPOXY PRIMER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1~2 COAT EPOXY HIGH SOLID (200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 COAT 2-COMP. POLYURETHANE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TOTAL DFT : TOTAL 320</t>
    </r>
    <r>
      <rPr>
        <sz val="8"/>
        <color rgb="FFFF0000"/>
        <rFont val="돋움"/>
        <family val="3"/>
        <charset val="129"/>
      </rPr>
      <t xml:space="preserve">㎛
</t>
    </r>
    <r>
      <rPr>
        <sz val="8"/>
        <color rgb="FFFF0000"/>
        <rFont val="Arial"/>
        <family val="2"/>
      </rPr>
      <t xml:space="preserve">- HIGH STRENGTH BOLT, NUT &amp; WASHER
  EN14399, ASTM A325 or EQ. HOT DIP GALVANIZED AS PER ASTM A153
  ASTM A490, DACROMET COATING
</t>
    </r>
    <phoneticPr fontId="4" type="noConversion"/>
  </si>
  <si>
    <t>FABRICATION work includes followings but not limited to;
- Shop drawings with Master member list.
- Supply of Raw materials consisting of steel structures like Main  members(roll or built up),  Purlin &amp; Girth, Stair, Canopy, Fasteners and Stud Shear Connector(Stud bolt, Ceramic ferrule type)
- Supply of Paints for touch up painting at the site.
- Fabrication of Steel structures including Painting.
- Transportation of the Materials to Construction Site(FOT).
- Submissions : Certificate of Raw materials,Factory Test Report.
ERECTION Work includes followings but not limited to; 
- Erection, Bolting, Welding, Touch up Painting and Grouting work for Column base.
- Supply of Equipment for Material Handling and Lifting , Scaffolding, Tools and Consumables.
- Submissions : Test and Inspection Report.
- Welding Machine &amp; Gun for Stud Shear Connector(Stud bolt, Ceramic ferrule type)</t>
    <phoneticPr fontId="2" type="noConversion"/>
  </si>
  <si>
    <t>TON</t>
    <phoneticPr fontId="4" type="noConversion"/>
  </si>
  <si>
    <t>4.1.2</t>
    <phoneticPr fontId="4" type="noConversion"/>
  </si>
  <si>
    <t>EPCBE0000012</t>
    <phoneticPr fontId="4" type="noConversion"/>
  </si>
  <si>
    <r>
      <t>- EN10025-2 S355JR OR EQUIVALENT
- PAINT : BLASTING SIS SA 2 1/2 OR EQUIVALENT
             1 COAT ZINC EPOXY PRIMER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1~2 COAT EPOXY HIGH SOLID (200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 COAT 2-COMP. POLYURETHANE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TOTAL DFT : TOTAL 320</t>
    </r>
    <r>
      <rPr>
        <sz val="8"/>
        <color rgb="FFFF0000"/>
        <rFont val="돋움"/>
        <family val="3"/>
        <charset val="129"/>
      </rPr>
      <t xml:space="preserve">㎛
</t>
    </r>
    <r>
      <rPr>
        <sz val="8"/>
        <color rgb="FFFF0000"/>
        <rFont val="Arial"/>
        <family val="2"/>
      </rPr>
      <t xml:space="preserve">- HIGH STRENGTH BOLT, NUT &amp; WASHER
  EN14399, ASTM A325 or EQ. HOT DIP GALVANIZED AS PER ASTM A153
  ASTM A490, DACROMET COATING
</t>
    </r>
    <phoneticPr fontId="4" type="noConversion"/>
  </si>
  <si>
    <t>EPCBE0000020</t>
    <phoneticPr fontId="4" type="noConversion"/>
  </si>
  <si>
    <t>STRUCTURAL STEEL</t>
    <phoneticPr fontId="4" type="noConversion"/>
  </si>
  <si>
    <t>- ASTM A572, ASTM A992 OR EQ</t>
    <phoneticPr fontId="4" type="noConversion"/>
  </si>
  <si>
    <t>4.2.1</t>
    <phoneticPr fontId="4" type="noConversion"/>
  </si>
  <si>
    <t>EPCBE0000021</t>
    <phoneticPr fontId="4" type="noConversion"/>
  </si>
  <si>
    <t>STRUCTURAL STEEL (INDOOR STEEL / KS D 3530 SSC275)</t>
    <phoneticPr fontId="4" type="noConversion"/>
  </si>
  <si>
    <r>
      <t>- KS D 3530 SSC275 OR EQUIVALENT
- PAINT : BLASTING SIS SA 2 1/2 OR EQUIVALENT,
  1 COAT ZINC EPOXY PRIMER (75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1 COAT EPOXY HIGH SOLID (100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- TOTAL DFT : 175</t>
    </r>
    <r>
      <rPr>
        <sz val="8"/>
        <color rgb="FFFF0000"/>
        <rFont val="돋움"/>
        <family val="3"/>
        <charset val="129"/>
      </rPr>
      <t xml:space="preserve">㎛
</t>
    </r>
    <r>
      <rPr>
        <sz val="8"/>
        <color rgb="FFFF0000"/>
        <rFont val="Arial"/>
        <family val="2"/>
      </rPr>
      <t xml:space="preserve">- COMMON BOLT, NUT &amp; WASHER
  KS B 1002, ASTM A307 or EQ.  HOT DIP GALVANIZED AS PER ASTM A153
</t>
    </r>
    <phoneticPr fontId="4" type="noConversion"/>
  </si>
  <si>
    <t>FABRICATION work includes followings but not limited to;
- Shop drawings with Master member list.
- Supply of Raw materials consisting of steel structures like Main  members(roll or built up),  Purlin &amp; Girth, Stair, Canopy, Fasteners and Stud Shear Connector(Stud bolt, Ceramic ferrule type)
- Supply of Paints for touch up painting at the site.
- Fabrication of Steel structures including Painting.
- Transportation of the Materials to Construction Site(FOT).
- Submissions : Certificate of Raw materials,Factory Test Report.
ERECTION Work includes followings but not limited to; 
- Erection, Bolting, Welding, Touch up Painting and Grouting work for Column base.
- Supply of Equipment for Material Handling and Lifting , Scaffolding, Tools and Consumables.
- Submissions : Test and Inspection Report.
- Welding Machine &amp; Gun for Stud Shear Connector(Stud bolt, Ceramic ferrule type)</t>
    <phoneticPr fontId="4" type="noConversion"/>
  </si>
  <si>
    <t>4.2.2</t>
    <phoneticPr fontId="4" type="noConversion"/>
  </si>
  <si>
    <t>EPCBE0000022</t>
    <phoneticPr fontId="4" type="noConversion"/>
  </si>
  <si>
    <t>STRUCTURAL STEEL (INDOOR STEEL / KS D 3515 SM355)</t>
    <phoneticPr fontId="4" type="noConversion"/>
  </si>
  <si>
    <r>
      <t>- KS D 3515 SM355 OR EQUIVALENT
- PAINT : BLASTING SIS SA 2 1/2 OR EQUIVALENT
             1 COAT ZINC EPOXY PRIMER (75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 COAT 2-COMP. POLYURETHANE (100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TOTAL DFT : TOTAL 175</t>
    </r>
    <r>
      <rPr>
        <sz val="8"/>
        <color rgb="FFFF0000"/>
        <rFont val="돋움"/>
        <family val="3"/>
        <charset val="129"/>
      </rPr>
      <t xml:space="preserve">㎛
</t>
    </r>
    <r>
      <rPr>
        <sz val="8"/>
        <color rgb="FFFF0000"/>
        <rFont val="Arial"/>
        <family val="2"/>
      </rPr>
      <t>- HIGH STRENGTH BOLT, NUT &amp; WASHER
  KS B 1010, ASTM A325 or EQ. HOT DIP GALVANIZED AS PER ASTM A153
  ASTM A490, DACROMET COATING</t>
    </r>
    <phoneticPr fontId="4" type="noConversion"/>
  </si>
  <si>
    <t>FABRICATION work includes followings but not limited to;
- Shop drawings with Master member list.
- Supply of Raw materials consisting of steel structures like Main  members(roll or built up),  Purlin &amp; Girth, Stair, Canopy, Fasteners and Stud Shear Connector(Stud bolt, Ceramic ferrule type)
- Supply of Paints for touch up painting at the site.
- Fabrication of Steel structures including Painting.
- Transportation of the Materials to Construction Site(FOT).
- Submissions : Certificate of Raw materials,Factory Test Report.
ERECTION Work includes followings but not limited to; 
- Erection, Bolting, Welding, Touch up Painting and Grouting work for Column base.
- Supply of Equipment for Material Handling and Lifting , Scaffolding, Tools and Consumables.
- Submissions : Test and Inspection Report.
- Welding Machine &amp; Gun for Stud Shear Connector(Stud bolt, Ceramic ferrule type)</t>
    <phoneticPr fontId="4" type="noConversion"/>
  </si>
  <si>
    <t>4.2.3</t>
    <phoneticPr fontId="4" type="noConversion"/>
  </si>
  <si>
    <t>EPCBE0000023</t>
    <phoneticPr fontId="4" type="noConversion"/>
  </si>
  <si>
    <t>STRUCTURAL STEEL (STEEL PLATE / API 2H Gr.50)</t>
    <phoneticPr fontId="4" type="noConversion"/>
  </si>
  <si>
    <r>
      <t>-API 2H Gr.50 OR EQUIVALENT
- PAINT : BLASTING SIS SA 2 1/2 OR EQUIVALENT
             1 COAT ZINC EPOXY PRIMER (60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1~2 COAT EPOXY HIGH SOLID (120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1 COAT 2-COMP. POLYURETHANE (60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TOTAL DFT : TOTAL 240</t>
    </r>
    <r>
      <rPr>
        <sz val="8"/>
        <color theme="1"/>
        <rFont val="돋움"/>
        <family val="3"/>
        <charset val="129"/>
      </rPr>
      <t xml:space="preserve">㎛
</t>
    </r>
    <r>
      <rPr>
        <sz val="8"/>
        <color theme="1"/>
        <rFont val="Arial"/>
        <family val="2"/>
      </rPr>
      <t>- HIGH STRENGTH BOLT, NUT &amp; WASHER
- ASTM A325 or EQ. HOT DIP GALVANIZED AS PER ASTM A153
- ASTM A490, DACROMET COATING</t>
    </r>
    <phoneticPr fontId="4" type="noConversion"/>
  </si>
  <si>
    <t>4.2.4</t>
    <phoneticPr fontId="4" type="noConversion"/>
  </si>
  <si>
    <t>EPCBE0000024</t>
    <phoneticPr fontId="4" type="noConversion"/>
  </si>
  <si>
    <t>STRUCTURAL STEEL (STEEL PIPE / API 2H Gr.50)</t>
    <phoneticPr fontId="4" type="noConversion"/>
  </si>
  <si>
    <t>4.2.5</t>
  </si>
  <si>
    <t>EPCBE0000025</t>
    <phoneticPr fontId="4" type="noConversion"/>
  </si>
  <si>
    <t>STRUCTURAL STEEL(INDOOR STEEL / BUILT-UP)</t>
    <phoneticPr fontId="4" type="noConversion"/>
  </si>
  <si>
    <r>
      <t>- ASTM A572 GRADE50 OR EQUIVALENT
- PAINT : BLASTING SIS SA 2 1/2 OR EQUIVALENT
             1 COAT ZINC EPOXY PRIMER (60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1~2 COAT EPOXY HIGH SOLID (120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TOTAL DFT : TOTAL 180</t>
    </r>
    <r>
      <rPr>
        <sz val="8"/>
        <color theme="1"/>
        <rFont val="돋움"/>
        <family val="3"/>
        <charset val="129"/>
      </rPr>
      <t xml:space="preserve">㎛
</t>
    </r>
    <r>
      <rPr>
        <sz val="8"/>
        <color theme="1"/>
        <rFont val="Arial"/>
        <family val="2"/>
      </rPr>
      <t>- HIGH STRENGTH BOLT, NUT &amp; WASHER
- ASTM A325 or EQ. HOT DIP GALVANIZED AS PER ASTM A153
- ASTM A490, DACROMET COATING</t>
    </r>
    <phoneticPr fontId="4" type="noConversion"/>
  </si>
  <si>
    <t>EPCBE0000030</t>
  </si>
  <si>
    <r>
      <t>STRUCTURAL STEEL (INDOOR STEEL-PEB SYSTEM</t>
    </r>
    <r>
      <rPr>
        <strike/>
        <sz val="8"/>
        <color rgb="FFFF0000"/>
        <rFont val="Arial"/>
        <family val="2"/>
      </rPr>
      <t/>
    </r>
    <phoneticPr fontId="4" type="noConversion"/>
  </si>
  <si>
    <r>
      <t>- ASTM A572 GRADE50 OR EQUIVALENT
- PAINT : BLASTING SIS SA 2 1/2 OR EQUIVALENT
             1 COAT ZINC EPOXY PRIMER (60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1~2 COAT EPOXY HIGH SOLID (120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           TOTAL DFT : TOTAL 180</t>
    </r>
    <r>
      <rPr>
        <sz val="8"/>
        <color theme="1"/>
        <rFont val="돋움"/>
        <family val="3"/>
        <charset val="129"/>
      </rPr>
      <t xml:space="preserve">㎛
</t>
    </r>
    <r>
      <rPr>
        <sz val="8"/>
        <color theme="1"/>
        <rFont val="Arial"/>
        <family val="2"/>
      </rPr>
      <t>- HIGH STRENGTH BOLT, NUT &amp; WASHER
- ASTM A325 or EQ. HOT DIP GALVANIZED AS PER ASTM A153</t>
    </r>
    <phoneticPr fontId="4" type="noConversion"/>
  </si>
  <si>
    <t>- STEEL : KS B 1016 OR ASTM F1554  OR EQ
- HOT DIP GALVANIZED STEEL
- DIA 24MM, L=800</t>
    <phoneticPr fontId="4" type="noConversion"/>
  </si>
  <si>
    <t xml:space="preserve">- FOR STEEL COLUMN BASE
- INCLUDING ANCHOR SUPPORT &amp; TEMPLATE WORK
</t>
    <phoneticPr fontId="4" type="noConversion"/>
  </si>
  <si>
    <t>EA</t>
    <phoneticPr fontId="4" type="noConversion"/>
  </si>
  <si>
    <t>- f'c=58 MPa(cyliner)
- CEMENTIOUS</t>
    <phoneticPr fontId="4" type="noConversion"/>
  </si>
  <si>
    <t>- FOR STEEL COLUMN BASE
- INCLUDING FORM WORK</t>
    <phoneticPr fontId="4" type="noConversion"/>
  </si>
  <si>
    <t>M3</t>
    <phoneticPr fontId="4" type="noConversion"/>
  </si>
  <si>
    <t>DECK PLATE</t>
    <phoneticPr fontId="4" type="noConversion"/>
  </si>
  <si>
    <t>4.6.1</t>
    <phoneticPr fontId="4" type="noConversion"/>
  </si>
  <si>
    <t>EPCBE0000060</t>
  </si>
  <si>
    <t xml:space="preserve">- THK. 1.6mm GALVANIZED STEEL
- HOT DIPPED GALVANIZED AS PER ASTM A653-01a
- ZINC WEIGHT OF NOT LESS THAN 0.275kg/m2 ON EACH SIDE OF SHEET
</t>
    <phoneticPr fontId="4" type="noConversion"/>
  </si>
  <si>
    <t>- INCLUDING ALL SUBSIDIARY WORK SUCH AS OPENING ARRANGEMENT, INSTALLATION OF END PLATE &amp; ENCLOSURE, CONC. STOPPER, WELDING, etc.
- AS PER TECH SPEC.
- QUANTITIES OF LAP SPLICE TO BE CONSIDERED
- QUANTITIES OF END PLATE(H=250mm) &amp;  ENCLOSURE TO BE CONSIDERED</t>
    <phoneticPr fontId="4" type="noConversion"/>
  </si>
  <si>
    <t>4.6.2</t>
    <phoneticPr fontId="4" type="noConversion"/>
  </si>
  <si>
    <t>EPCBE0000061</t>
    <phoneticPr fontId="4" type="noConversion"/>
  </si>
  <si>
    <t xml:space="preserve">- THK. 1.2mm GALVANIZED STEEL
- HOT DIPPED GALVANIZED AS PER ASTM A653-01a
- ZINC WEIGHT OF NOT LESS THAN 0.275kg/m2 ON EACH SIDE OF SHEET
</t>
    <phoneticPr fontId="4" type="noConversion"/>
  </si>
  <si>
    <t>FIRE PROOFING COATING 2.0 HOUR
(INDOOR STEEL)</t>
  </si>
  <si>
    <t>- 2.0 HOUR FIRE PROOFING COATING
- INTUMESCENT FIREPROOF PAINT</t>
    <phoneticPr fontId="4" type="noConversion"/>
  </si>
  <si>
    <t>- INCLUDING SCAFFOLDING WORK
- INCLUDING PROTECTION FOR EQUIPMENT AND FACILITY
- INCLUDING REACTIFICATION OF DAMAGED PARTS ON SITE
- INCLUDING CERTIFICATION</t>
    <phoneticPr fontId="4" type="noConversion"/>
  </si>
  <si>
    <t>FIRE PROOFING COATING 1.0 HOUR
(INDOOR STEEL)</t>
  </si>
  <si>
    <t>- 1.0 HOUR FIRE PROOFING COATING
- INTUMESCENT FIREPROOF PAINT</t>
    <phoneticPr fontId="4" type="noConversion"/>
  </si>
  <si>
    <t>PERFORATED STEEL PLATE</t>
    <phoneticPr fontId="4" type="noConversion"/>
  </si>
  <si>
    <r>
      <t>- THK. 3mm STEEL PLATE
- PAINT : BLASTING SIS SA 2 1/2 OR EQUIVALENT
             1 COAT ZINC EPOXY PRIMER (60</t>
    </r>
    <r>
      <rPr>
        <sz val="8"/>
        <rFont val="바탕"/>
        <family val="1"/>
        <charset val="129"/>
      </rPr>
      <t>㎛</t>
    </r>
    <r>
      <rPr>
        <sz val="8"/>
        <rFont val="Arial"/>
        <family val="2"/>
      </rPr>
      <t>)
             1~2 COAT EPOXY HIGH SOLID (120</t>
    </r>
    <r>
      <rPr>
        <sz val="8"/>
        <rFont val="바탕"/>
        <family val="1"/>
        <charset val="129"/>
      </rPr>
      <t>㎛</t>
    </r>
    <r>
      <rPr>
        <sz val="8"/>
        <rFont val="Arial"/>
        <family val="2"/>
      </rPr>
      <t>)
             1 COAT 2-COMP. POLYURETHANE (60</t>
    </r>
    <r>
      <rPr>
        <sz val="8"/>
        <rFont val="바탕"/>
        <family val="1"/>
        <charset val="129"/>
      </rPr>
      <t>㎛</t>
    </r>
    <r>
      <rPr>
        <sz val="8"/>
        <rFont val="Arial"/>
        <family val="2"/>
      </rPr>
      <t>)
             TOTAL DFT : TOTAL 240</t>
    </r>
    <r>
      <rPr>
        <sz val="8"/>
        <rFont val="바탕"/>
        <family val="1"/>
        <charset val="129"/>
      </rPr>
      <t>㎛</t>
    </r>
    <phoneticPr fontId="4" type="noConversion"/>
  </si>
  <si>
    <t>4.9.1</t>
    <phoneticPr fontId="4" type="noConversion"/>
  </si>
  <si>
    <t>CORRUGATED STEEL PLATE</t>
    <phoneticPr fontId="4" type="noConversion"/>
  </si>
  <si>
    <r>
      <t>- THK. 8mm STEEL PLATE
- PAINT : BLASTING SIS SA 2 1/2 OR EQUIVALENT
             1 COAT ZINC EPOXY PRIMER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1~2 COAT EPOXY HIGH SOLID (200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 COAT 2-COMP. POLYURETHANE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TOTAL DFT : TOTAL 320</t>
    </r>
    <r>
      <rPr>
        <sz val="8"/>
        <color rgb="FFFF0000"/>
        <rFont val="돋움"/>
        <family val="3"/>
        <charset val="129"/>
      </rPr>
      <t>㎛</t>
    </r>
    <phoneticPr fontId="4" type="noConversion"/>
  </si>
  <si>
    <t>4.9.2</t>
    <phoneticPr fontId="4" type="noConversion"/>
  </si>
  <si>
    <r>
      <t>- THK. 15mm STEEL PLATE
- PAINT : BLASTING SIS SA 2 1/2 OR EQUIVALENT
             1 COAT ZINC EPOXY PRIMER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1~2 COAT EPOXY HIGH SOLID (200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1 COAT 2-COMP. POLYURETHANE (60</t>
    </r>
    <r>
      <rPr>
        <sz val="8"/>
        <color rgb="FFFF0000"/>
        <rFont val="돋움"/>
        <family val="3"/>
        <charset val="129"/>
      </rPr>
      <t>㎛</t>
    </r>
    <r>
      <rPr>
        <sz val="8"/>
        <color rgb="FFFF0000"/>
        <rFont val="Arial"/>
        <family val="2"/>
      </rPr>
      <t>)
             TOTAL DFT : TOTAL 320</t>
    </r>
    <r>
      <rPr>
        <sz val="8"/>
        <color rgb="FFFF0000"/>
        <rFont val="돋움"/>
        <family val="3"/>
        <charset val="129"/>
      </rPr>
      <t>㎛</t>
    </r>
    <phoneticPr fontId="4" type="noConversion"/>
  </si>
  <si>
    <t>4.10</t>
  </si>
  <si>
    <t>EPCBE0000100</t>
    <phoneticPr fontId="4" type="noConversion"/>
  </si>
  <si>
    <t>DOME STRUCTURE INCLUDING CLADDING</t>
    <phoneticPr fontId="4" type="noConversion"/>
  </si>
  <si>
    <t>EPCBE0000110</t>
    <phoneticPr fontId="4" type="noConversion"/>
  </si>
  <si>
    <t>STRUCTURAL STEEL(ERECTION ONLY)</t>
    <phoneticPr fontId="4" type="noConversion"/>
  </si>
  <si>
    <t>Includes followings but not limited to; 
- Erection, Bolting, Welding, Touch up Painting and Grouting work for Column base.
- Supply of Equipment for Material Handling and Lifting , Scaffolding, Tools and Consumables.
- Submissions : Test and Inspection Report.
- Welding Machine &amp; Gun for Stud Shear Connector(Stud bolt, CERAMIC FERRULE TYPE)
- INSTALLATION OF STUD BOLT</t>
    <phoneticPr fontId="4" type="noConversion"/>
  </si>
  <si>
    <t>TON</t>
    <phoneticPr fontId="4" type="noConversion"/>
  </si>
  <si>
    <t>EPCBE0000120</t>
    <phoneticPr fontId="4" type="noConversion"/>
  </si>
  <si>
    <t>STRUCTURAL STEEL(PEB SYSTEM ERECTION ONLY)</t>
    <phoneticPr fontId="4" type="noConversion"/>
  </si>
  <si>
    <t>Includes followings but not limited to; 
- Erection, Bolting, Welding, Touch up Painting and Grouting work for Column base.
- Supply of Equipment for Material Handling and Lifting , Scaffolding, Tools and Consumables.
- Submissions : Test and Inspection Report.
- Welding Machine &amp; Gun for Stud Shear Connector(Stud bolt, CERAMIC FERRULE TYPE)</t>
    <phoneticPr fontId="4" type="noConversion"/>
  </si>
  <si>
    <t>EPCBF000</t>
  </si>
  <si>
    <t>MASONRY WORK</t>
  </si>
  <si>
    <t>INSULATION</t>
    <phoneticPr fontId="4" type="noConversion"/>
  </si>
  <si>
    <t>- THERMAL INSULATION MATERIAL MADE OF RIGID URETHANE FOAM
- PUR(polyurethane), THK.150mm</t>
    <phoneticPr fontId="4" type="noConversion"/>
  </si>
  <si>
    <t>- INCLUDING FIXING ACCESSORIES 
- INCLUDING SCAFFOLDING</t>
    <phoneticPr fontId="4" type="noConversion"/>
  </si>
  <si>
    <t>T115 CLAY/CEMENT BRICK</t>
    <phoneticPr fontId="4" type="noConversion"/>
  </si>
  <si>
    <t>- 0.5B</t>
    <phoneticPr fontId="4" type="noConversion"/>
  </si>
  <si>
    <t xml:space="preserve"> -INCLUDING TIES &amp; GALV. ANCHOR TO BE WELDED TO STEEL
- INCLUDING SCAFFOLDING
- INCLUDING VERT./ HORIZONTAL JOINT WORK
- INCLUDING SEISMIC REINFORCEMENT BAR (VERTICAL, HORIZONTAL)
- INCLUDING HEADER, STIFF COLUMN, LINTEL,  CONC. FRAME FOR LARGE OPENING</t>
    <phoneticPr fontId="4" type="noConversion"/>
  </si>
  <si>
    <t>T230 CLAY/CEMENT BRICK</t>
    <phoneticPr fontId="4" type="noConversion"/>
  </si>
  <si>
    <t>- 1.0B</t>
    <phoneticPr fontId="4" type="noConversion"/>
  </si>
  <si>
    <t xml:space="preserve"> -INCLUDING TIES &amp; GALV. ANCHOR TO BE WELDED TO STEEL
- INCLUDING SCAFFOLDING
- INCLUDING VERT./ HORIZONTAL JOINT WORK
- INCLUDING SEISMIC REINFORCEMENT BAR (VERTICAL, HORIZONTAL)
- INCLUDING HEADER, STIFF COLUMN, LINTEL,  CONC. FRAME FOR LARGE OPENING</t>
    <phoneticPr fontId="4" type="noConversion"/>
  </si>
  <si>
    <t>- ASTM C55
- COMPRESSIVE STRENGTH : 20 N/mm2
- SIZE 222x108x67</t>
    <phoneticPr fontId="4" type="noConversion"/>
  </si>
  <si>
    <t xml:space="preserve"> -INCLUDING TIES &amp; GALV. ANCHOR TO BE WELDED TO STEEL
- INCLUDING SCAFFOLDING
- INCLUDING VERT./ HORIZONTAL JOINT WORK
- INCLUDING SEISMIC REINFORCEMENT BAR (VERTICAL, HORIZONTAL)
- INCLUDING HEADER, STIFF COLUMN, LINTEL,  CONC. FRAME FOR LARGE OPENING</t>
    <phoneticPr fontId="4" type="noConversion"/>
  </si>
  <si>
    <t>- TYPE I  AS PER  ASTM C90
- WALL TIE 
  : GALVANIZED STEEL, ASTM A153 CLASS B2 OR EQUIVALANT
  : FISHTAILED TYPE (150 mm x 75mm)
  : Max. @450mm (VERTICAL)
  : Max. @900mm (HORIZONTAL)
- WALL LUG 
  : BUTTERFLY TYPE
  : Max. @450mm (VERTICAL)</t>
    <phoneticPr fontId="4" type="noConversion"/>
  </si>
  <si>
    <t>- INCLUDING GALV. ANCHOR, TIES, LUGS
- INCLUDING METAL LATH (Min.300mm Wide)
- INCLUDING SCAFFOLDING
- INCLUDING VERT./ HORIZONTAL JOINT WORK
- INCLUDING VERTICAL JOINTS POINTED FLUSH AND HORIZONTAL JOINTS POINTED STRUCK FOR FAIR FACED CONC. BLOCK ONLY
- INCLUDING GALV. ANCHOR STRIP TO BE WELDED TO STEEL
- INCLUDING SOLID CONC. BLOCK FOR END BLOCKS
- INCLUDING HEADER, STIFF COLUMN, LINTEL,  CONC. FRAME FOR LARGE OPENING
- INCLUDING SEISMIC REINFORCEMENT BAR (VERTICAL, HORIZONTAL)</t>
    <phoneticPr fontId="4" type="noConversion"/>
  </si>
  <si>
    <t>8" HOLLOW CONC. BLOCK</t>
  </si>
  <si>
    <t>4" HOLLOW CONC. BLOCK</t>
  </si>
  <si>
    <t>5.10</t>
    <phoneticPr fontId="4" type="noConversion"/>
  </si>
  <si>
    <t>EPCBF0000120</t>
    <phoneticPr fontId="4" type="noConversion"/>
  </si>
  <si>
    <t>CAVITY WALL W/INSULATION
(8" BLOCK+ INSULATION+ 4"HOLLOW BLCOK or 4'' SAND-LIME BRICK)</t>
    <phoneticPr fontId="4" type="noConversion"/>
  </si>
  <si>
    <t>CAVITY WALL W/INSULATION
(4" BLOCK+ INSULATION+ 4"HOLLOW BLCOK or 4'' SAND-LIME BRICK)</t>
    <phoneticPr fontId="4" type="noConversion"/>
  </si>
  <si>
    <t>- TYPE I  AS PER  ASTM C90
- 4-D12 REINFORCING BARS TO BE USED AND TO BE FILLED W/ CONC</t>
    <phoneticPr fontId="4" type="noConversion"/>
  </si>
  <si>
    <r>
      <rPr>
        <sz val="8"/>
        <color theme="1"/>
        <rFont val="Arial"/>
        <family val="2"/>
      </rPr>
      <t>- INCLUDING SCAFFOLDING
- INCLUDING VERT./ HORIZONTAL JOINT WORK
- INCLUDING GALV. ANCHOR STRIP TO BE WELDED TO STEEL</t>
    </r>
    <phoneticPr fontId="4" type="noConversion"/>
  </si>
  <si>
    <t>- TYPE I  AS PER  ASTM C90
- 2-D12 REINFORCING BARS TO BE USED AND TO BE FILLED W/ CONC</t>
    <phoneticPr fontId="4" type="noConversion"/>
  </si>
  <si>
    <t>- 200mm x 200mm x thk.90
- COMFORMING TO BS1207 &amp; CP122</t>
    <phoneticPr fontId="4" type="noConversion"/>
  </si>
  <si>
    <t>- INCLUDNG SCAFFOLDING
- INCLUDNG FIXING MATERIAL</t>
    <phoneticPr fontId="4" type="noConversion"/>
  </si>
  <si>
    <t>DAMP-PROOF COURSE</t>
  </si>
  <si>
    <t>- ALUMINUM CORED BITUMENISED HESSIAN COVERED SHEET : BS743, W=350mm</t>
    <phoneticPr fontId="4" type="noConversion"/>
  </si>
  <si>
    <t>- HORIZONTAL: BOTTOM OF ALL BLOCKWORK
- VERTICAL: ALL DOOR &amp; WINDOW REVEALS</t>
    <phoneticPr fontId="4" type="noConversion"/>
  </si>
  <si>
    <t>5.20</t>
    <phoneticPr fontId="4" type="noConversion"/>
  </si>
  <si>
    <t>EPCBG000</t>
  </si>
  <si>
    <t>PLASTER WORK</t>
  </si>
  <si>
    <t>BONDED CEMENT SCREED</t>
    <phoneticPr fontId="4" type="noConversion"/>
  </si>
  <si>
    <t>- THK. MIN. 40mm</t>
  </si>
  <si>
    <t>- INCLUDING CONTROL JOINT WORK WITH ALL RELATED MATERIAL
- INCLUDING STEEL TROWEL FINISHING AND/ OR MECHANICAL PLACING &amp; FINISHING
- INCLUDING ADHESIVE AND APPROPRIATE SLOPE</t>
    <phoneticPr fontId="4" type="noConversion"/>
  </si>
  <si>
    <t>- THK. 18mm / 2 COATS (9+9)mm</t>
    <phoneticPr fontId="4" type="noConversion"/>
  </si>
  <si>
    <t>- INCLUDING SCAFFOLDING
- INCLUDING VERT. /HORIZONTAL CONTROL JOINT WORK 
- INCLUDING GALV. CORNER &amp; CASING BEAD &amp; PLASTER STOP &amp; LATH WORK
- INCLUDING PREPARETION OF SURFACE &amp; MOIST CURING</t>
    <phoneticPr fontId="4" type="noConversion"/>
  </si>
  <si>
    <t>INTERIOR CEMENT PLASTER FOR WALL</t>
    <phoneticPr fontId="4" type="noConversion"/>
  </si>
  <si>
    <t>6.3.1</t>
    <phoneticPr fontId="4" type="noConversion"/>
  </si>
  <si>
    <t>EPCBG0000031</t>
    <phoneticPr fontId="4" type="noConversion"/>
  </si>
  <si>
    <t>INTERIOR CEMENT PLASTER FOR CEILING</t>
    <phoneticPr fontId="4" type="noConversion"/>
  </si>
  <si>
    <t>- THK. 9mm / 2 COATS (4.5+4.5)mm</t>
    <phoneticPr fontId="4" type="noConversion"/>
  </si>
  <si>
    <t>- FOR CONCRETE FLOOR FACE UNDER THE HARDENER FINISHING, PAINTING AND PVC TILE, CARPET TILE, ETC.</t>
    <phoneticPr fontId="4" type="noConversion"/>
  </si>
  <si>
    <t>- INCLUDING FLOOR SLOPE AT WET AREA
- INCLUDING GRINDING WORK ON CONC. SLAB</t>
    <phoneticPr fontId="4" type="noConversion"/>
  </si>
  <si>
    <t>EPCBH000</t>
  </si>
  <si>
    <t>PAINTING WORK</t>
  </si>
  <si>
    <t>EMULSION PAINT (EXT.)</t>
    <phoneticPr fontId="4" type="noConversion"/>
  </si>
  <si>
    <t>- FOR  EXT. WALL
- 1 COAT PRIMER
- 2 COATS EMULSION PAINT</t>
    <phoneticPr fontId="4" type="noConversion"/>
  </si>
  <si>
    <t>- INCLUDING SCAFFOLDING
- INCLUDING SURFACE TREATMENT &amp; PAINT PUTTY
- TO EXECUTE AS PER MANUFACTURER'S INSTRUCTION</t>
    <phoneticPr fontId="4" type="noConversion"/>
  </si>
  <si>
    <t>EMULSION PAINT (INT.)</t>
    <phoneticPr fontId="4" type="noConversion"/>
  </si>
  <si>
    <t>- FOR  INT. WALL &amp; CEILING
- 1 COAT PRIMER
- 2 COATS EMULSION PAINT</t>
    <phoneticPr fontId="4" type="noConversion"/>
  </si>
  <si>
    <t>ACRYLIC PAINT (EXT.)</t>
    <phoneticPr fontId="4" type="noConversion"/>
  </si>
  <si>
    <t>- FOR  EXT. WALL
- 1 COAT PRIMER
- 2 COATS ACRYLIC PAINT</t>
    <phoneticPr fontId="4" type="noConversion"/>
  </si>
  <si>
    <t>ACRYLIC  PAINT (INT.)</t>
    <phoneticPr fontId="4" type="noConversion"/>
  </si>
  <si>
    <t>- FOR  INT. WALL &amp; CEILING
- 1 COAT PRIMER
- 2 COATS ACRYLIC PAINT</t>
    <phoneticPr fontId="4" type="noConversion"/>
  </si>
  <si>
    <t>ACRYLIC PAINT (BASE)</t>
    <phoneticPr fontId="4" type="noConversion"/>
  </si>
  <si>
    <t xml:space="preserve">- FOR BASE PAINT H=100mm
- 1 COAT PRIMER
- 2 COATS ACRYLIC PAINT
</t>
    <phoneticPr fontId="4" type="noConversion"/>
  </si>
  <si>
    <t>EPCBH0000060</t>
  </si>
  <si>
    <t>ALKYD ENAMEL PAINT</t>
    <phoneticPr fontId="4" type="noConversion"/>
  </si>
  <si>
    <t xml:space="preserve">- FOR INT. WALL &amp; CEILING
- 1 COAT PRIMER
- 2 COATS OF ALKYD ENAMEL PAINT
</t>
    <phoneticPr fontId="4" type="noConversion"/>
  </si>
  <si>
    <t>- INCLUDING SCAFFOLDING
- INCLUDING SURFACE TREATMENT &amp; PANIT PUTTY
- TO EXECUTE AS PER MANUFACTURER'S INSTRUCTION</t>
    <phoneticPr fontId="4" type="noConversion"/>
  </si>
  <si>
    <t>- FOR  INTERIOR FLOOR
- 1 COAT PRIMER
- 2 COATS  EPOXY POLYAMIDE, SEAL COAT TYPE</t>
    <phoneticPr fontId="4" type="noConversion"/>
  </si>
  <si>
    <t>7.7.1</t>
    <phoneticPr fontId="4" type="noConversion"/>
  </si>
  <si>
    <t>EPCBH0000071</t>
    <phoneticPr fontId="4" type="noConversion"/>
  </si>
  <si>
    <t>EPOXY PAINT (DUST PROOF)</t>
    <phoneticPr fontId="4" type="noConversion"/>
  </si>
  <si>
    <t>- FOR  BENEATH OF FALSE FLOOR
- 1 COAT PRIMER
- 1 COATS  EPOXY POLYAMIDE</t>
    <phoneticPr fontId="4" type="noConversion"/>
  </si>
  <si>
    <t>EPOXY PAINT (EXT.)</t>
    <phoneticPr fontId="4" type="noConversion"/>
  </si>
  <si>
    <t>- FOR  EXT. WALL
- 1 COAT PRIMER
- 2 COATS  EPOXY POLYAMIDE</t>
    <phoneticPr fontId="4" type="noConversion"/>
  </si>
  <si>
    <t>EPOXY PAINT (INT.)</t>
  </si>
  <si>
    <t>- FOR INT. WALL &amp; CEILING
- 1 COAT PRIMER
- 2 COATS  EPOXY POLYAMIDE</t>
    <phoneticPr fontId="4" type="noConversion"/>
  </si>
  <si>
    <t>EPOXY PAINT (BASE)</t>
    <phoneticPr fontId="4" type="noConversion"/>
  </si>
  <si>
    <t xml:space="preserve">- FOR BASE PAINT H=100mm
- 1 COAT PRIMER
- 2 COATS EPOXY POLYAMIDE
</t>
    <phoneticPr fontId="4" type="noConversion"/>
  </si>
  <si>
    <t>ACID RESISTANT PAINT (FLOOR)</t>
    <phoneticPr fontId="4" type="noConversion"/>
  </si>
  <si>
    <t xml:space="preserve">- FOR  INTERIOR FLOOR
- 1 COAT CHLORINATED RUBBER PRIMER
- 2 COATS CHLORINATED RUBBER HIGH BUILD
</t>
    <phoneticPr fontId="4" type="noConversion"/>
  </si>
  <si>
    <t>ACID RESISTANT PAINT (INT.)</t>
    <phoneticPr fontId="4" type="noConversion"/>
  </si>
  <si>
    <t xml:space="preserve">- FOR INT. WALL &amp; CEILING
- 1 COAT CHLORINATED RUBBER PRIMER
- 2 COATS CHLORINATED RUBBER HIGH BUILD
</t>
    <phoneticPr fontId="4" type="noConversion"/>
  </si>
  <si>
    <t>CHEMICAL RESISTANT EPOXY PAINT (FLOOR)</t>
    <phoneticPr fontId="4" type="noConversion"/>
  </si>
  <si>
    <t xml:space="preserve">- FOR  INTERIOR FLOOR
- 1 COAT EPOXY PRIMER / SEALER
- 2 COATS PHENOLIC EPOXY
</t>
    <phoneticPr fontId="4" type="noConversion"/>
  </si>
  <si>
    <t>CHEMICAL RESISTANT EPOXY PAINT (INT.)</t>
    <phoneticPr fontId="4" type="noConversion"/>
  </si>
  <si>
    <t xml:space="preserve">- FOR  INT. WALL &amp; CEILING
- 1 COAT EPOXY PRIMER / SEALER
- 2 COATS PHENOLIC EPOXY
</t>
    <phoneticPr fontId="4" type="noConversion"/>
  </si>
  <si>
    <t>COLORLESS WATER REPELLENT PAINT</t>
    <phoneticPr fontId="4" type="noConversion"/>
  </si>
  <si>
    <t>- FOR EXT. WALL (4" SAND-LIME BRICK)
 -1 COAT</t>
    <phoneticPr fontId="4" type="noConversion"/>
  </si>
  <si>
    <t>- INCLUDING SCAFFOLDING</t>
    <phoneticPr fontId="4" type="noConversion"/>
  </si>
  <si>
    <t>THK.5mm EPOXY SCREED &amp; SEAL COAT (FLOOR)</t>
    <phoneticPr fontId="4" type="noConversion"/>
  </si>
  <si>
    <t xml:space="preserve">- FOR  INTERIOR FLOOR
- 1 COAT EPOXY PRIMER &amp; SEALER
- 1 COAT EPOXY MORTAR SCREED
- 1 COAT EPOXY SEAL COAT ON TOP OF EPOXY SCREED
</t>
    <phoneticPr fontId="4" type="noConversion"/>
  </si>
  <si>
    <t>- INCLUDING SURFACE TREATMENT &amp; PANIT PUTTY
- TO EXECUTE AS PER MANUFACTURER'S INSTRUCTION</t>
    <phoneticPr fontId="4" type="noConversion"/>
  </si>
  <si>
    <t>THK.3mm HEAVY DUTY SELF LEVELLING EPOXY PAINT (FLOOR)</t>
    <phoneticPr fontId="4" type="noConversion"/>
  </si>
  <si>
    <t>- FOR  INTERIOR FLOOR
- 1 COAT EPOXY PRIMER
- 1 COAT HIGH BUILT SELF LEVELLING EPOXY SCREED COATING</t>
    <phoneticPr fontId="4" type="noConversion"/>
  </si>
  <si>
    <t>- FOR  EXT. WALL
- 1 COAT PRIMER, 
- 2 COATS TEXTURED PAINT
- 1 COAT DIRT RESISTANCE FINISH COAT</t>
    <phoneticPr fontId="4" type="noConversion"/>
  </si>
  <si>
    <t>- INCLUDING SCAFFOLDING
- INCLUDING SURFACE TREATMENT &amp; PANIT PUTTY
- WATER RESISTANCE ,ANTI-CONTAMINATION,EASY CLEANING
- TO EXECUTE AS PER MANUFACTURER'S INSTRUCTION</t>
    <phoneticPr fontId="4" type="noConversion"/>
  </si>
  <si>
    <t>CHEMICAL SURFACE HARDENER</t>
    <phoneticPr fontId="4" type="noConversion"/>
  </si>
  <si>
    <t>- FOR  INTERIOR FLOOR
- HEAVY DUTY FLOOR CHEMICAL SURFACE HARDENER ANTI-DUST FINISH</t>
    <phoneticPr fontId="4" type="noConversion"/>
  </si>
  <si>
    <t>- INCLUDING STEEL TROWEL FINISHING AND/OR MECHANICAL PLACING &amp; FINISHING
- INCLUDING JOINT GROUTING
- TO EXECUTE AS PER MANUFACTURER'S INSTRUCTION</t>
    <phoneticPr fontId="4" type="noConversion"/>
  </si>
  <si>
    <t>7.20</t>
    <phoneticPr fontId="4" type="noConversion"/>
  </si>
  <si>
    <t>OTHERS(PAINTING WORK)</t>
    <phoneticPr fontId="4" type="noConversion"/>
  </si>
  <si>
    <t>EPCBI000</t>
  </si>
  <si>
    <t>WATER PROOFING WORK</t>
  </si>
  <si>
    <t>- FOR ROOF SLAB
- THK. 150mm EXTRUDED POLYSTYRENE BOARD
- COMPRESSIVE RESISTANCE : MIN. 32kg/M3 DENSITY</t>
    <phoneticPr fontId="4" type="noConversion"/>
  </si>
  <si>
    <t>- INCLUDE JOINT TAPE</t>
    <phoneticPr fontId="4" type="noConversion"/>
  </si>
  <si>
    <t>- BUILT-UP ROOFING
- FOR ROOF SLAB &amp; PARAPET WALL
- INCLUDING COLD WORKED PRIME COAT &amp;  4mm THK. BITUMINUOUS ROOFING FELT</t>
    <phoneticPr fontId="4" type="noConversion"/>
  </si>
  <si>
    <t>- INCLUDING GALV. STEEL FLASHING TO SEAL/COVER THE END OF WATERPROOFING AT PARAPET/UPSTAND
- INCLUDING BITUMEN SEALANT AT GROOVE TO END WATERPROOFING MEMBRANE AT UPSTAND
- INCLUDING ALL ACCESSORIES NEEDED FOR THE WORK
- INCLUDING SURFACE TREATMENT WORK
- INCLUDING WATER LEAKAGE(PONDING) TEST</t>
    <phoneticPr fontId="4" type="noConversion"/>
  </si>
  <si>
    <t>- CONTINUOUS SHEET ETHYLENE PROPYLENE DIENE MONOMER (EPDM) ROOFING SYSTEM</t>
  </si>
  <si>
    <t>- FULLY ADHERED EPDM SYSTEM TO MECHANICALLY ATTACHED
- INCLUDING ADHESIVE, SHEET, RUBBER FLASHING, SEALANTS
- TAPER RIGID INSULATION TO ROOF DRAIN
- INCLUDING ALL ACCESSORIES NEEDED FOR THE WORK
- INCLUDING SURFACE TREATMENT WORK
- INCLUDING WATER LEAKAGE(PONDING) TEST</t>
    <phoneticPr fontId="4" type="noConversion"/>
  </si>
  <si>
    <t>CEMENTITIOUS WATERPROOFING</t>
    <phoneticPr fontId="4" type="noConversion"/>
  </si>
  <si>
    <t>- FOR FLOOR &amp; WALL OF WET ROOM
- 2 COAT CEMENT BASE
- ACRYLIC-POLYMER EMULSION MIXED WITH CEMENT MORTARS</t>
    <phoneticPr fontId="4" type="noConversion"/>
  </si>
  <si>
    <t>- INCLUDING ALL ACCESSORIES NEEDED FOR THE WORK
- INCLUDING SURFACE TREATMENT WORK
- INCLUDING WATER LEAKAGE(PONDING) TEST</t>
    <phoneticPr fontId="4" type="noConversion"/>
  </si>
  <si>
    <t>P.E FILM (ROOF)</t>
    <phoneticPr fontId="4" type="noConversion"/>
  </si>
  <si>
    <t>- THK. 0.1mm, 2 LAYERS FOR ROOF</t>
    <phoneticPr fontId="4" type="noConversion"/>
  </si>
  <si>
    <t>- AS PER SPECIFICATION</t>
    <phoneticPr fontId="4" type="noConversion"/>
  </si>
  <si>
    <t>LIGHT WEIGHT CONCRETE ( ROOF )</t>
  </si>
  <si>
    <t>- LIGHTWEIGHT CELLULAR CONCRETE FILL PORTLAND CEMENT AND FOAMING AGENT
- MIN.THK. 60 mm, 1/150 SLOPE</t>
    <phoneticPr fontId="4" type="noConversion"/>
  </si>
  <si>
    <t>- INCLUDING ALL MATERIALS  FOR CONTROL JOINT : @1.5m x 1.5m
- INCLUDING WIRE MESH FOR  CRACK CONTROL
- INCLUDING LABOR &amp; EQUIPMENT(READY MIXED CON'C CAR, PUMP CAR ETC)
- INCLUDING STEEL TROWEL FINISHING AND/ OR MECHANICAL PLACING &amp; FINISHING</t>
    <phoneticPr fontId="4" type="noConversion"/>
  </si>
  <si>
    <t>- PRECASTE CONC. TILE SIZE : 400x400xT40mm</t>
    <phoneticPr fontId="4" type="noConversion"/>
  </si>
  <si>
    <t>- INCLUDING SEPARATION JOINT OF 15mm FILLED W/ APPROVED SEALANT
- INCLUDING CRACK CONTROL JOINT : 8mmx12~15mm(H) @1.25x 1.25M FILLED W/APPROVED SEALANT
- INCLUDING SEMI-DRY TYPE CEMENT MORTAR
- INCLUDING CONTROL JOINT WORK WITH ALL RELATED MATERIAL
- INCLUDING STEEL TROWEL FINISHING AND/ OR MECHANICAL PLACING &amp; FINISHING</t>
    <phoneticPr fontId="4" type="noConversion"/>
  </si>
  <si>
    <t>- THK. 50 mm / PROTECTION FOR WATER PROOFING
- WASHED AGGREGATE MAX. @ 19MM</t>
    <phoneticPr fontId="4" type="noConversion"/>
  </si>
  <si>
    <t>UNDERGROUND BITUMEN EMULSION PAINT</t>
  </si>
  <si>
    <t>- 2 COATS</t>
    <phoneticPr fontId="4" type="noConversion"/>
  </si>
  <si>
    <t>- NORMAL DRY CONDITION</t>
    <phoneticPr fontId="4" type="noConversion"/>
  </si>
  <si>
    <t>8.10</t>
    <phoneticPr fontId="4" type="noConversion"/>
  </si>
  <si>
    <t>- W = 200, THK 5mm</t>
    <phoneticPr fontId="4" type="noConversion"/>
  </si>
  <si>
    <t>- HEAVY DUTY, FLEXIBLE P.V.C</t>
    <phoneticPr fontId="4" type="noConversion"/>
  </si>
  <si>
    <t>8.11</t>
    <phoneticPr fontId="4" type="noConversion"/>
  </si>
  <si>
    <t>HYDROPHILIC POLYMER RUBBER WATERSTOP</t>
  </si>
  <si>
    <t>- BENTONITE CLAY &amp; MICROSCOPIC PLATELETS WATERSTOP</t>
    <phoneticPr fontId="4" type="noConversion"/>
  </si>
  <si>
    <t>- INCLUDING INSTALL</t>
    <phoneticPr fontId="4" type="noConversion"/>
  </si>
  <si>
    <t>- FLEXIBLE MULTY LAYERED COMPOSITE SHEET
- FELT MEMBRANE BONDED TO BITUMEN/POLYMER ADHESIVE
- FOR ALL UNDERGROUND CONCRETE SURFACE</t>
    <phoneticPr fontId="4" type="noConversion"/>
  </si>
  <si>
    <t>- INCLUDING SEALING JOINT WORK ; RAKING OUT OF WALL &amp; FILLING W/ BITUMEN SEALING COMPOUND
- FOR WRAPPING ALL UNDERGROUND FOUNDATION / CONC. STRUCTURE
- INCLUDING AEROFOIL OR SIMILAR
- INCLUDE'G ALUMINUM FLASHING ACCORDING TO SPEC.
- REFER TO TECHNICAL SPEC.</t>
    <phoneticPr fontId="4" type="noConversion"/>
  </si>
  <si>
    <t>CEMENT SCREED FOR WATER PROOFING</t>
    <phoneticPr fontId="4" type="noConversion"/>
  </si>
  <si>
    <t>- THK. 25MM / PROTECTION FOR WATER PROOFING
- FOR BOTTOM</t>
    <phoneticPr fontId="4" type="noConversion"/>
  </si>
  <si>
    <t>- INCLUDING CONTROL JOINT WORK WITH ALL RELATED MATERIAL
- INCLUDING STEEL TROWEL FINISHING AND/ OR MECHANICAL PLACING &amp; FINISHING</t>
    <phoneticPr fontId="4" type="noConversion"/>
  </si>
  <si>
    <t>PROTECTION BOARD</t>
  </si>
  <si>
    <t>- BITUMEN IMPREGNATED FIBRE BOARD
- THK. 6mm 
- FOR SIDE &amp; TOP SIDE</t>
    <phoneticPr fontId="4" type="noConversion"/>
  </si>
  <si>
    <t>- FOR WALL &amp; VERTICAL SIDE</t>
    <phoneticPr fontId="4" type="noConversion"/>
  </si>
  <si>
    <t>EPCBI0000141</t>
    <phoneticPr fontId="4" type="noConversion"/>
  </si>
  <si>
    <t>VAPOUR BARRIER</t>
    <phoneticPr fontId="4" type="noConversion"/>
  </si>
  <si>
    <t>- THK. 0.15mm, P.E FILM 2 PLIES</t>
    <phoneticPr fontId="4" type="noConversion"/>
  </si>
  <si>
    <t>- FOR BELOW LEAN CONCRETE</t>
    <phoneticPr fontId="4" type="noConversion"/>
  </si>
  <si>
    <t>EPCBJ000</t>
  </si>
  <si>
    <t>TILING &amp; FLOORING WORK</t>
  </si>
  <si>
    <t>VINYL TILE</t>
    <phoneticPr fontId="4" type="noConversion"/>
  </si>
  <si>
    <t>THK.3mm</t>
    <phoneticPr fontId="4" type="noConversion"/>
  </si>
  <si>
    <t>- INCLUDING ADHESIVE, WELDING
- INCLUDING POLISHING WORK</t>
    <phoneticPr fontId="4" type="noConversion"/>
  </si>
  <si>
    <t>ANTI-STATIC PVC TILE</t>
    <phoneticPr fontId="4" type="noConversion"/>
  </si>
  <si>
    <t>400 x 400 x 3mm</t>
    <phoneticPr fontId="4" type="noConversion"/>
  </si>
  <si>
    <t>- INCLUDING ADHESIVE, WELDING
- INCLUDING POLISHING WORK</t>
    <phoneticPr fontId="4" type="noConversion"/>
  </si>
  <si>
    <t>HEAVY DUTY P.V.C TILE</t>
    <phoneticPr fontId="4" type="noConversion"/>
  </si>
  <si>
    <t>400 x 400 x 3mm</t>
    <phoneticPr fontId="4" type="noConversion"/>
  </si>
  <si>
    <t>P.V.C SKIRTING</t>
  </si>
  <si>
    <t>H100 x 2T</t>
    <phoneticPr fontId="4" type="noConversion"/>
  </si>
  <si>
    <t>- INCLUDING ADHESIVE, WELDING</t>
    <phoneticPr fontId="4" type="noConversion"/>
  </si>
  <si>
    <t>ACCESS FLOOR SYSTEM</t>
    <phoneticPr fontId="4" type="noConversion"/>
  </si>
  <si>
    <t>- 600 x 600  H:300
- 600mm x 600mm x Min.35mm ANTI-STATIC PVC TILE
- HIGH DENSITY CHIPBOARD CORE(675 kg/m3)  WRAPPED W/ 0.9mm GALV. SHEET</t>
    <phoneticPr fontId="4" type="noConversion"/>
  </si>
  <si>
    <t>- INCLUDING STEPS, SUPPORTING MATERIAL &amp; ACCESSORIES
- INCLUDING ADHESIVE OR ANCHOR &amp; POLISHING
- INCLUDING SEISMIC BRACING SYSTEM FOR SUPPORT STRUCTURE, IF REQUIRED
- INCLUDING MODIFICATION OF SUPPORT, IF REQUIRED</t>
    <phoneticPr fontId="4" type="noConversion"/>
  </si>
  <si>
    <t>- 600 x 600  H:600
- 600mm x 600mm x Min.35mm ANTI-STATIC PVC TILE
- HIGH DENSITY CHIPBOARD CORE(675 kg/m3)  WRAPPED W/ 0.9mm GALV. SHEET</t>
    <phoneticPr fontId="4" type="noConversion"/>
  </si>
  <si>
    <t>- 900 x 900  H:900
- 600mm x 600mm x Min.35mm ANTI-STATIC PVC TILE
- HIGH DENSITY CHIPBOARD CORE(675 kg/m3)  WRAPPED W/ 0.9mm GALV. SHEET</t>
    <phoneticPr fontId="4" type="noConversion"/>
  </si>
  <si>
    <t>- 1200 x 1200  H:1200
- 1200mm x 1200mm x Min.35mm ANTI-STATIC PVC TILE
- HIGH DENSITY CHIPBOARD CORE(675 kg/m3)  WRAPPED W/ 0.9mm GALV. SHEET</t>
    <phoneticPr fontId="4" type="noConversion"/>
  </si>
  <si>
    <t>UNGLAZED NON-SLIP CERAMIC TILE</t>
    <phoneticPr fontId="4" type="noConversion"/>
  </si>
  <si>
    <t>- FOR FLOOR
- THK. 10mm / NON-SLIP TYPE</t>
    <phoneticPr fontId="4" type="noConversion"/>
  </si>
  <si>
    <t>- INCLUDING NON-SLIP NOSING TILE
- INCLUDING BEDDING MORTAR &amp; JOINT GROUTING
- INCLUDING ADHESIVE &amp; POLISHING</t>
    <phoneticPr fontId="4" type="noConversion"/>
  </si>
  <si>
    <t>9.10</t>
    <phoneticPr fontId="4" type="noConversion"/>
  </si>
  <si>
    <t>GLAZED CERAMIC TILE</t>
    <phoneticPr fontId="4" type="noConversion"/>
  </si>
  <si>
    <t>- FOR WALL
- THK. 6mm</t>
    <phoneticPr fontId="4" type="noConversion"/>
  </si>
  <si>
    <t>- INCLUDING BEDDING MORTAR &amp; JOINT GROUTING
- INCLUDING 3mm THICK REAL CEMENT PASTE OR ADHESIVE &amp; JOINT GROUTING
- INCLUDING SCAFFOLDING
- INCLUDING ADHESIVE &amp; POLISHING</t>
    <phoneticPr fontId="4" type="noConversion"/>
  </si>
  <si>
    <t>ACID RESISTANT TILE</t>
    <phoneticPr fontId="4" type="noConversion"/>
  </si>
  <si>
    <t>- FOR FLOOR &amp; BASE
- THK. 300 x 300 x 16mm</t>
    <phoneticPr fontId="4" type="noConversion"/>
  </si>
  <si>
    <t>- INCLUDING ACID PROOF MEMBRANE, BEDDING, EPOXY BASED ADHESIVE &amp; JOINT GROUTING
- INCLUDING POLISHING</t>
    <phoneticPr fontId="4" type="noConversion"/>
  </si>
  <si>
    <t>ACID RESISTANT TILE</t>
    <phoneticPr fontId="4" type="noConversion"/>
  </si>
  <si>
    <t>- FOR WALL
- THK. 300 x 300 x 16mm</t>
    <phoneticPr fontId="4" type="noConversion"/>
  </si>
  <si>
    <t>- INCLUDING ACID PROOF MEMBRANE, BEDDING, EPOXY BASED ADHESIVE &amp; JOINT GROUTING
- INCLUDING POLISHING</t>
    <phoneticPr fontId="4" type="noConversion"/>
  </si>
  <si>
    <t>TERRAZZO TILE</t>
    <phoneticPr fontId="4" type="noConversion"/>
  </si>
  <si>
    <t>- FOR FLOOR
- THK. 30mm</t>
    <phoneticPr fontId="4" type="noConversion"/>
  </si>
  <si>
    <t>- INCLUDING BEDDING &amp; JOINT GROUTING
- INCLUDING POLISHING
- INCLUDING ADHESIVE
- INCLUDING GRINDING WORK</t>
    <phoneticPr fontId="4" type="noConversion"/>
  </si>
  <si>
    <t>TERRAZZO STAIR TREAD &amp; RISER</t>
    <phoneticPr fontId="4" type="noConversion"/>
  </si>
  <si>
    <t>THK. 30mm</t>
    <phoneticPr fontId="4" type="noConversion"/>
  </si>
  <si>
    <t>- INCLUDING ANTI-SLIP GROOVE ON TREAD
- INCLUDING BEDDING &amp; JOINT GROUTING
- INCLUDING ADHESIVE
- INCLUDING POLISHING</t>
    <phoneticPr fontId="4" type="noConversion"/>
  </si>
  <si>
    <t>H100 x 20 mm</t>
    <phoneticPr fontId="4" type="noConversion"/>
  </si>
  <si>
    <t>- INCLUDING BEDDING &amp; JOINT GROUTING
- INCLUDING GRINDING WORK
- INCLUDING ADHESIVE &amp; JOINT GROUTING</t>
    <phoneticPr fontId="4" type="noConversion"/>
  </si>
  <si>
    <t>GRANITE STAIR TREAD &amp; RISER</t>
    <phoneticPr fontId="4" type="noConversion"/>
  </si>
  <si>
    <t>THK. 20mm</t>
    <phoneticPr fontId="4" type="noConversion"/>
  </si>
  <si>
    <t>- INCLUDING ANTI-SLIP GROOVE
- INCLUDING BEDDING &amp; JOINT GROUTING
- INCLUDING ADHESIVE
- INCLUDING GRINDING &amp; POLISHING</t>
    <phoneticPr fontId="4" type="noConversion"/>
  </si>
  <si>
    <t>MARBLE STAIR TREAD &amp; RISER</t>
    <phoneticPr fontId="4" type="noConversion"/>
  </si>
  <si>
    <t>THK. 20mm</t>
    <phoneticPr fontId="4" type="noConversion"/>
  </si>
  <si>
    <t>- INCLUDING ANTI-SLIP GROOVE
- INCLUDING BEDDING &amp; JOINT GROUTING
- INCLUDING ADHESIVE
- INCLUDING GRINDING &amp; POLISHING</t>
    <phoneticPr fontId="4" type="noConversion"/>
  </si>
  <si>
    <t>GRANITE TILE FOR FLOOR</t>
    <phoneticPr fontId="4" type="noConversion"/>
  </si>
  <si>
    <t>- INCLUDING BEDDING &amp; JOINT GROUTING
- INCLUDING GRINDING WORK &amp; POLISHING
- INCLUDING ADHESIVE
- INCLUDING GRINDING &amp; POLISHING</t>
    <phoneticPr fontId="4" type="noConversion"/>
  </si>
  <si>
    <t>GRANITE TILE FOR WALL</t>
    <phoneticPr fontId="4" type="noConversion"/>
  </si>
  <si>
    <t>- FOR WALL
- THK. 20mm</t>
    <phoneticPr fontId="4" type="noConversion"/>
  </si>
  <si>
    <t>- INCLUDING 3mm THICK REAL CEMENT PASTE OR ADHESIVE &amp; JOINT GROUTING
- INCLUDING STEEL ANCHORING &amp; ACCESSARIES &amp; SEALANT
- INCLUDING ADHESIVE &amp; JOINT GROUTING
- INCLUDING SCAFFOLDING
- INCLUDING GRANITE SKIRTING (H=100)</t>
    <phoneticPr fontId="4" type="noConversion"/>
  </si>
  <si>
    <t>9.20</t>
    <phoneticPr fontId="4" type="noConversion"/>
  </si>
  <si>
    <t>MARBLE TILE FOR FLOOR</t>
    <phoneticPr fontId="4" type="noConversion"/>
  </si>
  <si>
    <t>- INCLUDING BEDDING &amp; JOINT GROUTING
- INCLUDING GRINDING WORK &amp; POLISHING
- INCLUDING ADHESIVE</t>
    <phoneticPr fontId="4" type="noConversion"/>
  </si>
  <si>
    <t>MARBLE TILE FOR WALL</t>
    <phoneticPr fontId="4" type="noConversion"/>
  </si>
  <si>
    <t>- INCLUDING 3mm THICK REAL CEMENT PASTE OR ADHESIVE &amp; JOINT GROUTING
- INCLUDING STEEL ANCHORING &amp; ACCESSARIES &amp; SEALANT
- INCLUDING ADHESIVE &amp; JOINT GROUTING
- INCLUDING SCAFFOLDING
- INCLUDING GRANITE SKIRTING (H=100)</t>
    <phoneticPr fontId="4" type="noConversion"/>
  </si>
  <si>
    <t>- THK. 30mm
- FOR WINDOW SILL OR DIVIDING STRIP</t>
    <phoneticPr fontId="4" type="noConversion"/>
  </si>
  <si>
    <t>- INCLUDING BEDDING &amp; JOINT GROUTING</t>
    <phoneticPr fontId="4" type="noConversion"/>
  </si>
  <si>
    <t>GRANITE / MARBLE COUNTER</t>
    <phoneticPr fontId="4" type="noConversion"/>
  </si>
  <si>
    <t>- THK. 50mm x 600mm
- FOR GUARD HOUSE / COUNTER</t>
    <phoneticPr fontId="4" type="noConversion"/>
  </si>
  <si>
    <t>- INCLUDING BEDDING &amp; JOINT GROUTING</t>
    <phoneticPr fontId="4" type="noConversion"/>
  </si>
  <si>
    <t>CARPET TILE</t>
  </si>
  <si>
    <t>- THK. 7mm
- POLYPROPYLENE YARN IN LOOP-PILE (1/10")
- ANTISTATIC</t>
    <phoneticPr fontId="4" type="noConversion"/>
  </si>
  <si>
    <t>- INCLUDING ADHESIVE &amp; SURFACE TREATMENT</t>
    <phoneticPr fontId="4" type="noConversion"/>
  </si>
  <si>
    <t>- FOR EXTERIOR &amp; INT. WALL</t>
    <phoneticPr fontId="4" type="noConversion"/>
  </si>
  <si>
    <t>- INCLUDING BEDDING &amp; JOINT GROUTING
- INCLUDING SCAFFOLDING
- INCLUDING 3mm THICK REAL CEMENT PASTE OR ADHESIVE &amp; JOINT GROUTING</t>
    <phoneticPr fontId="4" type="noConversion"/>
  </si>
  <si>
    <t>WOODEN SKIRTING</t>
    <phoneticPr fontId="4" type="noConversion"/>
  </si>
  <si>
    <t>- H100 x 15 mm</t>
    <phoneticPr fontId="4" type="noConversion"/>
  </si>
  <si>
    <t>- INCLUDING ADHESIVE 
- INCLUDING FIXING BY SCREW(INVISIBLE)</t>
    <phoneticPr fontId="4" type="noConversion"/>
  </si>
  <si>
    <t>OTHERS(TILING &amp; FLOORING WORK)</t>
  </si>
  <si>
    <t>EPCBK000</t>
  </si>
  <si>
    <t xml:space="preserve"> INTERIOR WORK</t>
  </si>
  <si>
    <t>ACOUSTIC MINERAL BOARD CEILING</t>
    <phoneticPr fontId="4" type="noConversion"/>
  </si>
  <si>
    <t>- SIZE : THK.15mm x 600 x 600mm or 300X1200mm
- 1/2 HOUR FIRE RESISTANCE
- NON-COMBUSTIBLE CLASS B TO EN13501-1</t>
    <phoneticPr fontId="4" type="noConversion"/>
  </si>
  <si>
    <t>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  <phoneticPr fontId="4" type="noConversion"/>
  </si>
  <si>
    <t>PVC STRIP CEILING</t>
    <phoneticPr fontId="4" type="noConversion"/>
  </si>
  <si>
    <t>- 100mm WIDE x 15mm DEEP WTHI 25mm RECESSED
- FOR TOILETS, SHOWERS CEILING</t>
    <phoneticPr fontId="4" type="noConversion"/>
  </si>
  <si>
    <t>ALUMINIUM PANEL CEILING</t>
    <phoneticPr fontId="4" type="noConversion"/>
  </si>
  <si>
    <t>- SIZE : 600x600x0.5mm OR 600x1200x0.5mm
- NON DIRECTIONAL PERFORATED ALUMINIUM
- ACOUSTIC BLANKET (25mm LOW-DENSITY BLANKET OF GLASS FIBRE INSULATION)</t>
    <phoneticPr fontId="4" type="noConversion"/>
  </si>
  <si>
    <t>- INCLUDING GRID SYSTEM : GALVANIZED STEEL (MOLDING, LOCKING CLIP ETC.)
- INCLUDING SUSPENSION SYSTEM : HOT DIP GAL. MILD STEEL FLATS AND/OR RODS (ROD HANGER : GAL. STEEL OF 4mm DIA.)
- FIRE RESISTANCE RATING : 1/2 HOUR
- INCLUDING CURTAIN BOX
- EPOXY CHROMATE PRIMER 0.1mm+STOVE ENAMEL FINISH ON THE FACE
- INCLUDE'G ACCESS PANEL
- INCLUDING SEISMIC BRACING SYSTEM FOR THE SUSPENSION SYSTEM, IF REQUIRED</t>
    <phoneticPr fontId="4" type="noConversion"/>
  </si>
  <si>
    <t>ALUMINIUM LINEAR CEILING</t>
    <phoneticPr fontId="4" type="noConversion"/>
  </si>
  <si>
    <t>- ALUMINIUM STRIP : 0.5mmx100mm MODULE (W/20mm SHADOW) ALUMINIUM
- AL. ALLOY 3005-H26 OR EQUAL
- ACOUSTIC BLANKET (25mm LOW-DENSITY BLANKET OF GLASS FIBRE INSULATION)</t>
    <phoneticPr fontId="4" type="noConversion"/>
  </si>
  <si>
    <t>- INCLUDING GRID, HANGER, EDGE
- INCLUDING CURTAIN BOX MADE OF COATED STEEL SHEET
- EPOXY CHROMATE PRIMER 0.1mm+STOVE ENAMEL FINISH ON THE FACE
- INCLUDE'G ACCESS PANEL
- INCLUDING SEISMIC BRACING SYSTEM FOR THE SUSPENSION SYSTEM, IF REQUIRED</t>
    <phoneticPr fontId="4" type="noConversion"/>
  </si>
  <si>
    <t>SMC PANEL CEILING</t>
    <phoneticPr fontId="4" type="noConversion"/>
  </si>
  <si>
    <t>- SIZE : 600 x 600 x 1.2mm
- SMC(SHEET MOULDING COMPOUND)</t>
    <phoneticPr fontId="4" type="noConversion"/>
  </si>
  <si>
    <t>- INCLUDING GRID, HANGER, EDGE ANGLE
- INCLUDING SCAFFOLDING
- INCLUDING CURTAIN BOX MADE OF COATED STEEL SHEET
- INCLUDING ACCESS PANEL TO THE CEILING
- INCLUDING LIGHT FIXTURE &amp; OPENING REINFORCED WORK
- INCLUDING SEISMIC BRACING SYSTEM FOR THE SUSPENSION SYSTEM, IF REQUIRED</t>
    <phoneticPr fontId="4" type="noConversion"/>
  </si>
  <si>
    <t>GYPSUM PLASTER BOARD PARTITION WALL(BOTH SIDE)</t>
    <phoneticPr fontId="4" type="noConversion"/>
  </si>
  <si>
    <t>- THK. 75mm
- BOTH SIDE : THK. 12.5mm GYPSUM PLASTER BOARD 
- T50 MINERAL FIBRE INSULATION CORE W/ GALVANIZED METAL STUD FRAME 
- NON-COMBUSTIBLE &amp; NON-INFLAMMABLE TYPE</t>
    <phoneticPr fontId="4" type="noConversion"/>
  </si>
  <si>
    <t>- INCLUDING ALL HARDWARES &amp; CONNECTING/FIXING ACCESSORIES
- INCLUDING JOINT TAPING, OPENING WORK &amp; COMPOUND, SEALANT
- INCLUDING SLEEVE, DOOR &amp; WINDOW REINFORCING FRAME WORK
- INCLUDING CERTIFICATE</t>
    <phoneticPr fontId="4" type="noConversion"/>
  </si>
  <si>
    <t>GYPSUM PLASTER BOARD PARTITION WALL(ONE SIDE)</t>
    <phoneticPr fontId="4" type="noConversion"/>
  </si>
  <si>
    <t>- THK. 63mm
- ONE SIDE : THK. 12.5mm GYPSUM PLASTER BOARD 
- T50 MINERAL FIBRE INSULATION CORE W/ GALVANIZED METAL STUD FRAME 
- NON-COMBUSTIBLE &amp; NON-INFLAMMABLE TYPE</t>
    <phoneticPr fontId="4" type="noConversion"/>
  </si>
  <si>
    <t>GYPSUM PLASTER BOARD PARTITION WALL (2 HOUR FIRE RATING)</t>
  </si>
  <si>
    <t>- THK. 100mm
- BOTH SIDE : THK. 12.5mm x 2PLIES GYPSUM PLASTER BOARD 
- T50 MINERAL FIBRE INSULATION CORE W/ GALVANIZED METAL STUD FRAME 
- NON-COMBUSTIBLE &amp; NON-INFLAMMABLE TYPE</t>
    <phoneticPr fontId="4" type="noConversion"/>
  </si>
  <si>
    <t>- THICKNESS : APPROXIMATELY 70mm
- HEIGHT : APPROX. 2700mm
- FRAME : GALV.STEEL TUBULAR W/ 60mm WOODEN PLINTH
- SCREWLESS &amp; INTERLOCKING TYPE
- CORE : HIGH DENSITY MINERAL WOOL
- ABSORPTION OF AIR BORNE SOUND : 38dBA OVER
- DEMOUNTABLE W/ PLASTERBOARD (12.5mm) WRAPPED W/ ENAMELED METAL FACING ON BOTH SIDE OF METAL STUD
- 1 HOUR FIRE RESISTANCE</t>
    <phoneticPr fontId="4" type="noConversion"/>
  </si>
  <si>
    <t>- INCLUDING ALL STUDS, HARDWARES &amp; ACCESSORIES
- INCLUDING JOINTING WORK
- INCLUDING DOOR &amp; WINDOW (DOUBLE GLAZING OF 4mm CLEAR FLOAT GLASS SET IN PVC BEAD)
- INCLUDING JOINT TAPING, OPENING WORK &amp; COMPOUND, SEALANT
- INCLUDING SLEEVE,DOOR &amp; WINDOW REINFORCING FRAME WORK</t>
    <phoneticPr fontId="4" type="noConversion"/>
  </si>
  <si>
    <t>10.10</t>
    <phoneticPr fontId="4" type="noConversion"/>
  </si>
  <si>
    <t>TOILET PARTITION / LIGHT PARTION WALL (TOILET &amp; LAVATORIES)</t>
    <phoneticPr fontId="4" type="noConversion"/>
  </si>
  <si>
    <t>- HEIGHT : 2000mm
- PARTITION : 30mm HIGH DENSITY CHIP BOARD W/ PVC VENEER
- FRONT PANEL : 34x15x2mm ANODIZED ALUMINIUM
- UNDERPANEL CLEARANCE : 150mm</t>
    <phoneticPr fontId="4" type="noConversion"/>
  </si>
  <si>
    <t>- INCLUDING ALL HARDWARES &amp; ACCESSORIES(LOCKING DEVICE SOWING OCCUPYING INDICATOR)
- INCLUDING U-CHANNEL 32x36x2mm
- INCLUDING DOOR (W 650mm)</t>
    <phoneticPr fontId="4" type="noConversion"/>
  </si>
  <si>
    <t>FIRE RESISTANT GLAZED PARTITION</t>
    <phoneticPr fontId="4" type="noConversion"/>
  </si>
  <si>
    <r>
      <t>- HEIGHT : 3000mm
- SURFACE : FIRE PROOF COATING
- PANEL LINING : 90 MINUTES FIRE RESITIVITY GLAZING
- HEAT RESISTANCE : 650</t>
    </r>
    <r>
      <rPr>
        <sz val="8"/>
        <color theme="1"/>
        <rFont val="돋움"/>
        <family val="3"/>
        <charset val="129"/>
      </rPr>
      <t>℃</t>
    </r>
    <phoneticPr fontId="4" type="noConversion"/>
  </si>
  <si>
    <t>- INCLUDING GRID, HANGER, EDGE
- INCLUDING 90 MINUTES RESISTANT DOOR, WINDOWS &amp; HARDWARES</t>
    <phoneticPr fontId="4" type="noConversion"/>
  </si>
  <si>
    <t>TIMBER WALL PANEL</t>
    <phoneticPr fontId="4" type="noConversion"/>
  </si>
  <si>
    <t>- HEIGHT 2150mm
- FOR WALL</t>
    <phoneticPr fontId="4" type="noConversion"/>
  </si>
  <si>
    <t>- INCLUDING ALL HARDWARES &amp; ACCESSORIES
- INCLUDING JOINTING WORK</t>
    <phoneticPr fontId="4" type="noConversion"/>
  </si>
  <si>
    <t>GLASS PARTITION WALL</t>
    <phoneticPr fontId="4" type="noConversion"/>
  </si>
  <si>
    <t>-THK. 10mm TEMPERED SAFETY GLASS</t>
  </si>
  <si>
    <t>- INCLUDING STAINLESS STEEL FRAME AROUND GLASS
- INCLUDING ALL HARDWARES &amp; ACCESSORIES(LOCKING DEVICE)</t>
    <phoneticPr fontId="4" type="noConversion"/>
  </si>
  <si>
    <t>STEEL GYPSUM PANEL (SGP)</t>
    <phoneticPr fontId="4" type="noConversion"/>
  </si>
  <si>
    <t>- STEEL GYPSUM PANEL THK. 100mm
- BOTH SIDE : GALVANIZED STEEL SHEET 0.5T + GYPSUM BOARD 12.5T 
- T75 MINERAL FIBRE INSULATION CORE W/ GALVANIZED METAL STUD FRAME 
- NON-COMBUSTIBLE &amp; NON-INFLAMMABLE TYPE</t>
    <phoneticPr fontId="4" type="noConversion"/>
  </si>
  <si>
    <t>- INCLUDING ALL HARDWARES &amp; CONNECTING/FIXING ACCESSORIES
- INCLUDING JOINT TAPING, OPENING WORK &amp; COMPOUND, SEALANT
- INCLUDING SLEEVE, DOOR &amp; WINDOW REINFORCING FRAME WORK
- INCLUDING CERTIFICATE</t>
    <phoneticPr fontId="4" type="noConversion"/>
  </si>
  <si>
    <t>M2</t>
    <phoneticPr fontId="4" type="noConversion"/>
  </si>
  <si>
    <t>EPCBL000</t>
  </si>
  <si>
    <t>PANEL &amp; ROOF WORK</t>
  </si>
  <si>
    <t>THERMAL INSULATED TRAPEZOIDAL CLADDING FOR ROOF</t>
    <phoneticPr fontId="4" type="noConversion"/>
  </si>
  <si>
    <t>- INT. : 0.6mm GALVANIZED STEEL SHEET (ASTM-A653/A653M G90,275 g/m2) 
- EXT. : 0.6mm GALVANIZED STEEL SHEET (ASTM-A653/A653M G90,275 g/m2) W/ TRAPEZOIDAL PROFILE
- INSULATION : MIN. THK. 100mm GLASS WOOL(64kg/m3 DENSITY) 
- COATING : POLYVINYLIDENE FLUORIDE (PVDF)
                    (INT.25 microns, EXT. 25 microns)
- ALL FASTENERS SHALL BE STAINLESS STEEL
- QUANTITIES ARE PROJECTED AREA</t>
    <phoneticPr fontId="4" type="noConversion"/>
  </si>
  <si>
    <t>- INCLUDING ACCESSORIES (ANCHOR, PLAT), SEALANT, BACK UP &amp; JOINT FILLING MATERIAL (AROUND OPENING AREA) , ADDITIONAL REINFORCEMENT MATERIALS FOR CLADDING SPLICE
- INCLUDING SCAFFOLDING
- INCLUDING DOOR &amp; WINDOW CANOPY
- INCLUDING PROTECTION FILM ON SURFACE OF PRODUCTS TILL SITE.
- 10 YEAR GUARANTEE
- QUANTITIES OF LAP SPLICE TO BE CONSIDERED FOR QUOTATION</t>
    <phoneticPr fontId="4" type="noConversion"/>
  </si>
  <si>
    <t>THERMAL INSULATED TRAPEZOIDAL CLADDING FOR EXT. WALL</t>
    <phoneticPr fontId="4" type="noConversion"/>
  </si>
  <si>
    <t>SINGLE TRAPEZOIDAL CLADDING FOR ROOF</t>
    <phoneticPr fontId="4" type="noConversion"/>
  </si>
  <si>
    <t>- STEEL STEET : 0.75mm GALVANIZED STEEL SHEET W/ TRAPEZOIDAL PROFILE
                     (ASTM-A653/A653M G90,275 g/m2) 
- COATING : 25 microns POLYVINYLIDENE FLUORIDE
- ALL FASTENERS SHALL BE STAINLESS STEEL
- QUANTITIES ARE PROJECTED AREA</t>
    <phoneticPr fontId="4" type="noConversion"/>
  </si>
  <si>
    <t>- INCLUDING ACCESSORIES (ANCHOR, PLAT), SEALANT, BACK UP &amp; JOINT FILLING MATERIAL (AROUND OPENING AREA) , ADDITIONAL REINFORCEMENT MATERIALS FOR CLADDING SPLICE
- INCLUDING SCAFFOLDING
- INCLUDING DOOR &amp; WINDOW CANOPY
- INCLUDING PROTECTION FILM ON SURFACE OF PRODUCTS TILL SITE.
- 10 YEAR GUARANTEE
- QUANTITIES OF LAP SPLICE TO BE CONSIDERED FOR QUOTATION</t>
    <phoneticPr fontId="4" type="noConversion"/>
  </si>
  <si>
    <t>TRANSLUCENT SHEET</t>
    <phoneticPr fontId="4" type="noConversion"/>
  </si>
  <si>
    <t>- GLASS FIBRE SHEET (FRP) THK. 2.0mm
- 85% LIGHT TRANSMISSION
- UV RESISTANCE</t>
    <phoneticPr fontId="4" type="noConversion"/>
  </si>
  <si>
    <t>- INCLUDING ACCESSORIES, SEALANT, BACK UP &amp; JOINT FILLING MATERIAL
- INCLUDING SCAFFOLDING
- INCLUDING SST FRAME</t>
    <phoneticPr fontId="4" type="noConversion"/>
  </si>
  <si>
    <t>GUTTER FLASHING</t>
    <phoneticPr fontId="4" type="noConversion"/>
  </si>
  <si>
    <t>- THK. 1.2mm GALVANIZED STEEL SHEET
- W230mm x H250mm</t>
    <phoneticPr fontId="4" type="noConversion"/>
  </si>
  <si>
    <t>- INCLUDING INSULATION, GUTTER HANGER, ANCHOR &amp; SEALANT
- INDLUD'G FIXING &amp; JOINTING
- INCLUDING SCAFFOLDING</t>
    <phoneticPr fontId="4" type="noConversion"/>
  </si>
  <si>
    <t>11.6.1</t>
    <phoneticPr fontId="4" type="noConversion"/>
  </si>
  <si>
    <t>EPCBL0000061</t>
  </si>
  <si>
    <t>PARAPET/TOP CAPPING FLASHING</t>
    <phoneticPr fontId="4" type="noConversion"/>
  </si>
  <si>
    <t>- 0.75mm GALVANIZED STEEL SHEET
- W600mm</t>
  </si>
  <si>
    <t>- INDLUD'G FIXING &amp; JOINTING
- INCLUDING SCAFFOLDING</t>
    <phoneticPr fontId="4" type="noConversion"/>
  </si>
  <si>
    <t>11.6.2</t>
    <phoneticPr fontId="4" type="noConversion"/>
  </si>
  <si>
    <t>EPCBL0000062</t>
  </si>
  <si>
    <t>ROOF RIDGE FLASHING (TOP &amp; SIDE)</t>
  </si>
  <si>
    <t>- 0.75mm GALVANIZED STEEL SHEET
- W500mm</t>
  </si>
  <si>
    <t>- INDLUD'G FIXING &amp; JOINTING
- INCLUDING SCAFFOLDING</t>
    <phoneticPr fontId="4" type="noConversion"/>
  </si>
  <si>
    <t>11.6.3</t>
  </si>
  <si>
    <t>EPCBL0000063</t>
  </si>
  <si>
    <t>CORNER/JOINT FLASHING</t>
  </si>
  <si>
    <t>- 0.75mm GALVANIZED STEEL SHEET
- W400mm</t>
  </si>
  <si>
    <t>EPCBL0000064</t>
  </si>
  <si>
    <t>DOOR &amp; WINDOW FLASHING</t>
  </si>
  <si>
    <t>- 0.75mm GALVANIZED STEEL SHEET
- W230mm</t>
  </si>
  <si>
    <t>EPCBL0000065</t>
  </si>
  <si>
    <t>BASE FLASHING</t>
  </si>
  <si>
    <t>- 1.2mm GALVANIZED STEEL SHEET
- W200mm</t>
  </si>
  <si>
    <t>EPCBL0000066</t>
  </si>
  <si>
    <t>OPENING FLASHING</t>
  </si>
  <si>
    <t>- 0.75mm GALVANIZED STEEL SHEET
- W200mm</t>
  </si>
  <si>
    <t>ROOF DRAIN</t>
    <phoneticPr fontId="4" type="noConversion"/>
  </si>
  <si>
    <t>- Φ100 / CAST IRON
- INCLUDING STRAINER
- WITH ANTI-CORROSION COATING</t>
    <phoneticPr fontId="4" type="noConversion"/>
  </si>
  <si>
    <t>Φ150 / CAST IRON
- INCLUDING STRAINER
- WITH ANTI-CORROSION COATING</t>
    <phoneticPr fontId="4" type="noConversion"/>
  </si>
  <si>
    <t>11.10</t>
    <phoneticPr fontId="4" type="noConversion"/>
  </si>
  <si>
    <t>Φ100 / UPVC
- INCLUDING STRAINER</t>
    <phoneticPr fontId="4" type="noConversion"/>
  </si>
  <si>
    <t>Φ150 / UPVC
- INCLUDING STRAINER</t>
    <phoneticPr fontId="4" type="noConversion"/>
  </si>
  <si>
    <r>
      <t xml:space="preserve">- Φ100 / GALV. STL. W/ FACTORY COAT OR ALUMINIUM TYPE
- 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100 / ALUMINIUM x MIN. 0.75 mm
- INCLUDING DOWN SPOUT HANGER &amp; ANCHOR
- INCLUDING ELBOW AND CONNECTION MATERIALS
- INCLUDING EPOXY PAINT, IF REQUIRED</t>
    </r>
    <phoneticPr fontId="4" type="noConversion"/>
  </si>
  <si>
    <r>
      <t xml:space="preserve">- Φ150 / GALV. STL. W/ FACTORY COAT OR ALUMINIUM TYPE
- 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150 / ALUMINIUM x MIN. 0.75 mm
- INCLUDING DOWN SPOUT HANGER &amp; ANCHOR
- INCLUDING ELBOW AND CONNECTION MATERIALS
- INCLUDING EPOXY PAINT, IF REQUIRED</t>
    </r>
    <phoneticPr fontId="4" type="noConversion"/>
  </si>
  <si>
    <t>DOWN SPOUT</t>
    <phoneticPr fontId="4" type="noConversion"/>
  </si>
  <si>
    <t>Φ100 / Stainless Steel</t>
    <phoneticPr fontId="4" type="noConversion"/>
  </si>
  <si>
    <t>- Φ100 / Stainless Steel Pipe
- INCLUDING DOWN SPOUT HANGER &amp; ANCHOR
- INCLUDING ELBOW AND CONNECTION MATERIALS</t>
    <phoneticPr fontId="4" type="noConversion"/>
  </si>
  <si>
    <t>Φ150 / Stainless Steel</t>
    <phoneticPr fontId="4" type="noConversion"/>
  </si>
  <si>
    <t>- Φ150 / Stainless Steel Pipe
- INCLUDING DOWN SPOUT HANGER &amp; ANCHOR
- INCLUDING ELBOW AND CONNECTION MATERIALS</t>
    <phoneticPr fontId="4" type="noConversion"/>
  </si>
  <si>
    <t>DOWN SPOUT HEAD GALV. STL</t>
    <phoneticPr fontId="4" type="noConversion"/>
  </si>
  <si>
    <t>GALV. STL.</t>
    <phoneticPr fontId="4" type="noConversion"/>
  </si>
  <si>
    <t>- GALV. STL. FOR DOWN SPOUT OR ALUMINIUM TYPE
- INCLUDING EPOXY PAINT, IF REQUIRED</t>
    <phoneticPr fontId="4" type="noConversion"/>
  </si>
  <si>
    <t>DOWN SPOUT HEAD Stainless Steel</t>
    <phoneticPr fontId="4" type="noConversion"/>
  </si>
  <si>
    <t>Stainless Steel</t>
    <phoneticPr fontId="4" type="noConversion"/>
  </si>
  <si>
    <t>- Stainless Steel FOR DOWN SPOUT</t>
    <phoneticPr fontId="4" type="noConversion"/>
  </si>
  <si>
    <t>SPLASH BLOCK</t>
    <phoneticPr fontId="4" type="noConversion"/>
  </si>
  <si>
    <t>- PC BLOCK</t>
  </si>
  <si>
    <t>NORMAL WEIGHT CONCRETE PRECAST INSULATED SANDWICH PANEL</t>
    <phoneticPr fontId="4" type="noConversion"/>
  </si>
  <si>
    <t>- THK. 325 MM
- DEEP SAND BLASTING FINISH W/ WHITE CEMENT (EXT)
- SMOOTH FINISH W/ GREY CEMENT (INT)</t>
    <phoneticPr fontId="4" type="noConversion"/>
  </si>
  <si>
    <t>- STEEL PLATE INSERTS EMBEDDED FOR INSTALLATION  TO STEEL COLUMN ON SIDES
- INCLUDING ACCESSORIES, ANCHORING &amp; GROUT
- INCLUDING LABOR &amp; EQUIPMENT FOR ERECTION</t>
    <phoneticPr fontId="4" type="noConversion"/>
  </si>
  <si>
    <t>11.20</t>
    <phoneticPr fontId="4" type="noConversion"/>
  </si>
  <si>
    <t>LIGHT WEIGHT CONCRETE PRECAST    INSULATED SANDWICH PANELS (SIPOREX PANEL)</t>
    <phoneticPr fontId="4" type="noConversion"/>
  </si>
  <si>
    <t>- 600(H) X 1200(L) THK. 250mm
- 2 COATS OF TEXTURED WATERPROOF PAINT (EXT) 
- 2 COATS OF PAINT (INT)</t>
    <phoneticPr fontId="4" type="noConversion"/>
  </si>
  <si>
    <t>- STEEL PLATE INSERTS EMBEDDED FOR INSTALLATION  TO STEEL COLUMN ON SIDES
- INCLUDING ACCESSORIES, ANCHORING &amp; GROUT
- INCLUDING LABOR &amp; EQUIPMENT FOR ERECTION</t>
    <phoneticPr fontId="4" type="noConversion"/>
  </si>
  <si>
    <t>11.21</t>
    <phoneticPr fontId="4" type="noConversion"/>
  </si>
  <si>
    <t>OTHER(PANEL WORK)</t>
    <phoneticPr fontId="4" type="noConversion"/>
  </si>
  <si>
    <t>EPCBM000</t>
  </si>
  <si>
    <t>DOOR &amp; WINDOW  WORK</t>
  </si>
  <si>
    <t>DOOR WORK</t>
    <phoneticPr fontId="4" type="noConversion"/>
  </si>
  <si>
    <t>12.1.1</t>
    <phoneticPr fontId="4" type="noConversion"/>
  </si>
  <si>
    <t>FIRE RESIST. STEEL DOOR (0.5 HOUR)</t>
    <phoneticPr fontId="4" type="noConversion"/>
  </si>
  <si>
    <t>a</t>
    <phoneticPr fontId="4" type="noConversion"/>
  </si>
  <si>
    <t>1.0 x 2.1</t>
    <phoneticPr fontId="4" type="noConversion"/>
  </si>
  <si>
    <t>- 0.5 HOUR FIRE DOOR
- THK. OF PANEL : 45mm
- GALVANIZED SHEET CONFORMING TO BS 476: PART 8
- INSULATION INSIDE DOOR PANEL</t>
    <phoneticPr fontId="4" type="noConversion"/>
  </si>
  <si>
    <t>- INCLUDING DOOR FRAME &amp; ALL HARDWARES AND ACCESSARIES REQUIRED ACCORDING TO ITB OR PROJECT REQUIREMENT (SUCH AS PANIC BAR, LOCKSET, HINGES, DOOR CLOSER, DOOR STOPPER, FLUSH BOLT,  ETC.)
- INCLUDING PAINT WORK
- INCLUDING MORTAR FILLING INTO DOOR FRAME &amp; SEALANT AROUND DOOR FRAME
- INCLUDING PANIC BARS FOR DOORS ON ESCAPE ROUTE
- INCLUDING WEATHER STRIP FOR EXT.</t>
    <phoneticPr fontId="4" type="noConversion"/>
  </si>
  <si>
    <t>2.0 x 2.1</t>
    <phoneticPr fontId="4" type="noConversion"/>
  </si>
  <si>
    <t>2.0 x 2.7</t>
    <phoneticPr fontId="4" type="noConversion"/>
  </si>
  <si>
    <t>d</t>
    <phoneticPr fontId="4" type="noConversion"/>
  </si>
  <si>
    <t>2.5 x 3.0</t>
    <phoneticPr fontId="4" type="noConversion"/>
  </si>
  <si>
    <t>12.1.2</t>
    <phoneticPr fontId="4" type="noConversion"/>
  </si>
  <si>
    <t>FIRE RESIST. STEEL DOOR (1.0 HOUR)</t>
    <phoneticPr fontId="4" type="noConversion"/>
  </si>
  <si>
    <t>1.0 x 2.1</t>
    <phoneticPr fontId="4" type="noConversion"/>
  </si>
  <si>
    <t>- 1.0 HOUR FIRE DOOR
- THK. OF PANEL : 45mm
- GALVANIZED SHEET CONFORMING TO BS 476: PART 8
- INSULATION INSIDE DOOR PANEL</t>
    <phoneticPr fontId="4" type="noConversion"/>
  </si>
  <si>
    <t>- INCLUDING DOOR FRAME &amp; ALL HARDWARES AND ACCESSARIES REQUIRED ACCORDING TO ITB OR PROJECT REQUIREMENT (SUCH AS PANIC BAR, LOCKSET, HINGES, DOOR CLOSER, DOOR STOPPER, FLUSH BOLT,  ETC.)
- INCLUDING PAINT WORK
- INCLUDING MORTAR FILLING INTO DOOR FRAME &amp; SEALANT AROUND DOOR FRAME
- INCLUDING PANIC BARS FOR DOORS ON ESCAPE ROUTE
- INCLUDING WEATHER STRIP FOR EXT.</t>
    <phoneticPr fontId="4" type="noConversion"/>
  </si>
  <si>
    <t>2.0 x 2.1</t>
    <phoneticPr fontId="4" type="noConversion"/>
  </si>
  <si>
    <t>c</t>
    <phoneticPr fontId="4" type="noConversion"/>
  </si>
  <si>
    <t>d</t>
    <phoneticPr fontId="4" type="noConversion"/>
  </si>
  <si>
    <t>2.5 x 2.7</t>
    <phoneticPr fontId="4" type="noConversion"/>
  </si>
  <si>
    <t>e</t>
    <phoneticPr fontId="4" type="noConversion"/>
  </si>
  <si>
    <t>2.5 x 3.0</t>
    <phoneticPr fontId="4" type="noConversion"/>
  </si>
  <si>
    <t>12.1.3</t>
    <phoneticPr fontId="4" type="noConversion"/>
  </si>
  <si>
    <t>FIRE RESIST. STEEL DOOR (1.5 HOUR)</t>
    <phoneticPr fontId="4" type="noConversion"/>
  </si>
  <si>
    <t>1.0 x 2.1</t>
    <phoneticPr fontId="4" type="noConversion"/>
  </si>
  <si>
    <t>- 1.5 HOUR FIRE DOOR
- THK. OF PANEL : 45mm
- GALVANIZED SHEET CONFORMING TO BS 476: PART 8
- INSULATION INSIDE DOOR PANEL</t>
    <phoneticPr fontId="4" type="noConversion"/>
  </si>
  <si>
    <t>- INCLUDING DOOR FRAME &amp; ALL HARDWARES AND ACCESSARIES REQUIRED ACCORDING TO ITB OR PROJECT REQUIREMENT (SUCH AS PANIC BAR, LOCKSET, HINGES, DOOR CLOSER, DOOR STOPPER, FLUSH BOLT,  ETC.)
- INCLUDING PAINT WORK
- INCLUDING MORTAR FILLING INTO DOOR FRAME &amp; SEALANT AROUND DOOR FRAME
- INCLUDING PANIC BARS FOR DOORS ON ESCAPE ROUTE
- INCLUDING WEATHER STRIP FOR EXT.</t>
    <phoneticPr fontId="4" type="noConversion"/>
  </si>
  <si>
    <t>b</t>
    <phoneticPr fontId="4" type="noConversion"/>
  </si>
  <si>
    <t>2.0 x 2.1</t>
    <phoneticPr fontId="4" type="noConversion"/>
  </si>
  <si>
    <t>c</t>
    <phoneticPr fontId="4" type="noConversion"/>
  </si>
  <si>
    <t>2.0 x 2.7</t>
    <phoneticPr fontId="4" type="noConversion"/>
  </si>
  <si>
    <t>d</t>
    <phoneticPr fontId="4" type="noConversion"/>
  </si>
  <si>
    <t>2.5 x 2.7</t>
    <phoneticPr fontId="4" type="noConversion"/>
  </si>
  <si>
    <t>FIRE RESIST. STEEL DOOR (2.0 HOUR)</t>
    <phoneticPr fontId="4" type="noConversion"/>
  </si>
  <si>
    <t>a</t>
    <phoneticPr fontId="4" type="noConversion"/>
  </si>
  <si>
    <t>1.0 x 2.1</t>
    <phoneticPr fontId="4" type="noConversion"/>
  </si>
  <si>
    <t>- 2.0 HOUR FIRE DOOR
- THK. OF PANEL : 45mm
- GALVANIZED SHEET CONFORMING TO BS 476: PART 8
- INSULATION INSIDE DOOR PANEL</t>
    <phoneticPr fontId="4" type="noConversion"/>
  </si>
  <si>
    <t>b</t>
    <phoneticPr fontId="4" type="noConversion"/>
  </si>
  <si>
    <t>2.0 x 2.1</t>
    <phoneticPr fontId="4" type="noConversion"/>
  </si>
  <si>
    <t>c</t>
    <phoneticPr fontId="4" type="noConversion"/>
  </si>
  <si>
    <t>d</t>
    <phoneticPr fontId="4" type="noConversion"/>
  </si>
  <si>
    <t>2.5 x 2.7</t>
    <phoneticPr fontId="4" type="noConversion"/>
  </si>
  <si>
    <t>e</t>
    <phoneticPr fontId="4" type="noConversion"/>
  </si>
  <si>
    <t>2.5 x 3.0</t>
    <phoneticPr fontId="4" type="noConversion"/>
  </si>
  <si>
    <t>a</t>
    <phoneticPr fontId="4" type="noConversion"/>
  </si>
  <si>
    <t>EPCBM0000191</t>
  </si>
  <si>
    <t>- THK. OF PANEL : 45mm
- GALVANIZED SHEET CONFORMING TO BS 6510
- INSULATION INSIDE DOOR PANEL</t>
    <phoneticPr fontId="4" type="noConversion"/>
  </si>
  <si>
    <t>- INCLUDING DOOR FRAME &amp; ALL HARDWARES AND ACCESSARIES REQUIRED ACCORDING TO ITB OR PROJECT REQUIREMENT (SUCH AS PANIC BAR, LOCKSET, HINGES, DOOR CLOSER, DOOR STOPPER, FLUSH BOLT, ETC.)
- INCLUDING PAINT WORK
- INCLUDING MORTAR FILLING INTO DOOR FRAME &amp; SEALANT AROUND DOOR FRAME
- INCLUDING PANIC BARS FOR DOORS ON ESCAPE ROUTE
- INCLUDING WEATHER STRIP FOR EXT.</t>
    <phoneticPr fontId="4" type="noConversion"/>
  </si>
  <si>
    <t>12.1.6</t>
    <phoneticPr fontId="4" type="noConversion"/>
  </si>
  <si>
    <t>ALUMINIUM DOOR</t>
  </si>
  <si>
    <t>0.9 x 2.1</t>
    <phoneticPr fontId="4" type="noConversion"/>
  </si>
  <si>
    <t>- ANODIZED HEAVY DUTY COATING
- HARDWARE : STAINLESS STEEL AS PER BS 6105
- DUST PROOF(EXT.DOOR ONLY)</t>
    <phoneticPr fontId="4" type="noConversion"/>
  </si>
  <si>
    <t>- INCLUDING DOOR FRAME &amp; ALL HARDWARES AND ACCESSARIES REQUIRED ACCORDING TO ITB OR PROJECT REQUIREMENT (SUCH AS PANIC BAR, LOCKSET, HINGES, DOOR CLOSER, DOOR STOPPER, FLUSH BOLT, ETC.)
- INCLUDING PANIC BARS FOR DOORS ON ESCAPE ROUTE
- INCLUDING MORTAR FILLING INTO DOOR FRAME &amp; SEALANT AROUND DOOR FRAME</t>
    <phoneticPr fontId="4" type="noConversion"/>
  </si>
  <si>
    <t>1.8 x 2.1</t>
    <phoneticPr fontId="4" type="noConversion"/>
  </si>
  <si>
    <t>2.0 x 2.7</t>
    <phoneticPr fontId="4" type="noConversion"/>
  </si>
  <si>
    <t>12.1.7</t>
    <phoneticPr fontId="4" type="noConversion"/>
  </si>
  <si>
    <t>TIMBER FLUSH DOOR</t>
  </si>
  <si>
    <t>- THK. 42mm (9 PLIES)
- FACE VENEER : 12 mm DRIED WOOD, 5 mm PLYWOOD 
- INSIDE VENEER : 3 PLY PANEL W/ EACH 1.4mm THK.
- WOOD LEAF FRAME : 65x32mm, 25x45mm
- DOOR FRAME : STEEL FRAME W/THK. 40mm W/ RUBBER SEALING
- SOUND INSULATION : 35~40 Db
- SURFACE : PLASTIC RESIN &amp; NATURAL VENEER
- CORE : KILN-DRIED WOOD BLOCK</t>
    <phoneticPr fontId="4" type="noConversion"/>
  </si>
  <si>
    <t>12.1.8</t>
    <phoneticPr fontId="4" type="noConversion"/>
  </si>
  <si>
    <t>4.0 x 5.0</t>
    <phoneticPr fontId="4" type="noConversion"/>
  </si>
  <si>
    <t xml:space="preserve">- ELECTRICALLY OPERATED TYPE W/MANUAL OPERATION
- WITHSTAND THE WIND VELOCITY
- GALVANIZED STEEL
</t>
    <phoneticPr fontId="4" type="noConversion"/>
  </si>
  <si>
    <t>- INCLUDING ALL HARDWARES 
- INCLUDING ALL FRAME, RAIL, EMBEDMENT(IF REQUIRED) AND ACCESSORIES
- AS PER ITB SPEC.</t>
    <phoneticPr fontId="4" type="noConversion"/>
  </si>
  <si>
    <t>- TOP HUNG FOLDING HEAVY DUTY TYPE
- THK. 1.5mm STEEL SHEET W/ INSULATED DOUBLE SKIN
- THK. 60mm (MIN.)
- GALAVINIZED
- WITHSTAND THE WIND VELOCITY</t>
    <phoneticPr fontId="4" type="noConversion"/>
  </si>
  <si>
    <t>- INCLUDING ALL HARDWARES
 (HINGE, LOCK, DOOR STOPPER, FLUSH BOLT, PANIC LATCH. ETC.)
- INCLUDING ESCAPE DOOR INTERGRADED IN THE FOLDING DOOR</t>
    <phoneticPr fontId="4" type="noConversion"/>
  </si>
  <si>
    <t>b</t>
    <phoneticPr fontId="4" type="noConversion"/>
  </si>
  <si>
    <t>d</t>
    <phoneticPr fontId="4" type="noConversion"/>
  </si>
  <si>
    <t>STAINLESS STEEL DOOR 
(GLASS SWING DOOR)</t>
    <phoneticPr fontId="4" type="noConversion"/>
  </si>
  <si>
    <t xml:space="preserve"> -THK. 10mm TEMPERED SAFETY GLASS</t>
    <phoneticPr fontId="4" type="noConversion"/>
  </si>
  <si>
    <t>- INCLUDING ALL HARDWARES (HINGE, LOCK, DOOR CLOSER, DOOR STOPPER, FLUSH BOLT, PANIC LATCH. ETC.)
- INCLUDING STAINLESS STEEL FRAME
- INCLUDING MORTAR FILLING INTO DOOR FRAME &amp; SEALANT AROUND DOOR FRAME</t>
    <phoneticPr fontId="4" type="noConversion"/>
  </si>
  <si>
    <t>ROLLER SHUTTER</t>
    <phoneticPr fontId="4" type="noConversion"/>
  </si>
  <si>
    <t>a</t>
    <phoneticPr fontId="4" type="noConversion"/>
  </si>
  <si>
    <t>3.0×4.0(=12m2)</t>
    <phoneticPr fontId="4" type="noConversion"/>
  </si>
  <si>
    <t xml:space="preserve">- ELECTRICALLY OPERATED TYPE W/MANUAL OPERATION
- WITHSTAND THE WIND VELOCITY
- GALVANIZED STEEL
</t>
    <phoneticPr fontId="4" type="noConversion"/>
  </si>
  <si>
    <t>- INCLUDING ALL HARDWARE
- INCLUDING PAINTING ITB SPEC. AND ALL FRAME AND ACCESSORIES
- INCLUDING SIDE GUIDE RAIL AND BOTTOM RAIL AND OTHER ACCESSARIES INCLUDING ESCAPE DOOR AND WIND LOCK IF REQUIRED
- INCLUDING PAINT WORK
- INCLUDING SHUTTER BOX</t>
    <phoneticPr fontId="4" type="noConversion"/>
  </si>
  <si>
    <t>4.0×5.0(=20m2)</t>
    <phoneticPr fontId="4" type="noConversion"/>
  </si>
  <si>
    <t>5.0×7.0(=35m2)</t>
    <phoneticPr fontId="4" type="noConversion"/>
  </si>
  <si>
    <t>e</t>
    <phoneticPr fontId="4" type="noConversion"/>
  </si>
  <si>
    <t>7.0×8.0(=56m2)</t>
    <phoneticPr fontId="4" type="noConversion"/>
  </si>
  <si>
    <t>f</t>
    <phoneticPr fontId="4" type="noConversion"/>
  </si>
  <si>
    <t>EPCBM0000421</t>
    <phoneticPr fontId="4" type="noConversion"/>
  </si>
  <si>
    <t>FIRE ROLLER SHUTTER</t>
    <phoneticPr fontId="4" type="noConversion"/>
  </si>
  <si>
    <t>12.1.12</t>
    <phoneticPr fontId="4" type="noConversion"/>
  </si>
  <si>
    <t>MASTER-KEY SYSTEM FOR WHOLE PLANT</t>
    <phoneticPr fontId="4" type="noConversion"/>
  </si>
  <si>
    <t>- GENERAL MASTER KEYS : 15 NOS
- MAIN KEYS ; 10 NOS. PER EACH GROUP
- SUB-MASTER KEYS ; 5 NOS. PER EACH BLDG.
- SINGLE KEYS ; 3 NOS. PER EACH DOOR
- FOR WHOLE PLANT</t>
    <phoneticPr fontId="4" type="noConversion"/>
  </si>
  <si>
    <t>- INCLUDING PROFILE CYLINDER
- MASTER KEY SYSTEM SHALL BE SUBJECT TO CLIENT'S APPROVAL</t>
    <phoneticPr fontId="4" type="noConversion"/>
  </si>
  <si>
    <t>WINDOW WORK</t>
    <phoneticPr fontId="4" type="noConversion"/>
  </si>
  <si>
    <t>12.2.1</t>
    <phoneticPr fontId="4" type="noConversion"/>
  </si>
  <si>
    <t>ALUMINIUM WINDOW(DOUBLE GLAZING)</t>
    <phoneticPr fontId="4" type="noConversion"/>
  </si>
  <si>
    <t>1.8 x 1.2</t>
  </si>
  <si>
    <t>- ANODIZED HEAVY DUTY COATING
- DOUBLE SOLAR REFLECTIVE GLASS (THK. 6mm) W/ 12mm AIR SPACE</t>
    <phoneticPr fontId="4" type="noConversion"/>
  </si>
  <si>
    <t xml:space="preserve">- INCLUDING ALL HARDWARES STAINLESS STEEL AS PER BS 6105(SUCH AS LOCKSET AND CRESENT)
- INCLUDING SEALANT AROUND WINDOW FRAME
- INCLUDING MORTAR FILLING INTO WINDOW FRAME
- INCLUDING AL. WINDOW SILL FLASHING ( EXT. WINDOW ONLY )
- INCLUDING AL.SUB-FRAME &amp; NYLON COATED INSECT SCREEN AT OPEN AREA (REMOVALBLE W/ CLIPS &amp; ANGLE FILLERS)
- FILLING MATERIALS BETWEEN WALL FRAME &amp; METAL CLADDING w/ FLASHING
OR SEALANT &amp; BACKUP ROD, ETC
</t>
    <phoneticPr fontId="4" type="noConversion"/>
  </si>
  <si>
    <t>b</t>
    <phoneticPr fontId="4" type="noConversion"/>
  </si>
  <si>
    <t>1.2 x 1.2</t>
  </si>
  <si>
    <t>EPCBM0000460</t>
    <phoneticPr fontId="4" type="noConversion"/>
  </si>
  <si>
    <t>1.2 x 0.6</t>
  </si>
  <si>
    <t>d</t>
    <phoneticPr fontId="4" type="noConversion"/>
  </si>
  <si>
    <t>EPCBM0000470</t>
    <phoneticPr fontId="4" type="noConversion"/>
  </si>
  <si>
    <t>1.8 x 0.9</t>
  </si>
  <si>
    <t>3.6 x 0.9</t>
  </si>
  <si>
    <t>f</t>
    <phoneticPr fontId="4" type="noConversion"/>
  </si>
  <si>
    <t>12.2.2</t>
    <phoneticPr fontId="4" type="noConversion"/>
  </si>
  <si>
    <t>ALUMINIUM WINDOW(SINGLE GLAZING)</t>
    <phoneticPr fontId="4" type="noConversion"/>
  </si>
  <si>
    <t>a</t>
    <phoneticPr fontId="4" type="noConversion"/>
  </si>
  <si>
    <t>EPCBM0000491</t>
  </si>
  <si>
    <t>- ANODIZED HEAVY DUTY COATING
- SINGLE SOLAR REFLECTIVE GLASS (THK. 6mm)</t>
    <phoneticPr fontId="4" type="noConversion"/>
  </si>
  <si>
    <t xml:space="preserve">- INCLUDING ALL HARDWARES STAINLESS STEEL AS PER  BS 6105(SUCH AS LOCKSET AND CRESENT)
- INCLUDING SEALANT AROUND WINDOW FRAME
- INCLUDING MORTAR FILLING INTO WINDOW FRAME
- INCLUDING AL. WINDOW SILL FLASHING ( EXT. WINDOW ONLY )
- INCLUDING AL.SUB-FRAME &amp; NYLON COATED INSECT SCREEN AT OPEN AREA (REMOVALBLE W/ CLIPS &amp; ANGLE FILLERS)
- FILLING MATERIALS BETWEEN WALL FRAME &amp; METAL CLADDING w/ FLASHING
OR SEALANT &amp; BACKUP ROD, ETC
</t>
    <phoneticPr fontId="4" type="noConversion"/>
  </si>
  <si>
    <t>EPCBM0000492</t>
    <phoneticPr fontId="4" type="noConversion"/>
  </si>
  <si>
    <t>EPCBM0000493</t>
    <phoneticPr fontId="4" type="noConversion"/>
  </si>
  <si>
    <t>g</t>
    <phoneticPr fontId="4" type="noConversion"/>
  </si>
  <si>
    <t>12.2.3</t>
    <phoneticPr fontId="4" type="noConversion"/>
  </si>
  <si>
    <t>FIRE RESIST. WINDOW</t>
    <phoneticPr fontId="4" type="noConversion"/>
  </si>
  <si>
    <t>- 2 HOURS FIRE RESISTANT GLASSED FRAME, CLADDED WITH POWER COATED ALUMINUM</t>
    <phoneticPr fontId="4" type="noConversion"/>
  </si>
  <si>
    <t>- INCLUDING ALL HARDWARES STAINLESS STEEL AS PER  BS 6105(SUCH AS LOCKSET AND CRESENT)
- INCLUDING SEALANT AROUND WINDOW FRAME
- INCLUDING MORTAR FILLING INTO WINDOW FRAME
- INCLUDING AL. WINDOW SILL FLASHING ( EXT. WINDOW ONLY )
- INCLUDING AL.SUB-FRAME &amp; NYLON COATED INSECT SCREEN AT OPEN AREA (REMOVALBLE W/ CLIPS &amp; ANGLE FILLERS)
- FILLING MATERIALS BETWEEN WALL FRAME &amp; METAL CLADDING w/ FLASHING
OR SEALANT &amp; BACKUP ROD, ETC</t>
    <phoneticPr fontId="4" type="noConversion"/>
  </si>
  <si>
    <t>12.2.4</t>
    <phoneticPr fontId="4" type="noConversion"/>
  </si>
  <si>
    <t>- POWDER COATING AS PER BS 1615 &amp; 3987
- HARDWARE : STAINLESS STEEL AS PER BS 6105, DOUBLE GLASS
 (THK. 6mm)  W/ 12mm AIR SPACE</t>
    <phoneticPr fontId="4" type="noConversion"/>
  </si>
  <si>
    <t>- INCLUDING ALL GLAZING &amp; HARDWARES
- INCLUDING SEALANT AROUND WINDOW FRAME
- INCLUDING AL. WINDOW SILL FLASHING ( EXT. WINDOW ONLY )</t>
    <phoneticPr fontId="4" type="noConversion"/>
  </si>
  <si>
    <t>12.2.5</t>
    <phoneticPr fontId="4" type="noConversion"/>
  </si>
  <si>
    <t>- ANODIZED HEAVY DUTY COATING
- W/ ENCLOSING FRAME
- FIXED WEATHERPROOF TYPE
- STAINLESS STEEL FLY SCREENS
- BIRD GUARD ON THE INSIDE</t>
    <phoneticPr fontId="4" type="noConversion"/>
  </si>
  <si>
    <t>- INCLUDING ALL HARDWARES
- INCLUDING SEALANT AROUND LOUVER FRAME
- INCLUDING MORTAR FILLING INTO LOUVER FRAME</t>
    <phoneticPr fontId="4" type="noConversion"/>
  </si>
  <si>
    <t>- ANODIZED HEAVY DUTY COATING
- SUNSHADE LOUVER
- THK.2x200 BLADE
- AL. ANODIZED FRAME SLAT &amp; FLASHING</t>
    <phoneticPr fontId="4" type="noConversion"/>
  </si>
  <si>
    <t>- ALL ACCESSORIES INCLUDING AL. BRACKET, SUPPORT, FLASHING, ETC.
- LOUVER TO BE INSTALLED AT 40 cm IN FRONT OF WINDOW</t>
    <phoneticPr fontId="4" type="noConversion"/>
  </si>
  <si>
    <t>12.2.7</t>
    <phoneticPr fontId="4" type="noConversion"/>
  </si>
  <si>
    <t>-FOR OTHER SIZES NOT SPECIFIED ABOVE, LINEAR INTERPOLATION WILL BE APPLIED FOR UNIT PRICE.</t>
    <phoneticPr fontId="4" type="noConversion"/>
  </si>
  <si>
    <t>EPCBN000</t>
  </si>
  <si>
    <t>MISC METAL WORK</t>
  </si>
  <si>
    <t>MISC. STEEL WORK (GALVANIZED)</t>
    <phoneticPr fontId="4" type="noConversion"/>
  </si>
  <si>
    <t>- FOR EMBEDDED PLATE(FOR PIT COVER), SLEEVE, CONER ANGLE FOR TRENCH COVER AND CHK'D PLATE
- HOT DIP GALVANIZED (4 MILS, 100 MICRONS)
- STEEL : ASTM A36, ASTM A572 GRADE 50</t>
    <phoneticPr fontId="4" type="noConversion"/>
  </si>
  <si>
    <t>- INCLUDING ERECTION &amp; SHOP DWG.
- INCLUDING ERECTION MATERIAL, EQUIPMENT
  (HIGH STRENGTH BOLT/NUT/WASHER, ACCESSORIES)
- INCLUDING PAINTING, TOUCH-UP PAINTING &amp; GRINDING, SCAFFOLDING WORK  (IF NECESSARY) 
- INCLUDING TESTING AS PER TECH.SPEC. 
- INCLUDING  FIXING ANGLE AT MISC STEEL WORK</t>
    <phoneticPr fontId="4" type="noConversion"/>
  </si>
  <si>
    <t>13.1.1</t>
    <phoneticPr fontId="4" type="noConversion"/>
  </si>
  <si>
    <t>EPCBN0000011</t>
    <phoneticPr fontId="4" type="noConversion"/>
  </si>
  <si>
    <t>MISC. STEEL WORK (PAINTED)</t>
    <phoneticPr fontId="4" type="noConversion"/>
  </si>
  <si>
    <r>
      <t>- FOR EMBEDDED PLATE(FOR PIT COVER), SLEEVE, CONER ANGLE FOR TRENCH COVER AND CHK'D PLATE
- STEEL : ASTM A36, ASTM A572 GRADE 50
- PAINT : BLASTING SIS SA 2 1/2 OR EQUIVALENT,
  1 COAT ZINC EPOXY PRIMER (80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  1 COAT EPOXY HIGH SOLID (80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
- DFT : TOTAL 160</t>
    </r>
    <r>
      <rPr>
        <sz val="8"/>
        <color theme="1"/>
        <rFont val="돋움"/>
        <family val="3"/>
        <charset val="129"/>
      </rPr>
      <t>㎛</t>
    </r>
    <phoneticPr fontId="4" type="noConversion"/>
  </si>
  <si>
    <t>13.2.1</t>
    <phoneticPr fontId="4" type="noConversion"/>
  </si>
  <si>
    <t>EPCBN0000021</t>
    <phoneticPr fontId="4" type="noConversion"/>
  </si>
  <si>
    <t>GALV. STEEL GRATING(I32)</t>
    <phoneticPr fontId="4" type="noConversion"/>
  </si>
  <si>
    <t>- FOR TRENCH COVER, PLATFORM, STAIR LANDING &amp; TREAD ETC.
- HOT DIP GALVANIZED (4 MILS, 100 MICRONS)
- BEARING BAR : DEPTH 32mm x 5mm AT 30 MM C/C
- CROSS BAR : 6mm Square Bar AT 100 MM C/C</t>
    <phoneticPr fontId="4" type="noConversion"/>
  </si>
  <si>
    <t>- INCLUDING  TOE PLATE, STAIR TREAD, BOLT OR CLIP 
- INCLUDING 4 NOS. GRATING CLAMP PER PANEL
- INCLUDING MATERIAL, EQUIPMENT FOR ERECTION
- INCLUDING FIXING ANGLE, ANCHOR BOLT FOR FIXING ANGLE
- INCLUDING  AS PER APPROVED SHOP DRAWING</t>
    <phoneticPr fontId="4" type="noConversion"/>
  </si>
  <si>
    <t>13.2.2</t>
    <phoneticPr fontId="4" type="noConversion"/>
  </si>
  <si>
    <t>EPCBN0000022</t>
    <phoneticPr fontId="4" type="noConversion"/>
  </si>
  <si>
    <t>GALV. STEEL GRATING(I40)</t>
    <phoneticPr fontId="4" type="noConversion"/>
  </si>
  <si>
    <t>- FOR TRENCH COVER, PLATFORM, STAIR LANDING &amp; TREAD ETC.
- HOT DIP GALVANIZED (4 MILS, 100 MICRONS)
- BEARING BAR : DEPTH 32mm x 5mm AT 30 MM C/C
- CROSS BAR : 6mm Square Bar AT 100 MM C/C</t>
    <phoneticPr fontId="4" type="noConversion"/>
  </si>
  <si>
    <t>CHECKERED PLATE</t>
    <phoneticPr fontId="4" type="noConversion"/>
  </si>
  <si>
    <t>- FOR TRENCH COVER, PLATFORM, ETC.
- HOT DIP GALVANIZED (4 MILS, 100 MICRONS)
- THK. 8mm
- RAISED DIAMOND PATTERN</t>
    <phoneticPr fontId="4" type="noConversion"/>
  </si>
  <si>
    <t>- INCLUDING FIXING BY COUNTERSUNK, FLAT HEAD BOLT OR SCREW
- INCLUDING DRAIN &amp; LIFTING HOLE AS PER APPROVED SHOP DRAWING
- INCLUDING FIXING ANGLE, ANCHOR BOLT FOR FIXING ANGLE
- INCLUDING MATERIAL, EQUIPMENT FOR ERECTION
- INCLUDING  AS PER APPROVED SHOP DRAWING</t>
    <phoneticPr fontId="4" type="noConversion"/>
  </si>
  <si>
    <t>13.3.1</t>
    <phoneticPr fontId="4" type="noConversion"/>
  </si>
  <si>
    <t>CHECKERED PLATE</t>
    <phoneticPr fontId="4" type="noConversion"/>
  </si>
  <si>
    <t>- FOR TRENCH COVER, PLATFORM, ETC.
- HOT DIP GALVANIZED (4 MILS, 100 MICRONS)
- THK. 15mm
- RAISED DIAMOND PATTERN</t>
    <phoneticPr fontId="4" type="noConversion"/>
  </si>
  <si>
    <t>- INCLUDING FIXING BY COUNTERSUNK, FLAT HEAD BOLT OR SCREW
- INCLUDING DRAIN &amp; LIFTING HOLE AS PER APPROVED SHOP DRAWING
- INCLUDING FIXING ANGLE, ANCHOR BOLT FOR FIXING ANGLE
- INCLUDING MATERIAL, EQUIPMENT FOR ERECTION
- INCLUDING  AS PER APPROVED SHOP DRAWING</t>
    <phoneticPr fontId="4" type="noConversion"/>
  </si>
  <si>
    <t>- FOR ROOF WALKWAY
- HOT DIP GALVANIZED (4 MILS, 100 MICRONS)
-  FACTORY APPLIED FINISH COATING</t>
    <phoneticPr fontId="4" type="noConversion"/>
  </si>
  <si>
    <t>- INCLUDING EDGE FRAME,FIXING CLAMP
- INCLUDING FIXING ANGLE, ANCHOR BOLT FOR FIXING ANGLE
- INCLUDING MATERIAL, EQUIPMENT FOR ERECTION
- INCLUDING  AS PER APPROVED SHOP DRAWING</t>
    <phoneticPr fontId="4" type="noConversion"/>
  </si>
  <si>
    <t>- FOR CABLE ROOM, TR AREA
- HOT DIP GALVANIZED (4 MILS, 100 MICRONS)
- FACTORY APPLIED FINISH COATING
- REMOVABLE TYPE</t>
    <phoneticPr fontId="4" type="noConversion"/>
  </si>
  <si>
    <t>- INCLUDING GALV. MESH DOOR, BIRD SCREEN, MESH PANEL FRAMES, 
- INCLUDING ALL FIXING, ACCESSORIES, HARDWARE AND PAD LOCK
- INCLUDING MATERIAL, EQUIPMENT FOR ERECTION
- INCLUDING  AS PER APPROVED SHOP DRAWING</t>
    <phoneticPr fontId="4" type="noConversion"/>
  </si>
  <si>
    <t xml:space="preserve">ALUMINIUM SHEET </t>
    <phoneticPr fontId="4" type="noConversion"/>
  </si>
  <si>
    <t>- THK. 3 mm AL. SHEET
- DOUBLE PROFILE THK. 75mm</t>
    <phoneticPr fontId="4" type="noConversion"/>
  </si>
  <si>
    <t>- INCLUDING ALL ACCESSORIES FOR FIXING, SEALANT, ETC.
- INDLUD'G FIXING &amp; JOINTING
- INCLUDING MATERIAL, EQUIPMENT FOR ERECTION
- INCLUDING  AS PER APPROVED SHOP DRAWING</t>
    <phoneticPr fontId="4" type="noConversion"/>
  </si>
  <si>
    <t>STEEL PIPE HANDRAIL (STAND TYPE)</t>
    <phoneticPr fontId="4" type="noConversion"/>
  </si>
  <si>
    <r>
      <t>- RAILING PIPE
  : INTERNAL DIA. Φ32mm, THK.4 mm
- TOP RAIL HEIGHT 
  : WALKWAY &amp; PLATFORM - 1100 mm
  : STAIR - 900 mm
- 2 INTEMEDIATE HORIZONTAL RAILS
- PIPE POST SPACING @ 1200 mm
- HOT DIP GALVANIZED AND INORGANIC ETHYL ZINC SILICATE(1COAT)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</si>
  <si>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t>- INCLUDING FIXING AND ACCESSORIES
- INCLUDING TOE PLATE OR CHANNEL
- INCLUDING MATERIAL, EQUIPMENT FOR ERECTION
- INCLUDING  AS PER APPROVED SHOP DRAWING</t>
    <phoneticPr fontId="4" type="noConversion"/>
  </si>
  <si>
    <t>STEEL PIPE HANDRAIL (WALL MOUNTED TYPE)</t>
    <phoneticPr fontId="4" type="noConversion"/>
  </si>
  <si>
    <r>
      <t>- RAILING PIPE
  : INTERNAL DIA. Φ32mm, THK.4 mm
- PIPE POST SPACING @ 1200 mm
- HOT DIP GALVANIZED AND INORGANIC ETHYL ZINC SILICATE(1COAT)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</si>
  <si>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t>13.9</t>
    <phoneticPr fontId="4" type="noConversion"/>
  </si>
  <si>
    <t>STAINLESS STEEL HANDRAIL</t>
    <phoneticPr fontId="4" type="noConversion"/>
  </si>
  <si>
    <r>
      <t xml:space="preserve">- AS PER ASTM A500-01a &amp; ASTM A53/A53M-01
- ROUND OR SQUARE
 : POST - DIA. Φ32mm / SQUARE 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40, THK.4 mm
 : INTERMEDIATE RAIL-DIA. Φ32mm, SQUARE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30
- TOP RAIL HEIGHT : 900mm
- 2 INTERMEDIATE HORIZONTAL RAILS
- PIPE POST SPACING @ 1200 mm</t>
    </r>
    <phoneticPr fontId="4" type="noConversion"/>
  </si>
  <si>
    <t>STAINLESS STEEL HANDRAIL
(WOODEN GRIP)</t>
    <phoneticPr fontId="4" type="noConversion"/>
  </si>
  <si>
    <r>
      <t xml:space="preserve">- AS PER ASTM A500-01a &amp; ASTM A53/A53M-01
- ROUND OR SQUARE
 : POST - DIA. Φ32mm / SQUARE 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40, THK.4 mm
 : INTERMEDIATE RAIL-DIA. Φ32mm, SQUARE</t>
    </r>
    <r>
      <rPr>
        <sz val="8"/>
        <color theme="1"/>
        <rFont val="돋움"/>
        <family val="3"/>
        <charset val="129"/>
      </rPr>
      <t>□</t>
    </r>
    <r>
      <rPr>
        <sz val="8"/>
        <color theme="1"/>
        <rFont val="Arial"/>
        <family val="2"/>
      </rPr>
      <t>30
- TOP RAIL HEIGHT : 900mm
- 2 INTERMEDIATE HORIZONTAL RAILS
- PIPE POST SPACING @ 1200 mm
- 45x150mm, HARDWOOD GRIP</t>
    </r>
    <phoneticPr fontId="4" type="noConversion"/>
  </si>
  <si>
    <r>
      <t xml:space="preserve">LADDER (H </t>
    </r>
    <r>
      <rPr>
        <sz val="8"/>
        <color theme="1"/>
        <rFont val="돋움"/>
        <family val="3"/>
        <charset val="129"/>
      </rPr>
      <t>≤</t>
    </r>
    <r>
      <rPr>
        <sz val="8"/>
        <color theme="1"/>
        <rFont val="Arial"/>
        <family val="2"/>
      </rPr>
      <t xml:space="preserve"> 2.5m)</t>
    </r>
    <phoneticPr fontId="4" type="noConversion"/>
  </si>
  <si>
    <r>
      <t>- LADDER
  : WIDTH - 400 mm
  : SIDE RAIL - ANGLE  L60/8  or  L75/10
  : RUNG - Φ25 RIBBED BAR @280
- HOT DIP GALVANIZED AND INORGANIC ETHYL ZINC SILICATE(1COAT)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</si>
  <si>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r>
      <rPr>
        <sz val="8"/>
        <color theme="1"/>
        <rFont val="Arial"/>
        <family val="2"/>
      </rPr>
      <t>- INCLUDING FIXING AND ACCESSORIES
- INCLUDING MATERIAL, EQUIPMENT FOR ERECTION
- INCLUDING  AS PER APPROVED SHOP DRAWING</t>
    </r>
    <phoneticPr fontId="4" type="noConversion"/>
  </si>
  <si>
    <r>
      <t xml:space="preserve">CAGE LADDER (2.5m &lt; H </t>
    </r>
    <r>
      <rPr>
        <sz val="8"/>
        <color theme="1"/>
        <rFont val="돋움"/>
        <family val="3"/>
        <charset val="129"/>
      </rPr>
      <t>≤</t>
    </r>
    <r>
      <rPr>
        <sz val="8"/>
        <color theme="1"/>
        <rFont val="Arial"/>
        <family val="2"/>
      </rPr>
      <t xml:space="preserve"> 10m)</t>
    </r>
    <phoneticPr fontId="4" type="noConversion"/>
  </si>
  <si>
    <r>
      <t>- LADDER
  : WIDTH - 400 mm
  : SIDE RAIL - ANGLE  L60/8  or  L75/10
  : RUNG - Φ25 RIBBED BAR @280
- CAGE
  : DIAMETER   700 mm
  : CAGES STARTING 2.5m ABOVE G.L OR F.L
  : HORIZONTAL HOOP - F.B 55x6 mm @1.5m
  : VERTICAL HOOP - 5 EQUALLY SPACED 
- HOT DIP GALVANIZED AND INORGANIC ETHYL ZINC SILICATE(1COAT)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</si>
  <si>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r>
      <rPr>
        <sz val="8"/>
        <color theme="1"/>
        <rFont val="Arial"/>
        <family val="2"/>
      </rPr>
      <t>- INCLUDING FIXING AND ACCESSORIES
- INCLUDING MATERIAL, EQUIPMENT FOR ERECTION
- INCLUDING  AS PER APPROVED SHOP DRAWING</t>
    </r>
    <phoneticPr fontId="4" type="noConversion"/>
  </si>
  <si>
    <t>CAGE LADDER (10.0m &lt; H)</t>
    <phoneticPr fontId="4" type="noConversion"/>
  </si>
  <si>
    <t>BOLLARD(REMOVABLE)</t>
    <phoneticPr fontId="4" type="noConversion"/>
  </si>
  <si>
    <r>
      <t>- REMOVABLE(DE-MOUNTED)
- STEEL PIPE H 1000MM Φ 150 MM &amp; REMOVAL
- STEEL PIPE FILLED CONCRETE &amp; FOUNDATION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</si>
  <si>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r>
      <t>-FIXED
- STEEL PIPE H 1000MM Φ 150 MM &amp; FIXED
- STEEL PIPE FILLED CONCRETE &amp; FOUNDATION
- PAINT : EPOXY HIGH SOLID (125</t>
    </r>
    <r>
      <rPr>
        <sz val="8"/>
        <color theme="1"/>
        <rFont val="돋움"/>
        <family val="3"/>
        <charset val="129"/>
      </rPr>
      <t>㎛</t>
    </r>
    <r>
      <rPr>
        <sz val="8"/>
        <color theme="1"/>
        <rFont val="Arial"/>
        <family val="2"/>
      </rPr>
      <t>) AFTER MECHANICAL CLEANING</t>
    </r>
    <phoneticPr fontId="4" type="noConversion"/>
  </si>
  <si>
    <t>EPCBO000</t>
  </si>
  <si>
    <t>MISCELLANEOUS WORK</t>
  </si>
  <si>
    <t>- FOR AROUND TG FDN.
- THK. 50 x 50 OIL RESISTANT SEALANT W/ BACKING ROD FORM
- AS PER BS 6093</t>
    <phoneticPr fontId="4" type="noConversion"/>
  </si>
  <si>
    <t>EXPANSION JOINT</t>
  </si>
  <si>
    <t>- FOR EXT. / INT. FLOOR AND WALL
- THK. 25 x 25 OIL RESISTANT SEALANT W/ BACKING ROD FORM
- AS PER BS 6093</t>
    <phoneticPr fontId="4" type="noConversion"/>
  </si>
  <si>
    <t>- FOR 25mm FLOOR EXP. JOINT COVER</t>
    <phoneticPr fontId="4" type="noConversion"/>
  </si>
  <si>
    <t>- INCLUDING FIXING BY NON-CORRODING &amp; HEAVY DUTY ALUMINUM PROFILE WITH RUBBER INSERT</t>
    <phoneticPr fontId="4" type="noConversion"/>
  </si>
  <si>
    <t>SEPARATION JOINT</t>
  </si>
  <si>
    <t>- FOR AROUND GRADE SLAB
- THK. 12 x 12 / SEALANT W/ BACKING ROD FORM
- AS PER BS 6093</t>
  </si>
  <si>
    <t>CONTRACTION JOINT (FOR FLOOR)</t>
    <phoneticPr fontId="4" type="noConversion"/>
  </si>
  <si>
    <t>- FOR FLOOR OF HEAVY DUTY TRAFFIC
- THK. 6 x 6, OIL RESISTANT SEALANT W/ BACKING ROD FORM</t>
    <phoneticPr fontId="4" type="noConversion"/>
  </si>
  <si>
    <t>- INCLUDING SAW CUTTING OF CONC.</t>
    <phoneticPr fontId="4" type="noConversion"/>
  </si>
  <si>
    <t>CONTRACTION JOINT (FOR WALL)</t>
    <phoneticPr fontId="4" type="noConversion"/>
  </si>
  <si>
    <t>- FOR VERTICAL &amp; HOR. WALL JOINT
- THK.10 x 10, 2-PART POLYSULPHIDE BASED SEALANT W/ BACKING ROD FORM</t>
  </si>
  <si>
    <t>PREMOULDED FILLER</t>
    <phoneticPr fontId="4" type="noConversion"/>
  </si>
  <si>
    <t>- THK. 50mm
- FOR ISOLATION JOINT</t>
    <phoneticPr fontId="4" type="noConversion"/>
  </si>
  <si>
    <t>- THK. 25mm
- FOR EXPANSION JOINT</t>
    <phoneticPr fontId="4" type="noConversion"/>
  </si>
  <si>
    <t>PREMOULDED FILLER</t>
    <phoneticPr fontId="4" type="noConversion"/>
  </si>
  <si>
    <t>- THK. 12mm
- FOR SEPARATION JOINT</t>
    <phoneticPr fontId="4" type="noConversion"/>
  </si>
  <si>
    <t>- POWER OPERATED
- SIZE 800 x 800</t>
    <phoneticPr fontId="4" type="noConversion"/>
  </si>
  <si>
    <t>- INCLUDING FRAME &amp; ALL ACCESSORIES</t>
    <phoneticPr fontId="4" type="noConversion"/>
  </si>
  <si>
    <t>14.12</t>
    <phoneticPr fontId="4" type="noConversion"/>
  </si>
  <si>
    <t>- 1.5 HOURS FIRE RESISTANCE
- SIZE 800 x 800</t>
    <phoneticPr fontId="4" type="noConversion"/>
  </si>
  <si>
    <t>- PLASTIC OR ALUMINUM
- PROTECTION OF EXPOSED EDGE OF CONC./ PLASTER UP TO 1.2M FROM FLOOR LEVEL</t>
  </si>
  <si>
    <t>BLIND 1.8 x 1.2</t>
    <phoneticPr fontId="4" type="noConversion"/>
  </si>
  <si>
    <t>1.8 x 1.2</t>
    <phoneticPr fontId="4" type="noConversion"/>
  </si>
  <si>
    <t>- INCLUDING BLIND BOX AND ALL HARDWARES</t>
  </si>
  <si>
    <t>BLIND 1.2 x 1.2</t>
    <phoneticPr fontId="4" type="noConversion"/>
  </si>
  <si>
    <t>1.2 x 1.2</t>
    <phoneticPr fontId="4" type="noConversion"/>
  </si>
  <si>
    <t>BLIND 1.2 x 0.6</t>
    <phoneticPr fontId="4" type="noConversion"/>
  </si>
  <si>
    <t>1.2 x 0.6</t>
    <phoneticPr fontId="4" type="noConversion"/>
  </si>
  <si>
    <t>BLIND 1.8 x 0.9</t>
    <phoneticPr fontId="4" type="noConversion"/>
  </si>
  <si>
    <t>1.8 x 0.9</t>
    <phoneticPr fontId="4" type="noConversion"/>
  </si>
  <si>
    <t>BLIND 3.6 x 0.9</t>
    <phoneticPr fontId="4" type="noConversion"/>
  </si>
  <si>
    <t>3.6 x 0.9</t>
    <phoneticPr fontId="4" type="noConversion"/>
  </si>
  <si>
    <t>- INTERNAL / EXTERNAL
- SIZE : 260 x 100 x 4mm
- ALUMINIUM ANODIZED PLATE W/ SPECIALLY TREATED SURFACE
- 4 HORIZONTAL GROOVES, 10mm WIDE AT LOWER END OF PLATE TO TAKE PLASTIC STRIP
- DESIGNATION PRINTED IN ENGLISH &amp; LOCAL LANGUAGE
- ROOM NUMBER ENGRAVED AT UPPER PORT</t>
    <phoneticPr fontId="4" type="noConversion"/>
  </si>
  <si>
    <t>- INCLUDING FIXING BY NON-CORRODING SCREW ON WALL</t>
    <phoneticPr fontId="4" type="noConversion"/>
  </si>
  <si>
    <t>- ACRYLIC, SIZE : 900x900x150, FOR SHOWER</t>
    <phoneticPr fontId="4" type="noConversion"/>
  </si>
  <si>
    <t>- INCLUDING FIXING &amp; ACCESSORIES</t>
    <phoneticPr fontId="4" type="noConversion"/>
  </si>
  <si>
    <t>- L=750MM (1 BOWL)
- ACRYLIC, 4" FRONT/BACK SPLASH 
- FOR TOILET, WITHOUT BOWL</t>
    <phoneticPr fontId="4" type="noConversion"/>
  </si>
  <si>
    <t>- L=1500MM (2 BOWL)
- ACRYLIC, 4" FRONT/BACK SPLASH 
- FOR TOILET, WITHOUT BOWL</t>
    <phoneticPr fontId="4" type="noConversion"/>
  </si>
  <si>
    <t>- 750Wx800Hx5T
- FOR TOILET &amp; SHOWER</t>
    <phoneticPr fontId="4" type="noConversion"/>
  </si>
  <si>
    <t>- INCLUDING FIXING &amp; ACCESSORIES
- MOISTURE PROOF</t>
    <phoneticPr fontId="4" type="noConversion"/>
  </si>
  <si>
    <t>- 1500Wx800Hx5T
- FOR TOILET &amp; SHOWER</t>
    <phoneticPr fontId="4" type="noConversion"/>
  </si>
  <si>
    <t>TOWEL BAR</t>
    <phoneticPr fontId="4" type="noConversion"/>
  </si>
  <si>
    <t>- STAINLESS STEEL</t>
    <phoneticPr fontId="4" type="noConversion"/>
  </si>
  <si>
    <t>SOAP DISPENSER</t>
    <phoneticPr fontId="4" type="noConversion"/>
  </si>
  <si>
    <t>- STAINLESS STEEL</t>
    <phoneticPr fontId="4" type="noConversion"/>
  </si>
  <si>
    <t>- INCLUDING FIXING &amp; ACCESSORIES</t>
    <phoneticPr fontId="4" type="noConversion"/>
  </si>
  <si>
    <t>ROLLER PAPER HOLDER</t>
    <phoneticPr fontId="4" type="noConversion"/>
  </si>
  <si>
    <t>- STAINLESS STEEL
- BALL-JOINT TYPE</t>
    <phoneticPr fontId="4" type="noConversion"/>
  </si>
  <si>
    <t>- INCLUDING FIXING &amp; ACCESSORIES</t>
    <phoneticPr fontId="4" type="noConversion"/>
  </si>
  <si>
    <t xml:space="preserve">- STAINLESS STEEL NON-SLIP NOSING
- FOR STAIR OR WHERE SLIPPERY </t>
    <phoneticPr fontId="4" type="noConversion"/>
  </si>
  <si>
    <t>- INCLUDING FIXING BY SCREW</t>
    <phoneticPr fontId="4" type="noConversion"/>
  </si>
  <si>
    <t>- GRADE 316L OR BETTER</t>
    <phoneticPr fontId="4" type="noConversion"/>
  </si>
  <si>
    <t>- EMBEDDED ITEMS SUCH AS PLATE, BENT PLATE, ANCHOR BOLTS &amp; NUTS, ANGLE, SLEEVE, FIXING ELEMENTS, ETC.
- FOR OUTSIDE CONDITION
- FOR INSIDE CONDITION W/ SEA WATER  WETTING, CHEMICALS, ETC.
- INCLUDING MATERIAL, EQUIPMENT FOR ERECTION
- INCLUDING  AS PER APPROVED SHOP DRAWING</t>
    <phoneticPr fontId="4" type="noConversion"/>
  </si>
  <si>
    <t>EPCBO0000320</t>
    <phoneticPr fontId="4" type="noConversion"/>
  </si>
  <si>
    <t>URINAL SCREEN</t>
    <phoneticPr fontId="4" type="noConversion"/>
  </si>
  <si>
    <t>- HEIGHT : 1500mm, WIDE : 600mm
- THK. 10mm TEMPERED SAFETY GLASS</t>
    <phoneticPr fontId="4" type="noConversion"/>
  </si>
  <si>
    <t>EPCBO0000330</t>
    <phoneticPr fontId="4" type="noConversion"/>
  </si>
  <si>
    <t>SHOWER BOOTH PARTITION</t>
    <phoneticPr fontId="4" type="noConversion"/>
  </si>
  <si>
    <t>- HEIGHT : 2100mm
- THK. 10mm TEMPERED SAFETY GLASS</t>
    <phoneticPr fontId="4" type="noConversion"/>
  </si>
  <si>
    <t>EPCBP000</t>
  </si>
  <si>
    <t>EXTERIOR WORK</t>
  </si>
  <si>
    <t>RCC PAVE PLINTH PROTECTION
(FOOTWAY)</t>
    <phoneticPr fontId="4" type="noConversion"/>
  </si>
  <si>
    <t>- THK. 100MM, CONCRETE WIDE 1500MM
- SURROUNDING THE BUILDING</t>
    <phoneticPr fontId="4" type="noConversion"/>
  </si>
  <si>
    <t>- INCLUDING ONE LAYER OF WIRE MESH REINFORCEMENT</t>
    <phoneticPr fontId="4" type="noConversion"/>
  </si>
  <si>
    <t>- BLOCK THK. 80mm (MIN.)
- SAND BEDDING THK. 50mm
- COMPACTION THK. 300mm
- COMPACTION OF FORMATION SAME AS ROAD</t>
    <phoneticPr fontId="4" type="noConversion"/>
  </si>
  <si>
    <t>- INCLUDING CONCRETE KERB AT EDGE
- CONFORMING TO ASTM C 936, HEAVY/MEDIUM DUTY TYPE
- LEVELING BASE WITH SOIL STERILIZER
- LAYING ON SAND BEDDING OVER AN AGGREGATE BASE/SUB-BASE MATERIAL
- COLOUR MATCHING WITH ADJACENT BUILDINGS</t>
    <phoneticPr fontId="4" type="noConversion"/>
  </si>
  <si>
    <t>- 2.4M HIGH GALVANIZED STEEL WIRE PVC
- INCLUDING APPROXIMATELY 50mm DIAMOND MESH PATTERN AND 45 DEGREE TO VERTICAL
- MIN. BREAKING STRENGTH OF MESH WIRE : 585kg
- MIN. THICKNESS OF PVC : 0.38mm</t>
    <phoneticPr fontId="4" type="noConversion"/>
  </si>
  <si>
    <t>- INCLUDING FOUNDATION</t>
    <phoneticPr fontId="4" type="noConversion"/>
  </si>
  <si>
    <t>- HEIGHT 2.4m / WIDTH 6.0m
- FOR GPRS AREA, OUTDOOR STORAGE AREA
- DOUBLE WING GATE
- PLASTIC COATED GALVANIZED CHAIN LINK MESH ON A PLASTIC COATED GALVANIZED STEEL FRAME</t>
    <phoneticPr fontId="4" type="noConversion"/>
  </si>
  <si>
    <t>- INCLUDING THREE STRANDS OF GALVANIZED BARBED WIRE ACROSS THE TOP ON CRANKED GALVANZIED EXTENSION POSTS.
- INCLUDING A VERTICAL DROP BOLT ON EACH LEAF
- INCLUDING ALL HARDWARE AND PAD LOCK (GALVANIZED)
- INCLUDING FOUNDATION</t>
    <phoneticPr fontId="4" type="noConversion"/>
  </si>
  <si>
    <t>EA</t>
    <phoneticPr fontId="4" type="noConversion"/>
  </si>
  <si>
    <t>OTHERS(EXTERIOR WORK)</t>
    <phoneticPr fontId="4" type="noConversion"/>
  </si>
  <si>
    <t>EPCBQ000</t>
  </si>
  <si>
    <t>PILING WORK</t>
  </si>
  <si>
    <t>- INSTALLATION TYPE FOR PILE : DRIVING
- INCLUDING ALL MATERIAL, EQUIPMENT AND LABOR
- COMPRESSIVE STRENGTH : 350 kg/cm2 (CUBE  STRENGTH)
- MAX. WATER-CEMENT RATIO : 0.4
- ORDINARY PORTLAND CEMENT COMFORMING TO ASTM C150 TYPE V</t>
  </si>
  <si>
    <t>- INSTALLATION TYPE FOR PILE : DRIVING
- INCLUDING ALL MATERIAL, EQUIPMENT AND LABOR</t>
  </si>
  <si>
    <t>DRIVEN PHC PILE</t>
    <phoneticPr fontId="4" type="noConversion"/>
  </si>
  <si>
    <t>DIA 400
Pretensioned Spun High Strength Concrete Pile (PHC pile, Φ400) 
  - Pile length = 30m, Class A,  Driven method</t>
    <phoneticPr fontId="4" type="noConversion"/>
  </si>
  <si>
    <r>
      <t xml:space="preserve">- INSTALLATION TYPE FOR PILE : DRIVING
- INCLUDING ALL MATERIAL, EQUIPMENT AND LABOR
</t>
    </r>
    <r>
      <rPr>
        <sz val="8"/>
        <color rgb="FFFF0000"/>
        <rFont val="Arial"/>
        <family val="2"/>
      </rPr>
      <t>- PHC Pile, f'c=80MPa, Dia.=400mm (KS F 4306)
- Cement : ASTM C150/C150M (Type I) or equivalent
- CLASS A, Mcr &gt;=103kN-M
- Reinforcing Steel : ASTM A615 Grade 60 or equivalent, deformed bars
- Closed ended
- Including mobilization and demolization of pile rig and leading, lifting, installation of pile
- Including all materials, equipments, and labors
- Including pile shoe reinforcing
- Including pile welding connection, MT test for connection point, survey work for pile location.
- Including any temporary associated work, transportation, and disposal of waste materials.
- Including additional piling when the pile has been broken during driving or the deviation of pile has exceeding the tolerance.</t>
    </r>
    <phoneticPr fontId="4" type="noConversion"/>
  </si>
  <si>
    <t>DIA 600</t>
    <phoneticPr fontId="4" type="noConversion"/>
  </si>
  <si>
    <t>- INSTALLATION TYPE FOR PILE : DRIVING
- INCLUDING ALL MATERIAL, EQUIPMENT AND LABOR
- STEEL PILE DIA 609.6 x T12MM</t>
  </si>
  <si>
    <t>- INSTALLATION TYPE FOR PILE : BORING (DRILLED OR AUGER)
- INCLUDING ALL MATERIAL, EQUIPMENT AND LABOR
- COMPRESSIVE STRENGTH : 350 kg/cm2 (CUBE  STRENGTH)
- MAX. WATER-CEMENT RATIO : 0.4
- ORDINARY PORTLAND CEMENT COMFORMING TO ASTM C150 TYPE V</t>
  </si>
  <si>
    <t>- INSTALLATION TYPE FOR PILE : BORING (DRILLED OR AUGER)
- INCLUDING ALL MATERIAL, EQUIPMENT AND LABOR
- COMPRESSIVE STRENGTH : 350 kg/cm2 (CUBE  STRENGTH)
- MAX. WATER-CEMENT RATIO : 0.4
- ORDINARY PORTLAND CEMENT COMFORMING TO ASTM C150 TYPE V</t>
    <phoneticPr fontId="4" type="noConversion"/>
  </si>
  <si>
    <t>16.10</t>
    <phoneticPr fontId="4" type="noConversion"/>
  </si>
  <si>
    <t>- INSTALLATION TYPE FOR PILE : BORING (DRILLED OR AUGER)
- INCLUDING ALL MATERIAL, EQUIPMENT AND LABOR
- COMPRESSIVE STRENGTH : 350 kg/cm2 (CUBE  STRENGTH)
- MAX. WATER-CEMENT RATIO : 0.4
- ORDINARY PORTLAND CEMENT COMFORMING TO ASTM C150 TYPE V</t>
    <phoneticPr fontId="4" type="noConversion"/>
  </si>
  <si>
    <t>16.11</t>
    <phoneticPr fontId="4" type="noConversion"/>
  </si>
  <si>
    <t>- INSTALLATION TYPE FOR PILE : PRE-BORING
- INCLUDING ALL MATERIAL, EQUIPMENT AND LABOR</t>
  </si>
  <si>
    <t>- INCLUDING ANY TEMPORARY ASSOCIATED WORK</t>
  </si>
  <si>
    <t>- PILE 1-JOINT ( PILE LENGTH EXCEED IN 15M)
- INCLUDING ANY TEMPORARY ASSOCIATED WORK
- WELDING METHOD /W EQUIPMENT &amp; TEST</t>
  </si>
  <si>
    <t>- INCL. PILE LOADING TEST /W EQUIPMENT &amp; TEST METHOD</t>
  </si>
  <si>
    <t>- INSTALLATION TYPE FOR PILE : DRIVEN
- U-TYPE SHEET PILE (SP-IV 400 X 170 X15.5)
- INCLUDING ALL MATERIAL, EQUIPMENT AND LABOR
- INCLUDING EQUIPMENT ASSEMBLING &amp; DISMANTLING COST
- INCLUDING ANY TEMPORARY ASSOCIATED WORK
- REPLACEMENT OF REJECTION PILES AT NO EXTRA</t>
  </si>
  <si>
    <t>EPCBR000</t>
    <phoneticPr fontId="4" type="noConversion"/>
  </si>
  <si>
    <t>FURNITURE</t>
    <phoneticPr fontId="4" type="noConversion"/>
  </si>
  <si>
    <t>EPCBR0000010</t>
    <phoneticPr fontId="4" type="noConversion"/>
  </si>
  <si>
    <t>HARD WOOD DESK</t>
    <phoneticPr fontId="4" type="noConversion"/>
  </si>
  <si>
    <t>17.1.1</t>
    <phoneticPr fontId="4" type="noConversion"/>
  </si>
  <si>
    <t>EPCBR0000011</t>
    <phoneticPr fontId="4" type="noConversion"/>
  </si>
  <si>
    <t xml:space="preserve">1800 x 800 mm </t>
    <phoneticPr fontId="4" type="noConversion"/>
  </si>
  <si>
    <t>- INCLUDING DRAWERS (MATCHING THE DESK) &amp; GLASS TOP</t>
    <phoneticPr fontId="4" type="noConversion"/>
  </si>
  <si>
    <t>17.1.2</t>
    <phoneticPr fontId="4" type="noConversion"/>
  </si>
  <si>
    <t>EPCBR0000012</t>
    <phoneticPr fontId="4" type="noConversion"/>
  </si>
  <si>
    <t>1500 x 700 mm</t>
    <phoneticPr fontId="4" type="noConversion"/>
  </si>
  <si>
    <t>- INCLUDING DRAWERS (MATCHING THE DESK) &amp; GLASS TOP</t>
    <phoneticPr fontId="4" type="noConversion"/>
  </si>
  <si>
    <t>EPCBR0000020</t>
    <phoneticPr fontId="4" type="noConversion"/>
  </si>
  <si>
    <t>SIDE TABLE</t>
    <phoneticPr fontId="4" type="noConversion"/>
  </si>
  <si>
    <t>17.2.1</t>
    <phoneticPr fontId="4" type="noConversion"/>
  </si>
  <si>
    <t>EPCBR0000021</t>
    <phoneticPr fontId="4" type="noConversion"/>
  </si>
  <si>
    <t>1600 x 800 mm</t>
  </si>
  <si>
    <t>- INCLUDING DRAWERS (MATCHING THE DESK) &amp; GLASS TOP</t>
    <phoneticPr fontId="4" type="noConversion"/>
  </si>
  <si>
    <t>EA</t>
    <phoneticPr fontId="4" type="noConversion"/>
  </si>
  <si>
    <t>17.2.2</t>
    <phoneticPr fontId="4" type="noConversion"/>
  </si>
  <si>
    <t>EPCBR0000022</t>
    <phoneticPr fontId="4" type="noConversion"/>
  </si>
  <si>
    <t>1500 x 700 mm</t>
  </si>
  <si>
    <t>- INCLUDING DRAWERS (MATCHING THE DESK) &amp; GLASS TOP</t>
    <phoneticPr fontId="4" type="noConversion"/>
  </si>
  <si>
    <t>EA</t>
    <phoneticPr fontId="4" type="noConversion"/>
  </si>
  <si>
    <t>EPCBR0000030</t>
    <phoneticPr fontId="4" type="noConversion"/>
  </si>
  <si>
    <t>CHAIR</t>
    <phoneticPr fontId="4" type="noConversion"/>
  </si>
  <si>
    <t>17.3.1</t>
    <phoneticPr fontId="4" type="noConversion"/>
  </si>
  <si>
    <t>EPCBR0000031</t>
    <phoneticPr fontId="4" type="noConversion"/>
  </si>
  <si>
    <t>HIGH BACKED EXECUTIVE</t>
    <phoneticPr fontId="4" type="noConversion"/>
  </si>
  <si>
    <t>ADJUSTABLE SWIVEL</t>
    <phoneticPr fontId="4" type="noConversion"/>
  </si>
  <si>
    <t>17.3.2</t>
    <phoneticPr fontId="4" type="noConversion"/>
  </si>
  <si>
    <t>EPCBR0000032</t>
    <phoneticPr fontId="4" type="noConversion"/>
  </si>
  <si>
    <t>CHAIR</t>
    <phoneticPr fontId="4" type="noConversion"/>
  </si>
  <si>
    <t>ADJUSTABLE SWIVEL</t>
    <phoneticPr fontId="4" type="noConversion"/>
  </si>
  <si>
    <t>EA</t>
    <phoneticPr fontId="4" type="noConversion"/>
  </si>
  <si>
    <t>17.3.2</t>
    <phoneticPr fontId="4" type="noConversion"/>
  </si>
  <si>
    <t>EPCBR0000033</t>
  </si>
  <si>
    <t>VISITOR</t>
    <phoneticPr fontId="4" type="noConversion"/>
  </si>
  <si>
    <t>NON-SWIVEL</t>
    <phoneticPr fontId="4" type="noConversion"/>
  </si>
  <si>
    <t>EA</t>
    <phoneticPr fontId="4" type="noConversion"/>
  </si>
  <si>
    <t>17.3.2</t>
    <phoneticPr fontId="4" type="noConversion"/>
  </si>
  <si>
    <t>EPCBR0000034</t>
  </si>
  <si>
    <t>SMALL FOR COMPUTER TABLE</t>
    <phoneticPr fontId="4" type="noConversion"/>
  </si>
  <si>
    <t>SWIVEL</t>
    <phoneticPr fontId="4" type="noConversion"/>
  </si>
  <si>
    <t>EA</t>
    <phoneticPr fontId="4" type="noConversion"/>
  </si>
  <si>
    <t>EPCBR0000040</t>
    <phoneticPr fontId="4" type="noConversion"/>
  </si>
  <si>
    <t>EPCBR0000050</t>
    <phoneticPr fontId="4" type="noConversion"/>
  </si>
  <si>
    <t>SECRETARIAL WORK STATION</t>
    <phoneticPr fontId="4" type="noConversion"/>
  </si>
  <si>
    <t>SIDE STORAGE UNIT</t>
    <phoneticPr fontId="4" type="noConversion"/>
  </si>
  <si>
    <t>- 800 x 425 x 725 mm</t>
    <phoneticPr fontId="4" type="noConversion"/>
  </si>
  <si>
    <t>17.10</t>
    <phoneticPr fontId="4" type="noConversion"/>
  </si>
  <si>
    <t>- TABLE, CHAIRS, WHITE BOARD
- LAMINATED OR WOOD VENEER
- HIGH QUALITY, 860 x 460 x 610 x 480 mm
- LARGE TABLE FOR 20 PERSON + 20 ADDITIONAL SEATING</t>
    <phoneticPr fontId="4" type="noConversion"/>
  </si>
  <si>
    <t>- SIZE TO SUIT THE CONFERENCE ROOM</t>
  </si>
  <si>
    <t>L/S</t>
    <phoneticPr fontId="4" type="noConversion"/>
  </si>
  <si>
    <t>- PLANT MANAGER OFFICE</t>
    <phoneticPr fontId="4" type="noConversion"/>
  </si>
  <si>
    <t>- SPECIAL SELECTION OF HIGHER QUALITY MODERN OFFICE PACKAGE</t>
    <phoneticPr fontId="4" type="noConversion"/>
  </si>
  <si>
    <t>- CHAIRS, WHITE BOARD
- SEATING FOR 40 PERSONS</t>
    <phoneticPr fontId="4" type="noConversion"/>
  </si>
  <si>
    <t>- TO SUIT THE TRAINING ROOM</t>
  </si>
  <si>
    <t>- FILING CABINETS, STORAGE SHELVES, DRAWING HOLDERS</t>
    <phoneticPr fontId="4" type="noConversion"/>
  </si>
  <si>
    <t>- TABLE, BOARDS &amp; CHAIRS FOR 6 PEOPLE</t>
    <phoneticPr fontId="4" type="noConversion"/>
  </si>
  <si>
    <t>- RECEPTION DESK, SOFA SEATS &amp; COFFEE TABLE
- FOR 6~10 PERSONS</t>
    <phoneticPr fontId="4" type="noConversion"/>
  </si>
  <si>
    <t xml:space="preserve"> -TO SUIT DESIGNATED AREAS</t>
  </si>
  <si>
    <r>
      <t>- FOR OFFICE
- HEIGHT : UP TO CEILING  (</t>
    </r>
    <r>
      <rPr>
        <sz val="8"/>
        <color theme="1"/>
        <rFont val="돋움"/>
        <family val="3"/>
        <charset val="129"/>
      </rPr>
      <t>≒</t>
    </r>
    <r>
      <rPr>
        <sz val="8"/>
        <color theme="1"/>
        <rFont val="Arial"/>
        <family val="2"/>
      </rPr>
      <t>CUPBOARD 2.3m+COVER STRIP 0.5m)
- SIZE : 800~1000 mm W x 425 mm D
- COMPONENTS : CUPBOARDS, WARDROBES, SHELVES &amp; DRAWS</t>
    </r>
    <phoneticPr fontId="4" type="noConversion"/>
  </si>
  <si>
    <t xml:space="preserve"> -COMPONENT DESIGN BY VENDOR</t>
  </si>
  <si>
    <t>EPCBR0000170</t>
    <phoneticPr fontId="4" type="noConversion"/>
  </si>
  <si>
    <t>TEA KITCHENS</t>
    <phoneticPr fontId="4" type="noConversion"/>
  </si>
  <si>
    <t>EPCBR0000180</t>
    <phoneticPr fontId="4" type="noConversion"/>
  </si>
  <si>
    <t>OTHERS(FURNITURE)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</si>
</sst>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.00_);[Red]\(#,##0.00\)"/>
    <numFmt numFmtId="178" formatCode="#,##0.0_);[Red]\(#,##0.0\)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ajor"/>
    </font>
    <font>
      <sz val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  <font>
      <b/>
      <sz val="8"/>
      <name val="돋움"/>
      <family val="3"/>
      <charset val="129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돋움"/>
      <family val="3"/>
      <charset val="129"/>
    </font>
    <font>
      <sz val="8"/>
      <color theme="1"/>
      <name val="Arial"/>
      <family val="2"/>
    </font>
    <font>
      <b/>
      <sz val="11"/>
      <name val="Arial"/>
      <family val="2"/>
    </font>
    <font>
      <sz val="7.5"/>
      <color theme="1"/>
      <name val="Arial"/>
      <family val="2"/>
    </font>
    <font>
      <sz val="8"/>
      <color theme="1"/>
      <name val="돋움"/>
      <family val="3"/>
      <charset val="129"/>
    </font>
    <font>
      <sz val="8"/>
      <color rgb="FFFF0000"/>
      <name val="Arial"/>
      <family val="2"/>
    </font>
    <font>
      <sz val="7.5"/>
      <color rgb="FFFF0000"/>
      <name val="Arial"/>
      <family val="2"/>
    </font>
    <font>
      <sz val="8"/>
      <color theme="1"/>
      <name val="바탕"/>
      <family val="1"/>
      <charset val="129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Arial"/>
      <family val="2"/>
    </font>
    <font>
      <b/>
      <sz val="1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trike/>
      <sz val="8"/>
      <color theme="1"/>
      <name val="Arial"/>
      <family val="2"/>
    </font>
    <font>
      <sz val="8"/>
      <color rgb="FFFF0000"/>
      <name val="돋움"/>
      <family val="3"/>
      <charset val="129"/>
    </font>
    <font>
      <sz val="6"/>
      <color theme="1"/>
      <name val="Arial"/>
      <family val="2"/>
    </font>
    <font>
      <strike/>
      <sz val="8"/>
      <color rgb="FFFF0000"/>
      <name val="Arial"/>
      <family val="2"/>
    </font>
    <font>
      <sz val="8"/>
      <name val="바탕"/>
      <family val="1"/>
      <charset val="129"/>
    </font>
    <font>
      <sz val="11"/>
      <color rgb="FF000000"/>
      <name val="Calibri"/>
      <family val="2"/>
    </font>
    <font>
      <sz val="8"/>
      <color theme="1"/>
      <name val="Microsoft Sans Serif"/>
      <family val="2"/>
    </font>
    <font>
      <sz val="8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37" fillId="0" borderId="0"/>
  </cellStyleXfs>
  <cellXfs count="438">
    <xf numFmtId="0" fontId="0" fillId="0" borderId="0" xfId="0">
      <alignment vertical="center"/>
    </xf>
    <xf numFmtId="176" fontId="3" fillId="0" borderId="0" xfId="2" applyNumberFormat="1" applyFont="1" applyFill="1"/>
    <xf numFmtId="176" fontId="2" fillId="0" borderId="0" xfId="2" applyNumberFormat="1" applyFont="1" applyAlignment="1">
      <alignment wrapText="1"/>
    </xf>
    <xf numFmtId="176" fontId="2" fillId="0" borderId="0" xfId="2" applyNumberFormat="1" applyFont="1" applyAlignment="1">
      <alignment horizontal="center" wrapText="1"/>
    </xf>
    <xf numFmtId="176" fontId="2" fillId="0" borderId="0" xfId="2" applyNumberFormat="1" applyFont="1" applyFill="1" applyAlignment="1">
      <alignment wrapText="1"/>
    </xf>
    <xf numFmtId="176" fontId="5" fillId="0" borderId="0" xfId="2" applyNumberFormat="1" applyFont="1" applyFill="1" applyAlignment="1"/>
    <xf numFmtId="176" fontId="6" fillId="0" borderId="0" xfId="0" applyNumberFormat="1" applyFont="1">
      <alignment vertical="center"/>
    </xf>
    <xf numFmtId="176" fontId="6" fillId="0" borderId="0" xfId="0" applyNumberFormat="1" applyFont="1" applyFill="1">
      <alignment vertical="center"/>
    </xf>
    <xf numFmtId="176" fontId="3" fillId="0" borderId="0" xfId="2" applyNumberFormat="1" applyFont="1" applyFill="1" applyAlignment="1">
      <alignment vertical="center"/>
    </xf>
    <xf numFmtId="176" fontId="7" fillId="0" borderId="0" xfId="2" applyNumberFormat="1" applyFont="1" applyFill="1" applyAlignment="1">
      <alignment vertical="center" wrapText="1"/>
    </xf>
    <xf numFmtId="176" fontId="8" fillId="2" borderId="0" xfId="2" applyNumberFormat="1" applyFont="1" applyFill="1" applyAlignment="1">
      <alignment horizontal="left" vertical="center"/>
    </xf>
    <xf numFmtId="176" fontId="7" fillId="2" borderId="0" xfId="3" applyNumberFormat="1" applyFont="1" applyFill="1" applyAlignment="1">
      <alignment horizontal="center" vertical="center"/>
    </xf>
    <xf numFmtId="176" fontId="7" fillId="2" borderId="0" xfId="2" applyNumberFormat="1" applyFont="1" applyFill="1" applyAlignment="1">
      <alignment vertical="center"/>
    </xf>
    <xf numFmtId="176" fontId="7" fillId="0" borderId="0" xfId="2" applyNumberFormat="1" applyFont="1" applyFill="1" applyAlignment="1">
      <alignment vertical="center"/>
    </xf>
    <xf numFmtId="177" fontId="8" fillId="0" borderId="0" xfId="2" quotePrefix="1" applyNumberFormat="1" applyFont="1" applyFill="1" applyAlignment="1">
      <alignment vertical="center"/>
    </xf>
    <xf numFmtId="177" fontId="7" fillId="0" borderId="0" xfId="2" applyNumberFormat="1" applyFont="1" applyFill="1" applyAlignment="1">
      <alignment vertical="center"/>
    </xf>
    <xf numFmtId="176" fontId="3" fillId="3" borderId="1" xfId="2" applyNumberFormat="1" applyFont="1" applyFill="1" applyBorder="1" applyAlignment="1">
      <alignment horizontal="center" vertical="center" wrapText="1"/>
    </xf>
    <xf numFmtId="176" fontId="3" fillId="3" borderId="2" xfId="2" applyNumberFormat="1" applyFont="1" applyFill="1" applyBorder="1" applyAlignment="1">
      <alignment horizontal="center" vertical="center" wrapText="1"/>
    </xf>
    <xf numFmtId="176" fontId="3" fillId="3" borderId="3" xfId="2" applyNumberFormat="1" applyFont="1" applyFill="1" applyBorder="1" applyAlignment="1">
      <alignment horizontal="center" vertical="center" wrapText="1"/>
    </xf>
    <xf numFmtId="176" fontId="3" fillId="4" borderId="4" xfId="2" applyNumberFormat="1" applyFont="1" applyFill="1" applyBorder="1" applyAlignment="1">
      <alignment horizontal="center" vertical="center" wrapText="1"/>
    </xf>
    <xf numFmtId="176" fontId="3" fillId="4" borderId="5" xfId="2" applyNumberFormat="1" applyFont="1" applyFill="1" applyBorder="1" applyAlignment="1">
      <alignment horizontal="center" vertical="center" wrapText="1"/>
    </xf>
    <xf numFmtId="176" fontId="3" fillId="3" borderId="4" xfId="2" applyNumberFormat="1" applyFont="1" applyFill="1" applyBorder="1" applyAlignment="1">
      <alignment horizontal="center" vertical="center" wrapText="1"/>
    </xf>
    <xf numFmtId="176" fontId="3" fillId="3" borderId="5" xfId="2" applyNumberFormat="1" applyFont="1" applyFill="1" applyBorder="1" applyAlignment="1">
      <alignment horizontal="center" vertical="center" wrapText="1"/>
    </xf>
    <xf numFmtId="176" fontId="11" fillId="3" borderId="4" xfId="2" applyNumberFormat="1" applyFont="1" applyFill="1" applyBorder="1" applyAlignment="1">
      <alignment horizontal="center" vertical="center" wrapText="1"/>
    </xf>
    <xf numFmtId="176" fontId="11" fillId="3" borderId="5" xfId="2" applyNumberFormat="1" applyFont="1" applyFill="1" applyBorder="1" applyAlignment="1">
      <alignment horizontal="center" vertical="center" wrapText="1"/>
    </xf>
    <xf numFmtId="176" fontId="6" fillId="5" borderId="0" xfId="0" applyNumberFormat="1" applyFont="1" applyFill="1">
      <alignment vertical="center"/>
    </xf>
    <xf numFmtId="176" fontId="3" fillId="3" borderId="6" xfId="2" applyNumberFormat="1" applyFont="1" applyFill="1" applyBorder="1" applyAlignment="1">
      <alignment horizontal="center" vertical="center" wrapText="1"/>
    </xf>
    <xf numFmtId="176" fontId="3" fillId="3" borderId="7" xfId="2" applyNumberFormat="1" applyFont="1" applyFill="1" applyBorder="1" applyAlignment="1">
      <alignment horizontal="center" vertical="center" wrapText="1"/>
    </xf>
    <xf numFmtId="176" fontId="3" fillId="3" borderId="8" xfId="2" applyNumberFormat="1" applyFont="1" applyFill="1" applyBorder="1" applyAlignment="1">
      <alignment horizontal="center" vertical="center" wrapText="1"/>
    </xf>
    <xf numFmtId="176" fontId="3" fillId="4" borderId="9" xfId="2" applyNumberFormat="1" applyFont="1" applyFill="1" applyBorder="1" applyAlignment="1">
      <alignment horizontal="center" vertical="center" wrapText="1"/>
    </xf>
    <xf numFmtId="176" fontId="11" fillId="3" borderId="9" xfId="2" applyNumberFormat="1" applyFont="1" applyFill="1" applyBorder="1" applyAlignment="1">
      <alignment horizontal="center" vertical="center" wrapText="1"/>
    </xf>
    <xf numFmtId="176" fontId="11" fillId="0" borderId="10" xfId="2" applyNumberFormat="1" applyFont="1" applyFill="1" applyBorder="1" applyAlignment="1">
      <alignment horizontal="center" vertical="center" wrapText="1"/>
    </xf>
    <xf numFmtId="176" fontId="11" fillId="0" borderId="11" xfId="2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 wrapText="1"/>
    </xf>
    <xf numFmtId="176" fontId="11" fillId="0" borderId="12" xfId="2" applyNumberFormat="1" applyFont="1" applyFill="1" applyBorder="1" applyAlignment="1">
      <alignment horizontal="center" vertical="center" wrapText="1"/>
    </xf>
    <xf numFmtId="176" fontId="11" fillId="0" borderId="0" xfId="3" applyNumberFormat="1" applyFont="1" applyFill="1" applyBorder="1" applyAlignment="1">
      <alignment horizontal="center" vertical="center" wrapText="1"/>
    </xf>
    <xf numFmtId="176" fontId="14" fillId="0" borderId="13" xfId="2" applyNumberFormat="1" applyFont="1" applyFill="1" applyBorder="1" applyAlignment="1">
      <alignment horizontal="center" vertical="center" wrapText="1"/>
    </xf>
    <xf numFmtId="176" fontId="14" fillId="0" borderId="14" xfId="2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>
      <alignment vertical="center"/>
    </xf>
    <xf numFmtId="176" fontId="11" fillId="0" borderId="15" xfId="2" applyNumberFormat="1" applyFont="1" applyFill="1" applyBorder="1" applyAlignment="1">
      <alignment horizontal="center" vertical="center" wrapText="1"/>
    </xf>
    <xf numFmtId="176" fontId="11" fillId="0" borderId="16" xfId="2" applyNumberFormat="1" applyFont="1" applyFill="1" applyBorder="1" applyAlignment="1">
      <alignment horizontal="center" vertical="center" wrapText="1"/>
    </xf>
    <xf numFmtId="176" fontId="11" fillId="0" borderId="17" xfId="2" applyNumberFormat="1" applyFont="1" applyFill="1" applyBorder="1" applyAlignment="1">
      <alignment horizontal="center" vertical="center" wrapText="1"/>
    </xf>
    <xf numFmtId="176" fontId="11" fillId="0" borderId="18" xfId="2" applyNumberFormat="1" applyFont="1" applyFill="1" applyBorder="1" applyAlignment="1">
      <alignment horizontal="center" vertical="center" wrapText="1"/>
    </xf>
    <xf numFmtId="176" fontId="11" fillId="0" borderId="17" xfId="3" applyNumberFormat="1" applyFont="1" applyFill="1" applyBorder="1" applyAlignment="1">
      <alignment horizontal="center" vertical="center" wrapText="1"/>
    </xf>
    <xf numFmtId="176" fontId="14" fillId="0" borderId="19" xfId="2" applyNumberFormat="1" applyFont="1" applyFill="1" applyBorder="1" applyAlignment="1">
      <alignment horizontal="center" vertical="center" wrapText="1"/>
    </xf>
    <xf numFmtId="176" fontId="14" fillId="0" borderId="15" xfId="2" applyNumberFormat="1" applyFont="1" applyFill="1" applyBorder="1" applyAlignment="1">
      <alignment horizontal="center" vertical="center" wrapText="1"/>
    </xf>
    <xf numFmtId="176" fontId="14" fillId="0" borderId="20" xfId="2" applyNumberFormat="1" applyFont="1" applyFill="1" applyBorder="1" applyAlignment="1">
      <alignment horizontal="center" vertical="center" wrapText="1"/>
    </xf>
    <xf numFmtId="176" fontId="14" fillId="0" borderId="21" xfId="2" applyNumberFormat="1" applyFont="1" applyFill="1" applyBorder="1" applyAlignment="1">
      <alignment horizontal="center" vertical="center" wrapText="1"/>
    </xf>
    <xf numFmtId="176" fontId="6" fillId="0" borderId="11" xfId="0" applyNumberFormat="1" applyFont="1" applyBorder="1">
      <alignment vertical="center"/>
    </xf>
    <xf numFmtId="176" fontId="11" fillId="6" borderId="15" xfId="2" applyNumberFormat="1" applyFont="1" applyFill="1" applyBorder="1" applyAlignment="1">
      <alignment horizontal="left" vertical="center"/>
    </xf>
    <xf numFmtId="176" fontId="11" fillId="6" borderId="16" xfId="2" applyNumberFormat="1" applyFont="1" applyFill="1" applyBorder="1" applyAlignment="1">
      <alignment horizontal="left" vertical="center"/>
    </xf>
    <xf numFmtId="176" fontId="11" fillId="6" borderId="17" xfId="2" applyNumberFormat="1" applyFont="1" applyFill="1" applyBorder="1" applyAlignment="1">
      <alignment horizontal="left" vertical="center" wrapText="1"/>
    </xf>
    <xf numFmtId="176" fontId="11" fillId="6" borderId="17" xfId="2" applyNumberFormat="1" applyFont="1" applyFill="1" applyBorder="1" applyAlignment="1">
      <alignment horizontal="center" vertical="center"/>
    </xf>
    <xf numFmtId="176" fontId="11" fillId="6" borderId="17" xfId="3" applyNumberFormat="1" applyFont="1" applyFill="1" applyBorder="1" applyAlignment="1">
      <alignment horizontal="center" vertical="center"/>
    </xf>
    <xf numFmtId="176" fontId="11" fillId="6" borderId="22" xfId="4" applyNumberFormat="1" applyFont="1" applyFill="1" applyBorder="1" applyAlignment="1">
      <alignment vertical="center"/>
    </xf>
    <xf numFmtId="176" fontId="11" fillId="6" borderId="18" xfId="4" applyNumberFormat="1" applyFont="1" applyFill="1" applyBorder="1" applyAlignment="1">
      <alignment vertical="center"/>
    </xf>
    <xf numFmtId="176" fontId="11" fillId="6" borderId="23" xfId="4" applyNumberFormat="1" applyFont="1" applyFill="1" applyBorder="1" applyAlignment="1">
      <alignment vertical="center"/>
    </xf>
    <xf numFmtId="176" fontId="11" fillId="6" borderId="24" xfId="4" applyNumberFormat="1" applyFont="1" applyFill="1" applyBorder="1" applyAlignment="1">
      <alignment vertical="center"/>
    </xf>
    <xf numFmtId="176" fontId="11" fillId="6" borderId="25" xfId="4" applyNumberFormat="1" applyFont="1" applyFill="1" applyBorder="1" applyAlignment="1">
      <alignment vertical="center"/>
    </xf>
    <xf numFmtId="176" fontId="15" fillId="0" borderId="0" xfId="0" applyNumberFormat="1" applyFont="1" applyFill="1">
      <alignment vertical="center"/>
    </xf>
    <xf numFmtId="176" fontId="15" fillId="5" borderId="0" xfId="0" applyNumberFormat="1" applyFont="1" applyFill="1">
      <alignment vertical="center"/>
    </xf>
    <xf numFmtId="178" fontId="14" fillId="0" borderId="15" xfId="3" applyNumberFormat="1" applyFont="1" applyFill="1" applyBorder="1" applyAlignment="1">
      <alignment horizontal="left" vertical="center"/>
    </xf>
    <xf numFmtId="176" fontId="14" fillId="0" borderId="16" xfId="3" applyNumberFormat="1" applyFont="1" applyFill="1" applyBorder="1" applyAlignment="1">
      <alignment horizontal="left" vertical="center"/>
    </xf>
    <xf numFmtId="176" fontId="14" fillId="0" borderId="17" xfId="3" applyNumberFormat="1" applyFont="1" applyFill="1" applyBorder="1" applyAlignment="1">
      <alignment vertical="center" wrapText="1"/>
    </xf>
    <xf numFmtId="176" fontId="14" fillId="0" borderId="18" xfId="3" applyNumberFormat="1" applyFont="1" applyFill="1" applyBorder="1" applyAlignment="1">
      <alignment vertical="center" wrapText="1"/>
    </xf>
    <xf numFmtId="176" fontId="14" fillId="0" borderId="16" xfId="3" applyNumberFormat="1" applyFont="1" applyFill="1" applyBorder="1" applyAlignment="1">
      <alignment horizontal="center" vertical="center"/>
    </xf>
    <xf numFmtId="176" fontId="14" fillId="0" borderId="19" xfId="3" applyNumberFormat="1" applyFont="1" applyFill="1" applyBorder="1" applyAlignment="1">
      <alignment horizontal="center" vertical="center"/>
    </xf>
    <xf numFmtId="176" fontId="14" fillId="0" borderId="22" xfId="3" applyNumberFormat="1" applyFont="1" applyFill="1" applyBorder="1" applyAlignment="1">
      <alignment vertical="center"/>
    </xf>
    <xf numFmtId="176" fontId="14" fillId="0" borderId="18" xfId="3" applyNumberFormat="1" applyFont="1" applyFill="1" applyBorder="1" applyAlignment="1">
      <alignment vertical="center"/>
    </xf>
    <xf numFmtId="176" fontId="14" fillId="0" borderId="17" xfId="3" applyNumberFormat="1" applyFont="1" applyFill="1" applyBorder="1" applyAlignment="1">
      <alignment vertical="center"/>
    </xf>
    <xf numFmtId="176" fontId="14" fillId="0" borderId="16" xfId="3" applyNumberFormat="1" applyFont="1" applyFill="1" applyBorder="1" applyAlignment="1">
      <alignment vertical="center"/>
    </xf>
    <xf numFmtId="176" fontId="11" fillId="7" borderId="17" xfId="2" applyNumberFormat="1" applyFont="1" applyFill="1" applyBorder="1" applyAlignment="1">
      <alignment horizontal="center" vertical="center"/>
    </xf>
    <xf numFmtId="176" fontId="14" fillId="7" borderId="22" xfId="3" applyNumberFormat="1" applyFont="1" applyFill="1" applyBorder="1" applyAlignment="1">
      <alignment vertical="center"/>
    </xf>
    <xf numFmtId="176" fontId="14" fillId="7" borderId="18" xfId="3" applyNumberFormat="1" applyFont="1" applyFill="1" applyBorder="1" applyAlignment="1">
      <alignment vertical="center"/>
    </xf>
    <xf numFmtId="176" fontId="14" fillId="7" borderId="17" xfId="3" applyNumberFormat="1" applyFont="1" applyFill="1" applyBorder="1" applyAlignment="1">
      <alignment vertical="center"/>
    </xf>
    <xf numFmtId="176" fontId="14" fillId="7" borderId="16" xfId="3" applyNumberFormat="1" applyFont="1" applyFill="1" applyBorder="1" applyAlignment="1">
      <alignment vertical="center"/>
    </xf>
    <xf numFmtId="176" fontId="14" fillId="6" borderId="22" xfId="3" applyNumberFormat="1" applyFont="1" applyFill="1" applyBorder="1" applyAlignment="1">
      <alignment vertical="center"/>
    </xf>
    <xf numFmtId="176" fontId="11" fillId="6" borderId="17" xfId="4" applyNumberFormat="1" applyFont="1" applyFill="1" applyBorder="1" applyAlignment="1">
      <alignment vertical="center"/>
    </xf>
    <xf numFmtId="176" fontId="11" fillId="6" borderId="16" xfId="4" applyNumberFormat="1" applyFont="1" applyFill="1" applyBorder="1" applyAlignment="1">
      <alignment vertical="center"/>
    </xf>
    <xf numFmtId="178" fontId="14" fillId="6" borderId="15" xfId="2" applyNumberFormat="1" applyFont="1" applyFill="1" applyBorder="1" applyAlignment="1">
      <alignment horizontal="left" vertical="center"/>
    </xf>
    <xf numFmtId="176" fontId="14" fillId="6" borderId="16" xfId="2" applyNumberFormat="1" applyFont="1" applyFill="1" applyBorder="1" applyAlignment="1">
      <alignment horizontal="left" vertical="center"/>
    </xf>
    <xf numFmtId="176" fontId="14" fillId="6" borderId="19" xfId="2" applyNumberFormat="1" applyFont="1" applyFill="1" applyBorder="1" applyAlignment="1">
      <alignment vertical="center" wrapText="1"/>
    </xf>
    <xf numFmtId="176" fontId="14" fillId="6" borderId="17" xfId="2" quotePrefix="1" applyNumberFormat="1" applyFont="1" applyFill="1" applyBorder="1" applyAlignment="1">
      <alignment vertical="center" wrapText="1"/>
    </xf>
    <xf numFmtId="176" fontId="14" fillId="6" borderId="17" xfId="2" applyNumberFormat="1" applyFont="1" applyFill="1" applyBorder="1" applyAlignment="1">
      <alignment horizontal="center" vertical="center"/>
    </xf>
    <xf numFmtId="176" fontId="14" fillId="6" borderId="15" xfId="3" applyNumberFormat="1" applyFont="1" applyFill="1" applyBorder="1" applyAlignment="1">
      <alignment horizontal="center" vertical="center"/>
    </xf>
    <xf numFmtId="176" fontId="14" fillId="6" borderId="18" xfId="3" applyNumberFormat="1" applyFont="1" applyFill="1" applyBorder="1" applyAlignment="1">
      <alignment vertical="center"/>
    </xf>
    <xf numFmtId="176" fontId="14" fillId="6" borderId="17" xfId="3" applyNumberFormat="1" applyFont="1" applyFill="1" applyBorder="1" applyAlignment="1">
      <alignment vertical="center"/>
    </xf>
    <xf numFmtId="176" fontId="14" fillId="6" borderId="16" xfId="3" applyNumberFormat="1" applyFont="1" applyFill="1" applyBorder="1" applyAlignment="1">
      <alignment vertical="center"/>
    </xf>
    <xf numFmtId="178" fontId="14" fillId="0" borderId="15" xfId="2" applyNumberFormat="1" applyFont="1" applyFill="1" applyBorder="1" applyAlignment="1">
      <alignment horizontal="left" vertical="center"/>
    </xf>
    <xf numFmtId="176" fontId="14" fillId="0" borderId="16" xfId="2" applyNumberFormat="1" applyFont="1" applyFill="1" applyBorder="1" applyAlignment="1">
      <alignment horizontal="left" vertical="center" indent="1"/>
    </xf>
    <xf numFmtId="176" fontId="14" fillId="0" borderId="17" xfId="2" applyNumberFormat="1" applyFont="1" applyFill="1" applyBorder="1" applyAlignment="1">
      <alignment vertical="center" wrapText="1"/>
    </xf>
    <xf numFmtId="176" fontId="14" fillId="0" borderId="16" xfId="2" applyNumberFormat="1" applyFont="1" applyFill="1" applyBorder="1" applyAlignment="1">
      <alignment horizontal="center" vertical="center"/>
    </xf>
    <xf numFmtId="176" fontId="14" fillId="0" borderId="15" xfId="3" applyNumberFormat="1" applyFont="1" applyFill="1" applyBorder="1" applyAlignment="1">
      <alignment vertical="center"/>
    </xf>
    <xf numFmtId="176" fontId="14" fillId="6" borderId="17" xfId="2" applyNumberFormat="1" applyFont="1" applyFill="1" applyBorder="1" applyAlignment="1">
      <alignment vertical="center" wrapText="1"/>
    </xf>
    <xf numFmtId="176" fontId="14" fillId="6" borderId="15" xfId="3" applyNumberFormat="1" applyFont="1" applyFill="1" applyBorder="1" applyAlignment="1">
      <alignment vertical="center"/>
    </xf>
    <xf numFmtId="176" fontId="14" fillId="0" borderId="18" xfId="2" quotePrefix="1" applyNumberFormat="1" applyFont="1" applyFill="1" applyBorder="1" applyAlignment="1">
      <alignment vertical="center" wrapText="1"/>
    </xf>
    <xf numFmtId="176" fontId="14" fillId="0" borderId="16" xfId="2" applyNumberFormat="1" applyFont="1" applyFill="1" applyBorder="1" applyAlignment="1">
      <alignment horizontal="left" vertical="center"/>
    </xf>
    <xf numFmtId="176" fontId="14" fillId="0" borderId="18" xfId="2" applyNumberFormat="1" applyFont="1" applyFill="1" applyBorder="1" applyAlignment="1">
      <alignment vertical="center" wrapText="1"/>
    </xf>
    <xf numFmtId="176" fontId="14" fillId="6" borderId="17" xfId="2" applyNumberFormat="1" applyFont="1" applyFill="1" applyBorder="1" applyAlignment="1">
      <alignment horizontal="left" vertical="center" wrapText="1"/>
    </xf>
    <xf numFmtId="176" fontId="14" fillId="6" borderId="17" xfId="3" applyNumberFormat="1" applyFont="1" applyFill="1" applyBorder="1" applyAlignment="1">
      <alignment horizontal="center" vertical="center"/>
    </xf>
    <xf numFmtId="176" fontId="14" fillId="6" borderId="18" xfId="4" applyNumberFormat="1" applyFont="1" applyFill="1" applyBorder="1" applyAlignment="1">
      <alignment vertical="center"/>
    </xf>
    <xf numFmtId="176" fontId="14" fillId="6" borderId="22" xfId="4" applyNumberFormat="1" applyFont="1" applyFill="1" applyBorder="1" applyAlignment="1">
      <alignment vertical="center"/>
    </xf>
    <xf numFmtId="176" fontId="14" fillId="6" borderId="17" xfId="4" applyNumberFormat="1" applyFont="1" applyFill="1" applyBorder="1" applyAlignment="1">
      <alignment vertical="center"/>
    </xf>
    <xf numFmtId="176" fontId="14" fillId="6" borderId="16" xfId="4" applyNumberFormat="1" applyFont="1" applyFill="1" applyBorder="1" applyAlignment="1">
      <alignment vertical="center"/>
    </xf>
    <xf numFmtId="176" fontId="14" fillId="0" borderId="15" xfId="2" applyNumberFormat="1" applyFont="1" applyFill="1" applyBorder="1" applyAlignment="1">
      <alignment horizontal="left" vertical="center"/>
    </xf>
    <xf numFmtId="176" fontId="14" fillId="5" borderId="15" xfId="2" applyNumberFormat="1" applyFont="1" applyFill="1" applyBorder="1" applyAlignment="1">
      <alignment horizontal="left" vertical="center"/>
    </xf>
    <xf numFmtId="176" fontId="14" fillId="5" borderId="16" xfId="2" applyNumberFormat="1" applyFont="1" applyFill="1" applyBorder="1" applyAlignment="1">
      <alignment horizontal="left" vertical="center" indent="1"/>
    </xf>
    <xf numFmtId="176" fontId="14" fillId="5" borderId="17" xfId="2" applyNumberFormat="1" applyFont="1" applyFill="1" applyBorder="1" applyAlignment="1">
      <alignment vertical="center" wrapText="1"/>
    </xf>
    <xf numFmtId="176" fontId="14" fillId="0" borderId="26" xfId="2" applyNumberFormat="1" applyFont="1" applyFill="1" applyBorder="1" applyAlignment="1">
      <alignment vertical="center" wrapText="1"/>
    </xf>
    <xf numFmtId="176" fontId="14" fillId="5" borderId="16" xfId="2" applyNumberFormat="1" applyFont="1" applyFill="1" applyBorder="1" applyAlignment="1">
      <alignment horizontal="center" vertical="center"/>
    </xf>
    <xf numFmtId="176" fontId="16" fillId="0" borderId="18" xfId="0" applyNumberFormat="1" applyFont="1" applyFill="1" applyBorder="1" applyAlignment="1">
      <alignment vertical="center"/>
    </xf>
    <xf numFmtId="176" fontId="17" fillId="0" borderId="22" xfId="3" applyNumberFormat="1" applyFont="1" applyFill="1" applyBorder="1" applyAlignment="1">
      <alignment vertical="center"/>
    </xf>
    <xf numFmtId="176" fontId="18" fillId="0" borderId="18" xfId="2" applyNumberFormat="1" applyFont="1" applyFill="1" applyBorder="1" applyAlignment="1">
      <alignment vertical="center" wrapText="1"/>
    </xf>
    <xf numFmtId="176" fontId="14" fillId="0" borderId="22" xfId="4" applyNumberFormat="1" applyFont="1" applyFill="1" applyBorder="1" applyAlignment="1">
      <alignment vertical="center"/>
    </xf>
    <xf numFmtId="176" fontId="14" fillId="0" borderId="16" xfId="4" applyNumberFormat="1" applyFont="1" applyFill="1" applyBorder="1" applyAlignment="1">
      <alignment vertical="center"/>
    </xf>
    <xf numFmtId="176" fontId="14" fillId="5" borderId="18" xfId="0" applyNumberFormat="1" applyFont="1" applyFill="1" applyBorder="1" applyAlignment="1">
      <alignment vertical="center"/>
    </xf>
    <xf numFmtId="176" fontId="14" fillId="5" borderId="18" xfId="0" applyNumberFormat="1" applyFont="1" applyFill="1" applyBorder="1" applyAlignment="1">
      <alignment vertical="center" wrapText="1"/>
    </xf>
    <xf numFmtId="176" fontId="14" fillId="0" borderId="18" xfId="0" quotePrefix="1" applyNumberFormat="1" applyFont="1" applyFill="1" applyBorder="1" applyAlignment="1">
      <alignment vertical="center"/>
    </xf>
    <xf numFmtId="176" fontId="14" fillId="0" borderId="18" xfId="0" quotePrefix="1" applyNumberFormat="1" applyFont="1" applyFill="1" applyBorder="1" applyAlignment="1">
      <alignment vertical="center" wrapText="1"/>
    </xf>
    <xf numFmtId="176" fontId="14" fillId="5" borderId="18" xfId="2" applyNumberFormat="1" applyFont="1" applyFill="1" applyBorder="1" applyAlignment="1">
      <alignment vertical="center" wrapText="1"/>
    </xf>
    <xf numFmtId="176" fontId="14" fillId="0" borderId="16" xfId="2" applyNumberFormat="1" applyFont="1" applyBorder="1" applyAlignment="1">
      <alignment vertical="center"/>
    </xf>
    <xf numFmtId="176" fontId="14" fillId="0" borderId="22" xfId="2" applyNumberFormat="1" applyFont="1" applyBorder="1" applyAlignment="1">
      <alignment vertical="center" wrapText="1"/>
    </xf>
    <xf numFmtId="176" fontId="16" fillId="8" borderId="18" xfId="0" applyNumberFormat="1" applyFont="1" applyFill="1" applyBorder="1" applyAlignment="1">
      <alignment horizontal="left" vertical="center"/>
    </xf>
    <xf numFmtId="176" fontId="14" fillId="5" borderId="16" xfId="2" applyNumberFormat="1" applyFont="1" applyFill="1" applyBorder="1" applyAlignment="1">
      <alignment vertical="center"/>
    </xf>
    <xf numFmtId="176" fontId="14" fillId="5" borderId="16" xfId="2" applyNumberFormat="1" applyFont="1" applyFill="1" applyBorder="1" applyAlignment="1">
      <alignment horizontal="left" vertical="center"/>
    </xf>
    <xf numFmtId="176" fontId="18" fillId="0" borderId="22" xfId="2" applyNumberFormat="1" applyFont="1" applyFill="1" applyBorder="1" applyAlignment="1">
      <alignment vertical="center" wrapText="1"/>
    </xf>
    <xf numFmtId="176" fontId="19" fillId="0" borderId="18" xfId="0" applyNumberFormat="1" applyFont="1" applyFill="1" applyBorder="1" applyAlignment="1">
      <alignment horizontal="left" vertical="center"/>
    </xf>
    <xf numFmtId="176" fontId="14" fillId="5" borderId="27" xfId="1" applyNumberFormat="1" applyFont="1" applyFill="1" applyBorder="1" applyAlignment="1">
      <alignment horizontal="center" vertical="center"/>
    </xf>
    <xf numFmtId="178" fontId="14" fillId="0" borderId="16" xfId="3" applyNumberFormat="1" applyFont="1" applyFill="1" applyBorder="1" applyAlignment="1">
      <alignment vertical="center"/>
    </xf>
    <xf numFmtId="176" fontId="14" fillId="0" borderId="22" xfId="2" applyNumberFormat="1" applyFont="1" applyFill="1" applyBorder="1" applyAlignment="1">
      <alignment vertical="center" wrapText="1"/>
    </xf>
    <xf numFmtId="176" fontId="14" fillId="5" borderId="22" xfId="3" applyNumberFormat="1" applyFont="1" applyFill="1" applyBorder="1" applyAlignment="1">
      <alignment vertical="center"/>
    </xf>
    <xf numFmtId="176" fontId="14" fillId="5" borderId="17" xfId="3" applyNumberFormat="1" applyFont="1" applyFill="1" applyBorder="1" applyAlignment="1">
      <alignment vertical="center"/>
    </xf>
    <xf numFmtId="176" fontId="14" fillId="5" borderId="16" xfId="3" applyNumberFormat="1" applyFont="1" applyFill="1" applyBorder="1" applyAlignment="1">
      <alignment vertical="center"/>
    </xf>
    <xf numFmtId="176" fontId="14" fillId="5" borderId="22" xfId="2" applyNumberFormat="1" applyFont="1" applyFill="1" applyBorder="1" applyAlignment="1">
      <alignment vertical="center" wrapText="1"/>
    </xf>
    <xf numFmtId="176" fontId="16" fillId="0" borderId="18" xfId="0" applyNumberFormat="1" applyFont="1" applyFill="1" applyBorder="1" applyAlignment="1">
      <alignment horizontal="left" vertical="center"/>
    </xf>
    <xf numFmtId="176" fontId="14" fillId="5" borderId="19" xfId="3" applyNumberFormat="1" applyFont="1" applyFill="1" applyBorder="1" applyAlignment="1">
      <alignment horizontal="center" vertical="center"/>
    </xf>
    <xf numFmtId="176" fontId="16" fillId="5" borderId="18" xfId="0" applyNumberFormat="1" applyFont="1" applyFill="1" applyBorder="1" applyAlignment="1">
      <alignment horizontal="left" vertical="center"/>
    </xf>
    <xf numFmtId="176" fontId="18" fillId="0" borderId="16" xfId="2" applyNumberFormat="1" applyFont="1" applyFill="1" applyBorder="1" applyAlignment="1">
      <alignment horizontal="center" vertical="center"/>
    </xf>
    <xf numFmtId="178" fontId="14" fillId="0" borderId="22" xfId="3" applyNumberFormat="1" applyFont="1" applyFill="1" applyBorder="1" applyAlignment="1">
      <alignment vertical="center"/>
    </xf>
    <xf numFmtId="178" fontId="14" fillId="5" borderId="16" xfId="2" applyNumberFormat="1" applyFont="1" applyFill="1" applyBorder="1" applyAlignment="1">
      <alignment vertical="center"/>
    </xf>
    <xf numFmtId="178" fontId="14" fillId="5" borderId="16" xfId="2" applyNumberFormat="1" applyFont="1" applyFill="1" applyBorder="1" applyAlignment="1">
      <alignment horizontal="left" vertical="center"/>
    </xf>
    <xf numFmtId="178" fontId="14" fillId="5" borderId="22" xfId="2" applyNumberFormat="1" applyFont="1" applyFill="1" applyBorder="1" applyAlignment="1">
      <alignment vertical="center" wrapText="1"/>
    </xf>
    <xf numFmtId="178" fontId="14" fillId="5" borderId="16" xfId="2" applyNumberFormat="1" applyFont="1" applyFill="1" applyBorder="1" applyAlignment="1">
      <alignment horizontal="center" vertical="center"/>
    </xf>
    <xf numFmtId="178" fontId="14" fillId="5" borderId="27" xfId="1" applyNumberFormat="1" applyFont="1" applyFill="1" applyBorder="1" applyAlignment="1">
      <alignment horizontal="center" vertical="center"/>
    </xf>
    <xf numFmtId="177" fontId="14" fillId="0" borderId="22" xfId="3" applyNumberFormat="1" applyFont="1" applyFill="1" applyBorder="1" applyAlignment="1">
      <alignment vertical="center"/>
    </xf>
    <xf numFmtId="178" fontId="6" fillId="0" borderId="0" xfId="0" applyNumberFormat="1" applyFont="1" applyFill="1">
      <alignment vertical="center"/>
    </xf>
    <xf numFmtId="178" fontId="6" fillId="5" borderId="0" xfId="0" applyNumberFormat="1" applyFont="1" applyFill="1">
      <alignment vertical="center"/>
    </xf>
    <xf numFmtId="176" fontId="14" fillId="0" borderId="27" xfId="1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vertical="center"/>
    </xf>
    <xf numFmtId="176" fontId="16" fillId="5" borderId="18" xfId="0" applyNumberFormat="1" applyFont="1" applyFill="1" applyBorder="1" applyAlignment="1">
      <alignment vertical="center"/>
    </xf>
    <xf numFmtId="176" fontId="14" fillId="0" borderId="16" xfId="2" applyNumberFormat="1" applyFont="1" applyFill="1" applyBorder="1" applyAlignment="1">
      <alignment vertical="center"/>
    </xf>
    <xf numFmtId="176" fontId="18" fillId="0" borderId="17" xfId="2" applyNumberFormat="1" applyFont="1" applyFill="1" applyBorder="1" applyAlignment="1">
      <alignment vertical="center" wrapText="1"/>
    </xf>
    <xf numFmtId="176" fontId="18" fillId="0" borderId="16" xfId="2" applyNumberFormat="1" applyFont="1" applyFill="1" applyBorder="1" applyAlignment="1">
      <alignment vertical="center"/>
    </xf>
    <xf numFmtId="176" fontId="14" fillId="8" borderId="15" xfId="2" applyNumberFormat="1" applyFont="1" applyFill="1" applyBorder="1" applyAlignment="1">
      <alignment horizontal="left" vertical="center"/>
    </xf>
    <xf numFmtId="176" fontId="14" fillId="8" borderId="16" xfId="2" applyNumberFormat="1" applyFont="1" applyFill="1" applyBorder="1" applyAlignment="1">
      <alignment horizontal="left" vertical="center"/>
    </xf>
    <xf numFmtId="176" fontId="14" fillId="0" borderId="17" xfId="2" applyNumberFormat="1" applyFont="1" applyFill="1" applyBorder="1" applyAlignment="1">
      <alignment horizontal="left" vertical="center" wrapText="1"/>
    </xf>
    <xf numFmtId="176" fontId="14" fillId="8" borderId="18" xfId="2" applyNumberFormat="1" applyFont="1" applyFill="1" applyBorder="1" applyAlignment="1">
      <alignment horizontal="left" vertical="center" wrapText="1"/>
    </xf>
    <xf numFmtId="176" fontId="14" fillId="8" borderId="16" xfId="2" applyNumberFormat="1" applyFont="1" applyFill="1" applyBorder="1" applyAlignment="1">
      <alignment horizontal="center" vertical="center"/>
    </xf>
    <xf numFmtId="176" fontId="14" fillId="8" borderId="17" xfId="2" applyNumberFormat="1" applyFont="1" applyFill="1" applyBorder="1" applyAlignment="1">
      <alignment horizontal="left" vertical="center" wrapText="1"/>
    </xf>
    <xf numFmtId="176" fontId="14" fillId="8" borderId="18" xfId="2" quotePrefix="1" applyNumberFormat="1" applyFont="1" applyFill="1" applyBorder="1" applyAlignment="1">
      <alignment horizontal="left" vertical="center" wrapText="1"/>
    </xf>
    <xf numFmtId="176" fontId="14" fillId="8" borderId="19" xfId="3" applyNumberFormat="1" applyFont="1" applyFill="1" applyBorder="1" applyAlignment="1">
      <alignment horizontal="center" vertical="center"/>
    </xf>
    <xf numFmtId="176" fontId="14" fillId="5" borderId="16" xfId="2" quotePrefix="1" applyNumberFormat="1" applyFont="1" applyFill="1" applyBorder="1" applyAlignment="1">
      <alignment horizontal="left" vertical="center"/>
    </xf>
    <xf numFmtId="176" fontId="14" fillId="5" borderId="17" xfId="2" applyNumberFormat="1" applyFont="1" applyFill="1" applyBorder="1" applyAlignment="1">
      <alignment horizontal="left" vertical="center" wrapText="1"/>
    </xf>
    <xf numFmtId="176" fontId="14" fillId="5" borderId="18" xfId="2" applyNumberFormat="1" applyFont="1" applyFill="1" applyBorder="1" applyAlignment="1">
      <alignment horizontal="left" vertical="center" wrapText="1"/>
    </xf>
    <xf numFmtId="176" fontId="14" fillId="8" borderId="16" xfId="2" quotePrefix="1" applyNumberFormat="1" applyFont="1" applyFill="1" applyBorder="1" applyAlignment="1">
      <alignment horizontal="left" vertical="center"/>
    </xf>
    <xf numFmtId="176" fontId="14" fillId="7" borderId="22" xfId="4" applyNumberFormat="1" applyFont="1" applyFill="1" applyBorder="1" applyAlignment="1">
      <alignment vertical="center"/>
    </xf>
    <xf numFmtId="176" fontId="14" fillId="7" borderId="15" xfId="3" applyNumberFormat="1" applyFont="1" applyFill="1" applyBorder="1" applyAlignment="1">
      <alignment vertical="center"/>
    </xf>
    <xf numFmtId="176" fontId="14" fillId="7" borderId="16" xfId="4" applyNumberFormat="1" applyFont="1" applyFill="1" applyBorder="1" applyAlignment="1">
      <alignment vertical="center"/>
    </xf>
    <xf numFmtId="176" fontId="11" fillId="6" borderId="15" xfId="4" applyNumberFormat="1" applyFont="1" applyFill="1" applyBorder="1" applyAlignment="1">
      <alignment vertical="center"/>
    </xf>
    <xf numFmtId="178" fontId="14" fillId="5" borderId="15" xfId="2" applyNumberFormat="1" applyFont="1" applyFill="1" applyBorder="1" applyAlignment="1">
      <alignment horizontal="left" vertical="center"/>
    </xf>
    <xf numFmtId="176" fontId="14" fillId="5" borderId="18" xfId="2" quotePrefix="1" applyNumberFormat="1" applyFont="1" applyFill="1" applyBorder="1" applyAlignment="1">
      <alignment horizontal="left" vertical="center" wrapText="1"/>
    </xf>
    <xf numFmtId="176" fontId="14" fillId="2" borderId="17" xfId="2" applyNumberFormat="1" applyFont="1" applyFill="1" applyBorder="1" applyAlignment="1">
      <alignment horizontal="left" vertical="center" wrapText="1"/>
    </xf>
    <xf numFmtId="176" fontId="14" fillId="5" borderId="18" xfId="0" applyNumberFormat="1" applyFont="1" applyFill="1" applyBorder="1" applyAlignment="1">
      <alignment horizontal="left" vertical="center"/>
    </xf>
    <xf numFmtId="176" fontId="14" fillId="0" borderId="18" xfId="0" applyNumberFormat="1" applyFont="1" applyFill="1" applyBorder="1" applyAlignment="1">
      <alignment vertical="center"/>
    </xf>
    <xf numFmtId="176" fontId="14" fillId="5" borderId="15" xfId="2" quotePrefix="1" applyNumberFormat="1" applyFont="1" applyFill="1" applyBorder="1" applyAlignment="1">
      <alignment horizontal="left" vertical="center"/>
    </xf>
    <xf numFmtId="176" fontId="14" fillId="0" borderId="18" xfId="2" quotePrefix="1" applyNumberFormat="1" applyFont="1" applyFill="1" applyBorder="1" applyAlignment="1">
      <alignment horizontal="left" vertical="center" wrapText="1"/>
    </xf>
    <xf numFmtId="176" fontId="14" fillId="0" borderId="18" xfId="2" applyNumberFormat="1" applyFont="1" applyFill="1" applyBorder="1" applyAlignment="1">
      <alignment horizontal="left" vertical="center" wrapText="1"/>
    </xf>
    <xf numFmtId="176" fontId="14" fillId="6" borderId="15" xfId="2" applyNumberFormat="1" applyFont="1" applyFill="1" applyBorder="1" applyAlignment="1">
      <alignment horizontal="left" vertical="center"/>
    </xf>
    <xf numFmtId="176" fontId="14" fillId="0" borderId="28" xfId="2" applyNumberFormat="1" applyFont="1" applyFill="1" applyBorder="1" applyAlignment="1">
      <alignment vertical="center" wrapText="1"/>
    </xf>
    <xf numFmtId="176" fontId="14" fillId="0" borderId="22" xfId="2" applyNumberFormat="1" applyFont="1" applyFill="1" applyBorder="1" applyAlignment="1">
      <alignment horizontal="right" vertical="top" wrapText="1"/>
    </xf>
    <xf numFmtId="176" fontId="14" fillId="5" borderId="22" xfId="2" applyNumberFormat="1" applyFont="1" applyFill="1" applyBorder="1" applyAlignment="1">
      <alignment horizontal="right" vertical="top" wrapText="1"/>
    </xf>
    <xf numFmtId="176" fontId="14" fillId="5" borderId="28" xfId="2" applyNumberFormat="1" applyFont="1" applyFill="1" applyBorder="1" applyAlignment="1">
      <alignment vertical="center" wrapText="1"/>
    </xf>
    <xf numFmtId="176" fontId="14" fillId="5" borderId="15" xfId="2" applyNumberFormat="1" applyFont="1" applyFill="1" applyBorder="1" applyAlignment="1">
      <alignment horizontal="right" vertical="center"/>
    </xf>
    <xf numFmtId="176" fontId="14" fillId="6" borderId="19" xfId="2" applyNumberFormat="1" applyFont="1" applyFill="1" applyBorder="1" applyAlignment="1">
      <alignment horizontal="left" vertical="center" wrapText="1"/>
    </xf>
    <xf numFmtId="176" fontId="14" fillId="0" borderId="15" xfId="2" quotePrefix="1" applyNumberFormat="1" applyFont="1" applyFill="1" applyBorder="1" applyAlignment="1">
      <alignment horizontal="left" vertical="center"/>
    </xf>
    <xf numFmtId="176" fontId="14" fillId="5" borderId="18" xfId="2" quotePrefix="1" applyNumberFormat="1" applyFont="1" applyFill="1" applyBorder="1" applyAlignment="1">
      <alignment vertical="center" wrapText="1"/>
    </xf>
    <xf numFmtId="177" fontId="14" fillId="5" borderId="15" xfId="2" applyNumberFormat="1" applyFont="1" applyFill="1" applyBorder="1" applyAlignment="1">
      <alignment horizontal="left" vertical="center"/>
    </xf>
    <xf numFmtId="176" fontId="18" fillId="0" borderId="22" xfId="3" applyNumberFormat="1" applyFont="1" applyFill="1" applyBorder="1" applyAlignment="1">
      <alignment vertical="center"/>
    </xf>
    <xf numFmtId="178" fontId="14" fillId="5" borderId="15" xfId="2" quotePrefix="1" applyNumberFormat="1" applyFont="1" applyFill="1" applyBorder="1" applyAlignment="1">
      <alignment horizontal="left" vertical="center"/>
    </xf>
    <xf numFmtId="177" fontId="14" fillId="5" borderId="15" xfId="2" quotePrefix="1" applyNumberFormat="1" applyFont="1" applyFill="1" applyBorder="1" applyAlignment="1">
      <alignment horizontal="left" vertical="center"/>
    </xf>
    <xf numFmtId="177" fontId="14" fillId="0" borderId="15" xfId="2" applyNumberFormat="1" applyFont="1" applyFill="1" applyBorder="1" applyAlignment="1">
      <alignment horizontal="left" vertical="center"/>
    </xf>
    <xf numFmtId="176" fontId="11" fillId="9" borderId="29" xfId="2" applyNumberFormat="1" applyFont="1" applyFill="1" applyBorder="1" applyAlignment="1">
      <alignment horizontal="center" vertical="center"/>
    </xf>
    <xf numFmtId="176" fontId="14" fillId="9" borderId="30" xfId="4" applyNumberFormat="1" applyFont="1" applyFill="1" applyBorder="1" applyAlignment="1">
      <alignment vertical="center"/>
    </xf>
    <xf numFmtId="176" fontId="14" fillId="9" borderId="31" xfId="3" applyNumberFormat="1" applyFont="1" applyFill="1" applyBorder="1" applyAlignment="1">
      <alignment vertical="center"/>
    </xf>
    <xf numFmtId="176" fontId="14" fillId="9" borderId="30" xfId="3" applyNumberFormat="1" applyFont="1" applyFill="1" applyBorder="1" applyAlignment="1">
      <alignment vertical="center"/>
    </xf>
    <xf numFmtId="176" fontId="14" fillId="9" borderId="29" xfId="3" applyNumberFormat="1" applyFont="1" applyFill="1" applyBorder="1" applyAlignment="1">
      <alignment vertical="center"/>
    </xf>
    <xf numFmtId="176" fontId="14" fillId="9" borderId="32" xfId="3" applyNumberFormat="1" applyFont="1" applyFill="1" applyBorder="1" applyAlignment="1">
      <alignment vertical="center"/>
    </xf>
    <xf numFmtId="176" fontId="21" fillId="0" borderId="0" xfId="0" applyNumberFormat="1" applyFont="1">
      <alignment vertical="center"/>
    </xf>
    <xf numFmtId="176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horizontal="center" vertical="center"/>
    </xf>
    <xf numFmtId="176" fontId="6" fillId="0" borderId="33" xfId="0" applyNumberFormat="1" applyFont="1" applyBorder="1">
      <alignment vertical="center"/>
    </xf>
    <xf numFmtId="176" fontId="6" fillId="0" borderId="10" xfId="0" applyNumberFormat="1" applyFont="1" applyBorder="1">
      <alignment vertical="center"/>
    </xf>
    <xf numFmtId="176" fontId="3" fillId="10" borderId="34" xfId="2" applyNumberFormat="1" applyFont="1" applyFill="1" applyBorder="1" applyAlignment="1">
      <alignment horizontal="center" vertical="center"/>
    </xf>
    <xf numFmtId="176" fontId="3" fillId="10" borderId="29" xfId="2" applyNumberFormat="1" applyFont="1" applyFill="1" applyBorder="1" applyAlignment="1">
      <alignment horizontal="center" vertical="center"/>
    </xf>
    <xf numFmtId="176" fontId="6" fillId="10" borderId="29" xfId="0" applyNumberFormat="1" applyFont="1" applyFill="1" applyBorder="1">
      <alignment vertical="center"/>
    </xf>
    <xf numFmtId="176" fontId="6" fillId="10" borderId="35" xfId="0" applyNumberFormat="1" applyFont="1" applyFill="1" applyBorder="1">
      <alignment vertical="center"/>
    </xf>
    <xf numFmtId="0" fontId="26" fillId="0" borderId="0" xfId="0" applyFont="1">
      <alignment vertical="center"/>
    </xf>
    <xf numFmtId="49" fontId="26" fillId="0" borderId="0" xfId="0" applyNumberFormat="1" applyFont="1">
      <alignment vertical="center"/>
    </xf>
    <xf numFmtId="49" fontId="26" fillId="0" borderId="0" xfId="0" applyNumberFormat="1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178" fontId="26" fillId="0" borderId="0" xfId="0" applyNumberFormat="1" applyFont="1" applyAlignment="1">
      <alignment vertical="center"/>
    </xf>
    <xf numFmtId="0" fontId="28" fillId="0" borderId="0" xfId="5" applyFont="1" applyAlignment="1">
      <alignment horizontal="center" vertical="center"/>
    </xf>
    <xf numFmtId="0" fontId="21" fillId="0" borderId="0" xfId="2" applyFont="1"/>
    <xf numFmtId="49" fontId="3" fillId="0" borderId="0" xfId="2" applyNumberFormat="1" applyFont="1" applyFill="1"/>
    <xf numFmtId="49" fontId="21" fillId="0" borderId="0" xfId="2" applyNumberFormat="1" applyFont="1" applyAlignment="1">
      <alignment wrapText="1"/>
    </xf>
    <xf numFmtId="49" fontId="21" fillId="0" borderId="0" xfId="2" applyNumberFormat="1" applyFont="1"/>
    <xf numFmtId="0" fontId="21" fillId="0" borderId="0" xfId="2" applyFont="1" applyAlignment="1">
      <alignment horizontal="center"/>
    </xf>
    <xf numFmtId="178" fontId="21" fillId="0" borderId="0" xfId="5" applyNumberFormat="1" applyFont="1" applyAlignment="1">
      <alignment vertical="center"/>
    </xf>
    <xf numFmtId="0" fontId="21" fillId="0" borderId="0" xfId="5" applyFont="1" applyAlignment="1">
      <alignment horizontal="right" vertical="center"/>
    </xf>
    <xf numFmtId="49" fontId="3" fillId="0" borderId="0" xfId="2" applyNumberFormat="1" applyFont="1" applyFill="1" applyAlignment="1">
      <alignment vertical="center"/>
    </xf>
    <xf numFmtId="49" fontId="21" fillId="0" borderId="0" xfId="5" applyNumberFormat="1" applyFont="1" applyAlignment="1">
      <alignment vertical="center" wrapText="1"/>
    </xf>
    <xf numFmtId="0" fontId="3" fillId="3" borderId="2" xfId="2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 wrapText="1"/>
    </xf>
    <xf numFmtId="49" fontId="3" fillId="3" borderId="3" xfId="2" applyNumberFormat="1" applyFont="1" applyFill="1" applyBorder="1" applyAlignment="1">
      <alignment horizontal="center" vertical="center"/>
    </xf>
    <xf numFmtId="178" fontId="3" fillId="3" borderId="2" xfId="2" applyNumberFormat="1" applyFont="1" applyFill="1" applyBorder="1" applyAlignment="1">
      <alignment horizontal="center" vertical="center"/>
    </xf>
    <xf numFmtId="178" fontId="3" fillId="3" borderId="9" xfId="2" applyNumberFormat="1" applyFont="1" applyFill="1" applyBorder="1" applyAlignment="1">
      <alignment horizontal="center" vertical="center"/>
    </xf>
    <xf numFmtId="178" fontId="3" fillId="3" borderId="2" xfId="2" applyNumberFormat="1" applyFont="1" applyFill="1" applyBorder="1" applyAlignment="1">
      <alignment horizontal="center" vertical="center"/>
    </xf>
    <xf numFmtId="0" fontId="3" fillId="3" borderId="9" xfId="2" applyFont="1" applyFill="1" applyBorder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/>
    </xf>
    <xf numFmtId="49" fontId="3" fillId="3" borderId="7" xfId="2" applyNumberFormat="1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/>
    </xf>
    <xf numFmtId="178" fontId="3" fillId="3" borderId="7" xfId="2" applyNumberFormat="1" applyFont="1" applyFill="1" applyBorder="1" applyAlignment="1">
      <alignment horizontal="center" vertical="center"/>
    </xf>
    <xf numFmtId="178" fontId="3" fillId="3" borderId="9" xfId="2" applyNumberFormat="1" applyFont="1" applyFill="1" applyBorder="1" applyAlignment="1">
      <alignment horizontal="center" vertical="center"/>
    </xf>
    <xf numFmtId="178" fontId="3" fillId="3" borderId="7" xfId="2" applyNumberFormat="1" applyFont="1" applyFill="1" applyBorder="1" applyAlignment="1">
      <alignment horizontal="center" vertical="center"/>
    </xf>
    <xf numFmtId="0" fontId="11" fillId="6" borderId="36" xfId="2" applyFont="1" applyFill="1" applyBorder="1" applyAlignment="1">
      <alignment horizontal="left" vertical="top" wrapText="1"/>
    </xf>
    <xf numFmtId="49" fontId="11" fillId="6" borderId="37" xfId="2" applyNumberFormat="1" applyFont="1" applyFill="1" applyBorder="1" applyAlignment="1">
      <alignment horizontal="left" vertical="top" wrapText="1"/>
    </xf>
    <xf numFmtId="49" fontId="11" fillId="6" borderId="38" xfId="2" applyNumberFormat="1" applyFont="1" applyFill="1" applyBorder="1" applyAlignment="1">
      <alignment horizontal="left" vertical="top" wrapText="1"/>
    </xf>
    <xf numFmtId="0" fontId="11" fillId="6" borderId="39" xfId="2" applyFont="1" applyFill="1" applyBorder="1" applyAlignment="1">
      <alignment horizontal="center" vertical="top" wrapText="1"/>
    </xf>
    <xf numFmtId="178" fontId="30" fillId="6" borderId="39" xfId="5" applyNumberFormat="1" applyFont="1" applyFill="1" applyBorder="1" applyAlignment="1">
      <alignment vertical="center" wrapText="1"/>
    </xf>
    <xf numFmtId="178" fontId="30" fillId="6" borderId="40" xfId="5" applyNumberFormat="1" applyFont="1" applyFill="1" applyBorder="1" applyAlignment="1">
      <alignment vertical="center" wrapText="1"/>
    </xf>
    <xf numFmtId="178" fontId="30" fillId="6" borderId="37" xfId="5" applyNumberFormat="1" applyFont="1" applyFill="1" applyBorder="1" applyAlignment="1">
      <alignment vertical="center" wrapText="1"/>
    </xf>
    <xf numFmtId="0" fontId="30" fillId="6" borderId="41" xfId="5" applyFont="1" applyFill="1" applyBorder="1" applyAlignment="1">
      <alignment horizontal="left" vertical="top" wrapText="1"/>
    </xf>
    <xf numFmtId="0" fontId="29" fillId="5" borderId="0" xfId="0" applyFont="1" applyFill="1">
      <alignment vertical="center"/>
    </xf>
    <xf numFmtId="0" fontId="14" fillId="0" borderId="22" xfId="2" applyNumberFormat="1" applyFont="1" applyBorder="1" applyAlignment="1">
      <alignment horizontal="left" vertical="top" wrapText="1"/>
    </xf>
    <xf numFmtId="49" fontId="14" fillId="0" borderId="42" xfId="2" applyNumberFormat="1" applyFont="1" applyBorder="1" applyAlignment="1">
      <alignment horizontal="left" vertical="top" wrapText="1"/>
    </xf>
    <xf numFmtId="49" fontId="14" fillId="0" borderId="42" xfId="2" quotePrefix="1" applyNumberFormat="1" applyFont="1" applyBorder="1" applyAlignment="1">
      <alignment horizontal="left" vertical="top" wrapText="1"/>
    </xf>
    <xf numFmtId="49" fontId="14" fillId="0" borderId="27" xfId="2" quotePrefix="1" applyNumberFormat="1" applyFont="1" applyBorder="1" applyAlignment="1">
      <alignment horizontal="left" vertical="top" wrapText="1"/>
    </xf>
    <xf numFmtId="0" fontId="14" fillId="0" borderId="16" xfId="2" applyNumberFormat="1" applyFont="1" applyBorder="1" applyAlignment="1">
      <alignment horizontal="center" vertical="top" wrapText="1"/>
    </xf>
    <xf numFmtId="178" fontId="31" fillId="0" borderId="16" xfId="6" applyNumberFormat="1" applyFont="1" applyFill="1" applyBorder="1" applyAlignment="1">
      <alignment vertical="center" wrapText="1"/>
    </xf>
    <xf numFmtId="178" fontId="31" fillId="0" borderId="28" xfId="5" applyNumberFormat="1" applyFont="1" applyBorder="1" applyAlignment="1">
      <alignment vertical="center" wrapText="1"/>
    </xf>
    <xf numFmtId="178" fontId="31" fillId="0" borderId="42" xfId="5" applyNumberFormat="1" applyFont="1" applyBorder="1" applyAlignment="1">
      <alignment vertical="center" wrapText="1"/>
    </xf>
    <xf numFmtId="177" fontId="31" fillId="0" borderId="42" xfId="5" applyNumberFormat="1" applyFont="1" applyBorder="1" applyAlignment="1">
      <alignment vertical="center" wrapText="1"/>
    </xf>
    <xf numFmtId="0" fontId="31" fillId="0" borderId="18" xfId="5" applyNumberFormat="1" applyFont="1" applyBorder="1" applyAlignment="1">
      <alignment horizontal="left" vertical="top" wrapText="1"/>
    </xf>
    <xf numFmtId="0" fontId="14" fillId="0" borderId="43" xfId="2" applyNumberFormat="1" applyFont="1" applyBorder="1" applyAlignment="1">
      <alignment horizontal="left" vertical="top" wrapText="1"/>
    </xf>
    <xf numFmtId="49" fontId="14" fillId="0" borderId="44" xfId="2" applyNumberFormat="1" applyFont="1" applyBorder="1" applyAlignment="1">
      <alignment horizontal="left" vertical="top" wrapText="1"/>
    </xf>
    <xf numFmtId="49" fontId="14" fillId="0" borderId="45" xfId="2" applyNumberFormat="1" applyFont="1" applyBorder="1" applyAlignment="1">
      <alignment horizontal="left" vertical="top" wrapText="1"/>
    </xf>
    <xf numFmtId="0" fontId="14" fillId="0" borderId="46" xfId="2" applyNumberFormat="1" applyFont="1" applyBorder="1" applyAlignment="1">
      <alignment horizontal="center" vertical="top" wrapText="1"/>
    </xf>
    <xf numFmtId="178" fontId="31" fillId="0" borderId="47" xfId="5" applyNumberFormat="1" applyFont="1" applyBorder="1" applyAlignment="1">
      <alignment vertical="center" wrapText="1"/>
    </xf>
    <xf numFmtId="178" fontId="31" fillId="0" borderId="44" xfId="5" applyNumberFormat="1" applyFont="1" applyBorder="1" applyAlignment="1">
      <alignment vertical="center" wrapText="1"/>
    </xf>
    <xf numFmtId="0" fontId="31" fillId="0" borderId="48" xfId="5" applyNumberFormat="1" applyFont="1" applyBorder="1" applyAlignment="1">
      <alignment horizontal="left" vertical="top" wrapText="1"/>
    </xf>
    <xf numFmtId="0" fontId="14" fillId="11" borderId="49" xfId="2" applyNumberFormat="1" applyFont="1" applyFill="1" applyBorder="1" applyAlignment="1">
      <alignment horizontal="center" vertical="top" wrapText="1"/>
    </xf>
    <xf numFmtId="0" fontId="14" fillId="11" borderId="50" xfId="2" applyNumberFormat="1" applyFont="1" applyFill="1" applyBorder="1" applyAlignment="1">
      <alignment horizontal="center" vertical="top" wrapText="1"/>
    </xf>
    <xf numFmtId="0" fontId="14" fillId="11" borderId="51" xfId="2" applyNumberFormat="1" applyFont="1" applyFill="1" applyBorder="1" applyAlignment="1">
      <alignment horizontal="center" vertical="top" wrapText="1"/>
    </xf>
    <xf numFmtId="178" fontId="31" fillId="11" borderId="52" xfId="2" applyNumberFormat="1" applyFont="1" applyFill="1" applyBorder="1" applyAlignment="1">
      <alignment vertical="center" wrapText="1"/>
    </xf>
    <xf numFmtId="178" fontId="31" fillId="11" borderId="53" xfId="2" applyNumberFormat="1" applyFont="1" applyFill="1" applyBorder="1" applyAlignment="1">
      <alignment vertical="center" wrapText="1"/>
    </xf>
    <xf numFmtId="177" fontId="31" fillId="11" borderId="53" xfId="2" applyNumberFormat="1" applyFont="1" applyFill="1" applyBorder="1" applyAlignment="1">
      <alignment vertical="center" wrapText="1"/>
    </xf>
    <xf numFmtId="0" fontId="31" fillId="11" borderId="54" xfId="2" applyNumberFormat="1" applyFont="1" applyFill="1" applyBorder="1" applyAlignment="1">
      <alignment horizontal="left" vertical="top" wrapText="1"/>
    </xf>
    <xf numFmtId="0" fontId="26" fillId="0" borderId="50" xfId="0" applyFont="1" applyBorder="1">
      <alignment vertical="center"/>
    </xf>
    <xf numFmtId="178" fontId="31" fillId="6" borderId="40" xfId="5" applyNumberFormat="1" applyFont="1" applyFill="1" applyBorder="1" applyAlignment="1">
      <alignment vertical="center" wrapText="1"/>
    </xf>
    <xf numFmtId="178" fontId="31" fillId="6" borderId="37" xfId="5" applyNumberFormat="1" applyFont="1" applyFill="1" applyBorder="1" applyAlignment="1">
      <alignment vertical="center" wrapText="1"/>
    </xf>
    <xf numFmtId="177" fontId="31" fillId="6" borderId="37" xfId="5" applyNumberFormat="1" applyFont="1" applyFill="1" applyBorder="1" applyAlignment="1">
      <alignment vertical="center" wrapText="1"/>
    </xf>
    <xf numFmtId="0" fontId="31" fillId="6" borderId="41" xfId="5" applyFont="1" applyFill="1" applyBorder="1" applyAlignment="1">
      <alignment horizontal="left" vertical="top" wrapText="1"/>
    </xf>
    <xf numFmtId="0" fontId="14" fillId="0" borderId="22" xfId="2" applyNumberFormat="1" applyFont="1" applyFill="1" applyBorder="1" applyAlignment="1">
      <alignment horizontal="left" vertical="top" wrapText="1"/>
    </xf>
    <xf numFmtId="49" fontId="14" fillId="0" borderId="42" xfId="2" applyNumberFormat="1" applyFont="1" applyFill="1" applyBorder="1" applyAlignment="1">
      <alignment vertical="top" wrapText="1"/>
    </xf>
    <xf numFmtId="49" fontId="14" fillId="0" borderId="42" xfId="2" quotePrefix="1" applyNumberFormat="1" applyFont="1" applyFill="1" applyBorder="1" applyAlignment="1">
      <alignment horizontal="left" vertical="top" wrapText="1"/>
    </xf>
    <xf numFmtId="0" fontId="14" fillId="0" borderId="23" xfId="2" applyNumberFormat="1" applyFont="1" applyFill="1" applyBorder="1" applyAlignment="1">
      <alignment horizontal="left" vertical="top" wrapText="1"/>
    </xf>
    <xf numFmtId="49" fontId="14" fillId="0" borderId="55" xfId="2" applyNumberFormat="1" applyFont="1" applyFill="1" applyBorder="1" applyAlignment="1">
      <alignment vertical="top" wrapText="1"/>
    </xf>
    <xf numFmtId="49" fontId="14" fillId="0" borderId="55" xfId="2" quotePrefix="1" applyNumberFormat="1" applyFont="1" applyFill="1" applyBorder="1" applyAlignment="1">
      <alignment horizontal="left" vertical="top" wrapText="1"/>
    </xf>
    <xf numFmtId="49" fontId="14" fillId="0" borderId="27" xfId="2" quotePrefix="1" applyNumberFormat="1" applyFont="1" applyFill="1" applyBorder="1" applyAlignment="1">
      <alignment horizontal="left" vertical="top" wrapText="1"/>
    </xf>
    <xf numFmtId="49" fontId="14" fillId="0" borderId="27" xfId="2" applyNumberFormat="1" applyFont="1" applyBorder="1" applyAlignment="1">
      <alignment horizontal="left" vertical="top" wrapText="1"/>
    </xf>
    <xf numFmtId="0" fontId="14" fillId="5" borderId="22" xfId="2" applyNumberFormat="1" applyFont="1" applyFill="1" applyBorder="1" applyAlignment="1">
      <alignment horizontal="left" vertical="top" wrapText="1"/>
    </xf>
    <xf numFmtId="49" fontId="14" fillId="5" borderId="42" xfId="2" applyNumberFormat="1" applyFont="1" applyFill="1" applyBorder="1" applyAlignment="1">
      <alignment horizontal="left" vertical="top" wrapText="1"/>
    </xf>
    <xf numFmtId="0" fontId="14" fillId="5" borderId="16" xfId="2" applyNumberFormat="1" applyFont="1" applyFill="1" applyBorder="1" applyAlignment="1">
      <alignment horizontal="center" vertical="top" wrapText="1"/>
    </xf>
    <xf numFmtId="178" fontId="31" fillId="0" borderId="42" xfId="2" applyNumberFormat="1" applyFont="1" applyBorder="1" applyAlignment="1">
      <alignment vertical="center" wrapText="1"/>
    </xf>
    <xf numFmtId="0" fontId="31" fillId="0" borderId="18" xfId="2" applyNumberFormat="1" applyFont="1" applyBorder="1" applyAlignment="1">
      <alignment horizontal="left" vertical="top" wrapText="1"/>
    </xf>
    <xf numFmtId="49" fontId="18" fillId="0" borderId="42" xfId="2" quotePrefix="1" applyNumberFormat="1" applyFont="1" applyFill="1" applyBorder="1" applyAlignment="1">
      <alignment horizontal="left" vertical="top" wrapText="1"/>
    </xf>
    <xf numFmtId="49" fontId="14" fillId="0" borderId="18" xfId="2" quotePrefix="1" applyNumberFormat="1" applyFont="1" applyBorder="1" applyAlignment="1">
      <alignment horizontal="left" vertical="top" wrapText="1"/>
    </xf>
    <xf numFmtId="49" fontId="14" fillId="0" borderId="18" xfId="2" quotePrefix="1" applyNumberFormat="1" applyFont="1" applyBorder="1" applyAlignment="1">
      <alignment vertical="top" wrapText="1"/>
    </xf>
    <xf numFmtId="49" fontId="14" fillId="0" borderId="31" xfId="2" quotePrefix="1" applyNumberFormat="1" applyFont="1" applyBorder="1" applyAlignment="1">
      <alignment horizontal="left" vertical="top" wrapText="1"/>
    </xf>
    <xf numFmtId="49" fontId="14" fillId="0" borderId="42" xfId="2" applyNumberFormat="1" applyFont="1" applyFill="1" applyBorder="1" applyAlignment="1">
      <alignment horizontal="left" vertical="top" wrapText="1"/>
    </xf>
    <xf numFmtId="178" fontId="31" fillId="0" borderId="28" xfId="2" applyNumberFormat="1" applyFont="1" applyBorder="1" applyAlignment="1">
      <alignment vertical="center" wrapText="1"/>
    </xf>
    <xf numFmtId="177" fontId="31" fillId="0" borderId="42" xfId="2" applyNumberFormat="1" applyFont="1" applyBorder="1" applyAlignment="1">
      <alignment vertical="center" wrapText="1"/>
    </xf>
    <xf numFmtId="49" fontId="14" fillId="0" borderId="18" xfId="2" quotePrefix="1" applyNumberFormat="1" applyFont="1" applyFill="1" applyBorder="1" applyAlignment="1">
      <alignment vertical="top" wrapText="1"/>
    </xf>
    <xf numFmtId="178" fontId="31" fillId="0" borderId="28" xfId="5" applyNumberFormat="1" applyFont="1" applyFill="1" applyBorder="1" applyAlignment="1">
      <alignment vertical="center" wrapText="1"/>
    </xf>
    <xf numFmtId="178" fontId="31" fillId="0" borderId="42" xfId="5" applyNumberFormat="1" applyFont="1" applyFill="1" applyBorder="1" applyAlignment="1">
      <alignment vertical="center" wrapText="1"/>
    </xf>
    <xf numFmtId="177" fontId="31" fillId="0" borderId="42" xfId="5" applyNumberFormat="1" applyFont="1" applyFill="1" applyBorder="1" applyAlignment="1">
      <alignment vertical="center" wrapText="1"/>
    </xf>
    <xf numFmtId="178" fontId="31" fillId="0" borderId="42" xfId="2" applyNumberFormat="1" applyFont="1" applyFill="1" applyBorder="1" applyAlignment="1">
      <alignment vertical="center" wrapText="1"/>
    </xf>
    <xf numFmtId="0" fontId="31" fillId="0" borderId="18" xfId="2" applyNumberFormat="1" applyFont="1" applyFill="1" applyBorder="1" applyAlignment="1">
      <alignment horizontal="left" vertical="top" wrapText="1"/>
    </xf>
    <xf numFmtId="0" fontId="26" fillId="0" borderId="0" xfId="0" applyFont="1" applyFill="1">
      <alignment vertical="center"/>
    </xf>
    <xf numFmtId="49" fontId="14" fillId="0" borderId="31" xfId="2" applyNumberFormat="1" applyFont="1" applyFill="1" applyBorder="1" applyAlignment="1">
      <alignment horizontal="left" vertical="top" wrapText="1"/>
    </xf>
    <xf numFmtId="0" fontId="14" fillId="0" borderId="16" xfId="2" applyNumberFormat="1" applyFont="1" applyFill="1" applyBorder="1" applyAlignment="1">
      <alignment horizontal="center" vertical="top" wrapText="1"/>
    </xf>
    <xf numFmtId="0" fontId="14" fillId="0" borderId="22" xfId="2" applyFont="1" applyBorder="1" applyAlignment="1">
      <alignment horizontal="left" vertical="top" wrapText="1"/>
    </xf>
    <xf numFmtId="49" fontId="18" fillId="0" borderId="42" xfId="2" applyNumberFormat="1" applyFont="1" applyFill="1" applyBorder="1" applyAlignment="1">
      <alignment horizontal="left" vertical="top" wrapText="1"/>
    </xf>
    <xf numFmtId="49" fontId="18" fillId="0" borderId="44" xfId="2" quotePrefix="1" applyNumberFormat="1" applyFont="1" applyFill="1" applyBorder="1" applyAlignment="1">
      <alignment vertical="top" wrapText="1"/>
    </xf>
    <xf numFmtId="49" fontId="34" fillId="0" borderId="48" xfId="2" quotePrefix="1" applyNumberFormat="1" applyFont="1" applyFill="1" applyBorder="1" applyAlignment="1">
      <alignment vertical="top" wrapText="1"/>
    </xf>
    <xf numFmtId="0" fontId="14" fillId="5" borderId="22" xfId="2" applyFont="1" applyFill="1" applyBorder="1" applyAlignment="1">
      <alignment horizontal="left" vertical="top" wrapText="1"/>
    </xf>
    <xf numFmtId="49" fontId="18" fillId="0" borderId="42" xfId="2" quotePrefix="1" applyNumberFormat="1" applyFont="1" applyFill="1" applyBorder="1" applyAlignment="1">
      <alignment vertical="top" wrapText="1"/>
    </xf>
    <xf numFmtId="0" fontId="34" fillId="0" borderId="48" xfId="2" quotePrefix="1" applyFont="1" applyBorder="1" applyAlignment="1">
      <alignment vertical="top" wrapText="1"/>
    </xf>
    <xf numFmtId="49" fontId="14" fillId="0" borderId="42" xfId="2" quotePrefix="1" applyNumberFormat="1" applyFont="1" applyFill="1" applyBorder="1" applyAlignment="1">
      <alignment vertical="top" wrapText="1"/>
    </xf>
    <xf numFmtId="49" fontId="14" fillId="0" borderId="55" xfId="2" applyNumberFormat="1" applyFont="1" applyBorder="1" applyAlignment="1">
      <alignment horizontal="left" vertical="top" wrapText="1"/>
    </xf>
    <xf numFmtId="0" fontId="14" fillId="0" borderId="42" xfId="2" applyFont="1" applyBorder="1" applyAlignment="1">
      <alignment horizontal="left" vertical="top" wrapText="1"/>
    </xf>
    <xf numFmtId="0" fontId="14" fillId="0" borderId="56" xfId="2" applyNumberFormat="1" applyFont="1" applyBorder="1" applyAlignment="1">
      <alignment horizontal="center" vertical="top" wrapText="1"/>
    </xf>
    <xf numFmtId="0" fontId="14" fillId="0" borderId="27" xfId="2" quotePrefix="1" applyFont="1" applyFill="1" applyBorder="1" applyAlignment="1">
      <alignment horizontal="left" vertical="top" wrapText="1"/>
    </xf>
    <xf numFmtId="0" fontId="18" fillId="0" borderId="16" xfId="2" applyNumberFormat="1" applyFont="1" applyFill="1" applyBorder="1" applyAlignment="1">
      <alignment horizontal="center" vertical="top" wrapText="1"/>
    </xf>
    <xf numFmtId="178" fontId="31" fillId="0" borderId="42" xfId="2" applyNumberFormat="1" applyFont="1" applyBorder="1" applyAlignment="1">
      <alignment vertical="center"/>
    </xf>
    <xf numFmtId="0" fontId="31" fillId="0" borderId="18" xfId="2" applyNumberFormat="1" applyFont="1" applyBorder="1" applyAlignment="1">
      <alignment horizontal="left" vertical="top"/>
    </xf>
    <xf numFmtId="49" fontId="14" fillId="5" borderId="42" xfId="2" quotePrefix="1" applyNumberFormat="1" applyFont="1" applyFill="1" applyBorder="1" applyAlignment="1">
      <alignment horizontal="left" vertical="top" wrapText="1"/>
    </xf>
    <xf numFmtId="0" fontId="14" fillId="0" borderId="27" xfId="2" quotePrefix="1" applyFont="1" applyBorder="1" applyAlignment="1">
      <alignment horizontal="left" vertical="top" wrapText="1"/>
    </xf>
    <xf numFmtId="49" fontId="14" fillId="0" borderId="48" xfId="2" quotePrefix="1" applyNumberFormat="1" applyFont="1" applyBorder="1" applyAlignment="1">
      <alignment vertical="top" wrapText="1"/>
    </xf>
    <xf numFmtId="178" fontId="31" fillId="5" borderId="28" xfId="5" applyNumberFormat="1" applyFont="1" applyFill="1" applyBorder="1" applyAlignment="1">
      <alignment vertical="center" wrapText="1"/>
    </xf>
    <xf numFmtId="178" fontId="31" fillId="5" borderId="42" xfId="5" applyNumberFormat="1" applyFont="1" applyFill="1" applyBorder="1" applyAlignment="1">
      <alignment vertical="center" wrapText="1"/>
    </xf>
    <xf numFmtId="177" fontId="31" fillId="5" borderId="42" xfId="5" applyNumberFormat="1" applyFont="1" applyFill="1" applyBorder="1" applyAlignment="1">
      <alignment vertical="center" wrapText="1"/>
    </xf>
    <xf numFmtId="178" fontId="31" fillId="5" borderId="42" xfId="2" applyNumberFormat="1" applyFont="1" applyFill="1" applyBorder="1" applyAlignment="1">
      <alignment vertical="center"/>
    </xf>
    <xf numFmtId="0" fontId="31" fillId="5" borderId="18" xfId="2" applyNumberFormat="1" applyFont="1" applyFill="1" applyBorder="1" applyAlignment="1">
      <alignment horizontal="left" vertical="top"/>
    </xf>
    <xf numFmtId="0" fontId="26" fillId="5" borderId="0" xfId="0" applyFont="1" applyFill="1">
      <alignment vertical="center"/>
    </xf>
    <xf numFmtId="49" fontId="14" fillId="0" borderId="48" xfId="2" quotePrefix="1" applyNumberFormat="1" applyFont="1" applyFill="1" applyBorder="1" applyAlignment="1">
      <alignment horizontal="left" vertical="top" wrapText="1"/>
    </xf>
    <xf numFmtId="49" fontId="14" fillId="0" borderId="26" xfId="2" quotePrefix="1" applyNumberFormat="1" applyFont="1" applyFill="1" applyBorder="1" applyAlignment="1">
      <alignment horizontal="left" vertical="top" wrapText="1"/>
    </xf>
    <xf numFmtId="49" fontId="21" fillId="0" borderId="42" xfId="2" applyNumberFormat="1" applyFont="1" applyFill="1" applyBorder="1" applyAlignment="1">
      <alignment horizontal="left" vertical="top" wrapText="1"/>
    </xf>
    <xf numFmtId="49" fontId="21" fillId="0" borderId="42" xfId="2" quotePrefix="1" applyNumberFormat="1" applyFont="1" applyFill="1" applyBorder="1" applyAlignment="1">
      <alignment horizontal="left" vertical="top" wrapText="1"/>
    </xf>
    <xf numFmtId="49" fontId="14" fillId="0" borderId="27" xfId="2" applyNumberFormat="1" applyFont="1" applyFill="1" applyBorder="1" applyAlignment="1">
      <alignment horizontal="left" vertical="top" wrapText="1"/>
    </xf>
    <xf numFmtId="0" fontId="18" fillId="0" borderId="22" xfId="2" applyNumberFormat="1" applyFont="1" applyFill="1" applyBorder="1" applyAlignment="1">
      <alignment horizontal="left" vertical="top" wrapText="1"/>
    </xf>
    <xf numFmtId="49" fontId="14" fillId="0" borderId="45" xfId="2" applyNumberFormat="1" applyFont="1" applyFill="1" applyBorder="1" applyAlignment="1">
      <alignment horizontal="left" vertical="top" wrapText="1"/>
    </xf>
    <xf numFmtId="177" fontId="31" fillId="0" borderId="44" xfId="5" applyNumberFormat="1" applyFont="1" applyBorder="1" applyAlignment="1">
      <alignment vertical="center" wrapText="1"/>
    </xf>
    <xf numFmtId="178" fontId="31" fillId="0" borderId="44" xfId="2" applyNumberFormat="1" applyFont="1" applyBorder="1" applyAlignment="1">
      <alignment vertical="center"/>
    </xf>
    <xf numFmtId="0" fontId="31" fillId="0" borderId="48" xfId="2" applyNumberFormat="1" applyFont="1" applyBorder="1" applyAlignment="1">
      <alignment horizontal="left" vertical="top"/>
    </xf>
    <xf numFmtId="49" fontId="14" fillId="0" borderId="44" xfId="2" applyNumberFormat="1" applyFont="1" applyFill="1" applyBorder="1" applyAlignment="1">
      <alignment horizontal="left" vertical="top" wrapText="1"/>
    </xf>
    <xf numFmtId="49" fontId="14" fillId="0" borderId="44" xfId="2" quotePrefix="1" applyNumberFormat="1" applyFont="1" applyFill="1" applyBorder="1" applyAlignment="1">
      <alignment horizontal="left" vertical="top" wrapText="1"/>
    </xf>
    <xf numFmtId="49" fontId="14" fillId="0" borderId="45" xfId="2" quotePrefix="1" applyNumberFormat="1" applyFont="1" applyFill="1" applyBorder="1" applyAlignment="1">
      <alignment horizontal="left" vertical="top" wrapText="1"/>
    </xf>
    <xf numFmtId="178" fontId="31" fillId="5" borderId="47" xfId="5" applyNumberFormat="1" applyFont="1" applyFill="1" applyBorder="1" applyAlignment="1">
      <alignment vertical="center" wrapText="1"/>
    </xf>
    <xf numFmtId="178" fontId="31" fillId="5" borderId="44" xfId="5" applyNumberFormat="1" applyFont="1" applyFill="1" applyBorder="1" applyAlignment="1">
      <alignment vertical="center" wrapText="1"/>
    </xf>
    <xf numFmtId="177" fontId="31" fillId="5" borderId="44" xfId="5" applyNumberFormat="1" applyFont="1" applyFill="1" applyBorder="1" applyAlignment="1">
      <alignment vertical="center" wrapText="1"/>
    </xf>
    <xf numFmtId="178" fontId="31" fillId="5" borderId="44" xfId="2" applyNumberFormat="1" applyFont="1" applyFill="1" applyBorder="1" applyAlignment="1">
      <alignment vertical="center"/>
    </xf>
    <xf numFmtId="0" fontId="31" fillId="5" borderId="48" xfId="2" applyNumberFormat="1" applyFont="1" applyFill="1" applyBorder="1" applyAlignment="1">
      <alignment horizontal="left" vertical="top"/>
    </xf>
    <xf numFmtId="49" fontId="14" fillId="5" borderId="44" xfId="2" applyNumberFormat="1" applyFont="1" applyFill="1" applyBorder="1" applyAlignment="1">
      <alignment horizontal="left" vertical="top" wrapText="1"/>
    </xf>
    <xf numFmtId="49" fontId="14" fillId="5" borderId="45" xfId="2" quotePrefix="1" applyNumberFormat="1" applyFont="1" applyFill="1" applyBorder="1" applyAlignment="1">
      <alignment horizontal="left" vertical="top" wrapText="1"/>
    </xf>
    <xf numFmtId="49" fontId="14" fillId="0" borderId="44" xfId="2" applyNumberFormat="1" applyFont="1" applyFill="1" applyBorder="1" applyAlignment="1">
      <alignment horizontal="left" vertical="top" wrapText="1"/>
    </xf>
    <xf numFmtId="49" fontId="14" fillId="0" borderId="48" xfId="2" quotePrefix="1" applyNumberFormat="1" applyFont="1" applyBorder="1" applyAlignment="1">
      <alignment horizontal="left" vertical="top" wrapText="1"/>
    </xf>
    <xf numFmtId="49" fontId="14" fillId="0" borderId="57" xfId="2" applyNumberFormat="1" applyFont="1" applyFill="1" applyBorder="1" applyAlignment="1">
      <alignment horizontal="left" vertical="top" wrapText="1"/>
    </xf>
    <xf numFmtId="49" fontId="14" fillId="0" borderId="12" xfId="2" quotePrefix="1" applyNumberFormat="1" applyFont="1" applyBorder="1" applyAlignment="1">
      <alignment horizontal="left" vertical="top" wrapText="1"/>
    </xf>
    <xf numFmtId="0" fontId="14" fillId="0" borderId="22" xfId="2" quotePrefix="1" applyNumberFormat="1" applyFont="1" applyBorder="1" applyAlignment="1">
      <alignment horizontal="left" vertical="top" wrapText="1"/>
    </xf>
    <xf numFmtId="49" fontId="14" fillId="0" borderId="55" xfId="2" applyNumberFormat="1" applyFont="1" applyFill="1" applyBorder="1" applyAlignment="1">
      <alignment horizontal="left" vertical="top" wrapText="1"/>
    </xf>
    <xf numFmtId="49" fontId="14" fillId="0" borderId="26" xfId="2" quotePrefix="1" applyNumberFormat="1" applyFont="1" applyBorder="1" applyAlignment="1">
      <alignment horizontal="left" vertical="top" wrapText="1"/>
    </xf>
    <xf numFmtId="49" fontId="14" fillId="0" borderId="44" xfId="2" quotePrefix="1" applyNumberFormat="1" applyFont="1" applyFill="1" applyBorder="1" applyAlignment="1">
      <alignment vertical="top" wrapText="1"/>
    </xf>
    <xf numFmtId="49" fontId="32" fillId="0" borderId="48" xfId="2" quotePrefix="1" applyNumberFormat="1" applyFont="1" applyBorder="1" applyAlignment="1">
      <alignment vertical="top" wrapText="1"/>
    </xf>
    <xf numFmtId="0" fontId="14" fillId="0" borderId="43" xfId="2" quotePrefix="1" applyNumberFormat="1" applyFont="1" applyBorder="1" applyAlignment="1">
      <alignment horizontal="left" vertical="top" wrapText="1"/>
    </xf>
    <xf numFmtId="0" fontId="31" fillId="5" borderId="18" xfId="5" applyNumberFormat="1" applyFont="1" applyFill="1" applyBorder="1" applyAlignment="1">
      <alignment horizontal="left" vertical="top" wrapText="1"/>
    </xf>
    <xf numFmtId="0" fontId="14" fillId="0" borderId="48" xfId="2" quotePrefix="1" applyFont="1" applyBorder="1" applyAlignment="1">
      <alignment vertical="top" wrapText="1"/>
    </xf>
    <xf numFmtId="0" fontId="14" fillId="0" borderId="18" xfId="2" quotePrefix="1" applyFont="1" applyBorder="1" applyAlignment="1">
      <alignment horizontal="left" vertical="top" wrapText="1"/>
    </xf>
    <xf numFmtId="0" fontId="14" fillId="0" borderId="18" xfId="2" quotePrefix="1" applyFont="1" applyBorder="1" applyAlignment="1">
      <alignment horizontal="left" vertical="top" wrapText="1"/>
    </xf>
    <xf numFmtId="0" fontId="14" fillId="0" borderId="18" xfId="2" applyFont="1" applyBorder="1" applyAlignment="1">
      <alignment horizontal="left" vertical="top" wrapText="1"/>
    </xf>
    <xf numFmtId="49" fontId="14" fillId="0" borderId="31" xfId="2" applyNumberFormat="1" applyFont="1" applyBorder="1" applyAlignment="1">
      <alignment horizontal="left" vertical="top" wrapText="1"/>
    </xf>
    <xf numFmtId="49" fontId="32" fillId="0" borderId="27" xfId="2" quotePrefix="1" applyNumberFormat="1" applyFont="1" applyBorder="1" applyAlignment="1">
      <alignment horizontal="left" vertical="top" wrapText="1"/>
    </xf>
    <xf numFmtId="0" fontId="14" fillId="5" borderId="27" xfId="2" quotePrefix="1" applyFont="1" applyFill="1" applyBorder="1" applyAlignment="1">
      <alignment horizontal="left" vertical="top" wrapText="1"/>
    </xf>
    <xf numFmtId="49" fontId="1" fillId="0" borderId="27" xfId="0" applyNumberFormat="1" applyFont="1" applyBorder="1">
      <alignment vertical="center"/>
    </xf>
    <xf numFmtId="49" fontId="14" fillId="5" borderId="48" xfId="2" quotePrefix="1" applyNumberFormat="1" applyFont="1" applyFill="1" applyBorder="1" applyAlignment="1">
      <alignment vertical="top" wrapText="1"/>
    </xf>
    <xf numFmtId="178" fontId="31" fillId="0" borderId="47" xfId="2" applyNumberFormat="1" applyFont="1" applyBorder="1" applyAlignment="1">
      <alignment vertical="center" wrapText="1"/>
    </xf>
    <xf numFmtId="178" fontId="31" fillId="0" borderId="44" xfId="2" applyNumberFormat="1" applyFont="1" applyBorder="1" applyAlignment="1">
      <alignment vertical="center" wrapText="1"/>
    </xf>
    <xf numFmtId="177" fontId="31" fillId="0" borderId="44" xfId="2" applyNumberFormat="1" applyFont="1" applyBorder="1" applyAlignment="1">
      <alignment vertical="center" wrapText="1"/>
    </xf>
    <xf numFmtId="0" fontId="31" fillId="0" borderId="48" xfId="2" applyNumberFormat="1" applyFont="1" applyBorder="1" applyAlignment="1">
      <alignment horizontal="left" vertical="top" wrapText="1"/>
    </xf>
    <xf numFmtId="0" fontId="14" fillId="0" borderId="46" xfId="2" applyNumberFormat="1" applyFont="1" applyFill="1" applyBorder="1" applyAlignment="1">
      <alignment horizontal="center" vertical="top" wrapText="1"/>
    </xf>
    <xf numFmtId="49" fontId="21" fillId="0" borderId="44" xfId="2" quotePrefix="1" applyNumberFormat="1" applyFont="1" applyFill="1" applyBorder="1" applyAlignment="1">
      <alignment vertical="top" wrapText="1"/>
    </xf>
    <xf numFmtId="49" fontId="21" fillId="0" borderId="44" xfId="2" quotePrefix="1" applyNumberFormat="1" applyFont="1" applyFill="1" applyBorder="1" applyAlignment="1">
      <alignment horizontal="left" vertical="top" wrapText="1"/>
    </xf>
    <xf numFmtId="49" fontId="14" fillId="0" borderId="17" xfId="2" quotePrefix="1" applyNumberFormat="1" applyFont="1" applyBorder="1" applyAlignment="1">
      <alignment horizontal="left" vertical="top" wrapText="1"/>
    </xf>
    <xf numFmtId="49" fontId="38" fillId="12" borderId="42" xfId="7" applyNumberFormat="1" applyFont="1" applyFill="1" applyBorder="1" applyAlignment="1">
      <alignment horizontal="left" vertical="center" wrapText="1"/>
    </xf>
    <xf numFmtId="49" fontId="14" fillId="5" borderId="21" xfId="2" quotePrefix="1" applyNumberFormat="1" applyFont="1" applyFill="1" applyBorder="1" applyAlignment="1">
      <alignment vertical="top" wrapText="1"/>
    </xf>
    <xf numFmtId="0" fontId="14" fillId="5" borderId="22" xfId="2" quotePrefix="1" applyNumberFormat="1" applyFont="1" applyFill="1" applyBorder="1" applyAlignment="1">
      <alignment horizontal="left" vertical="top" wrapText="1"/>
    </xf>
    <xf numFmtId="49" fontId="32" fillId="0" borderId="27" xfId="2" applyNumberFormat="1" applyFont="1" applyBorder="1" applyAlignment="1">
      <alignment horizontal="left" vertical="top" wrapText="1"/>
    </xf>
    <xf numFmtId="178" fontId="30" fillId="6" borderId="9" xfId="5" applyNumberFormat="1" applyFont="1" applyFill="1" applyBorder="1" applyAlignment="1">
      <alignment vertical="center" wrapText="1"/>
    </xf>
    <xf numFmtId="0" fontId="14" fillId="5" borderId="36" xfId="2" applyFont="1" applyFill="1" applyBorder="1" applyAlignment="1">
      <alignment horizontal="left" vertical="top" wrapText="1"/>
    </xf>
    <xf numFmtId="49" fontId="14" fillId="5" borderId="37" xfId="2" applyNumberFormat="1" applyFont="1" applyFill="1" applyBorder="1" applyAlignment="1">
      <alignment horizontal="left" vertical="top" wrapText="1"/>
    </xf>
    <xf numFmtId="49" fontId="14" fillId="0" borderId="37" xfId="2" applyNumberFormat="1" applyFont="1" applyFill="1" applyBorder="1" applyAlignment="1">
      <alignment horizontal="left" vertical="top" wrapText="1"/>
    </xf>
    <xf numFmtId="49" fontId="14" fillId="5" borderId="38" xfId="2" applyNumberFormat="1" applyFont="1" applyFill="1" applyBorder="1" applyAlignment="1">
      <alignment horizontal="left" vertical="top" wrapText="1"/>
    </xf>
    <xf numFmtId="0" fontId="14" fillId="5" borderId="39" xfId="2" applyFont="1" applyFill="1" applyBorder="1" applyAlignment="1">
      <alignment horizontal="center" vertical="top" wrapText="1"/>
    </xf>
    <xf numFmtId="178" fontId="31" fillId="5" borderId="40" xfId="5" applyNumberFormat="1" applyFont="1" applyFill="1" applyBorder="1" applyAlignment="1">
      <alignment vertical="center" wrapText="1"/>
    </xf>
    <xf numFmtId="178" fontId="31" fillId="5" borderId="37" xfId="5" applyNumberFormat="1" applyFont="1" applyFill="1" applyBorder="1" applyAlignment="1">
      <alignment vertical="center" wrapText="1"/>
    </xf>
    <xf numFmtId="177" fontId="31" fillId="5" borderId="37" xfId="5" applyNumberFormat="1" applyFont="1" applyFill="1" applyBorder="1" applyAlignment="1">
      <alignment vertical="center" wrapText="1"/>
    </xf>
    <xf numFmtId="0" fontId="31" fillId="5" borderId="41" xfId="5" applyFont="1" applyFill="1" applyBorder="1" applyAlignment="1">
      <alignment horizontal="left" vertical="top" wrapText="1"/>
    </xf>
    <xf numFmtId="0" fontId="14" fillId="0" borderId="22" xfId="2" applyNumberFormat="1" applyFont="1" applyBorder="1" applyAlignment="1">
      <alignment horizontal="right" vertical="top" wrapText="1"/>
    </xf>
    <xf numFmtId="49" fontId="14" fillId="0" borderId="42" xfId="2" quotePrefix="1" applyNumberFormat="1" applyFont="1" applyFill="1" applyBorder="1" applyAlignment="1">
      <alignment horizontal="left" vertical="top" wrapText="1"/>
    </xf>
    <xf numFmtId="49" fontId="14" fillId="0" borderId="18" xfId="2" quotePrefix="1" applyNumberFormat="1" applyFont="1" applyBorder="1" applyAlignment="1">
      <alignment horizontal="left" vertical="top" wrapText="1"/>
    </xf>
    <xf numFmtId="49" fontId="14" fillId="5" borderId="27" xfId="2" applyNumberFormat="1" applyFont="1" applyFill="1" applyBorder="1" applyAlignment="1">
      <alignment horizontal="left" vertical="top" wrapText="1"/>
    </xf>
    <xf numFmtId="0" fontId="14" fillId="5" borderId="16" xfId="2" applyFont="1" applyFill="1" applyBorder="1" applyAlignment="1">
      <alignment horizontal="center" vertical="top" wrapText="1"/>
    </xf>
    <xf numFmtId="0" fontId="31" fillId="5" borderId="18" xfId="5" applyFont="1" applyFill="1" applyBorder="1" applyAlignment="1">
      <alignment horizontal="left" vertical="top" wrapText="1"/>
    </xf>
    <xf numFmtId="49" fontId="14" fillId="0" borderId="44" xfId="2" quotePrefix="1" applyNumberFormat="1" applyFont="1" applyFill="1" applyBorder="1" applyAlignment="1">
      <alignment horizontal="left" vertical="top" wrapText="1"/>
    </xf>
    <xf numFmtId="49" fontId="14" fillId="0" borderId="57" xfId="2" quotePrefix="1" applyNumberFormat="1" applyFont="1" applyFill="1" applyBorder="1" applyAlignment="1">
      <alignment horizontal="left" vertical="top" wrapText="1"/>
    </xf>
    <xf numFmtId="49" fontId="14" fillId="0" borderId="55" xfId="2" quotePrefix="1" applyNumberFormat="1" applyFont="1" applyFill="1" applyBorder="1" applyAlignment="1">
      <alignment horizontal="left" vertical="top" wrapText="1"/>
    </xf>
    <xf numFmtId="0" fontId="14" fillId="5" borderId="22" xfId="2" applyNumberFormat="1" applyFont="1" applyFill="1" applyBorder="1" applyAlignment="1">
      <alignment horizontal="right" vertical="top" wrapText="1"/>
    </xf>
    <xf numFmtId="49" fontId="14" fillId="0" borderId="12" xfId="2" applyNumberFormat="1" applyFont="1" applyBorder="1" applyAlignment="1">
      <alignment horizontal="left" vertical="top" wrapText="1"/>
    </xf>
    <xf numFmtId="49" fontId="14" fillId="0" borderId="26" xfId="2" applyNumberFormat="1" applyFont="1" applyBorder="1" applyAlignment="1">
      <alignment horizontal="left" vertical="top" wrapText="1"/>
    </xf>
    <xf numFmtId="0" fontId="14" fillId="5" borderId="22" xfId="2" quotePrefix="1" applyFont="1" applyFill="1" applyBorder="1" applyAlignment="1">
      <alignment horizontal="left" vertical="top" wrapText="1"/>
    </xf>
    <xf numFmtId="49" fontId="14" fillId="0" borderId="45" xfId="2" quotePrefix="1" applyNumberFormat="1" applyFont="1" applyFill="1" applyBorder="1" applyAlignment="1">
      <alignment horizontal="left" vertical="top" wrapText="1"/>
    </xf>
    <xf numFmtId="49" fontId="14" fillId="0" borderId="58" xfId="2" quotePrefix="1" applyNumberFormat="1" applyFont="1" applyFill="1" applyBorder="1" applyAlignment="1">
      <alignment horizontal="left" vertical="top" wrapText="1"/>
    </xf>
    <xf numFmtId="49" fontId="14" fillId="0" borderId="59" xfId="2" quotePrefix="1" applyNumberFormat="1" applyFont="1" applyFill="1" applyBorder="1" applyAlignment="1">
      <alignment horizontal="left" vertical="top" wrapText="1"/>
    </xf>
    <xf numFmtId="49" fontId="14" fillId="5" borderId="48" xfId="2" quotePrefix="1" applyNumberFormat="1" applyFont="1" applyFill="1" applyBorder="1" applyAlignment="1">
      <alignment horizontal="left" vertical="top" wrapText="1"/>
    </xf>
    <xf numFmtId="49" fontId="14" fillId="5" borderId="12" xfId="2" quotePrefix="1" applyNumberFormat="1" applyFont="1" applyFill="1" applyBorder="1" applyAlignment="1">
      <alignment horizontal="left" vertical="top" wrapText="1"/>
    </xf>
    <xf numFmtId="49" fontId="14" fillId="5" borderId="26" xfId="2" quotePrefix="1" applyNumberFormat="1" applyFont="1" applyFill="1" applyBorder="1" applyAlignment="1">
      <alignment horizontal="left" vertical="top" wrapText="1"/>
    </xf>
    <xf numFmtId="2" fontId="14" fillId="0" borderId="22" xfId="2" applyNumberFormat="1" applyFont="1" applyBorder="1" applyAlignment="1">
      <alignment horizontal="left" vertical="top" wrapText="1"/>
    </xf>
    <xf numFmtId="49" fontId="39" fillId="0" borderId="48" xfId="2" quotePrefix="1" applyNumberFormat="1" applyFont="1" applyBorder="1" applyAlignment="1">
      <alignment vertical="top" wrapText="1"/>
    </xf>
    <xf numFmtId="178" fontId="31" fillId="6" borderId="16" xfId="6" applyNumberFormat="1" applyFont="1" applyFill="1" applyBorder="1" applyAlignment="1">
      <alignment vertical="center" wrapText="1"/>
    </xf>
    <xf numFmtId="49" fontId="14" fillId="5" borderId="44" xfId="2" quotePrefix="1" applyNumberFormat="1" applyFont="1" applyFill="1" applyBorder="1" applyAlignment="1">
      <alignment horizontal="left" vertical="top" wrapText="1"/>
    </xf>
    <xf numFmtId="49" fontId="14" fillId="5" borderId="45" xfId="2" applyNumberFormat="1" applyFont="1" applyFill="1" applyBorder="1" applyAlignment="1">
      <alignment horizontal="left" vertical="top" wrapText="1"/>
    </xf>
    <xf numFmtId="49" fontId="14" fillId="5" borderId="18" xfId="2" quotePrefix="1" applyNumberFormat="1" applyFont="1" applyFill="1" applyBorder="1" applyAlignment="1">
      <alignment horizontal="left" vertical="top" wrapText="1"/>
    </xf>
    <xf numFmtId="176" fontId="14" fillId="0" borderId="16" xfId="2" applyNumberFormat="1" applyFont="1" applyBorder="1" applyAlignment="1">
      <alignment horizontal="center" vertical="top" wrapText="1"/>
    </xf>
    <xf numFmtId="49" fontId="14" fillId="0" borderId="18" xfId="2" quotePrefix="1" applyNumberFormat="1" applyFont="1" applyFill="1" applyBorder="1" applyAlignment="1">
      <alignment horizontal="left" vertical="top" wrapText="1"/>
    </xf>
    <xf numFmtId="49" fontId="14" fillId="5" borderId="18" xfId="2" quotePrefix="1" applyNumberFormat="1" applyFont="1" applyFill="1" applyBorder="1" applyAlignment="1">
      <alignment vertical="top" wrapText="1"/>
    </xf>
    <xf numFmtId="49" fontId="14" fillId="0" borderId="60" xfId="2" applyNumberFormat="1" applyFont="1" applyBorder="1" applyAlignment="1">
      <alignment horizontal="left" vertical="top" wrapText="1"/>
    </xf>
    <xf numFmtId="0" fontId="14" fillId="11" borderId="61" xfId="2" applyNumberFormat="1" applyFont="1" applyFill="1" applyBorder="1" applyAlignment="1">
      <alignment horizontal="center" vertical="top" wrapText="1"/>
    </xf>
    <xf numFmtId="0" fontId="14" fillId="11" borderId="62" xfId="2" applyNumberFormat="1" applyFont="1" applyFill="1" applyBorder="1" applyAlignment="1">
      <alignment horizontal="center" vertical="top" wrapText="1"/>
    </xf>
    <xf numFmtId="0" fontId="14" fillId="11" borderId="63" xfId="2" applyNumberFormat="1" applyFont="1" applyFill="1" applyBorder="1" applyAlignment="1">
      <alignment horizontal="center" vertical="top" wrapText="1"/>
    </xf>
    <xf numFmtId="178" fontId="31" fillId="11" borderId="64" xfId="2" applyNumberFormat="1" applyFont="1" applyFill="1" applyBorder="1" applyAlignment="1">
      <alignment vertical="center" wrapText="1"/>
    </xf>
    <xf numFmtId="177" fontId="31" fillId="11" borderId="64" xfId="2" applyNumberFormat="1" applyFont="1" applyFill="1" applyBorder="1" applyAlignment="1">
      <alignment vertical="center" wrapText="1"/>
    </xf>
    <xf numFmtId="0" fontId="31" fillId="11" borderId="65" xfId="2" applyNumberFormat="1" applyFont="1" applyFill="1" applyBorder="1" applyAlignment="1">
      <alignment horizontal="left" vertical="top" wrapText="1"/>
    </xf>
    <xf numFmtId="0" fontId="26" fillId="0" borderId="0" xfId="0" applyFont="1" applyBorder="1">
      <alignment vertical="center"/>
    </xf>
    <xf numFmtId="49" fontId="14" fillId="5" borderId="42" xfId="2" quotePrefix="1" applyNumberFormat="1" applyFont="1" applyFill="1" applyBorder="1" applyAlignment="1">
      <alignment horizontal="left" vertical="top" wrapText="1" indent="1"/>
    </xf>
    <xf numFmtId="49" fontId="14" fillId="5" borderId="42" xfId="2" applyNumberFormat="1" applyFont="1" applyFill="1" applyBorder="1" applyAlignment="1">
      <alignment horizontal="left" vertical="top" wrapText="1" indent="1"/>
    </xf>
    <xf numFmtId="49" fontId="14" fillId="0" borderId="45" xfId="2" quotePrefix="1" applyNumberFormat="1" applyFont="1" applyBorder="1" applyAlignment="1">
      <alignment horizontal="left" vertical="top" wrapText="1"/>
    </xf>
    <xf numFmtId="0" fontId="3" fillId="9" borderId="4" xfId="2" applyNumberFormat="1" applyFont="1" applyFill="1" applyBorder="1" applyAlignment="1">
      <alignment horizontal="center" vertical="top" wrapText="1"/>
    </xf>
    <xf numFmtId="0" fontId="3" fillId="9" borderId="66" xfId="2" applyNumberFormat="1" applyFont="1" applyFill="1" applyBorder="1" applyAlignment="1">
      <alignment horizontal="center" vertical="top" wrapText="1"/>
    </xf>
    <xf numFmtId="178" fontId="2" fillId="9" borderId="67" xfId="2" applyNumberFormat="1" applyFont="1" applyFill="1" applyBorder="1" applyAlignment="1">
      <alignment vertical="center" wrapText="1"/>
    </xf>
    <xf numFmtId="0" fontId="2" fillId="9" borderId="6" xfId="2" applyNumberFormat="1" applyFont="1" applyFill="1" applyBorder="1" applyAlignment="1">
      <alignment horizontal="left" vertical="top" wrapText="1"/>
    </xf>
    <xf numFmtId="0" fontId="2" fillId="0" borderId="0" xfId="2" applyFont="1"/>
    <xf numFmtId="49" fontId="2" fillId="0" borderId="0" xfId="2" applyNumberFormat="1" applyFont="1"/>
    <xf numFmtId="49" fontId="2" fillId="0" borderId="0" xfId="2" applyNumberFormat="1" applyFont="1" applyAlignment="1">
      <alignment wrapText="1"/>
    </xf>
    <xf numFmtId="0" fontId="2" fillId="0" borderId="0" xfId="2" applyFont="1" applyAlignment="1">
      <alignment horizontal="center" wrapText="1"/>
    </xf>
    <xf numFmtId="178" fontId="2" fillId="0" borderId="0" xfId="2" applyNumberFormat="1" applyFont="1" applyAlignment="1">
      <alignment vertical="center"/>
    </xf>
  </cellXfs>
  <cellStyles count="8">
    <cellStyle name="Comma [0]_WATER PUMP (3)" xfId="4"/>
    <cellStyle name="쉼표" xfId="1" builtinId="3"/>
    <cellStyle name="쉼표 [0] 2" xfId="3"/>
    <cellStyle name="쉼표 [0]_사본 - 03-Shuaiba North Cogen-건축-Description-수정" xfId="6"/>
    <cellStyle name="표준" xfId="0" builtinId="0"/>
    <cellStyle name="표준 122" xfId="7"/>
    <cellStyle name="표준 3" xfId="2"/>
    <cellStyle name="표준_사본 - 03-Shuaiba North Cogen-건축-Description-수정" xfId="5"/>
  </cellStyles>
  <dxfs count="1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423"/>
  <sheetViews>
    <sheetView showZeros="0" tabSelected="1" view="pageBreakPreview" zoomScale="65" zoomScaleNormal="55" zoomScaleSheetLayoutView="65" workbookViewId="0">
      <pane xSplit="6" ySplit="6" topLeftCell="G7" activePane="bottomRight" state="frozen"/>
      <selection activeCell="A2" sqref="A2:M2"/>
      <selection pane="topRight" activeCell="A2" sqref="A2:M2"/>
      <selection pane="bottomLeft" activeCell="A2" sqref="A2:M2"/>
      <selection pane="bottomRight" activeCell="A2" sqref="A2:M2"/>
    </sheetView>
  </sheetViews>
  <sheetFormatPr defaultColWidth="9" defaultRowHeight="14.25"/>
  <cols>
    <col min="1" max="1" width="6.25" style="197" customWidth="1"/>
    <col min="2" max="2" width="16.5" style="6" bestFit="1" customWidth="1"/>
    <col min="3" max="4" width="31.625" style="198" customWidth="1"/>
    <col min="5" max="5" width="5" style="199" customWidth="1"/>
    <col min="6" max="6" width="9.625" style="199" customWidth="1"/>
    <col min="7" max="7" width="9" style="6" customWidth="1"/>
    <col min="8" max="8" width="10.125" style="6" customWidth="1"/>
    <col min="9" max="20" width="9" style="6" customWidth="1"/>
    <col min="21" max="21" width="18" style="6" customWidth="1"/>
    <col min="22" max="23" width="9" style="7"/>
    <col min="24" max="16384" width="9" style="6"/>
  </cols>
  <sheetData>
    <row r="1" spans="1:23" ht="16.5" customHeight="1">
      <c r="A1" s="1" t="s">
        <v>0</v>
      </c>
      <c r="B1" s="1"/>
      <c r="C1" s="2"/>
      <c r="D1" s="2"/>
      <c r="E1" s="3"/>
      <c r="F1" s="3"/>
      <c r="G1" s="2"/>
      <c r="H1" s="2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</row>
    <row r="2" spans="1:23" ht="16.5" customHeight="1">
      <c r="A2" s="8" t="s">
        <v>1</v>
      </c>
      <c r="B2" s="8"/>
      <c r="C2" s="9"/>
      <c r="D2" s="9"/>
      <c r="E2" s="10" t="s">
        <v>2</v>
      </c>
      <c r="F2" s="11"/>
      <c r="G2" s="12"/>
      <c r="H2" s="13"/>
      <c r="I2" s="14"/>
      <c r="J2" s="15"/>
      <c r="K2" s="14"/>
      <c r="L2" s="15"/>
      <c r="M2" s="5"/>
      <c r="N2" s="15"/>
      <c r="O2" s="14"/>
      <c r="P2" s="15"/>
      <c r="Q2" s="14"/>
      <c r="R2" s="15"/>
      <c r="S2" s="14"/>
      <c r="T2" s="15"/>
    </row>
    <row r="3" spans="1:23" s="25" customFormat="1" ht="37.5" customHeight="1">
      <c r="A3" s="16" t="s">
        <v>3</v>
      </c>
      <c r="B3" s="17" t="s">
        <v>4</v>
      </c>
      <c r="C3" s="17" t="s">
        <v>5</v>
      </c>
      <c r="D3" s="17" t="s">
        <v>6</v>
      </c>
      <c r="E3" s="17" t="s">
        <v>7</v>
      </c>
      <c r="F3" s="18" t="s">
        <v>8</v>
      </c>
      <c r="G3" s="19" t="s">
        <v>9</v>
      </c>
      <c r="H3" s="20"/>
      <c r="I3" s="21" t="s">
        <v>10</v>
      </c>
      <c r="J3" s="22"/>
      <c r="K3" s="21" t="s">
        <v>11</v>
      </c>
      <c r="L3" s="22"/>
      <c r="M3" s="23" t="s">
        <v>12</v>
      </c>
      <c r="N3" s="24"/>
      <c r="O3" s="23" t="s">
        <v>13</v>
      </c>
      <c r="P3" s="24"/>
      <c r="Q3" s="23" t="s">
        <v>14</v>
      </c>
      <c r="R3" s="24"/>
      <c r="S3" s="23" t="s">
        <v>15</v>
      </c>
      <c r="T3" s="24"/>
      <c r="U3" s="17" t="s">
        <v>16</v>
      </c>
      <c r="V3" s="7"/>
      <c r="W3" s="7"/>
    </row>
    <row r="4" spans="1:23" s="25" customFormat="1">
      <c r="A4" s="26"/>
      <c r="B4" s="27"/>
      <c r="C4" s="27"/>
      <c r="D4" s="27"/>
      <c r="E4" s="27"/>
      <c r="F4" s="28"/>
      <c r="G4" s="29" t="s">
        <v>17</v>
      </c>
      <c r="H4" s="29" t="s">
        <v>18</v>
      </c>
      <c r="I4" s="30" t="s">
        <v>17</v>
      </c>
      <c r="J4" s="30" t="s">
        <v>18</v>
      </c>
      <c r="K4" s="30" t="s">
        <v>17</v>
      </c>
      <c r="L4" s="30" t="s">
        <v>18</v>
      </c>
      <c r="M4" s="30" t="s">
        <v>17</v>
      </c>
      <c r="N4" s="30" t="s">
        <v>18</v>
      </c>
      <c r="O4" s="30" t="s">
        <v>17</v>
      </c>
      <c r="P4" s="30" t="s">
        <v>18</v>
      </c>
      <c r="Q4" s="30" t="s">
        <v>17</v>
      </c>
      <c r="R4" s="30" t="s">
        <v>18</v>
      </c>
      <c r="S4" s="30" t="s">
        <v>17</v>
      </c>
      <c r="T4" s="30" t="s">
        <v>18</v>
      </c>
      <c r="U4" s="27"/>
      <c r="V4" s="7"/>
      <c r="W4" s="7"/>
    </row>
    <row r="5" spans="1:23" ht="16.5" customHeight="1">
      <c r="A5" s="31"/>
      <c r="B5" s="32"/>
      <c r="C5" s="33" t="s">
        <v>19</v>
      </c>
      <c r="D5" s="34"/>
      <c r="E5" s="32"/>
      <c r="F5" s="35"/>
      <c r="G5" s="36"/>
      <c r="H5" s="37"/>
      <c r="I5" s="36">
        <v>1</v>
      </c>
      <c r="J5" s="37"/>
      <c r="K5" s="36">
        <v>1</v>
      </c>
      <c r="L5" s="37"/>
      <c r="M5" s="36">
        <v>1</v>
      </c>
      <c r="N5" s="37"/>
      <c r="O5" s="36">
        <v>1</v>
      </c>
      <c r="P5" s="37"/>
      <c r="Q5" s="36">
        <v>1</v>
      </c>
      <c r="R5" s="37"/>
      <c r="S5" s="36">
        <v>1</v>
      </c>
      <c r="T5" s="37"/>
      <c r="U5" s="38"/>
    </row>
    <row r="6" spans="1:23" ht="16.5" customHeight="1" thickBot="1">
      <c r="A6" s="39"/>
      <c r="B6" s="40"/>
      <c r="C6" s="41" t="s">
        <v>20</v>
      </c>
      <c r="D6" s="42"/>
      <c r="E6" s="40"/>
      <c r="F6" s="43"/>
      <c r="G6" s="44"/>
      <c r="H6" s="45"/>
      <c r="I6" s="46" t="s">
        <v>21</v>
      </c>
      <c r="J6" s="47"/>
      <c r="K6" s="46" t="s">
        <v>21</v>
      </c>
      <c r="L6" s="47"/>
      <c r="M6" s="46" t="s">
        <v>21</v>
      </c>
      <c r="N6" s="47"/>
      <c r="O6" s="46" t="s">
        <v>21</v>
      </c>
      <c r="P6" s="47"/>
      <c r="Q6" s="46" t="s">
        <v>22</v>
      </c>
      <c r="R6" s="47"/>
      <c r="S6" s="46" t="s">
        <v>22</v>
      </c>
      <c r="T6" s="47"/>
      <c r="U6" s="48"/>
    </row>
    <row r="7" spans="1:23" s="60" customFormat="1" ht="16.5" customHeight="1" thickTop="1">
      <c r="A7" s="49">
        <v>1</v>
      </c>
      <c r="B7" s="50" t="s">
        <v>23</v>
      </c>
      <c r="C7" s="51" t="s">
        <v>24</v>
      </c>
      <c r="D7" s="51"/>
      <c r="E7" s="52"/>
      <c r="F7" s="53"/>
      <c r="G7" s="54"/>
      <c r="H7" s="55"/>
      <c r="I7" s="56">
        <v>0</v>
      </c>
      <c r="J7" s="57"/>
      <c r="K7" s="56">
        <v>0</v>
      </c>
      <c r="L7" s="57"/>
      <c r="M7" s="56">
        <v>0</v>
      </c>
      <c r="N7" s="57"/>
      <c r="O7" s="56">
        <v>0</v>
      </c>
      <c r="P7" s="57"/>
      <c r="Q7" s="56">
        <v>0</v>
      </c>
      <c r="R7" s="57"/>
      <c r="S7" s="56">
        <v>0</v>
      </c>
      <c r="T7" s="57"/>
      <c r="U7" s="58">
        <v>0</v>
      </c>
      <c r="V7" s="59"/>
      <c r="W7" s="59"/>
    </row>
    <row r="8" spans="1:23" ht="16.5" customHeight="1">
      <c r="A8" s="61">
        <v>1.1000000000000001</v>
      </c>
      <c r="B8" s="62" t="s">
        <v>25</v>
      </c>
      <c r="C8" s="63" t="s">
        <v>26</v>
      </c>
      <c r="D8" s="64"/>
      <c r="E8" s="65" t="s">
        <v>27</v>
      </c>
      <c r="F8" s="66">
        <f>Description!K8</f>
        <v>0</v>
      </c>
      <c r="G8" s="67">
        <f t="shared" ref="G8:G71" si="0">SUMPRODUCT(I8:T8,$I$5:$T$5)</f>
        <v>0</v>
      </c>
      <c r="H8" s="68"/>
      <c r="I8" s="67"/>
      <c r="J8" s="69"/>
      <c r="K8" s="67"/>
      <c r="L8" s="69"/>
      <c r="M8" s="67"/>
      <c r="N8" s="69"/>
      <c r="O8" s="67"/>
      <c r="P8" s="69"/>
      <c r="Q8" s="67">
        <v>0</v>
      </c>
      <c r="R8" s="69"/>
      <c r="S8" s="67">
        <v>0</v>
      </c>
      <c r="T8" s="69"/>
      <c r="U8" s="70">
        <v>0</v>
      </c>
    </row>
    <row r="9" spans="1:23" ht="16.5" customHeight="1">
      <c r="A9" s="61">
        <v>1.2</v>
      </c>
      <c r="B9" s="62" t="s">
        <v>28</v>
      </c>
      <c r="C9" s="63" t="s">
        <v>29</v>
      </c>
      <c r="D9" s="64"/>
      <c r="E9" s="65" t="s">
        <v>30</v>
      </c>
      <c r="F9" s="66">
        <f>Description!K9</f>
        <v>0</v>
      </c>
      <c r="G9" s="67">
        <f t="shared" si="0"/>
        <v>0</v>
      </c>
      <c r="H9" s="68"/>
      <c r="I9" s="67"/>
      <c r="J9" s="69"/>
      <c r="K9" s="67"/>
      <c r="L9" s="69"/>
      <c r="M9" s="67"/>
      <c r="N9" s="69"/>
      <c r="O9" s="67"/>
      <c r="P9" s="69"/>
      <c r="Q9" s="67">
        <v>0</v>
      </c>
      <c r="R9" s="69"/>
      <c r="S9" s="67">
        <v>0</v>
      </c>
      <c r="T9" s="69"/>
      <c r="U9" s="70">
        <v>0</v>
      </c>
    </row>
    <row r="10" spans="1:23" s="25" customFormat="1" ht="16.5" customHeight="1">
      <c r="A10" s="71" t="s">
        <v>31</v>
      </c>
      <c r="B10" s="71"/>
      <c r="C10" s="71"/>
      <c r="D10" s="71"/>
      <c r="E10" s="71"/>
      <c r="F10" s="71"/>
      <c r="G10" s="72">
        <f t="shared" si="0"/>
        <v>0</v>
      </c>
      <c r="H10" s="73">
        <f>SUM(I10:T10)</f>
        <v>0</v>
      </c>
      <c r="I10" s="72">
        <v>0</v>
      </c>
      <c r="J10" s="74"/>
      <c r="K10" s="72">
        <v>0</v>
      </c>
      <c r="L10" s="74"/>
      <c r="M10" s="72">
        <v>0</v>
      </c>
      <c r="N10" s="74"/>
      <c r="O10" s="72">
        <v>0</v>
      </c>
      <c r="P10" s="74"/>
      <c r="Q10" s="72">
        <v>0</v>
      </c>
      <c r="R10" s="74"/>
      <c r="S10" s="72">
        <v>0</v>
      </c>
      <c r="T10" s="74"/>
      <c r="U10" s="75">
        <v>0</v>
      </c>
      <c r="V10" s="7"/>
      <c r="W10" s="7"/>
    </row>
    <row r="11" spans="1:23" s="60" customFormat="1" ht="16.5" customHeight="1">
      <c r="A11" s="49">
        <v>2</v>
      </c>
      <c r="B11" s="50" t="s">
        <v>32</v>
      </c>
      <c r="C11" s="51" t="s">
        <v>33</v>
      </c>
      <c r="D11" s="51"/>
      <c r="E11" s="52"/>
      <c r="F11" s="53"/>
      <c r="G11" s="76">
        <f t="shared" si="0"/>
        <v>0</v>
      </c>
      <c r="H11" s="55"/>
      <c r="I11" s="54">
        <v>0</v>
      </c>
      <c r="J11" s="77"/>
      <c r="K11" s="54">
        <v>0</v>
      </c>
      <c r="L11" s="77"/>
      <c r="M11" s="54">
        <v>0</v>
      </c>
      <c r="N11" s="77"/>
      <c r="O11" s="54">
        <v>0</v>
      </c>
      <c r="P11" s="77"/>
      <c r="Q11" s="54">
        <v>0</v>
      </c>
      <c r="R11" s="77"/>
      <c r="S11" s="54">
        <v>0</v>
      </c>
      <c r="T11" s="77"/>
      <c r="U11" s="78">
        <v>0</v>
      </c>
      <c r="V11" s="59"/>
      <c r="W11" s="59"/>
    </row>
    <row r="12" spans="1:23" ht="16.5" customHeight="1">
      <c r="A12" s="79">
        <v>2.1</v>
      </c>
      <c r="B12" s="80" t="s">
        <v>34</v>
      </c>
      <c r="C12" s="81" t="s">
        <v>35</v>
      </c>
      <c r="D12" s="82"/>
      <c r="E12" s="83"/>
      <c r="F12" s="84"/>
      <c r="G12" s="76">
        <f t="shared" si="0"/>
        <v>0</v>
      </c>
      <c r="H12" s="85">
        <f t="shared" ref="H12:H21" si="1">F12*G12</f>
        <v>0</v>
      </c>
      <c r="I12" s="76"/>
      <c r="J12" s="86"/>
      <c r="K12" s="76"/>
      <c r="L12" s="86"/>
      <c r="M12" s="76"/>
      <c r="N12" s="86"/>
      <c r="O12" s="76"/>
      <c r="P12" s="86"/>
      <c r="Q12" s="76"/>
      <c r="R12" s="86"/>
      <c r="S12" s="76"/>
      <c r="T12" s="86"/>
      <c r="U12" s="87"/>
    </row>
    <row r="13" spans="1:23" ht="16.5" customHeight="1">
      <c r="A13" s="88" t="s">
        <v>36</v>
      </c>
      <c r="B13" s="89" t="s">
        <v>37</v>
      </c>
      <c r="C13" s="90" t="s">
        <v>38</v>
      </c>
      <c r="D13" s="90" t="s">
        <v>39</v>
      </c>
      <c r="E13" s="91" t="s">
        <v>27</v>
      </c>
      <c r="F13" s="66"/>
      <c r="G13" s="67">
        <f t="shared" si="0"/>
        <v>5958.6109999999999</v>
      </c>
      <c r="H13" s="92"/>
      <c r="I13" s="67">
        <v>2306.4699999999998</v>
      </c>
      <c r="J13" s="69"/>
      <c r="K13" s="67">
        <v>618.66999999999996</v>
      </c>
      <c r="L13" s="69"/>
      <c r="M13" s="67">
        <v>746.64</v>
      </c>
      <c r="N13" s="69"/>
      <c r="O13" s="67">
        <v>2013</v>
      </c>
      <c r="P13" s="69"/>
      <c r="Q13" s="67">
        <v>162.75600000000003</v>
      </c>
      <c r="R13" s="69"/>
      <c r="S13" s="67">
        <v>111.07499999999999</v>
      </c>
      <c r="T13" s="69"/>
      <c r="U13" s="70"/>
    </row>
    <row r="14" spans="1:23" ht="16.5" customHeight="1">
      <c r="A14" s="88" t="s">
        <v>40</v>
      </c>
      <c r="B14" s="89" t="s">
        <v>41</v>
      </c>
      <c r="C14" s="90" t="s">
        <v>42</v>
      </c>
      <c r="D14" s="90" t="s">
        <v>43</v>
      </c>
      <c r="E14" s="91" t="s">
        <v>27</v>
      </c>
      <c r="F14" s="66"/>
      <c r="G14" s="67">
        <f t="shared" si="0"/>
        <v>0</v>
      </c>
      <c r="H14" s="92"/>
      <c r="I14" s="67"/>
      <c r="J14" s="69"/>
      <c r="K14" s="67">
        <v>0</v>
      </c>
      <c r="L14" s="69"/>
      <c r="M14" s="67">
        <v>0</v>
      </c>
      <c r="N14" s="69"/>
      <c r="O14" s="67"/>
      <c r="P14" s="69"/>
      <c r="Q14" s="67"/>
      <c r="R14" s="69"/>
      <c r="S14" s="67"/>
      <c r="T14" s="69"/>
      <c r="U14" s="70"/>
    </row>
    <row r="15" spans="1:23" ht="16.5" customHeight="1">
      <c r="A15" s="79">
        <v>2.2000000000000002</v>
      </c>
      <c r="B15" s="80" t="s">
        <v>44</v>
      </c>
      <c r="C15" s="81" t="s">
        <v>45</v>
      </c>
      <c r="D15" s="93"/>
      <c r="E15" s="83"/>
      <c r="F15" s="84"/>
      <c r="G15" s="76">
        <f t="shared" si="0"/>
        <v>0</v>
      </c>
      <c r="H15" s="94"/>
      <c r="I15" s="76"/>
      <c r="J15" s="94"/>
      <c r="K15" s="76"/>
      <c r="L15" s="94"/>
      <c r="M15" s="76"/>
      <c r="N15" s="94"/>
      <c r="O15" s="76"/>
      <c r="P15" s="94"/>
      <c r="Q15" s="76"/>
      <c r="R15" s="94"/>
      <c r="S15" s="76"/>
      <c r="T15" s="94"/>
      <c r="U15" s="87"/>
    </row>
    <row r="16" spans="1:23" ht="16.5" customHeight="1">
      <c r="A16" s="88" t="s">
        <v>46</v>
      </c>
      <c r="B16" s="89" t="s">
        <v>47</v>
      </c>
      <c r="C16" s="90" t="s">
        <v>48</v>
      </c>
      <c r="D16" s="95" t="s">
        <v>49</v>
      </c>
      <c r="E16" s="91" t="s">
        <v>27</v>
      </c>
      <c r="F16" s="66"/>
      <c r="G16" s="67">
        <f t="shared" si="0"/>
        <v>0</v>
      </c>
      <c r="H16" s="92"/>
      <c r="I16" s="67"/>
      <c r="J16" s="92"/>
      <c r="K16" s="67"/>
      <c r="L16" s="92"/>
      <c r="M16" s="67"/>
      <c r="N16" s="92"/>
      <c r="O16" s="67"/>
      <c r="P16" s="92"/>
      <c r="Q16" s="67"/>
      <c r="R16" s="92"/>
      <c r="S16" s="67"/>
      <c r="T16" s="92"/>
      <c r="U16" s="70"/>
    </row>
    <row r="17" spans="1:23" ht="16.5" customHeight="1">
      <c r="A17" s="88" t="s">
        <v>50</v>
      </c>
      <c r="B17" s="89" t="s">
        <v>51</v>
      </c>
      <c r="C17" s="90" t="s">
        <v>52</v>
      </c>
      <c r="D17" s="95" t="s">
        <v>53</v>
      </c>
      <c r="E17" s="91" t="s">
        <v>27</v>
      </c>
      <c r="F17" s="66"/>
      <c r="G17" s="67">
        <f t="shared" si="0"/>
        <v>1712.2600000000002</v>
      </c>
      <c r="H17" s="92"/>
      <c r="I17" s="67">
        <v>559.84</v>
      </c>
      <c r="J17" s="69"/>
      <c r="K17" s="67">
        <v>279.54000000000002</v>
      </c>
      <c r="L17" s="69"/>
      <c r="M17" s="67">
        <v>195.2</v>
      </c>
      <c r="N17" s="69"/>
      <c r="O17" s="67">
        <v>483</v>
      </c>
      <c r="P17" s="69"/>
      <c r="Q17" s="67">
        <v>117.64000000000001</v>
      </c>
      <c r="R17" s="69"/>
      <c r="S17" s="67">
        <v>77.039999999999992</v>
      </c>
      <c r="T17" s="69"/>
      <c r="U17" s="70"/>
    </row>
    <row r="18" spans="1:23" ht="16.5" customHeight="1">
      <c r="A18" s="88">
        <v>2.2999999999999998</v>
      </c>
      <c r="B18" s="96" t="s">
        <v>54</v>
      </c>
      <c r="C18" s="90" t="s">
        <v>55</v>
      </c>
      <c r="D18" s="97"/>
      <c r="E18" s="91" t="s">
        <v>27</v>
      </c>
      <c r="F18" s="66"/>
      <c r="G18" s="67">
        <f t="shared" si="0"/>
        <v>4246.3609999999999</v>
      </c>
      <c r="H18" s="68">
        <f t="shared" si="1"/>
        <v>0</v>
      </c>
      <c r="I18" s="67">
        <v>1746.6299999999997</v>
      </c>
      <c r="J18" s="69"/>
      <c r="K18" s="67">
        <v>339.12999999999994</v>
      </c>
      <c r="L18" s="69"/>
      <c r="M18" s="67">
        <v>551.45000000000005</v>
      </c>
      <c r="N18" s="69"/>
      <c r="O18" s="67">
        <v>1530</v>
      </c>
      <c r="P18" s="69"/>
      <c r="Q18" s="67">
        <v>45.116000000000014</v>
      </c>
      <c r="R18" s="69"/>
      <c r="S18" s="67">
        <v>34.034999999999997</v>
      </c>
      <c r="T18" s="69"/>
      <c r="U18" s="70"/>
    </row>
    <row r="19" spans="1:23" ht="16.5" customHeight="1">
      <c r="A19" s="88">
        <v>2.4</v>
      </c>
      <c r="B19" s="96" t="s">
        <v>56</v>
      </c>
      <c r="C19" s="90" t="s">
        <v>57</v>
      </c>
      <c r="D19" s="97" t="s">
        <v>58</v>
      </c>
      <c r="E19" s="91" t="s">
        <v>27</v>
      </c>
      <c r="F19" s="66"/>
      <c r="G19" s="67">
        <f t="shared" si="0"/>
        <v>0</v>
      </c>
      <c r="H19" s="68">
        <f t="shared" si="1"/>
        <v>0</v>
      </c>
      <c r="I19" s="67"/>
      <c r="J19" s="69"/>
      <c r="K19" s="67">
        <v>0</v>
      </c>
      <c r="L19" s="69"/>
      <c r="M19" s="67">
        <v>0</v>
      </c>
      <c r="N19" s="69"/>
      <c r="O19" s="67"/>
      <c r="P19" s="69"/>
      <c r="Q19" s="67">
        <v>0</v>
      </c>
      <c r="R19" s="69"/>
      <c r="S19" s="67"/>
      <c r="T19" s="69"/>
      <c r="U19" s="70"/>
    </row>
    <row r="20" spans="1:23" ht="16.5" customHeight="1">
      <c r="A20" s="88" t="s">
        <v>59</v>
      </c>
      <c r="B20" s="96" t="s">
        <v>60</v>
      </c>
      <c r="C20" s="90" t="s">
        <v>61</v>
      </c>
      <c r="D20" s="97" t="s">
        <v>62</v>
      </c>
      <c r="E20" s="91" t="s">
        <v>27</v>
      </c>
      <c r="F20" s="66"/>
      <c r="G20" s="67">
        <f t="shared" si="0"/>
        <v>0</v>
      </c>
      <c r="H20" s="68">
        <f t="shared" si="1"/>
        <v>0</v>
      </c>
      <c r="I20" s="67">
        <v>0</v>
      </c>
      <c r="J20" s="69"/>
      <c r="K20" s="67">
        <v>0</v>
      </c>
      <c r="L20" s="69"/>
      <c r="M20" s="67">
        <v>0</v>
      </c>
      <c r="N20" s="69"/>
      <c r="O20" s="67">
        <v>0</v>
      </c>
      <c r="P20" s="69"/>
      <c r="Q20" s="67">
        <v>0</v>
      </c>
      <c r="R20" s="69"/>
      <c r="S20" s="67">
        <v>0</v>
      </c>
      <c r="T20" s="69"/>
      <c r="U20" s="70"/>
    </row>
    <row r="21" spans="1:23" ht="16.5" customHeight="1">
      <c r="A21" s="88">
        <v>2.5</v>
      </c>
      <c r="B21" s="96" t="s">
        <v>63</v>
      </c>
      <c r="C21" s="90" t="s">
        <v>64</v>
      </c>
      <c r="D21" s="97"/>
      <c r="E21" s="91" t="s">
        <v>30</v>
      </c>
      <c r="F21" s="66"/>
      <c r="G21" s="67">
        <f t="shared" si="0"/>
        <v>0</v>
      </c>
      <c r="H21" s="68">
        <f t="shared" si="1"/>
        <v>0</v>
      </c>
      <c r="I21" s="67">
        <v>0</v>
      </c>
      <c r="J21" s="69"/>
      <c r="K21" s="67">
        <v>0</v>
      </c>
      <c r="L21" s="69"/>
      <c r="M21" s="67">
        <v>0</v>
      </c>
      <c r="N21" s="69"/>
      <c r="O21" s="67">
        <v>0</v>
      </c>
      <c r="P21" s="69"/>
      <c r="Q21" s="67">
        <v>0</v>
      </c>
      <c r="R21" s="69"/>
      <c r="S21" s="67">
        <v>0</v>
      </c>
      <c r="T21" s="69"/>
      <c r="U21" s="70"/>
    </row>
    <row r="22" spans="1:23" s="25" customFormat="1" ht="16.5" customHeight="1">
      <c r="A22" s="71" t="s">
        <v>65</v>
      </c>
      <c r="B22" s="71"/>
      <c r="C22" s="71"/>
      <c r="D22" s="71"/>
      <c r="E22" s="71"/>
      <c r="F22" s="71"/>
      <c r="G22" s="72">
        <f t="shared" si="0"/>
        <v>0</v>
      </c>
      <c r="H22" s="73">
        <f>SUM(I22:T22)</f>
        <v>0</v>
      </c>
      <c r="I22" s="72">
        <v>0</v>
      </c>
      <c r="J22" s="74"/>
      <c r="K22" s="72">
        <v>0</v>
      </c>
      <c r="L22" s="74"/>
      <c r="M22" s="72">
        <v>0</v>
      </c>
      <c r="N22" s="74"/>
      <c r="O22" s="72">
        <v>0</v>
      </c>
      <c r="P22" s="74"/>
      <c r="Q22" s="72"/>
      <c r="R22" s="74"/>
      <c r="S22" s="72"/>
      <c r="T22" s="74"/>
      <c r="U22" s="75"/>
      <c r="V22" s="7"/>
      <c r="W22" s="7"/>
    </row>
    <row r="23" spans="1:23" s="60" customFormat="1" ht="16.5" customHeight="1">
      <c r="A23" s="49">
        <v>3</v>
      </c>
      <c r="B23" s="50" t="s">
        <v>66</v>
      </c>
      <c r="C23" s="51" t="s">
        <v>67</v>
      </c>
      <c r="D23" s="51"/>
      <c r="E23" s="52"/>
      <c r="F23" s="53"/>
      <c r="G23" s="76">
        <f t="shared" si="0"/>
        <v>0</v>
      </c>
      <c r="H23" s="55"/>
      <c r="I23" s="54">
        <v>0</v>
      </c>
      <c r="J23" s="77"/>
      <c r="K23" s="54">
        <v>0</v>
      </c>
      <c r="L23" s="77"/>
      <c r="M23" s="54">
        <v>0</v>
      </c>
      <c r="N23" s="77"/>
      <c r="O23" s="54">
        <v>0</v>
      </c>
      <c r="P23" s="77"/>
      <c r="Q23" s="54"/>
      <c r="R23" s="77"/>
      <c r="S23" s="54"/>
      <c r="T23" s="77"/>
      <c r="U23" s="78"/>
      <c r="V23" s="59"/>
      <c r="W23" s="59"/>
    </row>
    <row r="24" spans="1:23" s="25" customFormat="1" ht="16.5" customHeight="1">
      <c r="A24" s="79">
        <v>3.1</v>
      </c>
      <c r="B24" s="80" t="s">
        <v>68</v>
      </c>
      <c r="C24" s="98" t="s">
        <v>69</v>
      </c>
      <c r="D24" s="98"/>
      <c r="E24" s="83"/>
      <c r="F24" s="99"/>
      <c r="G24" s="76">
        <f t="shared" si="0"/>
        <v>0</v>
      </c>
      <c r="H24" s="100"/>
      <c r="I24" s="101">
        <v>0</v>
      </c>
      <c r="J24" s="102"/>
      <c r="K24" s="101">
        <v>0</v>
      </c>
      <c r="L24" s="102"/>
      <c r="M24" s="101">
        <v>0</v>
      </c>
      <c r="N24" s="102"/>
      <c r="O24" s="101">
        <v>0</v>
      </c>
      <c r="P24" s="102"/>
      <c r="Q24" s="101"/>
      <c r="R24" s="102"/>
      <c r="S24" s="101"/>
      <c r="T24" s="102"/>
      <c r="U24" s="103"/>
      <c r="V24" s="7"/>
      <c r="W24" s="7"/>
    </row>
    <row r="25" spans="1:23" ht="16.5" customHeight="1">
      <c r="A25" s="104" t="s">
        <v>70</v>
      </c>
      <c r="B25" s="89" t="s">
        <v>71</v>
      </c>
      <c r="C25" s="90" t="s">
        <v>72</v>
      </c>
      <c r="D25" s="97" t="s">
        <v>73</v>
      </c>
      <c r="E25" s="91" t="s">
        <v>27</v>
      </c>
      <c r="F25" s="66"/>
      <c r="G25" s="67">
        <f t="shared" si="0"/>
        <v>508.23900000000003</v>
      </c>
      <c r="H25" s="68">
        <f>F25*G25</f>
        <v>0</v>
      </c>
      <c r="I25" s="67">
        <v>169.72</v>
      </c>
      <c r="J25" s="69"/>
      <c r="K25" s="67">
        <v>63.08</v>
      </c>
      <c r="L25" s="69"/>
      <c r="M25" s="67">
        <v>97.4</v>
      </c>
      <c r="N25" s="69"/>
      <c r="O25" s="67">
        <v>148.5</v>
      </c>
      <c r="P25" s="69"/>
      <c r="Q25" s="67">
        <v>19.396000000000001</v>
      </c>
      <c r="R25" s="69"/>
      <c r="S25" s="67">
        <v>10.143000000000001</v>
      </c>
      <c r="T25" s="69"/>
      <c r="U25" s="70"/>
    </row>
    <row r="26" spans="1:23" ht="16.5" customHeight="1">
      <c r="A26" s="105" t="s">
        <v>74</v>
      </c>
      <c r="B26" s="106" t="s">
        <v>75</v>
      </c>
      <c r="C26" s="107" t="s">
        <v>76</v>
      </c>
      <c r="D26" s="108" t="s">
        <v>77</v>
      </c>
      <c r="E26" s="109" t="s">
        <v>27</v>
      </c>
      <c r="F26" s="66"/>
      <c r="G26" s="67">
        <f t="shared" si="0"/>
        <v>2612.9</v>
      </c>
      <c r="H26" s="68">
        <f t="shared" ref="H26:H30" si="2">F26*G26</f>
        <v>0</v>
      </c>
      <c r="I26" s="67">
        <v>1046.8900000000001</v>
      </c>
      <c r="J26" s="69"/>
      <c r="K26" s="67">
        <v>223.38</v>
      </c>
      <c r="L26" s="69"/>
      <c r="M26" s="67">
        <v>405.76</v>
      </c>
      <c r="N26" s="69"/>
      <c r="O26" s="67">
        <v>936.87</v>
      </c>
      <c r="P26" s="69"/>
      <c r="Q26" s="67">
        <v>0</v>
      </c>
      <c r="R26" s="69"/>
      <c r="S26" s="67"/>
      <c r="T26" s="69"/>
      <c r="U26" s="70"/>
    </row>
    <row r="27" spans="1:23" ht="16.5" customHeight="1">
      <c r="A27" s="105" t="s">
        <v>78</v>
      </c>
      <c r="B27" s="106" t="s">
        <v>79</v>
      </c>
      <c r="C27" s="107" t="s">
        <v>80</v>
      </c>
      <c r="D27" s="108" t="s">
        <v>81</v>
      </c>
      <c r="E27" s="109" t="s">
        <v>27</v>
      </c>
      <c r="F27" s="66"/>
      <c r="G27" s="67">
        <f t="shared" si="0"/>
        <v>2289.5491999999999</v>
      </c>
      <c r="H27" s="68">
        <f t="shared" si="2"/>
        <v>0</v>
      </c>
      <c r="I27" s="67">
        <v>1041.8599999999999</v>
      </c>
      <c r="J27" s="69"/>
      <c r="K27" s="67">
        <v>109.88</v>
      </c>
      <c r="L27" s="69"/>
      <c r="M27" s="67">
        <v>107.04</v>
      </c>
      <c r="N27" s="69"/>
      <c r="O27" s="67">
        <v>933.12999999999988</v>
      </c>
      <c r="P27" s="69"/>
      <c r="Q27" s="67">
        <v>63.199200000000005</v>
      </c>
      <c r="R27" s="69"/>
      <c r="S27" s="67">
        <v>34.44</v>
      </c>
      <c r="T27" s="69"/>
      <c r="U27" s="70"/>
    </row>
    <row r="28" spans="1:23" ht="16.5" customHeight="1">
      <c r="A28" s="104" t="s">
        <v>82</v>
      </c>
      <c r="B28" s="89" t="s">
        <v>83</v>
      </c>
      <c r="C28" s="90" t="s">
        <v>84</v>
      </c>
      <c r="D28" s="110" t="s">
        <v>85</v>
      </c>
      <c r="E28" s="91" t="s">
        <v>86</v>
      </c>
      <c r="F28" s="66"/>
      <c r="G28" s="67">
        <f t="shared" si="0"/>
        <v>0</v>
      </c>
      <c r="H28" s="68">
        <f t="shared" si="2"/>
        <v>0</v>
      </c>
      <c r="I28" s="111"/>
      <c r="J28" s="69"/>
      <c r="K28" s="111"/>
      <c r="L28" s="69"/>
      <c r="M28" s="111"/>
      <c r="N28" s="69"/>
      <c r="O28" s="111"/>
      <c r="P28" s="69"/>
      <c r="Q28" s="67"/>
      <c r="R28" s="69"/>
      <c r="S28" s="67"/>
      <c r="T28" s="69"/>
      <c r="U28" s="70"/>
    </row>
    <row r="29" spans="1:23" ht="16.5" customHeight="1">
      <c r="A29" s="104" t="s">
        <v>87</v>
      </c>
      <c r="B29" s="89" t="s">
        <v>88</v>
      </c>
      <c r="C29" s="90" t="s">
        <v>89</v>
      </c>
      <c r="D29" s="108" t="s">
        <v>90</v>
      </c>
      <c r="E29" s="91" t="s">
        <v>27</v>
      </c>
      <c r="F29" s="66"/>
      <c r="G29" s="67">
        <f t="shared" si="0"/>
        <v>0</v>
      </c>
      <c r="H29" s="68">
        <f t="shared" si="2"/>
        <v>0</v>
      </c>
      <c r="I29" s="67">
        <v>0</v>
      </c>
      <c r="J29" s="69"/>
      <c r="K29" s="67">
        <v>0</v>
      </c>
      <c r="L29" s="69"/>
      <c r="M29" s="67">
        <v>0</v>
      </c>
      <c r="N29" s="69"/>
      <c r="O29" s="67">
        <v>0</v>
      </c>
      <c r="P29" s="69"/>
      <c r="Q29" s="67"/>
      <c r="R29" s="69"/>
      <c r="S29" s="67"/>
      <c r="T29" s="69"/>
      <c r="U29" s="70"/>
    </row>
    <row r="30" spans="1:23" ht="16.5" customHeight="1">
      <c r="A30" s="104" t="s">
        <v>91</v>
      </c>
      <c r="B30" s="89" t="s">
        <v>92</v>
      </c>
      <c r="C30" s="90" t="s">
        <v>93</v>
      </c>
      <c r="D30" s="108" t="s">
        <v>90</v>
      </c>
      <c r="E30" s="91" t="s">
        <v>27</v>
      </c>
      <c r="F30" s="66"/>
      <c r="G30" s="67">
        <f t="shared" si="0"/>
        <v>0</v>
      </c>
      <c r="H30" s="68">
        <f t="shared" si="2"/>
        <v>0</v>
      </c>
      <c r="I30" s="67">
        <v>0</v>
      </c>
      <c r="J30" s="69"/>
      <c r="K30" s="67">
        <v>0</v>
      </c>
      <c r="L30" s="69"/>
      <c r="M30" s="67">
        <v>0</v>
      </c>
      <c r="N30" s="69"/>
      <c r="O30" s="67">
        <v>0</v>
      </c>
      <c r="P30" s="69"/>
      <c r="Q30" s="67"/>
      <c r="R30" s="69"/>
      <c r="S30" s="67"/>
      <c r="T30" s="69"/>
      <c r="U30" s="70"/>
    </row>
    <row r="31" spans="1:23" s="25" customFormat="1" ht="16.5" customHeight="1">
      <c r="A31" s="79">
        <v>3.2</v>
      </c>
      <c r="B31" s="80" t="s">
        <v>94</v>
      </c>
      <c r="C31" s="98" t="s">
        <v>95</v>
      </c>
      <c r="D31" s="98"/>
      <c r="E31" s="83"/>
      <c r="F31" s="99"/>
      <c r="G31" s="76">
        <f t="shared" si="0"/>
        <v>0</v>
      </c>
      <c r="H31" s="100"/>
      <c r="I31" s="101">
        <v>0</v>
      </c>
      <c r="J31" s="102"/>
      <c r="K31" s="101">
        <v>0</v>
      </c>
      <c r="L31" s="102"/>
      <c r="M31" s="101">
        <v>0</v>
      </c>
      <c r="N31" s="102"/>
      <c r="O31" s="101">
        <v>0</v>
      </c>
      <c r="P31" s="102"/>
      <c r="Q31" s="101"/>
      <c r="R31" s="102"/>
      <c r="S31" s="101"/>
      <c r="T31" s="102"/>
      <c r="U31" s="103"/>
      <c r="V31" s="7"/>
      <c r="W31" s="7"/>
    </row>
    <row r="32" spans="1:23" ht="22.5">
      <c r="A32" s="104" t="s">
        <v>96</v>
      </c>
      <c r="B32" s="89" t="s">
        <v>97</v>
      </c>
      <c r="C32" s="90" t="s">
        <v>98</v>
      </c>
      <c r="D32" s="97" t="s">
        <v>99</v>
      </c>
      <c r="E32" s="91" t="s">
        <v>100</v>
      </c>
      <c r="F32" s="66"/>
      <c r="G32" s="67">
        <f t="shared" si="0"/>
        <v>0</v>
      </c>
      <c r="H32" s="68">
        <f t="shared" ref="H32:H33" si="3">F32*G32</f>
        <v>0</v>
      </c>
      <c r="I32" s="67">
        <v>0</v>
      </c>
      <c r="J32" s="69"/>
      <c r="K32" s="67">
        <v>0</v>
      </c>
      <c r="L32" s="69"/>
      <c r="M32" s="67">
        <v>0</v>
      </c>
      <c r="N32" s="69"/>
      <c r="O32" s="67">
        <v>0</v>
      </c>
      <c r="P32" s="69"/>
      <c r="Q32" s="67"/>
      <c r="R32" s="69"/>
      <c r="S32" s="67"/>
      <c r="T32" s="69"/>
      <c r="U32" s="70"/>
    </row>
    <row r="33" spans="1:23" ht="22.5">
      <c r="A33" s="104" t="s">
        <v>101</v>
      </c>
      <c r="B33" s="89" t="s">
        <v>102</v>
      </c>
      <c r="C33" s="90" t="s">
        <v>103</v>
      </c>
      <c r="D33" s="112" t="s">
        <v>104</v>
      </c>
      <c r="E33" s="91" t="s">
        <v>100</v>
      </c>
      <c r="F33" s="66"/>
      <c r="G33" s="67">
        <f t="shared" si="0"/>
        <v>722.04180199999996</v>
      </c>
      <c r="H33" s="68">
        <f t="shared" si="3"/>
        <v>0</v>
      </c>
      <c r="I33" s="113">
        <v>311.22375</v>
      </c>
      <c r="J33" s="69"/>
      <c r="K33" s="113">
        <v>49.655739999999994</v>
      </c>
      <c r="L33" s="69"/>
      <c r="M33" s="113">
        <v>71.792000000000002</v>
      </c>
      <c r="N33" s="69"/>
      <c r="O33" s="113">
        <v>278.63</v>
      </c>
      <c r="P33" s="69"/>
      <c r="Q33" s="113">
        <v>6.951912000000001</v>
      </c>
      <c r="R33" s="69"/>
      <c r="S33" s="113">
        <v>3.7883999999999998</v>
      </c>
      <c r="T33" s="69"/>
      <c r="U33" s="114"/>
    </row>
    <row r="34" spans="1:23" s="25" customFormat="1" ht="16.5" customHeight="1">
      <c r="A34" s="79">
        <v>3.3</v>
      </c>
      <c r="B34" s="80" t="s">
        <v>105</v>
      </c>
      <c r="C34" s="98" t="s">
        <v>106</v>
      </c>
      <c r="D34" s="98"/>
      <c r="E34" s="83"/>
      <c r="F34" s="99">
        <v>0</v>
      </c>
      <c r="G34" s="76">
        <f t="shared" si="0"/>
        <v>0</v>
      </c>
      <c r="H34" s="100"/>
      <c r="I34" s="101">
        <v>0</v>
      </c>
      <c r="J34" s="102"/>
      <c r="K34" s="101">
        <v>0</v>
      </c>
      <c r="L34" s="102"/>
      <c r="M34" s="101">
        <v>0</v>
      </c>
      <c r="N34" s="102"/>
      <c r="O34" s="101">
        <v>0</v>
      </c>
      <c r="P34" s="102"/>
      <c r="Q34" s="101"/>
      <c r="R34" s="102"/>
      <c r="S34" s="101"/>
      <c r="T34" s="102"/>
      <c r="U34" s="103"/>
      <c r="V34" s="7"/>
      <c r="W34" s="7"/>
    </row>
    <row r="35" spans="1:23" ht="16.5" customHeight="1">
      <c r="A35" s="104" t="s">
        <v>107</v>
      </c>
      <c r="B35" s="89" t="s">
        <v>108</v>
      </c>
      <c r="C35" s="90" t="s">
        <v>109</v>
      </c>
      <c r="D35" s="115" t="s">
        <v>110</v>
      </c>
      <c r="E35" s="91" t="s">
        <v>111</v>
      </c>
      <c r="F35" s="66"/>
      <c r="G35" s="67">
        <f t="shared" si="0"/>
        <v>12018.55</v>
      </c>
      <c r="H35" s="68">
        <f t="shared" ref="H35:H38" si="4">F35*G35</f>
        <v>0</v>
      </c>
      <c r="I35" s="67">
        <v>4700.75</v>
      </c>
      <c r="J35" s="69"/>
      <c r="K35" s="67">
        <v>1186.7</v>
      </c>
      <c r="L35" s="69"/>
      <c r="M35" s="67">
        <v>1923.6</v>
      </c>
      <c r="N35" s="69"/>
      <c r="O35" s="67">
        <v>4207.5</v>
      </c>
      <c r="P35" s="69"/>
      <c r="Q35" s="67"/>
      <c r="R35" s="69"/>
      <c r="S35" s="67"/>
      <c r="T35" s="69"/>
      <c r="U35" s="70"/>
    </row>
    <row r="36" spans="1:23" ht="16.5" customHeight="1">
      <c r="A36" s="104" t="s">
        <v>112</v>
      </c>
      <c r="B36" s="89" t="s">
        <v>113</v>
      </c>
      <c r="C36" s="90" t="s">
        <v>114</v>
      </c>
      <c r="D36" s="115" t="s">
        <v>115</v>
      </c>
      <c r="E36" s="91" t="s">
        <v>111</v>
      </c>
      <c r="F36" s="66"/>
      <c r="G36" s="67">
        <f t="shared" si="0"/>
        <v>3859.4480000000003</v>
      </c>
      <c r="H36" s="68">
        <f t="shared" si="4"/>
        <v>0</v>
      </c>
      <c r="I36" s="67">
        <v>1588.2</v>
      </c>
      <c r="J36" s="69"/>
      <c r="K36" s="67">
        <v>403.2</v>
      </c>
      <c r="L36" s="69"/>
      <c r="M36" s="67">
        <v>244.08</v>
      </c>
      <c r="N36" s="69"/>
      <c r="O36" s="67">
        <v>1402.5</v>
      </c>
      <c r="P36" s="69"/>
      <c r="Q36" s="67">
        <v>135.548</v>
      </c>
      <c r="R36" s="69"/>
      <c r="S36" s="67">
        <v>85.92</v>
      </c>
      <c r="T36" s="69"/>
      <c r="U36" s="70"/>
    </row>
    <row r="37" spans="1:23" ht="16.5" customHeight="1">
      <c r="A37" s="104" t="s">
        <v>116</v>
      </c>
      <c r="B37" s="89" t="s">
        <v>117</v>
      </c>
      <c r="C37" s="90" t="s">
        <v>118</v>
      </c>
      <c r="D37" s="116" t="s">
        <v>119</v>
      </c>
      <c r="E37" s="91" t="s">
        <v>111</v>
      </c>
      <c r="F37" s="66"/>
      <c r="G37" s="67">
        <f t="shared" si="0"/>
        <v>0</v>
      </c>
      <c r="H37" s="68">
        <f t="shared" si="4"/>
        <v>0</v>
      </c>
      <c r="I37" s="67"/>
      <c r="J37" s="69"/>
      <c r="K37" s="67">
        <v>0</v>
      </c>
      <c r="L37" s="69"/>
      <c r="M37" s="67">
        <v>0</v>
      </c>
      <c r="N37" s="69"/>
      <c r="O37" s="67"/>
      <c r="P37" s="69"/>
      <c r="Q37" s="67"/>
      <c r="R37" s="69"/>
      <c r="S37" s="67"/>
      <c r="T37" s="69"/>
      <c r="U37" s="70"/>
    </row>
    <row r="38" spans="1:23" ht="16.5" customHeight="1">
      <c r="A38" s="104" t="s">
        <v>120</v>
      </c>
      <c r="B38" s="89" t="s">
        <v>121</v>
      </c>
      <c r="C38" s="90" t="s">
        <v>122</v>
      </c>
      <c r="D38" s="115" t="s">
        <v>110</v>
      </c>
      <c r="E38" s="91" t="s">
        <v>111</v>
      </c>
      <c r="F38" s="66"/>
      <c r="G38" s="67">
        <f t="shared" si="0"/>
        <v>0</v>
      </c>
      <c r="H38" s="68">
        <f t="shared" si="4"/>
        <v>0</v>
      </c>
      <c r="I38" s="67">
        <v>0</v>
      </c>
      <c r="J38" s="69"/>
      <c r="K38" s="67">
        <v>0</v>
      </c>
      <c r="L38" s="69"/>
      <c r="M38" s="67">
        <v>0</v>
      </c>
      <c r="N38" s="69"/>
      <c r="O38" s="67">
        <v>0</v>
      </c>
      <c r="P38" s="69"/>
      <c r="Q38" s="67"/>
      <c r="R38" s="69"/>
      <c r="S38" s="67"/>
      <c r="T38" s="69"/>
      <c r="U38" s="70"/>
    </row>
    <row r="39" spans="1:23" ht="16.5" customHeight="1">
      <c r="A39" s="104" t="s">
        <v>123</v>
      </c>
      <c r="B39" s="89" t="s">
        <v>124</v>
      </c>
      <c r="C39" s="90" t="s">
        <v>125</v>
      </c>
      <c r="D39" s="115" t="s">
        <v>115</v>
      </c>
      <c r="E39" s="91" t="s">
        <v>111</v>
      </c>
      <c r="F39" s="66"/>
      <c r="G39" s="67">
        <f t="shared" si="0"/>
        <v>0</v>
      </c>
      <c r="H39" s="68"/>
      <c r="I39" s="67">
        <v>0</v>
      </c>
      <c r="J39" s="69"/>
      <c r="K39" s="67">
        <v>0</v>
      </c>
      <c r="L39" s="69"/>
      <c r="M39" s="67">
        <v>0</v>
      </c>
      <c r="N39" s="69"/>
      <c r="O39" s="67">
        <v>0</v>
      </c>
      <c r="P39" s="69"/>
      <c r="Q39" s="67"/>
      <c r="R39" s="69"/>
      <c r="S39" s="67"/>
      <c r="T39" s="69"/>
      <c r="U39" s="70"/>
    </row>
    <row r="40" spans="1:23" s="25" customFormat="1" ht="16.5" customHeight="1">
      <c r="A40" s="79">
        <v>3.4</v>
      </c>
      <c r="B40" s="80" t="s">
        <v>126</v>
      </c>
      <c r="C40" s="98" t="s">
        <v>127</v>
      </c>
      <c r="D40" s="98"/>
      <c r="E40" s="83"/>
      <c r="F40" s="99"/>
      <c r="G40" s="76">
        <f t="shared" si="0"/>
        <v>0</v>
      </c>
      <c r="H40" s="100"/>
      <c r="I40" s="101">
        <v>0</v>
      </c>
      <c r="J40" s="102"/>
      <c r="K40" s="101">
        <v>0</v>
      </c>
      <c r="L40" s="102"/>
      <c r="M40" s="101">
        <v>0</v>
      </c>
      <c r="N40" s="102"/>
      <c r="O40" s="101">
        <v>0</v>
      </c>
      <c r="P40" s="102"/>
      <c r="Q40" s="101"/>
      <c r="R40" s="102"/>
      <c r="S40" s="101"/>
      <c r="T40" s="102"/>
      <c r="U40" s="103"/>
      <c r="V40" s="7"/>
      <c r="W40" s="7"/>
    </row>
    <row r="41" spans="1:23" ht="16.5" customHeight="1">
      <c r="A41" s="104" t="s">
        <v>128</v>
      </c>
      <c r="B41" s="89" t="s">
        <v>129</v>
      </c>
      <c r="C41" s="90" t="s">
        <v>130</v>
      </c>
      <c r="D41" s="97"/>
      <c r="E41" s="91" t="s">
        <v>30</v>
      </c>
      <c r="F41" s="66"/>
      <c r="G41" s="67">
        <f t="shared" si="0"/>
        <v>0</v>
      </c>
      <c r="H41" s="68">
        <f t="shared" ref="H41" si="5">F41*G41</f>
        <v>0</v>
      </c>
      <c r="I41" s="67">
        <v>0</v>
      </c>
      <c r="J41" s="69"/>
      <c r="K41" s="67">
        <v>0</v>
      </c>
      <c r="L41" s="69"/>
      <c r="M41" s="67">
        <v>0</v>
      </c>
      <c r="N41" s="69"/>
      <c r="O41" s="67">
        <v>0</v>
      </c>
      <c r="P41" s="69"/>
      <c r="Q41" s="67"/>
      <c r="R41" s="69"/>
      <c r="S41" s="67"/>
      <c r="T41" s="69"/>
      <c r="U41" s="70"/>
    </row>
    <row r="42" spans="1:23" s="25" customFormat="1" ht="16.5" customHeight="1">
      <c r="A42" s="79">
        <v>3.5</v>
      </c>
      <c r="B42" s="80" t="s">
        <v>131</v>
      </c>
      <c r="C42" s="98" t="s">
        <v>132</v>
      </c>
      <c r="D42" s="98"/>
      <c r="E42" s="83"/>
      <c r="F42" s="99"/>
      <c r="G42" s="76">
        <f t="shared" si="0"/>
        <v>0</v>
      </c>
      <c r="H42" s="100"/>
      <c r="I42" s="101">
        <v>0</v>
      </c>
      <c r="J42" s="102"/>
      <c r="K42" s="101">
        <v>0</v>
      </c>
      <c r="L42" s="102"/>
      <c r="M42" s="101">
        <v>0</v>
      </c>
      <c r="N42" s="102"/>
      <c r="O42" s="101">
        <v>0</v>
      </c>
      <c r="P42" s="102"/>
      <c r="Q42" s="101"/>
      <c r="R42" s="102"/>
      <c r="S42" s="101"/>
      <c r="T42" s="102"/>
      <c r="U42" s="103"/>
      <c r="V42" s="7"/>
      <c r="W42" s="7"/>
    </row>
    <row r="43" spans="1:23" ht="16.5" customHeight="1">
      <c r="A43" s="104" t="s">
        <v>133</v>
      </c>
      <c r="B43" s="89" t="s">
        <v>134</v>
      </c>
      <c r="C43" s="90" t="s">
        <v>135</v>
      </c>
      <c r="D43" s="117" t="s">
        <v>136</v>
      </c>
      <c r="E43" s="91" t="s">
        <v>111</v>
      </c>
      <c r="F43" s="66"/>
      <c r="G43" s="67">
        <f t="shared" si="0"/>
        <v>0</v>
      </c>
      <c r="H43" s="68">
        <f t="shared" ref="H43:H52" si="6">F43*G43</f>
        <v>0</v>
      </c>
      <c r="I43" s="67">
        <v>0</v>
      </c>
      <c r="J43" s="69"/>
      <c r="K43" s="67">
        <v>0</v>
      </c>
      <c r="L43" s="69"/>
      <c r="M43" s="67">
        <v>0</v>
      </c>
      <c r="N43" s="69"/>
      <c r="O43" s="67">
        <v>0</v>
      </c>
      <c r="P43" s="69"/>
      <c r="Q43" s="67"/>
      <c r="R43" s="69"/>
      <c r="S43" s="67"/>
      <c r="T43" s="69"/>
      <c r="U43" s="70"/>
    </row>
    <row r="44" spans="1:23" ht="16.5" customHeight="1">
      <c r="A44" s="104" t="s">
        <v>137</v>
      </c>
      <c r="B44" s="89" t="s">
        <v>138</v>
      </c>
      <c r="C44" s="90" t="s">
        <v>139</v>
      </c>
      <c r="D44" s="118" t="s">
        <v>140</v>
      </c>
      <c r="E44" s="91" t="s">
        <v>111</v>
      </c>
      <c r="F44" s="66"/>
      <c r="G44" s="67">
        <f t="shared" si="0"/>
        <v>0</v>
      </c>
      <c r="H44" s="68">
        <f t="shared" si="6"/>
        <v>0</v>
      </c>
      <c r="I44" s="67">
        <v>0</v>
      </c>
      <c r="J44" s="69"/>
      <c r="K44" s="67">
        <v>0</v>
      </c>
      <c r="L44" s="69"/>
      <c r="M44" s="67">
        <v>0</v>
      </c>
      <c r="N44" s="69"/>
      <c r="O44" s="67">
        <v>0</v>
      </c>
      <c r="P44" s="69"/>
      <c r="Q44" s="67"/>
      <c r="R44" s="69"/>
      <c r="S44" s="67"/>
      <c r="T44" s="69"/>
      <c r="U44" s="70"/>
    </row>
    <row r="45" spans="1:23" ht="16.5" customHeight="1">
      <c r="A45" s="104" t="s">
        <v>141</v>
      </c>
      <c r="B45" s="89" t="s">
        <v>142</v>
      </c>
      <c r="C45" s="90" t="s">
        <v>139</v>
      </c>
      <c r="D45" s="117" t="s">
        <v>143</v>
      </c>
      <c r="E45" s="91" t="s">
        <v>111</v>
      </c>
      <c r="F45" s="66"/>
      <c r="G45" s="67">
        <f t="shared" si="0"/>
        <v>0</v>
      </c>
      <c r="H45" s="68">
        <f t="shared" si="6"/>
        <v>0</v>
      </c>
      <c r="I45" s="67">
        <v>0</v>
      </c>
      <c r="J45" s="69"/>
      <c r="K45" s="67">
        <v>0</v>
      </c>
      <c r="L45" s="69"/>
      <c r="M45" s="67">
        <v>0</v>
      </c>
      <c r="N45" s="69"/>
      <c r="O45" s="67">
        <v>0</v>
      </c>
      <c r="P45" s="69"/>
      <c r="Q45" s="67"/>
      <c r="R45" s="69"/>
      <c r="S45" s="67"/>
      <c r="T45" s="69"/>
      <c r="U45" s="70"/>
    </row>
    <row r="46" spans="1:23" ht="16.5" customHeight="1">
      <c r="A46" s="104" t="s">
        <v>144</v>
      </c>
      <c r="B46" s="89" t="s">
        <v>145</v>
      </c>
      <c r="C46" s="90" t="s">
        <v>146</v>
      </c>
      <c r="D46" s="118" t="s">
        <v>147</v>
      </c>
      <c r="E46" s="91" t="s">
        <v>111</v>
      </c>
      <c r="F46" s="66"/>
      <c r="G46" s="67">
        <f t="shared" si="0"/>
        <v>0</v>
      </c>
      <c r="H46" s="68">
        <f t="shared" si="6"/>
        <v>0</v>
      </c>
      <c r="I46" s="67">
        <v>0</v>
      </c>
      <c r="J46" s="69"/>
      <c r="K46" s="67">
        <v>0</v>
      </c>
      <c r="L46" s="69"/>
      <c r="M46" s="67">
        <v>0</v>
      </c>
      <c r="N46" s="69"/>
      <c r="O46" s="67">
        <v>0</v>
      </c>
      <c r="P46" s="69"/>
      <c r="Q46" s="67"/>
      <c r="R46" s="69"/>
      <c r="S46" s="67"/>
      <c r="T46" s="69"/>
      <c r="U46" s="70"/>
    </row>
    <row r="47" spans="1:23" ht="16.5" customHeight="1">
      <c r="A47" s="105" t="s">
        <v>148</v>
      </c>
      <c r="B47" s="106" t="s">
        <v>149</v>
      </c>
      <c r="C47" s="107" t="s">
        <v>150</v>
      </c>
      <c r="D47" s="119" t="s">
        <v>151</v>
      </c>
      <c r="E47" s="91" t="s">
        <v>111</v>
      </c>
      <c r="F47" s="66"/>
      <c r="G47" s="67">
        <f t="shared" si="0"/>
        <v>0</v>
      </c>
      <c r="H47" s="68">
        <f t="shared" si="6"/>
        <v>0</v>
      </c>
      <c r="I47" s="67">
        <v>0</v>
      </c>
      <c r="J47" s="69"/>
      <c r="K47" s="67">
        <v>0</v>
      </c>
      <c r="L47" s="69"/>
      <c r="M47" s="67">
        <v>0</v>
      </c>
      <c r="N47" s="69"/>
      <c r="O47" s="67">
        <v>0</v>
      </c>
      <c r="P47" s="69"/>
      <c r="Q47" s="67"/>
      <c r="R47" s="69"/>
      <c r="S47" s="67"/>
      <c r="T47" s="69"/>
      <c r="U47" s="70"/>
    </row>
    <row r="48" spans="1:23" ht="16.5" customHeight="1">
      <c r="A48" s="105" t="s">
        <v>152</v>
      </c>
      <c r="B48" s="106" t="s">
        <v>153</v>
      </c>
      <c r="C48" s="107" t="s">
        <v>150</v>
      </c>
      <c r="D48" s="119" t="s">
        <v>154</v>
      </c>
      <c r="E48" s="109" t="s">
        <v>155</v>
      </c>
      <c r="F48" s="66"/>
      <c r="G48" s="67">
        <f t="shared" si="0"/>
        <v>0</v>
      </c>
      <c r="H48" s="68">
        <f t="shared" si="6"/>
        <v>0</v>
      </c>
      <c r="I48" s="67">
        <v>0</v>
      </c>
      <c r="J48" s="69"/>
      <c r="K48" s="67">
        <v>0</v>
      </c>
      <c r="L48" s="69"/>
      <c r="M48" s="67">
        <v>0</v>
      </c>
      <c r="N48" s="69"/>
      <c r="O48" s="67">
        <v>0</v>
      </c>
      <c r="P48" s="69"/>
      <c r="Q48" s="67"/>
      <c r="R48" s="69"/>
      <c r="S48" s="67"/>
      <c r="T48" s="69"/>
      <c r="U48" s="70"/>
    </row>
    <row r="49" spans="1:23" ht="16.5" customHeight="1">
      <c r="A49" s="105" t="s">
        <v>156</v>
      </c>
      <c r="B49" s="106" t="s">
        <v>157</v>
      </c>
      <c r="C49" s="107" t="s">
        <v>150</v>
      </c>
      <c r="D49" s="119" t="s">
        <v>158</v>
      </c>
      <c r="E49" s="109" t="s">
        <v>155</v>
      </c>
      <c r="F49" s="66"/>
      <c r="G49" s="67">
        <f t="shared" si="0"/>
        <v>0</v>
      </c>
      <c r="H49" s="68">
        <f t="shared" si="6"/>
        <v>0</v>
      </c>
      <c r="I49" s="67">
        <v>0</v>
      </c>
      <c r="J49" s="69"/>
      <c r="K49" s="67">
        <v>0</v>
      </c>
      <c r="L49" s="69"/>
      <c r="M49" s="67">
        <v>0</v>
      </c>
      <c r="N49" s="69"/>
      <c r="O49" s="67">
        <v>0</v>
      </c>
      <c r="P49" s="69"/>
      <c r="Q49" s="67"/>
      <c r="R49" s="69"/>
      <c r="S49" s="67"/>
      <c r="T49" s="69"/>
      <c r="U49" s="70"/>
    </row>
    <row r="50" spans="1:23" ht="16.5" customHeight="1">
      <c r="A50" s="105" t="s">
        <v>159</v>
      </c>
      <c r="B50" s="106" t="s">
        <v>160</v>
      </c>
      <c r="C50" s="107" t="s">
        <v>150</v>
      </c>
      <c r="D50" s="119" t="s">
        <v>161</v>
      </c>
      <c r="E50" s="109" t="s">
        <v>155</v>
      </c>
      <c r="F50" s="66"/>
      <c r="G50" s="67">
        <f t="shared" si="0"/>
        <v>0</v>
      </c>
      <c r="H50" s="68">
        <f t="shared" si="6"/>
        <v>0</v>
      </c>
      <c r="I50" s="67">
        <v>0</v>
      </c>
      <c r="J50" s="69"/>
      <c r="K50" s="67">
        <v>0</v>
      </c>
      <c r="L50" s="69"/>
      <c r="M50" s="67">
        <v>0</v>
      </c>
      <c r="N50" s="69"/>
      <c r="O50" s="67">
        <v>0</v>
      </c>
      <c r="P50" s="69"/>
      <c r="Q50" s="67"/>
      <c r="R50" s="69"/>
      <c r="S50" s="67"/>
      <c r="T50" s="69"/>
      <c r="U50" s="70"/>
    </row>
    <row r="51" spans="1:23" ht="16.5" customHeight="1">
      <c r="A51" s="105" t="s">
        <v>162</v>
      </c>
      <c r="B51" s="106" t="s">
        <v>163</v>
      </c>
      <c r="C51" s="107" t="s">
        <v>150</v>
      </c>
      <c r="D51" s="119" t="s">
        <v>164</v>
      </c>
      <c r="E51" s="109" t="s">
        <v>155</v>
      </c>
      <c r="F51" s="66"/>
      <c r="G51" s="67">
        <f t="shared" si="0"/>
        <v>0</v>
      </c>
      <c r="H51" s="68">
        <f t="shared" si="6"/>
        <v>0</v>
      </c>
      <c r="I51" s="67">
        <v>0</v>
      </c>
      <c r="J51" s="69"/>
      <c r="K51" s="67">
        <v>0</v>
      </c>
      <c r="L51" s="69"/>
      <c r="M51" s="67">
        <v>0</v>
      </c>
      <c r="N51" s="69"/>
      <c r="O51" s="67">
        <v>0</v>
      </c>
      <c r="P51" s="69"/>
      <c r="Q51" s="67"/>
      <c r="R51" s="69"/>
      <c r="S51" s="67"/>
      <c r="T51" s="69"/>
      <c r="U51" s="70"/>
    </row>
    <row r="52" spans="1:23" ht="16.5" customHeight="1">
      <c r="A52" s="120" t="s">
        <v>165</v>
      </c>
      <c r="B52" s="89" t="s">
        <v>166</v>
      </c>
      <c r="C52" s="90" t="s">
        <v>167</v>
      </c>
      <c r="D52" s="97"/>
      <c r="E52" s="91" t="s">
        <v>30</v>
      </c>
      <c r="F52" s="66"/>
      <c r="G52" s="67">
        <f t="shared" si="0"/>
        <v>0</v>
      </c>
      <c r="H52" s="68">
        <f t="shared" si="6"/>
        <v>0</v>
      </c>
      <c r="I52" s="67">
        <v>0</v>
      </c>
      <c r="J52" s="69"/>
      <c r="K52" s="67">
        <v>0</v>
      </c>
      <c r="L52" s="69"/>
      <c r="M52" s="67">
        <v>0</v>
      </c>
      <c r="N52" s="69"/>
      <c r="O52" s="67">
        <v>0</v>
      </c>
      <c r="P52" s="69"/>
      <c r="Q52" s="67"/>
      <c r="R52" s="69"/>
      <c r="S52" s="67"/>
      <c r="T52" s="69"/>
      <c r="U52" s="70"/>
    </row>
    <row r="53" spans="1:23" s="25" customFormat="1" ht="16.5" customHeight="1">
      <c r="A53" s="71" t="s">
        <v>31</v>
      </c>
      <c r="B53" s="71"/>
      <c r="C53" s="71"/>
      <c r="D53" s="71"/>
      <c r="E53" s="71"/>
      <c r="F53" s="71"/>
      <c r="G53" s="72">
        <f t="shared" si="0"/>
        <v>0</v>
      </c>
      <c r="H53" s="73">
        <f>SUM(I53:T53)</f>
        <v>0</v>
      </c>
      <c r="I53" s="72">
        <v>0</v>
      </c>
      <c r="J53" s="74"/>
      <c r="K53" s="72">
        <v>0</v>
      </c>
      <c r="L53" s="74"/>
      <c r="M53" s="72">
        <v>0</v>
      </c>
      <c r="N53" s="74"/>
      <c r="O53" s="72">
        <v>0</v>
      </c>
      <c r="P53" s="74"/>
      <c r="Q53" s="72"/>
      <c r="R53" s="74"/>
      <c r="S53" s="72"/>
      <c r="T53" s="74"/>
      <c r="U53" s="75"/>
      <c r="V53" s="7"/>
      <c r="W53" s="7"/>
    </row>
    <row r="54" spans="1:23" s="60" customFormat="1" ht="16.5" customHeight="1">
      <c r="A54" s="49" t="s">
        <v>168</v>
      </c>
      <c r="B54" s="50" t="s">
        <v>169</v>
      </c>
      <c r="C54" s="51" t="s">
        <v>170</v>
      </c>
      <c r="D54" s="51"/>
      <c r="E54" s="52"/>
      <c r="F54" s="53"/>
      <c r="G54" s="76">
        <f t="shared" si="0"/>
        <v>0</v>
      </c>
      <c r="H54" s="55"/>
      <c r="I54" s="54">
        <v>0</v>
      </c>
      <c r="J54" s="77"/>
      <c r="K54" s="54">
        <v>0</v>
      </c>
      <c r="L54" s="77"/>
      <c r="M54" s="54">
        <v>0</v>
      </c>
      <c r="N54" s="77"/>
      <c r="O54" s="54">
        <v>0</v>
      </c>
      <c r="P54" s="77"/>
      <c r="Q54" s="54"/>
      <c r="R54" s="77"/>
      <c r="S54" s="54"/>
      <c r="T54" s="77"/>
      <c r="U54" s="78"/>
      <c r="V54" s="59"/>
      <c r="W54" s="59"/>
    </row>
    <row r="55" spans="1:23">
      <c r="A55" s="120" t="s">
        <v>171</v>
      </c>
      <c r="B55" s="96" t="s">
        <v>172</v>
      </c>
      <c r="C55" s="121" t="s">
        <v>173</v>
      </c>
      <c r="D55" s="122" t="s">
        <v>174</v>
      </c>
      <c r="E55" s="91"/>
      <c r="F55" s="66"/>
      <c r="G55" s="67">
        <f t="shared" si="0"/>
        <v>0</v>
      </c>
      <c r="H55" s="68">
        <f t="shared" ref="H55:H77" si="7">F55*G55</f>
        <v>0</v>
      </c>
      <c r="I55" s="67">
        <v>0</v>
      </c>
      <c r="J55" s="69"/>
      <c r="K55" s="67">
        <v>0</v>
      </c>
      <c r="L55" s="69"/>
      <c r="M55" s="67">
        <v>0</v>
      </c>
      <c r="N55" s="69"/>
      <c r="O55" s="67">
        <v>0</v>
      </c>
      <c r="P55" s="69"/>
      <c r="Q55" s="67"/>
      <c r="R55" s="69"/>
      <c r="S55" s="67"/>
      <c r="T55" s="69"/>
      <c r="U55" s="70"/>
    </row>
    <row r="56" spans="1:23" s="25" customFormat="1">
      <c r="A56" s="123" t="s">
        <v>175</v>
      </c>
      <c r="B56" s="124" t="s">
        <v>176</v>
      </c>
      <c r="C56" s="125" t="s">
        <v>177</v>
      </c>
      <c r="D56" s="126" t="s">
        <v>178</v>
      </c>
      <c r="E56" s="109" t="s">
        <v>100</v>
      </c>
      <c r="F56" s="127"/>
      <c r="G56" s="67">
        <f t="shared" si="0"/>
        <v>0</v>
      </c>
      <c r="H56" s="68">
        <f t="shared" si="7"/>
        <v>0</v>
      </c>
      <c r="I56" s="67">
        <v>0</v>
      </c>
      <c r="J56" s="69"/>
      <c r="K56" s="67">
        <v>0</v>
      </c>
      <c r="L56" s="69"/>
      <c r="M56" s="67">
        <v>0</v>
      </c>
      <c r="N56" s="69"/>
      <c r="O56" s="67">
        <v>0</v>
      </c>
      <c r="P56" s="69"/>
      <c r="Q56" s="67"/>
      <c r="R56" s="69"/>
      <c r="S56" s="67"/>
      <c r="T56" s="69"/>
      <c r="U56" s="128"/>
      <c r="V56" s="7"/>
      <c r="W56" s="7"/>
    </row>
    <row r="57" spans="1:23" s="25" customFormat="1">
      <c r="A57" s="123" t="s">
        <v>179</v>
      </c>
      <c r="B57" s="124" t="s">
        <v>180</v>
      </c>
      <c r="C57" s="129" t="s">
        <v>177</v>
      </c>
      <c r="D57" s="126" t="s">
        <v>181</v>
      </c>
      <c r="E57" s="109" t="s">
        <v>100</v>
      </c>
      <c r="F57" s="127"/>
      <c r="G57" s="67">
        <f t="shared" si="0"/>
        <v>0</v>
      </c>
      <c r="H57" s="68">
        <f t="shared" si="7"/>
        <v>0</v>
      </c>
      <c r="I57" s="130"/>
      <c r="J57" s="131"/>
      <c r="K57" s="130"/>
      <c r="L57" s="131"/>
      <c r="M57" s="130"/>
      <c r="N57" s="131"/>
      <c r="O57" s="130"/>
      <c r="P57" s="131"/>
      <c r="Q57" s="130"/>
      <c r="R57" s="131"/>
      <c r="S57" s="130"/>
      <c r="T57" s="131"/>
      <c r="U57" s="132"/>
      <c r="V57" s="7"/>
      <c r="W57" s="7"/>
    </row>
    <row r="58" spans="1:23" s="25" customFormat="1">
      <c r="A58" s="123" t="s">
        <v>182</v>
      </c>
      <c r="B58" s="124" t="s">
        <v>183</v>
      </c>
      <c r="C58" s="133" t="s">
        <v>173</v>
      </c>
      <c r="D58" s="134" t="s">
        <v>184</v>
      </c>
      <c r="E58" s="109"/>
      <c r="F58" s="135"/>
      <c r="G58" s="67">
        <f t="shared" si="0"/>
        <v>0</v>
      </c>
      <c r="H58" s="68">
        <f t="shared" si="7"/>
        <v>0</v>
      </c>
      <c r="I58" s="67">
        <v>0</v>
      </c>
      <c r="J58" s="69"/>
      <c r="K58" s="67">
        <v>0</v>
      </c>
      <c r="L58" s="69"/>
      <c r="M58" s="67">
        <v>0</v>
      </c>
      <c r="N58" s="69"/>
      <c r="O58" s="67">
        <v>0</v>
      </c>
      <c r="P58" s="69"/>
      <c r="Q58" s="67"/>
      <c r="R58" s="69"/>
      <c r="S58" s="67"/>
      <c r="T58" s="69"/>
      <c r="U58" s="70"/>
      <c r="V58" s="7"/>
      <c r="W58" s="7"/>
    </row>
    <row r="59" spans="1:23" s="25" customFormat="1">
      <c r="A59" s="123" t="s">
        <v>185</v>
      </c>
      <c r="B59" s="124" t="s">
        <v>186</v>
      </c>
      <c r="C59" s="133" t="s">
        <v>187</v>
      </c>
      <c r="D59" s="126" t="s">
        <v>188</v>
      </c>
      <c r="E59" s="109" t="s">
        <v>100</v>
      </c>
      <c r="F59" s="127"/>
      <c r="G59" s="67">
        <f t="shared" si="0"/>
        <v>8.4</v>
      </c>
      <c r="H59" s="68">
        <f t="shared" si="7"/>
        <v>0</v>
      </c>
      <c r="I59" s="67">
        <v>0</v>
      </c>
      <c r="J59" s="69"/>
      <c r="K59" s="67">
        <v>0</v>
      </c>
      <c r="L59" s="69"/>
      <c r="M59" s="67">
        <v>0</v>
      </c>
      <c r="N59" s="69"/>
      <c r="O59" s="67">
        <v>0</v>
      </c>
      <c r="P59" s="69"/>
      <c r="Q59" s="67">
        <v>5.17</v>
      </c>
      <c r="R59" s="69"/>
      <c r="S59" s="67">
        <v>3.23</v>
      </c>
      <c r="T59" s="69"/>
      <c r="U59" s="70"/>
      <c r="V59" s="7"/>
      <c r="W59" s="7"/>
    </row>
    <row r="60" spans="1:23" s="25" customFormat="1">
      <c r="A60" s="123" t="s">
        <v>189</v>
      </c>
      <c r="B60" s="124" t="s">
        <v>190</v>
      </c>
      <c r="C60" s="133" t="s">
        <v>187</v>
      </c>
      <c r="D60" s="126" t="s">
        <v>191</v>
      </c>
      <c r="E60" s="109" t="s">
        <v>100</v>
      </c>
      <c r="F60" s="135"/>
      <c r="G60" s="67">
        <f t="shared" si="0"/>
        <v>55.082000000000008</v>
      </c>
      <c r="H60" s="68">
        <f t="shared" si="7"/>
        <v>0</v>
      </c>
      <c r="I60" s="67">
        <v>19.404000000000003</v>
      </c>
      <c r="J60" s="69"/>
      <c r="K60" s="67">
        <v>0</v>
      </c>
      <c r="L60" s="69"/>
      <c r="M60" s="67">
        <v>0</v>
      </c>
      <c r="N60" s="69"/>
      <c r="O60" s="67">
        <v>13.288000000000002</v>
      </c>
      <c r="P60" s="69"/>
      <c r="Q60" s="67">
        <v>14.3</v>
      </c>
      <c r="R60" s="69"/>
      <c r="S60" s="67">
        <v>8.09</v>
      </c>
      <c r="T60" s="69"/>
      <c r="U60" s="70"/>
      <c r="V60" s="7"/>
      <c r="W60" s="7"/>
    </row>
    <row r="61" spans="1:23" s="25" customFormat="1">
      <c r="A61" s="123" t="s">
        <v>192</v>
      </c>
      <c r="B61" s="124" t="s">
        <v>193</v>
      </c>
      <c r="C61" s="133" t="s">
        <v>194</v>
      </c>
      <c r="D61" s="134" t="s">
        <v>195</v>
      </c>
      <c r="E61" s="109" t="s">
        <v>100</v>
      </c>
      <c r="F61" s="135"/>
      <c r="G61" s="67">
        <f t="shared" si="0"/>
        <v>0</v>
      </c>
      <c r="H61" s="68">
        <f t="shared" si="7"/>
        <v>0</v>
      </c>
      <c r="I61" s="67">
        <v>0</v>
      </c>
      <c r="J61" s="69"/>
      <c r="K61" s="67">
        <v>0</v>
      </c>
      <c r="L61" s="69"/>
      <c r="M61" s="67">
        <v>0</v>
      </c>
      <c r="N61" s="69"/>
      <c r="O61" s="67">
        <v>0</v>
      </c>
      <c r="P61" s="69"/>
      <c r="Q61" s="67"/>
      <c r="R61" s="69"/>
      <c r="S61" s="67"/>
      <c r="T61" s="69"/>
      <c r="U61" s="70"/>
      <c r="V61" s="7"/>
      <c r="W61" s="7"/>
    </row>
    <row r="62" spans="1:23" s="25" customFormat="1">
      <c r="A62" s="123" t="s">
        <v>196</v>
      </c>
      <c r="B62" s="124" t="s">
        <v>197</v>
      </c>
      <c r="C62" s="133" t="s">
        <v>198</v>
      </c>
      <c r="D62" s="134" t="s">
        <v>195</v>
      </c>
      <c r="E62" s="109" t="s">
        <v>100</v>
      </c>
      <c r="F62" s="135"/>
      <c r="G62" s="67">
        <f t="shared" si="0"/>
        <v>0</v>
      </c>
      <c r="H62" s="68">
        <f t="shared" si="7"/>
        <v>0</v>
      </c>
      <c r="I62" s="67">
        <v>0</v>
      </c>
      <c r="J62" s="69"/>
      <c r="K62" s="67">
        <v>0</v>
      </c>
      <c r="L62" s="69"/>
      <c r="M62" s="67">
        <v>0</v>
      </c>
      <c r="N62" s="69"/>
      <c r="O62" s="67">
        <v>0</v>
      </c>
      <c r="P62" s="69"/>
      <c r="Q62" s="67"/>
      <c r="R62" s="69"/>
      <c r="S62" s="67"/>
      <c r="T62" s="69"/>
      <c r="U62" s="70"/>
      <c r="V62" s="7"/>
      <c r="W62" s="7"/>
    </row>
    <row r="63" spans="1:23" s="25" customFormat="1" ht="22.5">
      <c r="A63" s="123" t="s">
        <v>199</v>
      </c>
      <c r="B63" s="124" t="s">
        <v>200</v>
      </c>
      <c r="C63" s="133" t="s">
        <v>201</v>
      </c>
      <c r="D63" s="134" t="s">
        <v>202</v>
      </c>
      <c r="E63" s="109" t="s">
        <v>100</v>
      </c>
      <c r="F63" s="135"/>
      <c r="G63" s="67">
        <f t="shared" si="0"/>
        <v>0</v>
      </c>
      <c r="H63" s="68">
        <f t="shared" si="7"/>
        <v>0</v>
      </c>
      <c r="I63" s="67">
        <v>0</v>
      </c>
      <c r="J63" s="69"/>
      <c r="K63" s="67">
        <v>0</v>
      </c>
      <c r="L63" s="69"/>
      <c r="M63" s="67">
        <v>0</v>
      </c>
      <c r="N63" s="69"/>
      <c r="O63" s="67">
        <v>0</v>
      </c>
      <c r="P63" s="69"/>
      <c r="Q63" s="67"/>
      <c r="R63" s="69"/>
      <c r="S63" s="67"/>
      <c r="T63" s="69"/>
      <c r="U63" s="70"/>
      <c r="V63" s="7"/>
      <c r="W63" s="7"/>
    </row>
    <row r="64" spans="1:23" s="25" customFormat="1" ht="22.5">
      <c r="A64" s="88">
        <v>4.3</v>
      </c>
      <c r="B64" s="124" t="s">
        <v>203</v>
      </c>
      <c r="C64" s="133" t="s">
        <v>204</v>
      </c>
      <c r="D64" s="136" t="s">
        <v>202</v>
      </c>
      <c r="E64" s="109" t="s">
        <v>100</v>
      </c>
      <c r="F64" s="135"/>
      <c r="G64" s="67">
        <f t="shared" si="0"/>
        <v>0</v>
      </c>
      <c r="H64" s="68">
        <f t="shared" si="7"/>
        <v>0</v>
      </c>
      <c r="I64" s="67">
        <v>0</v>
      </c>
      <c r="J64" s="69"/>
      <c r="K64" s="67">
        <v>0</v>
      </c>
      <c r="L64" s="69"/>
      <c r="M64" s="67">
        <v>0</v>
      </c>
      <c r="N64" s="69"/>
      <c r="O64" s="67">
        <v>0</v>
      </c>
      <c r="P64" s="69"/>
      <c r="Q64" s="67"/>
      <c r="R64" s="69"/>
      <c r="S64" s="67"/>
      <c r="T64" s="69"/>
      <c r="U64" s="70"/>
      <c r="V64" s="7"/>
      <c r="W64" s="7"/>
    </row>
    <row r="65" spans="1:23" s="25" customFormat="1" ht="16.5" customHeight="1">
      <c r="A65" s="123" t="s">
        <v>205</v>
      </c>
      <c r="B65" s="124" t="s">
        <v>206</v>
      </c>
      <c r="C65" s="133" t="s">
        <v>207</v>
      </c>
      <c r="D65" s="112" t="s">
        <v>208</v>
      </c>
      <c r="E65" s="137" t="s">
        <v>209</v>
      </c>
      <c r="F65" s="135"/>
      <c r="G65" s="67">
        <f t="shared" si="0"/>
        <v>56</v>
      </c>
      <c r="H65" s="68">
        <f t="shared" si="7"/>
        <v>0</v>
      </c>
      <c r="I65" s="67">
        <v>0</v>
      </c>
      <c r="J65" s="69"/>
      <c r="K65" s="67">
        <v>0</v>
      </c>
      <c r="L65" s="69"/>
      <c r="M65" s="67">
        <v>0</v>
      </c>
      <c r="N65" s="69"/>
      <c r="O65" s="67">
        <v>0</v>
      </c>
      <c r="P65" s="69"/>
      <c r="Q65" s="138">
        <v>32</v>
      </c>
      <c r="R65" s="69"/>
      <c r="S65" s="138">
        <v>24</v>
      </c>
      <c r="T65" s="69"/>
      <c r="U65" s="70"/>
      <c r="V65" s="7"/>
      <c r="W65" s="7"/>
    </row>
    <row r="66" spans="1:23" s="146" customFormat="1" ht="16.5" customHeight="1">
      <c r="A66" s="139" t="s">
        <v>210</v>
      </c>
      <c r="B66" s="140" t="s">
        <v>211</v>
      </c>
      <c r="C66" s="141" t="s">
        <v>212</v>
      </c>
      <c r="D66" s="108" t="s">
        <v>213</v>
      </c>
      <c r="E66" s="142" t="s">
        <v>214</v>
      </c>
      <c r="F66" s="143"/>
      <c r="G66" s="138">
        <f t="shared" si="0"/>
        <v>9.2370000000000008E-2</v>
      </c>
      <c r="H66" s="68">
        <f t="shared" si="7"/>
        <v>0</v>
      </c>
      <c r="I66" s="67">
        <v>0</v>
      </c>
      <c r="J66" s="69"/>
      <c r="K66" s="67">
        <v>0</v>
      </c>
      <c r="L66" s="69"/>
      <c r="M66" s="67">
        <v>0</v>
      </c>
      <c r="N66" s="69"/>
      <c r="O66" s="67">
        <v>0</v>
      </c>
      <c r="P66" s="69"/>
      <c r="Q66" s="138">
        <v>5.8409999999999997E-2</v>
      </c>
      <c r="R66" s="69"/>
      <c r="S66" s="144">
        <v>3.3960000000000004E-2</v>
      </c>
      <c r="T66" s="69"/>
      <c r="U66" s="70"/>
      <c r="V66" s="145"/>
      <c r="W66" s="145"/>
    </row>
    <row r="67" spans="1:23" s="25" customFormat="1" ht="16.5" customHeight="1">
      <c r="A67" s="123" t="s">
        <v>215</v>
      </c>
      <c r="B67" s="124" t="s">
        <v>216</v>
      </c>
      <c r="C67" s="133" t="s">
        <v>217</v>
      </c>
      <c r="D67" s="119"/>
      <c r="E67" s="109"/>
      <c r="F67" s="135"/>
      <c r="G67" s="67">
        <f t="shared" si="0"/>
        <v>0</v>
      </c>
      <c r="H67" s="68">
        <f t="shared" si="7"/>
        <v>0</v>
      </c>
      <c r="I67" s="67">
        <v>0</v>
      </c>
      <c r="J67" s="69"/>
      <c r="K67" s="67">
        <v>0</v>
      </c>
      <c r="L67" s="69"/>
      <c r="M67" s="67">
        <v>0</v>
      </c>
      <c r="N67" s="69"/>
      <c r="O67" s="67">
        <v>0</v>
      </c>
      <c r="P67" s="69"/>
      <c r="Q67" s="67"/>
      <c r="R67" s="69"/>
      <c r="S67" s="67"/>
      <c r="T67" s="69"/>
      <c r="U67" s="70"/>
      <c r="V67" s="7"/>
      <c r="W67" s="7"/>
    </row>
    <row r="68" spans="1:23" ht="16.5" customHeight="1">
      <c r="A68" s="120" t="s">
        <v>218</v>
      </c>
      <c r="B68" s="124" t="s">
        <v>219</v>
      </c>
      <c r="C68" s="121" t="s">
        <v>217</v>
      </c>
      <c r="D68" s="97" t="s">
        <v>220</v>
      </c>
      <c r="E68" s="91" t="s">
        <v>111</v>
      </c>
      <c r="F68" s="66"/>
      <c r="G68" s="67">
        <f t="shared" si="0"/>
        <v>0</v>
      </c>
      <c r="H68" s="68">
        <f t="shared" si="7"/>
        <v>0</v>
      </c>
      <c r="I68" s="67">
        <v>0</v>
      </c>
      <c r="J68" s="69"/>
      <c r="K68" s="67">
        <v>0</v>
      </c>
      <c r="L68" s="69"/>
      <c r="M68" s="67">
        <v>0</v>
      </c>
      <c r="N68" s="69"/>
      <c r="O68" s="67">
        <v>0</v>
      </c>
      <c r="P68" s="69"/>
      <c r="Q68" s="67"/>
      <c r="R68" s="69"/>
      <c r="S68" s="67"/>
      <c r="T68" s="69"/>
      <c r="U68" s="70"/>
    </row>
    <row r="69" spans="1:23" ht="16.5" customHeight="1">
      <c r="A69" s="123" t="s">
        <v>221</v>
      </c>
      <c r="B69" s="124" t="s">
        <v>222</v>
      </c>
      <c r="C69" s="133" t="s">
        <v>217</v>
      </c>
      <c r="D69" s="119" t="s">
        <v>223</v>
      </c>
      <c r="E69" s="109" t="s">
        <v>111</v>
      </c>
      <c r="F69" s="147"/>
      <c r="G69" s="67">
        <f t="shared" si="0"/>
        <v>0</v>
      </c>
      <c r="H69" s="68">
        <f t="shared" si="7"/>
        <v>0</v>
      </c>
      <c r="I69" s="67">
        <v>0</v>
      </c>
      <c r="J69" s="69"/>
      <c r="K69" s="67">
        <v>0</v>
      </c>
      <c r="L69" s="69"/>
      <c r="M69" s="67">
        <v>0</v>
      </c>
      <c r="N69" s="69"/>
      <c r="O69" s="67">
        <v>0</v>
      </c>
      <c r="P69" s="69"/>
      <c r="Q69" s="67"/>
      <c r="R69" s="69"/>
      <c r="S69" s="67"/>
      <c r="T69" s="69"/>
      <c r="U69" s="70"/>
    </row>
    <row r="70" spans="1:23">
      <c r="A70" s="123" t="s">
        <v>224</v>
      </c>
      <c r="B70" s="124" t="s">
        <v>225</v>
      </c>
      <c r="C70" s="148" t="s">
        <v>226</v>
      </c>
      <c r="D70" s="149" t="s">
        <v>227</v>
      </c>
      <c r="E70" s="109" t="s">
        <v>111</v>
      </c>
      <c r="F70" s="147"/>
      <c r="G70" s="67">
        <f t="shared" si="0"/>
        <v>0</v>
      </c>
      <c r="H70" s="68">
        <f t="shared" si="7"/>
        <v>0</v>
      </c>
      <c r="I70" s="67">
        <v>0</v>
      </c>
      <c r="J70" s="69"/>
      <c r="K70" s="67">
        <v>0</v>
      </c>
      <c r="L70" s="69"/>
      <c r="M70" s="67">
        <v>0</v>
      </c>
      <c r="N70" s="69"/>
      <c r="O70" s="67">
        <v>0</v>
      </c>
      <c r="P70" s="69"/>
      <c r="Q70" s="67"/>
      <c r="R70" s="69"/>
      <c r="S70" s="67"/>
      <c r="T70" s="69"/>
      <c r="U70" s="70"/>
    </row>
    <row r="71" spans="1:23">
      <c r="A71" s="123" t="s">
        <v>228</v>
      </c>
      <c r="B71" s="124" t="s">
        <v>229</v>
      </c>
      <c r="C71" s="148" t="s">
        <v>230</v>
      </c>
      <c r="D71" s="149" t="s">
        <v>231</v>
      </c>
      <c r="E71" s="91" t="s">
        <v>111</v>
      </c>
      <c r="F71" s="147"/>
      <c r="G71" s="67">
        <f t="shared" si="0"/>
        <v>0</v>
      </c>
      <c r="H71" s="68">
        <f t="shared" si="7"/>
        <v>0</v>
      </c>
      <c r="I71" s="67">
        <v>0</v>
      </c>
      <c r="J71" s="69"/>
      <c r="K71" s="67">
        <v>0</v>
      </c>
      <c r="L71" s="69"/>
      <c r="M71" s="67">
        <v>0</v>
      </c>
      <c r="N71" s="69"/>
      <c r="O71" s="67">
        <v>0</v>
      </c>
      <c r="P71" s="69"/>
      <c r="Q71" s="67"/>
      <c r="R71" s="69"/>
      <c r="S71" s="67"/>
      <c r="T71" s="69"/>
      <c r="U71" s="70"/>
    </row>
    <row r="72" spans="1:23">
      <c r="A72" s="150" t="s">
        <v>232</v>
      </c>
      <c r="B72" s="96" t="s">
        <v>233</v>
      </c>
      <c r="C72" s="90" t="s">
        <v>234</v>
      </c>
      <c r="D72" s="97" t="s">
        <v>235</v>
      </c>
      <c r="E72" s="91" t="s">
        <v>111</v>
      </c>
      <c r="F72" s="66"/>
      <c r="G72" s="67">
        <f t="shared" ref="G72:G107" si="8">SUMPRODUCT(I72:T72,$I$5:$T$5)</f>
        <v>0</v>
      </c>
      <c r="H72" s="68">
        <f t="shared" si="7"/>
        <v>0</v>
      </c>
      <c r="I72" s="67">
        <v>0</v>
      </c>
      <c r="J72" s="69"/>
      <c r="K72" s="67">
        <v>0</v>
      </c>
      <c r="L72" s="69"/>
      <c r="M72" s="67">
        <v>0</v>
      </c>
      <c r="N72" s="69"/>
      <c r="O72" s="67">
        <v>0</v>
      </c>
      <c r="P72" s="69"/>
      <c r="Q72" s="67"/>
      <c r="R72" s="69"/>
      <c r="S72" s="67"/>
      <c r="T72" s="69"/>
      <c r="U72" s="70"/>
    </row>
    <row r="73" spans="1:23">
      <c r="A73" s="150" t="s">
        <v>236</v>
      </c>
      <c r="B73" s="96" t="s">
        <v>233</v>
      </c>
      <c r="C73" s="151" t="s">
        <v>237</v>
      </c>
      <c r="D73" s="112" t="s">
        <v>238</v>
      </c>
      <c r="E73" s="91" t="s">
        <v>111</v>
      </c>
      <c r="F73" s="66"/>
      <c r="G73" s="67">
        <f t="shared" si="8"/>
        <v>0</v>
      </c>
      <c r="H73" s="68">
        <f t="shared" si="7"/>
        <v>0</v>
      </c>
      <c r="I73" s="67">
        <v>0</v>
      </c>
      <c r="J73" s="69"/>
      <c r="K73" s="67">
        <v>0</v>
      </c>
      <c r="L73" s="69"/>
      <c r="M73" s="67">
        <v>0</v>
      </c>
      <c r="N73" s="69"/>
      <c r="O73" s="67">
        <v>0</v>
      </c>
      <c r="P73" s="69"/>
      <c r="Q73" s="67"/>
      <c r="R73" s="69"/>
      <c r="S73" s="67"/>
      <c r="T73" s="69"/>
      <c r="U73" s="70"/>
    </row>
    <row r="74" spans="1:23">
      <c r="A74" s="152" t="s">
        <v>239</v>
      </c>
      <c r="B74" s="96" t="s">
        <v>233</v>
      </c>
      <c r="C74" s="151" t="s">
        <v>237</v>
      </c>
      <c r="D74" s="112" t="s">
        <v>240</v>
      </c>
      <c r="E74" s="91" t="s">
        <v>111</v>
      </c>
      <c r="F74" s="66"/>
      <c r="G74" s="67">
        <f t="shared" si="8"/>
        <v>0</v>
      </c>
      <c r="H74" s="68">
        <f t="shared" si="7"/>
        <v>0</v>
      </c>
      <c r="I74" s="67">
        <v>0</v>
      </c>
      <c r="J74" s="69"/>
      <c r="K74" s="67">
        <v>0</v>
      </c>
      <c r="L74" s="69"/>
      <c r="M74" s="67">
        <v>0</v>
      </c>
      <c r="N74" s="69"/>
      <c r="O74" s="67">
        <v>0</v>
      </c>
      <c r="P74" s="69"/>
      <c r="Q74" s="67"/>
      <c r="R74" s="69"/>
      <c r="S74" s="67"/>
      <c r="T74" s="69"/>
      <c r="U74" s="70"/>
    </row>
    <row r="75" spans="1:23">
      <c r="A75" s="150" t="s">
        <v>241</v>
      </c>
      <c r="B75" s="96" t="s">
        <v>242</v>
      </c>
      <c r="C75" s="90" t="s">
        <v>243</v>
      </c>
      <c r="D75" s="97"/>
      <c r="E75" s="91" t="s">
        <v>244</v>
      </c>
      <c r="F75" s="66"/>
      <c r="G75" s="67">
        <f t="shared" si="8"/>
        <v>0</v>
      </c>
      <c r="H75" s="68">
        <f t="shared" si="7"/>
        <v>0</v>
      </c>
      <c r="I75" s="67">
        <v>0</v>
      </c>
      <c r="J75" s="69"/>
      <c r="K75" s="67">
        <v>0</v>
      </c>
      <c r="L75" s="69"/>
      <c r="M75" s="67">
        <v>0</v>
      </c>
      <c r="N75" s="69"/>
      <c r="O75" s="67">
        <v>0</v>
      </c>
      <c r="P75" s="69"/>
      <c r="Q75" s="67"/>
      <c r="R75" s="69"/>
      <c r="S75" s="67"/>
      <c r="T75" s="69"/>
      <c r="U75" s="70"/>
    </row>
    <row r="76" spans="1:23">
      <c r="A76" s="150" t="s">
        <v>245</v>
      </c>
      <c r="B76" s="96" t="s">
        <v>246</v>
      </c>
      <c r="C76" s="90" t="s">
        <v>247</v>
      </c>
      <c r="D76" s="97"/>
      <c r="E76" s="109" t="s">
        <v>244</v>
      </c>
      <c r="F76" s="66"/>
      <c r="G76" s="67">
        <f t="shared" si="8"/>
        <v>0</v>
      </c>
      <c r="H76" s="68">
        <f t="shared" si="7"/>
        <v>0</v>
      </c>
      <c r="I76" s="67">
        <v>0</v>
      </c>
      <c r="J76" s="69"/>
      <c r="K76" s="67">
        <v>0</v>
      </c>
      <c r="L76" s="69"/>
      <c r="M76" s="67">
        <v>0</v>
      </c>
      <c r="N76" s="69"/>
      <c r="O76" s="67">
        <v>0</v>
      </c>
      <c r="P76" s="69"/>
      <c r="Q76" s="67"/>
      <c r="R76" s="69"/>
      <c r="S76" s="67"/>
      <c r="T76" s="69"/>
      <c r="U76" s="70"/>
    </row>
    <row r="77" spans="1:23" ht="22.5">
      <c r="A77" s="150" t="s">
        <v>248</v>
      </c>
      <c r="B77" s="96" t="s">
        <v>249</v>
      </c>
      <c r="C77" s="90" t="s">
        <v>250</v>
      </c>
      <c r="D77" s="97"/>
      <c r="E77" s="109" t="s">
        <v>244</v>
      </c>
      <c r="F77" s="66"/>
      <c r="G77" s="67">
        <f t="shared" si="8"/>
        <v>0</v>
      </c>
      <c r="H77" s="68">
        <f t="shared" si="7"/>
        <v>0</v>
      </c>
      <c r="I77" s="67">
        <v>0</v>
      </c>
      <c r="J77" s="69"/>
      <c r="K77" s="67">
        <v>0</v>
      </c>
      <c r="L77" s="69"/>
      <c r="M77" s="67">
        <v>0</v>
      </c>
      <c r="N77" s="69"/>
      <c r="O77" s="67">
        <v>0</v>
      </c>
      <c r="P77" s="69"/>
      <c r="Q77" s="67"/>
      <c r="R77" s="69"/>
      <c r="S77" s="67"/>
      <c r="T77" s="69"/>
      <c r="U77" s="70"/>
    </row>
    <row r="78" spans="1:23" s="25" customFormat="1" ht="16.5" customHeight="1">
      <c r="A78" s="71" t="s">
        <v>31</v>
      </c>
      <c r="B78" s="71"/>
      <c r="C78" s="71"/>
      <c r="D78" s="71"/>
      <c r="E78" s="71"/>
      <c r="F78" s="71"/>
      <c r="G78" s="72">
        <f t="shared" si="8"/>
        <v>0</v>
      </c>
      <c r="H78" s="73">
        <f>SUM(I78:T78)</f>
        <v>0</v>
      </c>
      <c r="I78" s="72">
        <v>0</v>
      </c>
      <c r="J78" s="74"/>
      <c r="K78" s="72">
        <v>0</v>
      </c>
      <c r="L78" s="74"/>
      <c r="M78" s="72">
        <v>0</v>
      </c>
      <c r="N78" s="74"/>
      <c r="O78" s="72">
        <v>0</v>
      </c>
      <c r="P78" s="74"/>
      <c r="Q78" s="72"/>
      <c r="R78" s="74"/>
      <c r="S78" s="72"/>
      <c r="T78" s="74"/>
      <c r="U78" s="75"/>
      <c r="V78" s="7"/>
      <c r="W78" s="7"/>
    </row>
    <row r="79" spans="1:23" s="60" customFormat="1" ht="16.5" customHeight="1">
      <c r="A79" s="49" t="s">
        <v>251</v>
      </c>
      <c r="B79" s="50" t="s">
        <v>252</v>
      </c>
      <c r="C79" s="51" t="s">
        <v>253</v>
      </c>
      <c r="D79" s="51"/>
      <c r="E79" s="52"/>
      <c r="F79" s="53"/>
      <c r="G79" s="76">
        <f t="shared" si="8"/>
        <v>0</v>
      </c>
      <c r="H79" s="55"/>
      <c r="I79" s="54">
        <v>0</v>
      </c>
      <c r="J79" s="77"/>
      <c r="K79" s="54">
        <v>0</v>
      </c>
      <c r="L79" s="77"/>
      <c r="M79" s="54">
        <v>0</v>
      </c>
      <c r="N79" s="77"/>
      <c r="O79" s="54">
        <v>0</v>
      </c>
      <c r="P79" s="77"/>
      <c r="Q79" s="54"/>
      <c r="R79" s="77"/>
      <c r="S79" s="54"/>
      <c r="T79" s="77"/>
      <c r="U79" s="78"/>
      <c r="V79" s="59"/>
      <c r="W79" s="59"/>
    </row>
    <row r="80" spans="1:23">
      <c r="A80" s="153" t="s">
        <v>254</v>
      </c>
      <c r="B80" s="154" t="s">
        <v>255</v>
      </c>
      <c r="C80" s="155" t="s">
        <v>256</v>
      </c>
      <c r="D80" s="156" t="s">
        <v>257</v>
      </c>
      <c r="E80" s="157" t="s">
        <v>111</v>
      </c>
      <c r="F80" s="66"/>
      <c r="G80" s="67">
        <f t="shared" si="8"/>
        <v>3344</v>
      </c>
      <c r="H80" s="68">
        <f t="shared" ref="H80:H98" si="9">F80*G80</f>
        <v>0</v>
      </c>
      <c r="I80" s="67">
        <v>1440</v>
      </c>
      <c r="J80" s="69"/>
      <c r="K80" s="67">
        <v>287</v>
      </c>
      <c r="L80" s="69"/>
      <c r="M80" s="67">
        <v>378</v>
      </c>
      <c r="N80" s="69"/>
      <c r="O80" s="67">
        <v>1104</v>
      </c>
      <c r="P80" s="69"/>
      <c r="Q80" s="67">
        <v>81</v>
      </c>
      <c r="R80" s="69"/>
      <c r="S80" s="67">
        <v>54</v>
      </c>
      <c r="T80" s="69"/>
      <c r="U80" s="70"/>
    </row>
    <row r="81" spans="1:23" ht="16.5" customHeight="1">
      <c r="A81" s="153" t="s">
        <v>258</v>
      </c>
      <c r="B81" s="154" t="s">
        <v>259</v>
      </c>
      <c r="C81" s="158" t="s">
        <v>260</v>
      </c>
      <c r="D81" s="159" t="s">
        <v>261</v>
      </c>
      <c r="E81" s="157" t="s">
        <v>111</v>
      </c>
      <c r="F81" s="160"/>
      <c r="G81" s="67">
        <f t="shared" si="8"/>
        <v>3485.6000000000004</v>
      </c>
      <c r="H81" s="68">
        <f t="shared" si="9"/>
        <v>0</v>
      </c>
      <c r="I81" s="67">
        <v>1483.2</v>
      </c>
      <c r="J81" s="69"/>
      <c r="K81" s="67">
        <v>311.60000000000002</v>
      </c>
      <c r="L81" s="69"/>
      <c r="M81" s="67">
        <v>410.4</v>
      </c>
      <c r="N81" s="69"/>
      <c r="O81" s="67">
        <v>1145.4000000000001</v>
      </c>
      <c r="P81" s="69"/>
      <c r="Q81" s="67">
        <v>81</v>
      </c>
      <c r="R81" s="69"/>
      <c r="S81" s="67">
        <v>54</v>
      </c>
      <c r="T81" s="69"/>
      <c r="U81" s="70"/>
    </row>
    <row r="82" spans="1:23" s="25" customFormat="1" ht="16.5" customHeight="1">
      <c r="A82" s="105" t="s">
        <v>262</v>
      </c>
      <c r="B82" s="124" t="s">
        <v>263</v>
      </c>
      <c r="C82" s="158" t="s">
        <v>264</v>
      </c>
      <c r="D82" s="159" t="s">
        <v>265</v>
      </c>
      <c r="E82" s="109" t="s">
        <v>111</v>
      </c>
      <c r="F82" s="135"/>
      <c r="G82" s="67">
        <f t="shared" si="8"/>
        <v>5585.5</v>
      </c>
      <c r="H82" s="68">
        <f t="shared" si="9"/>
        <v>0</v>
      </c>
      <c r="I82" s="67">
        <v>2410</v>
      </c>
      <c r="J82" s="69"/>
      <c r="K82" s="67">
        <v>626.5</v>
      </c>
      <c r="L82" s="69"/>
      <c r="M82" s="67">
        <v>910</v>
      </c>
      <c r="N82" s="69"/>
      <c r="O82" s="67">
        <v>1504</v>
      </c>
      <c r="P82" s="69"/>
      <c r="Q82" s="67">
        <v>81</v>
      </c>
      <c r="R82" s="69"/>
      <c r="S82" s="67">
        <v>54</v>
      </c>
      <c r="T82" s="69"/>
      <c r="U82" s="70"/>
      <c r="V82" s="7"/>
      <c r="W82" s="7"/>
    </row>
    <row r="83" spans="1:23" s="25" customFormat="1" ht="16.5" customHeight="1">
      <c r="A83" s="105" t="s">
        <v>266</v>
      </c>
      <c r="B83" s="161" t="s">
        <v>267</v>
      </c>
      <c r="C83" s="162" t="s">
        <v>268</v>
      </c>
      <c r="D83" s="163" t="s">
        <v>269</v>
      </c>
      <c r="E83" s="109" t="s">
        <v>111</v>
      </c>
      <c r="F83" s="135"/>
      <c r="G83" s="67">
        <f t="shared" si="8"/>
        <v>0</v>
      </c>
      <c r="H83" s="68">
        <f t="shared" si="9"/>
        <v>0</v>
      </c>
      <c r="I83" s="67"/>
      <c r="J83" s="69"/>
      <c r="K83" s="67">
        <v>0</v>
      </c>
      <c r="L83" s="69"/>
      <c r="M83" s="67">
        <v>0</v>
      </c>
      <c r="N83" s="69"/>
      <c r="O83" s="67"/>
      <c r="P83" s="69"/>
      <c r="Q83" s="67"/>
      <c r="R83" s="69"/>
      <c r="S83" s="67"/>
      <c r="T83" s="69"/>
      <c r="U83" s="70"/>
      <c r="V83" s="7"/>
      <c r="W83" s="7"/>
    </row>
    <row r="84" spans="1:23" s="25" customFormat="1" ht="16.5" customHeight="1">
      <c r="A84" s="105" t="s">
        <v>270</v>
      </c>
      <c r="B84" s="161" t="s">
        <v>271</v>
      </c>
      <c r="C84" s="162" t="s">
        <v>272</v>
      </c>
      <c r="D84" s="163"/>
      <c r="E84" s="109" t="s">
        <v>111</v>
      </c>
      <c r="F84" s="135"/>
      <c r="G84" s="67">
        <f t="shared" si="8"/>
        <v>0</v>
      </c>
      <c r="H84" s="68">
        <f t="shared" si="9"/>
        <v>0</v>
      </c>
      <c r="I84" s="67">
        <v>0</v>
      </c>
      <c r="J84" s="69"/>
      <c r="K84" s="67">
        <v>0</v>
      </c>
      <c r="L84" s="69"/>
      <c r="M84" s="67">
        <v>0</v>
      </c>
      <c r="N84" s="69"/>
      <c r="O84" s="67">
        <v>0</v>
      </c>
      <c r="P84" s="69"/>
      <c r="Q84" s="67"/>
      <c r="R84" s="69"/>
      <c r="S84" s="67"/>
      <c r="T84" s="69"/>
      <c r="U84" s="70"/>
      <c r="V84" s="7"/>
      <c r="W84" s="7"/>
    </row>
    <row r="85" spans="1:23" s="25" customFormat="1" ht="16.5" customHeight="1">
      <c r="A85" s="105" t="s">
        <v>273</v>
      </c>
      <c r="B85" s="161" t="s">
        <v>274</v>
      </c>
      <c r="C85" s="162" t="s">
        <v>275</v>
      </c>
      <c r="D85" s="163"/>
      <c r="E85" s="109" t="s">
        <v>111</v>
      </c>
      <c r="F85" s="135"/>
      <c r="G85" s="67">
        <f t="shared" si="8"/>
        <v>0</v>
      </c>
      <c r="H85" s="68">
        <f t="shared" si="9"/>
        <v>0</v>
      </c>
      <c r="I85" s="67">
        <v>0</v>
      </c>
      <c r="J85" s="69"/>
      <c r="K85" s="67">
        <v>0</v>
      </c>
      <c r="L85" s="69"/>
      <c r="M85" s="67">
        <v>0</v>
      </c>
      <c r="N85" s="69"/>
      <c r="O85" s="67">
        <v>0</v>
      </c>
      <c r="P85" s="69"/>
      <c r="Q85" s="67">
        <v>0</v>
      </c>
      <c r="R85" s="69"/>
      <c r="S85" s="67">
        <v>0</v>
      </c>
      <c r="T85" s="69"/>
      <c r="U85" s="70"/>
      <c r="V85" s="7"/>
      <c r="W85" s="7"/>
    </row>
    <row r="86" spans="1:23" s="25" customFormat="1" ht="16.5" customHeight="1">
      <c r="A86" s="105" t="s">
        <v>276</v>
      </c>
      <c r="B86" s="161" t="s">
        <v>277</v>
      </c>
      <c r="C86" s="162" t="s">
        <v>278</v>
      </c>
      <c r="D86" s="163"/>
      <c r="E86" s="109" t="s">
        <v>111</v>
      </c>
      <c r="F86" s="135"/>
      <c r="G86" s="67">
        <f t="shared" si="8"/>
        <v>0</v>
      </c>
      <c r="H86" s="68">
        <f t="shared" si="9"/>
        <v>0</v>
      </c>
      <c r="I86" s="67"/>
      <c r="J86" s="69"/>
      <c r="K86" s="67"/>
      <c r="L86" s="69"/>
      <c r="M86" s="67"/>
      <c r="N86" s="69"/>
      <c r="O86" s="67"/>
      <c r="P86" s="69"/>
      <c r="Q86" s="67"/>
      <c r="R86" s="69"/>
      <c r="S86" s="67"/>
      <c r="T86" s="69"/>
      <c r="U86" s="70"/>
      <c r="V86" s="7"/>
      <c r="W86" s="7"/>
    </row>
    <row r="87" spans="1:23" s="25" customFormat="1" ht="16.5" customHeight="1">
      <c r="A87" s="105" t="s">
        <v>279</v>
      </c>
      <c r="B87" s="161" t="s">
        <v>280</v>
      </c>
      <c r="C87" s="162" t="s">
        <v>281</v>
      </c>
      <c r="D87" s="163"/>
      <c r="E87" s="109" t="s">
        <v>111</v>
      </c>
      <c r="F87" s="135"/>
      <c r="G87" s="67">
        <f t="shared" si="8"/>
        <v>0</v>
      </c>
      <c r="H87" s="68">
        <f t="shared" si="9"/>
        <v>0</v>
      </c>
      <c r="I87" s="67"/>
      <c r="J87" s="69"/>
      <c r="K87" s="67"/>
      <c r="L87" s="69"/>
      <c r="M87" s="67"/>
      <c r="N87" s="69"/>
      <c r="O87" s="67"/>
      <c r="P87" s="69"/>
      <c r="Q87" s="67"/>
      <c r="R87" s="69"/>
      <c r="S87" s="67"/>
      <c r="T87" s="69"/>
      <c r="U87" s="70"/>
      <c r="V87" s="7"/>
      <c r="W87" s="7"/>
    </row>
    <row r="88" spans="1:23" s="25" customFormat="1" ht="16.5" customHeight="1">
      <c r="A88" s="105" t="s">
        <v>282</v>
      </c>
      <c r="B88" s="161" t="s">
        <v>283</v>
      </c>
      <c r="C88" s="162" t="s">
        <v>284</v>
      </c>
      <c r="D88" s="163"/>
      <c r="E88" s="109" t="s">
        <v>111</v>
      </c>
      <c r="F88" s="135"/>
      <c r="G88" s="67">
        <f t="shared" si="8"/>
        <v>0</v>
      </c>
      <c r="H88" s="68">
        <f t="shared" si="9"/>
        <v>0</v>
      </c>
      <c r="I88" s="67">
        <v>0</v>
      </c>
      <c r="J88" s="69"/>
      <c r="K88" s="67">
        <v>0</v>
      </c>
      <c r="L88" s="69"/>
      <c r="M88" s="67">
        <v>0</v>
      </c>
      <c r="N88" s="69"/>
      <c r="O88" s="67">
        <v>0</v>
      </c>
      <c r="P88" s="69"/>
      <c r="Q88" s="67"/>
      <c r="R88" s="69"/>
      <c r="S88" s="67"/>
      <c r="T88" s="69"/>
      <c r="U88" s="70"/>
      <c r="V88" s="7"/>
      <c r="W88" s="7"/>
    </row>
    <row r="89" spans="1:23" s="25" customFormat="1" ht="16.5" customHeight="1">
      <c r="A89" s="105" t="s">
        <v>285</v>
      </c>
      <c r="B89" s="161" t="s">
        <v>286</v>
      </c>
      <c r="C89" s="162" t="s">
        <v>287</v>
      </c>
      <c r="D89" s="163"/>
      <c r="E89" s="109" t="s">
        <v>111</v>
      </c>
      <c r="F89" s="135"/>
      <c r="G89" s="67">
        <f t="shared" si="8"/>
        <v>0</v>
      </c>
      <c r="H89" s="68">
        <f t="shared" si="9"/>
        <v>0</v>
      </c>
      <c r="I89" s="67">
        <v>0</v>
      </c>
      <c r="J89" s="69"/>
      <c r="K89" s="67">
        <v>0</v>
      </c>
      <c r="L89" s="69"/>
      <c r="M89" s="67">
        <v>0</v>
      </c>
      <c r="N89" s="69"/>
      <c r="O89" s="67">
        <v>0</v>
      </c>
      <c r="P89" s="69"/>
      <c r="Q89" s="67"/>
      <c r="R89" s="69"/>
      <c r="S89" s="67"/>
      <c r="T89" s="69"/>
      <c r="U89" s="70"/>
      <c r="V89" s="7"/>
      <c r="W89" s="7"/>
    </row>
    <row r="90" spans="1:23" s="25" customFormat="1" ht="16.5" customHeight="1">
      <c r="A90" s="105" t="s">
        <v>288</v>
      </c>
      <c r="B90" s="161" t="s">
        <v>289</v>
      </c>
      <c r="C90" s="162" t="s">
        <v>290</v>
      </c>
      <c r="D90" s="163"/>
      <c r="E90" s="109" t="s">
        <v>111</v>
      </c>
      <c r="F90" s="135"/>
      <c r="G90" s="67">
        <f t="shared" si="8"/>
        <v>0</v>
      </c>
      <c r="H90" s="68">
        <f t="shared" si="9"/>
        <v>0</v>
      </c>
      <c r="I90" s="67">
        <v>0</v>
      </c>
      <c r="J90" s="69"/>
      <c r="K90" s="67">
        <v>0</v>
      </c>
      <c r="L90" s="69"/>
      <c r="M90" s="67">
        <v>0</v>
      </c>
      <c r="N90" s="69"/>
      <c r="O90" s="67">
        <v>0</v>
      </c>
      <c r="P90" s="69"/>
      <c r="Q90" s="67"/>
      <c r="R90" s="69"/>
      <c r="S90" s="67"/>
      <c r="T90" s="69"/>
      <c r="U90" s="70"/>
      <c r="V90" s="7"/>
      <c r="W90" s="7"/>
    </row>
    <row r="91" spans="1:23" s="25" customFormat="1" ht="33.75">
      <c r="A91" s="105" t="s">
        <v>291</v>
      </c>
      <c r="B91" s="161" t="s">
        <v>292</v>
      </c>
      <c r="C91" s="155" t="s">
        <v>293</v>
      </c>
      <c r="D91" s="163"/>
      <c r="E91" s="109" t="s">
        <v>111</v>
      </c>
      <c r="F91" s="135"/>
      <c r="G91" s="67">
        <f t="shared" si="8"/>
        <v>0</v>
      </c>
      <c r="H91" s="68">
        <f t="shared" si="9"/>
        <v>0</v>
      </c>
      <c r="I91" s="67">
        <v>0</v>
      </c>
      <c r="J91" s="69"/>
      <c r="K91" s="67">
        <v>0</v>
      </c>
      <c r="L91" s="69"/>
      <c r="M91" s="67">
        <v>0</v>
      </c>
      <c r="N91" s="69"/>
      <c r="O91" s="67">
        <v>0</v>
      </c>
      <c r="P91" s="69"/>
      <c r="Q91" s="67"/>
      <c r="R91" s="69"/>
      <c r="S91" s="67"/>
      <c r="T91" s="69"/>
      <c r="U91" s="70"/>
      <c r="V91" s="7"/>
      <c r="W91" s="7"/>
    </row>
    <row r="92" spans="1:23" ht="33.75">
      <c r="A92" s="153" t="s">
        <v>294</v>
      </c>
      <c r="B92" s="164" t="s">
        <v>295</v>
      </c>
      <c r="C92" s="158" t="s">
        <v>296</v>
      </c>
      <c r="D92" s="156"/>
      <c r="E92" s="157" t="s">
        <v>111</v>
      </c>
      <c r="F92" s="160"/>
      <c r="G92" s="67">
        <f t="shared" si="8"/>
        <v>0</v>
      </c>
      <c r="H92" s="68">
        <f t="shared" si="9"/>
        <v>0</v>
      </c>
      <c r="I92" s="67">
        <v>0</v>
      </c>
      <c r="J92" s="69"/>
      <c r="K92" s="67">
        <v>0</v>
      </c>
      <c r="L92" s="69"/>
      <c r="M92" s="67">
        <v>0</v>
      </c>
      <c r="N92" s="69"/>
      <c r="O92" s="67">
        <v>0</v>
      </c>
      <c r="P92" s="69"/>
      <c r="Q92" s="67"/>
      <c r="R92" s="69"/>
      <c r="S92" s="67"/>
      <c r="T92" s="69"/>
      <c r="U92" s="70"/>
    </row>
    <row r="93" spans="1:23" ht="16.5" customHeight="1">
      <c r="A93" s="153" t="s">
        <v>297</v>
      </c>
      <c r="B93" s="164" t="s">
        <v>298</v>
      </c>
      <c r="C93" s="158" t="s">
        <v>299</v>
      </c>
      <c r="D93" s="156"/>
      <c r="E93" s="157" t="s">
        <v>111</v>
      </c>
      <c r="F93" s="160"/>
      <c r="G93" s="67">
        <f t="shared" si="8"/>
        <v>0</v>
      </c>
      <c r="H93" s="68">
        <f t="shared" si="9"/>
        <v>0</v>
      </c>
      <c r="I93" s="67">
        <v>0</v>
      </c>
      <c r="J93" s="69"/>
      <c r="K93" s="67">
        <v>0</v>
      </c>
      <c r="L93" s="69"/>
      <c r="M93" s="67">
        <v>0</v>
      </c>
      <c r="N93" s="69"/>
      <c r="O93" s="67">
        <v>0</v>
      </c>
      <c r="P93" s="69"/>
      <c r="Q93" s="67"/>
      <c r="R93" s="69"/>
      <c r="S93" s="67"/>
      <c r="T93" s="69"/>
      <c r="U93" s="70"/>
    </row>
    <row r="94" spans="1:23" ht="16.5" customHeight="1">
      <c r="A94" s="153" t="s">
        <v>300</v>
      </c>
      <c r="B94" s="164" t="s">
        <v>301</v>
      </c>
      <c r="C94" s="158" t="s">
        <v>302</v>
      </c>
      <c r="D94" s="156"/>
      <c r="E94" s="157" t="s">
        <v>111</v>
      </c>
      <c r="F94" s="160"/>
      <c r="G94" s="67">
        <f t="shared" si="8"/>
        <v>0</v>
      </c>
      <c r="H94" s="68">
        <f t="shared" si="9"/>
        <v>0</v>
      </c>
      <c r="I94" s="67">
        <v>0</v>
      </c>
      <c r="J94" s="69"/>
      <c r="K94" s="67">
        <v>0</v>
      </c>
      <c r="L94" s="69"/>
      <c r="M94" s="67">
        <v>0</v>
      </c>
      <c r="N94" s="69"/>
      <c r="O94" s="67">
        <v>0</v>
      </c>
      <c r="P94" s="69"/>
      <c r="Q94" s="67"/>
      <c r="R94" s="69"/>
      <c r="S94" s="67"/>
      <c r="T94" s="69"/>
      <c r="U94" s="70"/>
    </row>
    <row r="95" spans="1:23" ht="16.5" customHeight="1">
      <c r="A95" s="153" t="s">
        <v>303</v>
      </c>
      <c r="B95" s="164" t="s">
        <v>304</v>
      </c>
      <c r="C95" s="158" t="s">
        <v>305</v>
      </c>
      <c r="D95" s="156"/>
      <c r="E95" s="157" t="s">
        <v>111</v>
      </c>
      <c r="F95" s="160"/>
      <c r="G95" s="67">
        <f t="shared" si="8"/>
        <v>0</v>
      </c>
      <c r="H95" s="68">
        <f t="shared" si="9"/>
        <v>0</v>
      </c>
      <c r="I95" s="67">
        <v>0</v>
      </c>
      <c r="J95" s="69"/>
      <c r="K95" s="67">
        <v>0</v>
      </c>
      <c r="L95" s="69"/>
      <c r="M95" s="67">
        <v>0</v>
      </c>
      <c r="N95" s="69"/>
      <c r="O95" s="67">
        <v>0</v>
      </c>
      <c r="P95" s="69"/>
      <c r="Q95" s="67"/>
      <c r="R95" s="69"/>
      <c r="S95" s="67"/>
      <c r="T95" s="69"/>
      <c r="U95" s="70"/>
    </row>
    <row r="96" spans="1:23" ht="16.5" customHeight="1">
      <c r="A96" s="153" t="s">
        <v>306</v>
      </c>
      <c r="B96" s="164" t="s">
        <v>307</v>
      </c>
      <c r="C96" s="158" t="s">
        <v>308</v>
      </c>
      <c r="D96" s="156"/>
      <c r="E96" s="157" t="s">
        <v>111</v>
      </c>
      <c r="F96" s="160"/>
      <c r="G96" s="67">
        <f t="shared" si="8"/>
        <v>0</v>
      </c>
      <c r="H96" s="68">
        <f t="shared" si="9"/>
        <v>0</v>
      </c>
      <c r="I96" s="67"/>
      <c r="J96" s="69"/>
      <c r="K96" s="67">
        <v>0</v>
      </c>
      <c r="L96" s="69"/>
      <c r="M96" s="67">
        <v>0</v>
      </c>
      <c r="N96" s="69"/>
      <c r="O96" s="67"/>
      <c r="P96" s="69"/>
      <c r="Q96" s="67"/>
      <c r="R96" s="69"/>
      <c r="S96" s="67"/>
      <c r="T96" s="69"/>
      <c r="U96" s="70"/>
    </row>
    <row r="97" spans="1:23" ht="16.5" customHeight="1">
      <c r="A97" s="153" t="s">
        <v>309</v>
      </c>
      <c r="B97" s="164" t="s">
        <v>310</v>
      </c>
      <c r="C97" s="155" t="s">
        <v>311</v>
      </c>
      <c r="D97" s="156"/>
      <c r="E97" s="157" t="s">
        <v>312</v>
      </c>
      <c r="F97" s="160"/>
      <c r="G97" s="67">
        <f t="shared" si="8"/>
        <v>562</v>
      </c>
      <c r="H97" s="68">
        <f t="shared" si="9"/>
        <v>0</v>
      </c>
      <c r="I97" s="67">
        <v>144</v>
      </c>
      <c r="J97" s="69"/>
      <c r="K97" s="67">
        <v>82</v>
      </c>
      <c r="L97" s="69"/>
      <c r="M97" s="67">
        <v>108</v>
      </c>
      <c r="N97" s="69"/>
      <c r="O97" s="67">
        <v>138</v>
      </c>
      <c r="P97" s="69"/>
      <c r="Q97" s="67">
        <v>54</v>
      </c>
      <c r="R97" s="69"/>
      <c r="S97" s="67">
        <v>36</v>
      </c>
      <c r="T97" s="69"/>
      <c r="U97" s="70"/>
    </row>
    <row r="98" spans="1:23" ht="16.5" customHeight="1">
      <c r="A98" s="153" t="s">
        <v>313</v>
      </c>
      <c r="B98" s="164" t="s">
        <v>314</v>
      </c>
      <c r="C98" s="155" t="s">
        <v>315</v>
      </c>
      <c r="D98" s="159"/>
      <c r="E98" s="157" t="s">
        <v>155</v>
      </c>
      <c r="F98" s="160"/>
      <c r="G98" s="67">
        <f t="shared" si="8"/>
        <v>0</v>
      </c>
      <c r="H98" s="68">
        <f t="shared" si="9"/>
        <v>0</v>
      </c>
      <c r="I98" s="67"/>
      <c r="J98" s="69"/>
      <c r="K98" s="67">
        <v>0</v>
      </c>
      <c r="L98" s="69"/>
      <c r="M98" s="67">
        <v>0</v>
      </c>
      <c r="N98" s="69"/>
      <c r="O98" s="67"/>
      <c r="P98" s="69"/>
      <c r="Q98" s="67"/>
      <c r="R98" s="69"/>
      <c r="S98" s="67"/>
      <c r="T98" s="69"/>
      <c r="U98" s="70"/>
    </row>
    <row r="99" spans="1:23" s="25" customFormat="1" ht="16.5" customHeight="1">
      <c r="A99" s="71" t="s">
        <v>31</v>
      </c>
      <c r="B99" s="71"/>
      <c r="C99" s="71"/>
      <c r="D99" s="71"/>
      <c r="E99" s="71"/>
      <c r="F99" s="71"/>
      <c r="G99" s="72">
        <f t="shared" si="8"/>
        <v>0</v>
      </c>
      <c r="H99" s="73">
        <f>SUM(I99:T99)</f>
        <v>0</v>
      </c>
      <c r="I99" s="165"/>
      <c r="J99" s="166"/>
      <c r="K99" s="165"/>
      <c r="L99" s="166"/>
      <c r="M99" s="165"/>
      <c r="N99" s="166"/>
      <c r="O99" s="165"/>
      <c r="P99" s="166"/>
      <c r="Q99" s="165"/>
      <c r="R99" s="166"/>
      <c r="S99" s="165"/>
      <c r="T99" s="166"/>
      <c r="U99" s="167"/>
      <c r="V99" s="7"/>
      <c r="W99" s="7"/>
    </row>
    <row r="100" spans="1:23" s="60" customFormat="1" ht="16.5" customHeight="1">
      <c r="A100" s="49" t="s">
        <v>316</v>
      </c>
      <c r="B100" s="50" t="s">
        <v>317</v>
      </c>
      <c r="C100" s="51" t="s">
        <v>318</v>
      </c>
      <c r="D100" s="51"/>
      <c r="E100" s="52"/>
      <c r="F100" s="53"/>
      <c r="G100" s="76">
        <f t="shared" si="8"/>
        <v>0</v>
      </c>
      <c r="H100" s="55"/>
      <c r="I100" s="54"/>
      <c r="J100" s="168"/>
      <c r="K100" s="54"/>
      <c r="L100" s="168"/>
      <c r="M100" s="54"/>
      <c r="N100" s="168"/>
      <c r="O100" s="54"/>
      <c r="P100" s="168"/>
      <c r="Q100" s="54"/>
      <c r="R100" s="168"/>
      <c r="S100" s="54"/>
      <c r="T100" s="168"/>
      <c r="U100" s="78"/>
      <c r="V100" s="59"/>
      <c r="W100" s="59"/>
    </row>
    <row r="101" spans="1:23" s="25" customFormat="1" ht="16.5" customHeight="1">
      <c r="A101" s="105" t="s">
        <v>319</v>
      </c>
      <c r="B101" s="124" t="s">
        <v>320</v>
      </c>
      <c r="C101" s="107" t="s">
        <v>321</v>
      </c>
      <c r="D101" s="119" t="s">
        <v>322</v>
      </c>
      <c r="E101" s="109" t="s">
        <v>111</v>
      </c>
      <c r="F101" s="135"/>
      <c r="G101" s="67">
        <f t="shared" si="8"/>
        <v>0</v>
      </c>
      <c r="H101" s="68">
        <f t="shared" ref="H101:H106" si="10">F101*G101</f>
        <v>0</v>
      </c>
      <c r="I101" s="67"/>
      <c r="J101" s="69"/>
      <c r="K101" s="67">
        <v>0</v>
      </c>
      <c r="L101" s="69"/>
      <c r="M101" s="67">
        <v>0</v>
      </c>
      <c r="N101" s="69"/>
      <c r="O101" s="67"/>
      <c r="P101" s="69"/>
      <c r="Q101" s="67"/>
      <c r="R101" s="69"/>
      <c r="S101" s="67"/>
      <c r="T101" s="69"/>
      <c r="U101" s="70"/>
      <c r="V101" s="7"/>
      <c r="W101" s="7"/>
    </row>
    <row r="102" spans="1:23" s="25" customFormat="1" ht="16.5" customHeight="1">
      <c r="A102" s="105" t="s">
        <v>323</v>
      </c>
      <c r="B102" s="124" t="s">
        <v>324</v>
      </c>
      <c r="C102" s="162" t="s">
        <v>325</v>
      </c>
      <c r="D102" s="163" t="s">
        <v>326</v>
      </c>
      <c r="E102" s="109" t="s">
        <v>111</v>
      </c>
      <c r="F102" s="135"/>
      <c r="G102" s="67">
        <f t="shared" si="8"/>
        <v>3209</v>
      </c>
      <c r="H102" s="68">
        <f t="shared" si="10"/>
        <v>0</v>
      </c>
      <c r="I102" s="67">
        <v>1440</v>
      </c>
      <c r="J102" s="69"/>
      <c r="K102" s="67">
        <v>287</v>
      </c>
      <c r="L102" s="69"/>
      <c r="M102" s="67">
        <v>378</v>
      </c>
      <c r="N102" s="69"/>
      <c r="O102" s="67">
        <v>1104</v>
      </c>
      <c r="P102" s="69"/>
      <c r="Q102" s="67">
        <v>0</v>
      </c>
      <c r="R102" s="69"/>
      <c r="S102" s="67">
        <v>0</v>
      </c>
      <c r="T102" s="69"/>
      <c r="U102" s="70"/>
      <c r="V102" s="7"/>
      <c r="W102" s="7"/>
    </row>
    <row r="103" spans="1:23" s="25" customFormat="1" ht="16.5" customHeight="1">
      <c r="A103" s="105" t="s">
        <v>327</v>
      </c>
      <c r="B103" s="124" t="s">
        <v>328</v>
      </c>
      <c r="C103" s="162" t="s">
        <v>329</v>
      </c>
      <c r="D103" s="163" t="s">
        <v>326</v>
      </c>
      <c r="E103" s="109" t="s">
        <v>111</v>
      </c>
      <c r="F103" s="135"/>
      <c r="G103" s="67">
        <f t="shared" si="8"/>
        <v>7513.5</v>
      </c>
      <c r="H103" s="68">
        <f t="shared" si="10"/>
        <v>0</v>
      </c>
      <c r="I103" s="67">
        <v>3350</v>
      </c>
      <c r="J103" s="69"/>
      <c r="K103" s="67">
        <v>815.5</v>
      </c>
      <c r="L103" s="69"/>
      <c r="M103" s="67">
        <v>1309</v>
      </c>
      <c r="N103" s="69"/>
      <c r="O103" s="67">
        <v>1904</v>
      </c>
      <c r="P103" s="69"/>
      <c r="Q103" s="67">
        <v>81</v>
      </c>
      <c r="R103" s="69"/>
      <c r="S103" s="67">
        <v>54</v>
      </c>
      <c r="T103" s="69"/>
      <c r="U103" s="70"/>
      <c r="V103" s="7"/>
      <c r="W103" s="7"/>
    </row>
    <row r="104" spans="1:23" s="25" customFormat="1" ht="16.5" customHeight="1">
      <c r="A104" s="105" t="s">
        <v>330</v>
      </c>
      <c r="B104" s="124" t="s">
        <v>331</v>
      </c>
      <c r="C104" s="162" t="s">
        <v>332</v>
      </c>
      <c r="D104" s="163" t="s">
        <v>333</v>
      </c>
      <c r="E104" s="109" t="s">
        <v>155</v>
      </c>
      <c r="F104" s="135"/>
      <c r="G104" s="67">
        <f t="shared" si="8"/>
        <v>0</v>
      </c>
      <c r="H104" s="68">
        <f t="shared" si="10"/>
        <v>0</v>
      </c>
      <c r="I104" s="67"/>
      <c r="J104" s="69"/>
      <c r="K104" s="67">
        <v>0</v>
      </c>
      <c r="L104" s="69"/>
      <c r="M104" s="67">
        <v>0</v>
      </c>
      <c r="N104" s="69"/>
      <c r="O104" s="67"/>
      <c r="P104" s="69"/>
      <c r="Q104" s="67"/>
      <c r="R104" s="69"/>
      <c r="S104" s="67"/>
      <c r="T104" s="69"/>
      <c r="U104" s="70"/>
      <c r="V104" s="7"/>
      <c r="W104" s="7"/>
    </row>
    <row r="105" spans="1:23" s="25" customFormat="1" ht="16.5" customHeight="1">
      <c r="A105" s="169">
        <v>6.4</v>
      </c>
      <c r="B105" s="124" t="s">
        <v>334</v>
      </c>
      <c r="C105" s="107" t="s">
        <v>335</v>
      </c>
      <c r="D105" s="149"/>
      <c r="E105" s="109" t="s">
        <v>111</v>
      </c>
      <c r="F105" s="135"/>
      <c r="G105" s="67">
        <f t="shared" si="8"/>
        <v>7177</v>
      </c>
      <c r="H105" s="68">
        <f t="shared" si="10"/>
        <v>0</v>
      </c>
      <c r="I105" s="67">
        <v>2520</v>
      </c>
      <c r="J105" s="69"/>
      <c r="K105" s="67">
        <v>756</v>
      </c>
      <c r="L105" s="69"/>
      <c r="M105" s="67">
        <v>1458</v>
      </c>
      <c r="N105" s="69"/>
      <c r="O105" s="67">
        <v>2200</v>
      </c>
      <c r="P105" s="69"/>
      <c r="Q105" s="67">
        <v>162</v>
      </c>
      <c r="R105" s="69"/>
      <c r="S105" s="67">
        <v>81</v>
      </c>
      <c r="T105" s="69"/>
      <c r="U105" s="70"/>
      <c r="V105" s="7"/>
      <c r="W105" s="7"/>
    </row>
    <row r="106" spans="1:23" s="25" customFormat="1" ht="16.5" customHeight="1">
      <c r="A106" s="169">
        <v>6.5</v>
      </c>
      <c r="B106" s="124" t="s">
        <v>336</v>
      </c>
      <c r="C106" s="107" t="s">
        <v>337</v>
      </c>
      <c r="D106" s="119"/>
      <c r="E106" s="109" t="s">
        <v>30</v>
      </c>
      <c r="F106" s="135"/>
      <c r="G106" s="67">
        <f t="shared" si="8"/>
        <v>0</v>
      </c>
      <c r="H106" s="68">
        <f t="shared" si="10"/>
        <v>0</v>
      </c>
      <c r="I106" s="67"/>
      <c r="J106" s="69"/>
      <c r="K106" s="67">
        <v>0</v>
      </c>
      <c r="L106" s="69"/>
      <c r="M106" s="67">
        <v>0</v>
      </c>
      <c r="N106" s="69"/>
      <c r="O106" s="67"/>
      <c r="P106" s="69"/>
      <c r="Q106" s="67"/>
      <c r="R106" s="69"/>
      <c r="S106" s="67"/>
      <c r="T106" s="69"/>
      <c r="U106" s="70"/>
      <c r="V106" s="7"/>
      <c r="W106" s="7"/>
    </row>
    <row r="107" spans="1:23" s="25" customFormat="1" ht="16.5" customHeight="1">
      <c r="A107" s="71" t="s">
        <v>31</v>
      </c>
      <c r="B107" s="71"/>
      <c r="C107" s="71"/>
      <c r="D107" s="71"/>
      <c r="E107" s="71"/>
      <c r="F107" s="71"/>
      <c r="G107" s="72">
        <f t="shared" si="8"/>
        <v>0</v>
      </c>
      <c r="H107" s="73">
        <f>SUM(I107:T107)</f>
        <v>0</v>
      </c>
      <c r="I107" s="165"/>
      <c r="J107" s="166"/>
      <c r="K107" s="165"/>
      <c r="L107" s="166"/>
      <c r="M107" s="165"/>
      <c r="N107" s="166"/>
      <c r="O107" s="165"/>
      <c r="P107" s="166"/>
      <c r="Q107" s="165"/>
      <c r="R107" s="166"/>
      <c r="S107" s="165"/>
      <c r="T107" s="166"/>
      <c r="U107" s="167"/>
      <c r="V107" s="7"/>
      <c r="W107" s="7"/>
    </row>
    <row r="108" spans="1:23" s="60" customFormat="1" ht="16.5" customHeight="1">
      <c r="A108" s="49" t="s">
        <v>338</v>
      </c>
      <c r="B108" s="50" t="s">
        <v>339</v>
      </c>
      <c r="C108" s="51" t="s">
        <v>340</v>
      </c>
      <c r="D108" s="51"/>
      <c r="E108" s="52"/>
      <c r="F108" s="53"/>
      <c r="G108" s="54">
        <f>SUMPRODUCT(M108:T108,$M$5:$T$5)</f>
        <v>0</v>
      </c>
      <c r="H108" s="55"/>
      <c r="I108" s="54"/>
      <c r="J108" s="168"/>
      <c r="K108" s="54"/>
      <c r="L108" s="168"/>
      <c r="M108" s="54"/>
      <c r="N108" s="168"/>
      <c r="O108" s="54"/>
      <c r="P108" s="168"/>
      <c r="Q108" s="54"/>
      <c r="R108" s="168"/>
      <c r="S108" s="54"/>
      <c r="T108" s="168"/>
      <c r="U108" s="78"/>
      <c r="V108" s="59"/>
      <c r="W108" s="59"/>
    </row>
    <row r="109" spans="1:23" s="25" customFormat="1" ht="16.5" customHeight="1">
      <c r="A109" s="105" t="s">
        <v>341</v>
      </c>
      <c r="B109" s="124" t="s">
        <v>342</v>
      </c>
      <c r="C109" s="162" t="s">
        <v>343</v>
      </c>
      <c r="D109" s="163" t="s">
        <v>344</v>
      </c>
      <c r="E109" s="109" t="s">
        <v>111</v>
      </c>
      <c r="F109" s="135"/>
      <c r="G109" s="67">
        <f t="shared" ref="G109:G172" si="11">SUMPRODUCT(I109:T109,$I$5:$T$5)</f>
        <v>0</v>
      </c>
      <c r="H109" s="68">
        <f t="shared" ref="H109:H129" si="12">F109*G109</f>
        <v>0</v>
      </c>
      <c r="I109" s="67"/>
      <c r="J109" s="69"/>
      <c r="K109" s="67">
        <v>0</v>
      </c>
      <c r="L109" s="69"/>
      <c r="M109" s="67"/>
      <c r="N109" s="69"/>
      <c r="O109" s="67"/>
      <c r="P109" s="69"/>
      <c r="Q109" s="67">
        <v>0</v>
      </c>
      <c r="R109" s="69"/>
      <c r="S109" s="67">
        <v>0</v>
      </c>
      <c r="T109" s="69">
        <v>0</v>
      </c>
      <c r="U109" s="70"/>
      <c r="V109" s="7"/>
      <c r="W109" s="7"/>
    </row>
    <row r="110" spans="1:23" s="25" customFormat="1" ht="16.5" customHeight="1">
      <c r="A110" s="105" t="s">
        <v>345</v>
      </c>
      <c r="B110" s="124" t="s">
        <v>346</v>
      </c>
      <c r="C110" s="162" t="s">
        <v>347</v>
      </c>
      <c r="D110" s="163" t="s">
        <v>348</v>
      </c>
      <c r="E110" s="109" t="s">
        <v>111</v>
      </c>
      <c r="F110" s="135"/>
      <c r="G110" s="67">
        <f t="shared" si="11"/>
        <v>10090.5</v>
      </c>
      <c r="H110" s="68">
        <f t="shared" si="12"/>
        <v>0</v>
      </c>
      <c r="I110" s="67">
        <v>4610</v>
      </c>
      <c r="J110" s="69"/>
      <c r="K110" s="67">
        <v>807.5</v>
      </c>
      <c r="L110" s="69"/>
      <c r="M110" s="67">
        <v>1534</v>
      </c>
      <c r="N110" s="69"/>
      <c r="O110" s="67">
        <v>3004</v>
      </c>
      <c r="P110" s="69"/>
      <c r="Q110" s="67">
        <v>81</v>
      </c>
      <c r="R110" s="69"/>
      <c r="S110" s="67">
        <v>54</v>
      </c>
      <c r="T110" s="69"/>
      <c r="U110" s="70"/>
      <c r="V110" s="7"/>
      <c r="W110" s="7"/>
    </row>
    <row r="111" spans="1:23" s="25" customFormat="1" ht="16.5" customHeight="1">
      <c r="A111" s="169">
        <v>7.3</v>
      </c>
      <c r="B111" s="124" t="s">
        <v>349</v>
      </c>
      <c r="C111" s="162" t="s">
        <v>350</v>
      </c>
      <c r="D111" s="163" t="s">
        <v>344</v>
      </c>
      <c r="E111" s="109" t="s">
        <v>111</v>
      </c>
      <c r="F111" s="135"/>
      <c r="G111" s="67">
        <f t="shared" si="11"/>
        <v>4418</v>
      </c>
      <c r="H111" s="68">
        <f t="shared" si="12"/>
        <v>0</v>
      </c>
      <c r="I111" s="67">
        <v>1872</v>
      </c>
      <c r="J111" s="69"/>
      <c r="K111" s="67">
        <v>533</v>
      </c>
      <c r="L111" s="69"/>
      <c r="M111" s="67">
        <v>702</v>
      </c>
      <c r="N111" s="69"/>
      <c r="O111" s="67">
        <v>1311</v>
      </c>
      <c r="P111" s="69"/>
      <c r="Q111" s="67"/>
      <c r="R111" s="69"/>
      <c r="S111" s="67"/>
      <c r="T111" s="69"/>
      <c r="U111" s="70"/>
      <c r="V111" s="7"/>
      <c r="W111" s="7"/>
    </row>
    <row r="112" spans="1:23" s="25" customFormat="1" ht="16.5" customHeight="1">
      <c r="A112" s="105" t="s">
        <v>351</v>
      </c>
      <c r="B112" s="124" t="s">
        <v>352</v>
      </c>
      <c r="C112" s="162" t="s">
        <v>353</v>
      </c>
      <c r="D112" s="163" t="s">
        <v>348</v>
      </c>
      <c r="E112" s="109" t="s">
        <v>111</v>
      </c>
      <c r="F112" s="135"/>
      <c r="G112" s="67">
        <f t="shared" si="11"/>
        <v>0</v>
      </c>
      <c r="H112" s="68">
        <f t="shared" si="12"/>
        <v>0</v>
      </c>
      <c r="I112" s="67"/>
      <c r="J112" s="69"/>
      <c r="K112" s="67"/>
      <c r="L112" s="69"/>
      <c r="M112" s="67"/>
      <c r="N112" s="69"/>
      <c r="O112" s="67"/>
      <c r="P112" s="69"/>
      <c r="Q112" s="67"/>
      <c r="R112" s="69"/>
      <c r="S112" s="67"/>
      <c r="T112" s="69"/>
      <c r="U112" s="70"/>
      <c r="V112" s="7"/>
      <c r="W112" s="7"/>
    </row>
    <row r="113" spans="1:23" s="25" customFormat="1" ht="16.5" customHeight="1">
      <c r="A113" s="105" t="s">
        <v>354</v>
      </c>
      <c r="B113" s="124" t="s">
        <v>355</v>
      </c>
      <c r="C113" s="155" t="s">
        <v>356</v>
      </c>
      <c r="D113" s="163" t="s">
        <v>357</v>
      </c>
      <c r="E113" s="109" t="s">
        <v>312</v>
      </c>
      <c r="F113" s="135"/>
      <c r="G113" s="67">
        <f t="shared" si="11"/>
        <v>0</v>
      </c>
      <c r="H113" s="68">
        <f t="shared" si="12"/>
        <v>0</v>
      </c>
      <c r="I113" s="67"/>
      <c r="J113" s="69"/>
      <c r="K113" s="67"/>
      <c r="L113" s="69"/>
      <c r="M113" s="67"/>
      <c r="N113" s="69"/>
      <c r="O113" s="67"/>
      <c r="P113" s="69"/>
      <c r="Q113" s="67"/>
      <c r="R113" s="69"/>
      <c r="S113" s="67"/>
      <c r="T113" s="69"/>
      <c r="U113" s="70"/>
      <c r="V113" s="7"/>
      <c r="W113" s="7"/>
    </row>
    <row r="114" spans="1:23" s="25" customFormat="1" ht="16.5" customHeight="1">
      <c r="A114" s="105" t="s">
        <v>358</v>
      </c>
      <c r="B114" s="124" t="s">
        <v>359</v>
      </c>
      <c r="C114" s="162" t="s">
        <v>360</v>
      </c>
      <c r="D114" s="163" t="s">
        <v>348</v>
      </c>
      <c r="E114" s="109" t="s">
        <v>111</v>
      </c>
      <c r="F114" s="135"/>
      <c r="G114" s="67">
        <f t="shared" si="11"/>
        <v>0</v>
      </c>
      <c r="H114" s="68">
        <f t="shared" si="12"/>
        <v>0</v>
      </c>
      <c r="I114" s="67"/>
      <c r="J114" s="69"/>
      <c r="K114" s="67">
        <v>0</v>
      </c>
      <c r="L114" s="69"/>
      <c r="M114" s="67">
        <v>0</v>
      </c>
      <c r="N114" s="69"/>
      <c r="O114" s="67"/>
      <c r="P114" s="69"/>
      <c r="Q114" s="67"/>
      <c r="R114" s="69"/>
      <c r="S114" s="67"/>
      <c r="T114" s="69"/>
      <c r="U114" s="70"/>
      <c r="V114" s="7"/>
      <c r="W114" s="7"/>
    </row>
    <row r="115" spans="1:23" s="25" customFormat="1" ht="16.5" customHeight="1">
      <c r="A115" s="105" t="s">
        <v>361</v>
      </c>
      <c r="B115" s="124" t="s">
        <v>362</v>
      </c>
      <c r="C115" s="162" t="s">
        <v>363</v>
      </c>
      <c r="D115" s="163" t="s">
        <v>364</v>
      </c>
      <c r="E115" s="109" t="s">
        <v>111</v>
      </c>
      <c r="F115" s="135"/>
      <c r="G115" s="67">
        <f t="shared" si="11"/>
        <v>2829.5</v>
      </c>
      <c r="H115" s="68">
        <f t="shared" si="12"/>
        <v>0</v>
      </c>
      <c r="I115" s="67">
        <v>1260</v>
      </c>
      <c r="J115" s="69"/>
      <c r="K115" s="67">
        <v>62</v>
      </c>
      <c r="L115" s="69"/>
      <c r="M115" s="67">
        <v>164.5</v>
      </c>
      <c r="N115" s="69"/>
      <c r="O115" s="67">
        <v>1100</v>
      </c>
      <c r="P115" s="69"/>
      <c r="Q115" s="67">
        <v>162</v>
      </c>
      <c r="R115" s="69"/>
      <c r="S115" s="67">
        <v>81</v>
      </c>
      <c r="T115" s="69"/>
      <c r="U115" s="70"/>
      <c r="V115" s="7"/>
      <c r="W115" s="7"/>
    </row>
    <row r="116" spans="1:23" s="25" customFormat="1" ht="16.5" customHeight="1">
      <c r="A116" s="105" t="s">
        <v>365</v>
      </c>
      <c r="B116" s="124" t="s">
        <v>366</v>
      </c>
      <c r="C116" s="162" t="s">
        <v>367</v>
      </c>
      <c r="D116" s="163" t="s">
        <v>368</v>
      </c>
      <c r="E116" s="109" t="s">
        <v>111</v>
      </c>
      <c r="F116" s="135"/>
      <c r="G116" s="67">
        <f t="shared" si="11"/>
        <v>0</v>
      </c>
      <c r="H116" s="68">
        <f t="shared" si="12"/>
        <v>0</v>
      </c>
      <c r="I116" s="67"/>
      <c r="J116" s="69"/>
      <c r="K116" s="67">
        <v>0</v>
      </c>
      <c r="L116" s="69"/>
      <c r="M116" s="67">
        <v>0</v>
      </c>
      <c r="N116" s="69"/>
      <c r="O116" s="67"/>
      <c r="P116" s="69"/>
      <c r="Q116" s="67"/>
      <c r="R116" s="69"/>
      <c r="S116" s="67"/>
      <c r="T116" s="69"/>
      <c r="U116" s="70"/>
      <c r="V116" s="7"/>
      <c r="W116" s="7"/>
    </row>
    <row r="117" spans="1:23" s="25" customFormat="1" ht="16.5" customHeight="1">
      <c r="A117" s="105" t="s">
        <v>369</v>
      </c>
      <c r="B117" s="124" t="s">
        <v>370</v>
      </c>
      <c r="C117" s="162" t="s">
        <v>371</v>
      </c>
      <c r="D117" s="163" t="s">
        <v>344</v>
      </c>
      <c r="E117" s="109" t="s">
        <v>111</v>
      </c>
      <c r="F117" s="135"/>
      <c r="G117" s="67">
        <f t="shared" si="11"/>
        <v>0</v>
      </c>
      <c r="H117" s="68">
        <f t="shared" si="12"/>
        <v>0</v>
      </c>
      <c r="I117" s="67"/>
      <c r="J117" s="69"/>
      <c r="K117" s="67">
        <v>0</v>
      </c>
      <c r="L117" s="69"/>
      <c r="M117" s="67">
        <v>0</v>
      </c>
      <c r="N117" s="69"/>
      <c r="O117" s="67"/>
      <c r="P117" s="69"/>
      <c r="Q117" s="67"/>
      <c r="R117" s="69"/>
      <c r="S117" s="67"/>
      <c r="T117" s="69"/>
      <c r="U117" s="70"/>
      <c r="V117" s="7"/>
      <c r="W117" s="7"/>
    </row>
    <row r="118" spans="1:23" s="25" customFormat="1" ht="16.5" customHeight="1">
      <c r="A118" s="105" t="s">
        <v>372</v>
      </c>
      <c r="B118" s="161" t="s">
        <v>373</v>
      </c>
      <c r="C118" s="162" t="s">
        <v>374</v>
      </c>
      <c r="D118" s="163" t="s">
        <v>375</v>
      </c>
      <c r="E118" s="109" t="s">
        <v>111</v>
      </c>
      <c r="F118" s="135"/>
      <c r="G118" s="67">
        <f t="shared" si="11"/>
        <v>0</v>
      </c>
      <c r="H118" s="68">
        <f t="shared" si="12"/>
        <v>0</v>
      </c>
      <c r="I118" s="67"/>
      <c r="J118" s="69"/>
      <c r="K118" s="67"/>
      <c r="L118" s="69"/>
      <c r="M118" s="67"/>
      <c r="N118" s="69"/>
      <c r="O118" s="67"/>
      <c r="P118" s="69"/>
      <c r="Q118" s="67"/>
      <c r="R118" s="69"/>
      <c r="S118" s="67"/>
      <c r="T118" s="69"/>
      <c r="U118" s="70"/>
      <c r="V118" s="7"/>
      <c r="W118" s="7"/>
    </row>
    <row r="119" spans="1:23" s="25" customFormat="1" ht="16.5" customHeight="1">
      <c r="A119" s="105" t="s">
        <v>376</v>
      </c>
      <c r="B119" s="161" t="s">
        <v>377</v>
      </c>
      <c r="C119" s="162" t="s">
        <v>378</v>
      </c>
      <c r="D119" s="163" t="s">
        <v>357</v>
      </c>
      <c r="E119" s="109" t="s">
        <v>312</v>
      </c>
      <c r="F119" s="135"/>
      <c r="G119" s="67">
        <f t="shared" si="11"/>
        <v>786</v>
      </c>
      <c r="H119" s="68">
        <f t="shared" si="12"/>
        <v>0</v>
      </c>
      <c r="I119" s="67">
        <v>335</v>
      </c>
      <c r="J119" s="69"/>
      <c r="K119" s="67">
        <v>48</v>
      </c>
      <c r="L119" s="69"/>
      <c r="M119" s="67">
        <v>75</v>
      </c>
      <c r="N119" s="69"/>
      <c r="O119" s="67">
        <v>238</v>
      </c>
      <c r="P119" s="69"/>
      <c r="Q119" s="67">
        <v>54</v>
      </c>
      <c r="R119" s="69"/>
      <c r="S119" s="67">
        <v>36</v>
      </c>
      <c r="T119" s="69"/>
      <c r="U119" s="70"/>
      <c r="V119" s="7"/>
      <c r="W119" s="7"/>
    </row>
    <row r="120" spans="1:23" s="25" customFormat="1" ht="16.5" customHeight="1">
      <c r="A120" s="105" t="s">
        <v>379</v>
      </c>
      <c r="B120" s="161" t="s">
        <v>380</v>
      </c>
      <c r="C120" s="162" t="s">
        <v>381</v>
      </c>
      <c r="D120" s="163" t="s">
        <v>364</v>
      </c>
      <c r="E120" s="109" t="s">
        <v>111</v>
      </c>
      <c r="F120" s="135"/>
      <c r="G120" s="67">
        <f t="shared" si="11"/>
        <v>25</v>
      </c>
      <c r="H120" s="68">
        <f t="shared" si="12"/>
        <v>0</v>
      </c>
      <c r="I120" s="67"/>
      <c r="J120" s="69"/>
      <c r="K120" s="67">
        <v>25</v>
      </c>
      <c r="L120" s="69"/>
      <c r="M120" s="67"/>
      <c r="N120" s="69"/>
      <c r="O120" s="67"/>
      <c r="P120" s="69"/>
      <c r="Q120" s="67"/>
      <c r="R120" s="69"/>
      <c r="S120" s="67"/>
      <c r="T120" s="69"/>
      <c r="U120" s="70"/>
      <c r="V120" s="7"/>
      <c r="W120" s="7"/>
    </row>
    <row r="121" spans="1:23" s="25" customFormat="1" ht="16.5" customHeight="1">
      <c r="A121" s="105" t="s">
        <v>382</v>
      </c>
      <c r="B121" s="161" t="s">
        <v>383</v>
      </c>
      <c r="C121" s="162" t="s">
        <v>384</v>
      </c>
      <c r="D121" s="163" t="s">
        <v>348</v>
      </c>
      <c r="E121" s="109" t="s">
        <v>111</v>
      </c>
      <c r="F121" s="135"/>
      <c r="G121" s="67">
        <f t="shared" si="11"/>
        <v>95</v>
      </c>
      <c r="H121" s="68">
        <f t="shared" si="12"/>
        <v>0</v>
      </c>
      <c r="I121" s="67"/>
      <c r="J121" s="69"/>
      <c r="K121" s="67">
        <v>95</v>
      </c>
      <c r="L121" s="69"/>
      <c r="M121" s="67"/>
      <c r="N121" s="69"/>
      <c r="O121" s="67"/>
      <c r="P121" s="69"/>
      <c r="Q121" s="67"/>
      <c r="R121" s="69"/>
      <c r="S121" s="67"/>
      <c r="T121" s="69"/>
      <c r="U121" s="70"/>
      <c r="V121" s="7"/>
      <c r="W121" s="7"/>
    </row>
    <row r="122" spans="1:23" s="25" customFormat="1" ht="27.75" customHeight="1">
      <c r="A122" s="105" t="s">
        <v>385</v>
      </c>
      <c r="B122" s="161" t="s">
        <v>386</v>
      </c>
      <c r="C122" s="162" t="s">
        <v>387</v>
      </c>
      <c r="D122" s="163" t="s">
        <v>364</v>
      </c>
      <c r="E122" s="109" t="s">
        <v>111</v>
      </c>
      <c r="F122" s="135"/>
      <c r="G122" s="67">
        <f t="shared" si="11"/>
        <v>0</v>
      </c>
      <c r="H122" s="68">
        <f t="shared" si="12"/>
        <v>0</v>
      </c>
      <c r="I122" s="67"/>
      <c r="J122" s="69"/>
      <c r="K122" s="67">
        <v>0</v>
      </c>
      <c r="L122" s="69"/>
      <c r="M122" s="67">
        <v>0</v>
      </c>
      <c r="N122" s="69"/>
      <c r="O122" s="67"/>
      <c r="P122" s="69"/>
      <c r="Q122" s="67"/>
      <c r="R122" s="69"/>
      <c r="S122" s="67"/>
      <c r="T122" s="69"/>
      <c r="U122" s="70"/>
      <c r="V122" s="7"/>
      <c r="W122" s="7"/>
    </row>
    <row r="123" spans="1:23" s="25" customFormat="1" ht="16.5" customHeight="1">
      <c r="A123" s="105" t="s">
        <v>388</v>
      </c>
      <c r="B123" s="161" t="s">
        <v>389</v>
      </c>
      <c r="C123" s="162" t="s">
        <v>390</v>
      </c>
      <c r="D123" s="163" t="s">
        <v>391</v>
      </c>
      <c r="E123" s="109" t="s">
        <v>111</v>
      </c>
      <c r="F123" s="135"/>
      <c r="G123" s="67">
        <f t="shared" si="11"/>
        <v>0</v>
      </c>
      <c r="H123" s="68">
        <f t="shared" si="12"/>
        <v>0</v>
      </c>
      <c r="I123" s="67">
        <v>0</v>
      </c>
      <c r="J123" s="69"/>
      <c r="K123" s="67">
        <v>0</v>
      </c>
      <c r="L123" s="69"/>
      <c r="M123" s="67">
        <v>0</v>
      </c>
      <c r="N123" s="69"/>
      <c r="O123" s="67">
        <v>0</v>
      </c>
      <c r="P123" s="69"/>
      <c r="Q123" s="67"/>
      <c r="R123" s="69"/>
      <c r="S123" s="67"/>
      <c r="T123" s="69"/>
      <c r="U123" s="70"/>
      <c r="V123" s="7"/>
      <c r="W123" s="7"/>
    </row>
    <row r="124" spans="1:23" s="25" customFormat="1" ht="16.5" customHeight="1">
      <c r="A124" s="105" t="s">
        <v>392</v>
      </c>
      <c r="B124" s="161" t="s">
        <v>393</v>
      </c>
      <c r="C124" s="162" t="s">
        <v>394</v>
      </c>
      <c r="D124" s="163" t="s">
        <v>395</v>
      </c>
      <c r="E124" s="109" t="s">
        <v>111</v>
      </c>
      <c r="F124" s="135"/>
      <c r="G124" s="67">
        <f t="shared" si="11"/>
        <v>0</v>
      </c>
      <c r="H124" s="68">
        <f t="shared" si="12"/>
        <v>0</v>
      </c>
      <c r="I124" s="67">
        <v>0</v>
      </c>
      <c r="J124" s="69"/>
      <c r="K124" s="67">
        <v>0</v>
      </c>
      <c r="L124" s="69"/>
      <c r="M124" s="67">
        <v>0</v>
      </c>
      <c r="N124" s="69"/>
      <c r="O124" s="67">
        <v>0</v>
      </c>
      <c r="P124" s="69"/>
      <c r="Q124" s="67"/>
      <c r="R124" s="69"/>
      <c r="S124" s="67"/>
      <c r="T124" s="69"/>
      <c r="U124" s="70"/>
      <c r="V124" s="7"/>
      <c r="W124" s="7"/>
    </row>
    <row r="125" spans="1:23" s="25" customFormat="1" ht="16.5" customHeight="1">
      <c r="A125" s="105" t="s">
        <v>396</v>
      </c>
      <c r="B125" s="161" t="s">
        <v>397</v>
      </c>
      <c r="C125" s="162" t="s">
        <v>398</v>
      </c>
      <c r="D125" s="163" t="s">
        <v>364</v>
      </c>
      <c r="E125" s="109" t="s">
        <v>111</v>
      </c>
      <c r="F125" s="135"/>
      <c r="G125" s="67">
        <f t="shared" si="11"/>
        <v>0</v>
      </c>
      <c r="H125" s="68">
        <f t="shared" si="12"/>
        <v>0</v>
      </c>
      <c r="I125" s="67">
        <v>0</v>
      </c>
      <c r="J125" s="69"/>
      <c r="K125" s="67">
        <v>0</v>
      </c>
      <c r="L125" s="69"/>
      <c r="M125" s="67">
        <v>0</v>
      </c>
      <c r="N125" s="69"/>
      <c r="O125" s="67">
        <v>0</v>
      </c>
      <c r="P125" s="69"/>
      <c r="Q125" s="67"/>
      <c r="R125" s="69"/>
      <c r="S125" s="67"/>
      <c r="T125" s="69"/>
      <c r="U125" s="70"/>
      <c r="V125" s="7"/>
      <c r="W125" s="7"/>
    </row>
    <row r="126" spans="1:23" s="25" customFormat="1" ht="22.5">
      <c r="A126" s="105" t="s">
        <v>399</v>
      </c>
      <c r="B126" s="161" t="s">
        <v>400</v>
      </c>
      <c r="C126" s="162" t="s">
        <v>401</v>
      </c>
      <c r="D126" s="163" t="s">
        <v>402</v>
      </c>
      <c r="E126" s="109" t="s">
        <v>111</v>
      </c>
      <c r="F126" s="135"/>
      <c r="G126" s="67">
        <f t="shared" si="11"/>
        <v>0</v>
      </c>
      <c r="H126" s="68">
        <f t="shared" si="12"/>
        <v>0</v>
      </c>
      <c r="I126" s="67">
        <v>0</v>
      </c>
      <c r="J126" s="69"/>
      <c r="K126" s="67">
        <v>0</v>
      </c>
      <c r="L126" s="69"/>
      <c r="M126" s="67">
        <v>0</v>
      </c>
      <c r="N126" s="69"/>
      <c r="O126" s="67">
        <v>0</v>
      </c>
      <c r="P126" s="69"/>
      <c r="Q126" s="67"/>
      <c r="R126" s="69"/>
      <c r="S126" s="67"/>
      <c r="T126" s="69"/>
      <c r="U126" s="70"/>
      <c r="V126" s="7"/>
      <c r="W126" s="7"/>
    </row>
    <row r="127" spans="1:23" s="25" customFormat="1" ht="16.5" customHeight="1">
      <c r="A127" s="105" t="s">
        <v>403</v>
      </c>
      <c r="B127" s="161" t="s">
        <v>404</v>
      </c>
      <c r="C127" s="162" t="s">
        <v>405</v>
      </c>
      <c r="D127" s="163" t="s">
        <v>344</v>
      </c>
      <c r="E127" s="109" t="s">
        <v>111</v>
      </c>
      <c r="F127" s="135"/>
      <c r="G127" s="67">
        <f t="shared" si="11"/>
        <v>0</v>
      </c>
      <c r="H127" s="68">
        <f t="shared" si="12"/>
        <v>0</v>
      </c>
      <c r="I127" s="67">
        <v>0</v>
      </c>
      <c r="J127" s="69"/>
      <c r="K127" s="67">
        <v>0</v>
      </c>
      <c r="L127" s="69"/>
      <c r="M127" s="67">
        <v>0</v>
      </c>
      <c r="N127" s="69"/>
      <c r="O127" s="67">
        <v>0</v>
      </c>
      <c r="P127" s="69"/>
      <c r="Q127" s="67"/>
      <c r="R127" s="69"/>
      <c r="S127" s="67"/>
      <c r="T127" s="69"/>
      <c r="U127" s="70"/>
      <c r="V127" s="7"/>
      <c r="W127" s="7"/>
    </row>
    <row r="128" spans="1:23" s="25" customFormat="1" ht="16.5" customHeight="1">
      <c r="A128" s="105" t="s">
        <v>406</v>
      </c>
      <c r="B128" s="161" t="s">
        <v>407</v>
      </c>
      <c r="C128" s="162" t="s">
        <v>408</v>
      </c>
      <c r="D128" s="163" t="s">
        <v>364</v>
      </c>
      <c r="E128" s="109" t="s">
        <v>111</v>
      </c>
      <c r="F128" s="135"/>
      <c r="G128" s="67">
        <f t="shared" si="11"/>
        <v>0</v>
      </c>
      <c r="H128" s="68">
        <f t="shared" si="12"/>
        <v>0</v>
      </c>
      <c r="I128" s="67">
        <v>0</v>
      </c>
      <c r="J128" s="69"/>
      <c r="K128" s="67">
        <v>0</v>
      </c>
      <c r="L128" s="69"/>
      <c r="M128" s="67">
        <v>0</v>
      </c>
      <c r="N128" s="69"/>
      <c r="O128" s="67">
        <v>0</v>
      </c>
      <c r="P128" s="69"/>
      <c r="Q128" s="67"/>
      <c r="R128" s="69"/>
      <c r="S128" s="67"/>
      <c r="T128" s="69"/>
      <c r="U128" s="70"/>
      <c r="V128" s="7"/>
      <c r="W128" s="7"/>
    </row>
    <row r="129" spans="1:23" s="25" customFormat="1" ht="16.5" customHeight="1">
      <c r="A129" s="105" t="s">
        <v>409</v>
      </c>
      <c r="B129" s="161" t="s">
        <v>410</v>
      </c>
      <c r="C129" s="162" t="s">
        <v>411</v>
      </c>
      <c r="D129" s="163"/>
      <c r="E129" s="109" t="s">
        <v>155</v>
      </c>
      <c r="F129" s="135"/>
      <c r="G129" s="67">
        <f t="shared" si="11"/>
        <v>0</v>
      </c>
      <c r="H129" s="68">
        <f t="shared" si="12"/>
        <v>0</v>
      </c>
      <c r="I129" s="67"/>
      <c r="J129" s="69"/>
      <c r="K129" s="67"/>
      <c r="L129" s="69"/>
      <c r="M129" s="67"/>
      <c r="N129" s="69"/>
      <c r="O129" s="67"/>
      <c r="P129" s="69"/>
      <c r="Q129" s="67"/>
      <c r="R129" s="69"/>
      <c r="S129" s="67"/>
      <c r="T129" s="69"/>
      <c r="U129" s="70"/>
      <c r="V129" s="7"/>
      <c r="W129" s="7"/>
    </row>
    <row r="130" spans="1:23" s="25" customFormat="1" ht="16.5" customHeight="1">
      <c r="A130" s="71" t="s">
        <v>31</v>
      </c>
      <c r="B130" s="71"/>
      <c r="C130" s="71"/>
      <c r="D130" s="71"/>
      <c r="E130" s="71"/>
      <c r="F130" s="71"/>
      <c r="G130" s="72">
        <f t="shared" si="11"/>
        <v>0</v>
      </c>
      <c r="H130" s="73">
        <f>SUM(I130:T130)</f>
        <v>0</v>
      </c>
      <c r="I130" s="165"/>
      <c r="J130" s="166"/>
      <c r="K130" s="165"/>
      <c r="L130" s="166"/>
      <c r="M130" s="165"/>
      <c r="N130" s="166"/>
      <c r="O130" s="165"/>
      <c r="P130" s="166"/>
      <c r="Q130" s="165"/>
      <c r="R130" s="166"/>
      <c r="S130" s="165"/>
      <c r="T130" s="166"/>
      <c r="U130" s="167"/>
      <c r="V130" s="7"/>
      <c r="W130" s="7"/>
    </row>
    <row r="131" spans="1:23" s="60" customFormat="1" ht="16.5" customHeight="1">
      <c r="A131" s="49" t="s">
        <v>412</v>
      </c>
      <c r="B131" s="50" t="s">
        <v>413</v>
      </c>
      <c r="C131" s="51" t="s">
        <v>414</v>
      </c>
      <c r="D131" s="51"/>
      <c r="E131" s="52"/>
      <c r="F131" s="53"/>
      <c r="G131" s="76">
        <f t="shared" si="11"/>
        <v>0</v>
      </c>
      <c r="H131" s="55"/>
      <c r="I131" s="54"/>
      <c r="J131" s="168"/>
      <c r="K131" s="54"/>
      <c r="L131" s="168"/>
      <c r="M131" s="54"/>
      <c r="N131" s="168"/>
      <c r="O131" s="54"/>
      <c r="P131" s="168"/>
      <c r="Q131" s="54"/>
      <c r="R131" s="168"/>
      <c r="S131" s="54"/>
      <c r="T131" s="168"/>
      <c r="U131" s="78"/>
      <c r="V131" s="59"/>
      <c r="W131" s="59"/>
    </row>
    <row r="132" spans="1:23" s="25" customFormat="1" ht="16.5" customHeight="1">
      <c r="A132" s="105" t="s">
        <v>415</v>
      </c>
      <c r="B132" s="124" t="s">
        <v>416</v>
      </c>
      <c r="C132" s="162" t="s">
        <v>417</v>
      </c>
      <c r="D132" s="170" t="s">
        <v>418</v>
      </c>
      <c r="E132" s="109" t="s">
        <v>111</v>
      </c>
      <c r="F132" s="135"/>
      <c r="G132" s="67">
        <f t="shared" si="11"/>
        <v>3467</v>
      </c>
      <c r="H132" s="68">
        <f t="shared" ref="H132:H147" si="13">F132*G132</f>
        <v>0</v>
      </c>
      <c r="I132" s="67">
        <v>1260</v>
      </c>
      <c r="J132" s="69"/>
      <c r="K132" s="67">
        <v>378</v>
      </c>
      <c r="L132" s="69"/>
      <c r="M132" s="67">
        <v>729</v>
      </c>
      <c r="N132" s="69"/>
      <c r="O132" s="67">
        <v>1100</v>
      </c>
      <c r="P132" s="69"/>
      <c r="Q132" s="67"/>
      <c r="R132" s="69"/>
      <c r="S132" s="67"/>
      <c r="T132" s="69"/>
      <c r="U132" s="70"/>
      <c r="V132" s="7"/>
      <c r="W132" s="7"/>
    </row>
    <row r="133" spans="1:23" s="25" customFormat="1" ht="16.5" customHeight="1">
      <c r="A133" s="105" t="s">
        <v>419</v>
      </c>
      <c r="B133" s="124" t="s">
        <v>420</v>
      </c>
      <c r="C133" s="162" t="s">
        <v>421</v>
      </c>
      <c r="D133" s="163" t="s">
        <v>422</v>
      </c>
      <c r="E133" s="109" t="s">
        <v>111</v>
      </c>
      <c r="F133" s="135"/>
      <c r="G133" s="67">
        <f t="shared" si="11"/>
        <v>3813.7</v>
      </c>
      <c r="H133" s="68">
        <f t="shared" si="13"/>
        <v>0</v>
      </c>
      <c r="I133" s="67">
        <v>1386</v>
      </c>
      <c r="J133" s="69"/>
      <c r="K133" s="67">
        <v>415.8</v>
      </c>
      <c r="L133" s="69"/>
      <c r="M133" s="67">
        <v>801.90000000000009</v>
      </c>
      <c r="N133" s="69"/>
      <c r="O133" s="67">
        <v>1210</v>
      </c>
      <c r="P133" s="69"/>
      <c r="Q133" s="67"/>
      <c r="R133" s="69"/>
      <c r="S133" s="67"/>
      <c r="T133" s="69"/>
      <c r="U133" s="70"/>
      <c r="V133" s="7"/>
      <c r="W133" s="7"/>
    </row>
    <row r="134" spans="1:23" s="25" customFormat="1" ht="16.5" customHeight="1">
      <c r="A134" s="105" t="s">
        <v>423</v>
      </c>
      <c r="B134" s="124" t="s">
        <v>424</v>
      </c>
      <c r="C134" s="162" t="s">
        <v>425</v>
      </c>
      <c r="D134" s="119" t="s">
        <v>426</v>
      </c>
      <c r="E134" s="109" t="s">
        <v>111</v>
      </c>
      <c r="F134" s="135"/>
      <c r="G134" s="67">
        <f t="shared" si="11"/>
        <v>0</v>
      </c>
      <c r="H134" s="68">
        <f t="shared" si="13"/>
        <v>0</v>
      </c>
      <c r="I134" s="67"/>
      <c r="J134" s="69"/>
      <c r="K134" s="67">
        <v>0</v>
      </c>
      <c r="L134" s="69"/>
      <c r="M134" s="67">
        <v>0</v>
      </c>
      <c r="N134" s="69"/>
      <c r="O134" s="67"/>
      <c r="P134" s="69"/>
      <c r="Q134" s="67"/>
      <c r="R134" s="69"/>
      <c r="S134" s="67"/>
      <c r="T134" s="69"/>
      <c r="U134" s="70"/>
      <c r="V134" s="7"/>
      <c r="W134" s="7"/>
    </row>
    <row r="135" spans="1:23" s="25" customFormat="1" ht="16.5" customHeight="1">
      <c r="A135" s="105" t="s">
        <v>427</v>
      </c>
      <c r="B135" s="124" t="s">
        <v>428</v>
      </c>
      <c r="C135" s="171" t="s">
        <v>429</v>
      </c>
      <c r="D135" s="119" t="s">
        <v>430</v>
      </c>
      <c r="E135" s="109" t="s">
        <v>111</v>
      </c>
      <c r="F135" s="135"/>
      <c r="G135" s="67">
        <f t="shared" si="11"/>
        <v>266</v>
      </c>
      <c r="H135" s="68">
        <f t="shared" si="13"/>
        <v>0</v>
      </c>
      <c r="I135" s="67"/>
      <c r="J135" s="69"/>
      <c r="K135" s="67">
        <v>111</v>
      </c>
      <c r="L135" s="69"/>
      <c r="M135" s="67">
        <v>155</v>
      </c>
      <c r="N135" s="69"/>
      <c r="O135" s="67"/>
      <c r="P135" s="69"/>
      <c r="Q135" s="67"/>
      <c r="R135" s="69"/>
      <c r="S135" s="67"/>
      <c r="T135" s="69"/>
      <c r="U135" s="70"/>
      <c r="V135" s="7"/>
      <c r="W135" s="7"/>
    </row>
    <row r="136" spans="1:23" s="25" customFormat="1" ht="16.5" customHeight="1">
      <c r="A136" s="105" t="s">
        <v>431</v>
      </c>
      <c r="B136" s="124" t="s">
        <v>432</v>
      </c>
      <c r="C136" s="162" t="s">
        <v>433</v>
      </c>
      <c r="D136" s="119" t="s">
        <v>434</v>
      </c>
      <c r="E136" s="109" t="s">
        <v>111</v>
      </c>
      <c r="F136" s="135"/>
      <c r="G136" s="67">
        <f t="shared" si="11"/>
        <v>3467</v>
      </c>
      <c r="H136" s="68">
        <f t="shared" si="13"/>
        <v>0</v>
      </c>
      <c r="I136" s="67">
        <v>1260</v>
      </c>
      <c r="J136" s="69"/>
      <c r="K136" s="67">
        <v>378</v>
      </c>
      <c r="L136" s="69"/>
      <c r="M136" s="67">
        <v>729</v>
      </c>
      <c r="N136" s="69"/>
      <c r="O136" s="67">
        <v>1100</v>
      </c>
      <c r="P136" s="69"/>
      <c r="Q136" s="67"/>
      <c r="R136" s="69"/>
      <c r="S136" s="67"/>
      <c r="T136" s="69"/>
      <c r="U136" s="70"/>
      <c r="V136" s="7"/>
      <c r="W136" s="7"/>
    </row>
    <row r="137" spans="1:23" s="25" customFormat="1" ht="16.5" customHeight="1">
      <c r="A137" s="105" t="s">
        <v>435</v>
      </c>
      <c r="B137" s="124" t="s">
        <v>436</v>
      </c>
      <c r="C137" s="107" t="s">
        <v>437</v>
      </c>
      <c r="D137" s="172" t="s">
        <v>438</v>
      </c>
      <c r="E137" s="109" t="s">
        <v>111</v>
      </c>
      <c r="F137" s="135"/>
      <c r="G137" s="67">
        <f t="shared" si="11"/>
        <v>3467</v>
      </c>
      <c r="H137" s="68">
        <f t="shared" si="13"/>
        <v>0</v>
      </c>
      <c r="I137" s="67">
        <v>1260</v>
      </c>
      <c r="J137" s="69"/>
      <c r="K137" s="67">
        <v>378</v>
      </c>
      <c r="L137" s="69"/>
      <c r="M137" s="67">
        <v>729</v>
      </c>
      <c r="N137" s="69"/>
      <c r="O137" s="67">
        <v>1100</v>
      </c>
      <c r="P137" s="69"/>
      <c r="Q137" s="67"/>
      <c r="R137" s="69"/>
      <c r="S137" s="67"/>
      <c r="T137" s="69"/>
      <c r="U137" s="70"/>
      <c r="V137" s="7"/>
      <c r="W137" s="7"/>
    </row>
    <row r="138" spans="1:23" s="25" customFormat="1" ht="16.5" customHeight="1">
      <c r="A138" s="105" t="s">
        <v>439</v>
      </c>
      <c r="B138" s="124" t="s">
        <v>440</v>
      </c>
      <c r="C138" s="162" t="s">
        <v>441</v>
      </c>
      <c r="D138" s="119" t="s">
        <v>442</v>
      </c>
      <c r="E138" s="109" t="s">
        <v>111</v>
      </c>
      <c r="F138" s="135"/>
      <c r="G138" s="67">
        <f t="shared" si="11"/>
        <v>0</v>
      </c>
      <c r="H138" s="68">
        <f t="shared" si="13"/>
        <v>0</v>
      </c>
      <c r="I138" s="67"/>
      <c r="J138" s="69"/>
      <c r="K138" s="67">
        <v>0</v>
      </c>
      <c r="L138" s="69"/>
      <c r="M138" s="67">
        <v>0</v>
      </c>
      <c r="N138" s="69"/>
      <c r="O138" s="67"/>
      <c r="P138" s="69"/>
      <c r="Q138" s="67"/>
      <c r="R138" s="69"/>
      <c r="S138" s="67"/>
      <c r="T138" s="69"/>
      <c r="U138" s="70"/>
      <c r="V138" s="7"/>
      <c r="W138" s="7"/>
    </row>
    <row r="139" spans="1:23" s="25" customFormat="1" ht="32.25" customHeight="1">
      <c r="A139" s="105" t="s">
        <v>443</v>
      </c>
      <c r="B139" s="124" t="s">
        <v>444</v>
      </c>
      <c r="C139" s="162" t="s">
        <v>445</v>
      </c>
      <c r="D139" s="119" t="s">
        <v>446</v>
      </c>
      <c r="E139" s="109" t="s">
        <v>111</v>
      </c>
      <c r="F139" s="135"/>
      <c r="G139" s="67">
        <f t="shared" si="11"/>
        <v>0</v>
      </c>
      <c r="H139" s="68">
        <f t="shared" si="13"/>
        <v>0</v>
      </c>
      <c r="I139" s="67"/>
      <c r="J139" s="69"/>
      <c r="K139" s="67">
        <v>0</v>
      </c>
      <c r="L139" s="69"/>
      <c r="M139" s="67">
        <v>0</v>
      </c>
      <c r="N139" s="69"/>
      <c r="O139" s="67"/>
      <c r="P139" s="69"/>
      <c r="Q139" s="67"/>
      <c r="R139" s="69"/>
      <c r="S139" s="67"/>
      <c r="T139" s="69"/>
      <c r="U139" s="70"/>
      <c r="V139" s="7"/>
      <c r="W139" s="7"/>
    </row>
    <row r="140" spans="1:23" s="25" customFormat="1" ht="16.5" customHeight="1">
      <c r="A140" s="105" t="s">
        <v>447</v>
      </c>
      <c r="B140" s="124" t="s">
        <v>448</v>
      </c>
      <c r="C140" s="162" t="s">
        <v>449</v>
      </c>
      <c r="D140" s="173" t="s">
        <v>450</v>
      </c>
      <c r="E140" s="109" t="s">
        <v>111</v>
      </c>
      <c r="F140" s="135"/>
      <c r="G140" s="67">
        <f t="shared" si="11"/>
        <v>5689.02</v>
      </c>
      <c r="H140" s="68">
        <f t="shared" si="13"/>
        <v>0</v>
      </c>
      <c r="I140" s="67">
        <v>1890</v>
      </c>
      <c r="J140" s="69"/>
      <c r="K140" s="67">
        <v>470.1</v>
      </c>
      <c r="L140" s="69"/>
      <c r="M140" s="67">
        <v>1314.42</v>
      </c>
      <c r="N140" s="69"/>
      <c r="O140" s="67">
        <v>1650</v>
      </c>
      <c r="P140" s="69"/>
      <c r="Q140" s="67">
        <v>243</v>
      </c>
      <c r="R140" s="69"/>
      <c r="S140" s="67">
        <v>121.5</v>
      </c>
      <c r="T140" s="69"/>
      <c r="U140" s="70"/>
      <c r="V140" s="7"/>
      <c r="W140" s="7"/>
    </row>
    <row r="141" spans="1:23" s="25" customFormat="1" ht="16.5" customHeight="1">
      <c r="A141" s="105" t="s">
        <v>451</v>
      </c>
      <c r="B141" s="124" t="s">
        <v>452</v>
      </c>
      <c r="C141" s="162" t="s">
        <v>453</v>
      </c>
      <c r="D141" s="173" t="s">
        <v>454</v>
      </c>
      <c r="E141" s="109" t="s">
        <v>312</v>
      </c>
      <c r="F141" s="135"/>
      <c r="G141" s="67">
        <f t="shared" si="11"/>
        <v>362</v>
      </c>
      <c r="H141" s="68">
        <f t="shared" si="13"/>
        <v>0</v>
      </c>
      <c r="I141" s="67">
        <v>212</v>
      </c>
      <c r="J141" s="69"/>
      <c r="K141" s="67">
        <v>50</v>
      </c>
      <c r="L141" s="69"/>
      <c r="M141" s="67">
        <v>0</v>
      </c>
      <c r="N141" s="69"/>
      <c r="O141" s="67">
        <v>100</v>
      </c>
      <c r="P141" s="69"/>
      <c r="Q141" s="67"/>
      <c r="R141" s="69"/>
      <c r="S141" s="67"/>
      <c r="T141" s="69"/>
      <c r="U141" s="70"/>
      <c r="V141" s="7"/>
      <c r="W141" s="7"/>
    </row>
    <row r="142" spans="1:23" s="25" customFormat="1" ht="30.75" customHeight="1">
      <c r="A142" s="105" t="s">
        <v>455</v>
      </c>
      <c r="B142" s="124" t="s">
        <v>456</v>
      </c>
      <c r="C142" s="162" t="s">
        <v>457</v>
      </c>
      <c r="D142" s="97"/>
      <c r="E142" s="109" t="s">
        <v>312</v>
      </c>
      <c r="F142" s="135"/>
      <c r="G142" s="67">
        <f t="shared" si="11"/>
        <v>0</v>
      </c>
      <c r="H142" s="68">
        <f t="shared" si="13"/>
        <v>0</v>
      </c>
      <c r="I142" s="67">
        <v>0</v>
      </c>
      <c r="J142" s="69"/>
      <c r="K142" s="67">
        <v>0</v>
      </c>
      <c r="L142" s="69"/>
      <c r="M142" s="67">
        <v>0</v>
      </c>
      <c r="N142" s="69"/>
      <c r="O142" s="67">
        <v>0</v>
      </c>
      <c r="P142" s="69"/>
      <c r="Q142" s="67"/>
      <c r="R142" s="69"/>
      <c r="S142" s="67"/>
      <c r="T142" s="69"/>
      <c r="U142" s="70"/>
      <c r="V142" s="7"/>
      <c r="W142" s="7"/>
    </row>
    <row r="143" spans="1:23" s="25" customFormat="1" ht="16.5" customHeight="1">
      <c r="A143" s="105" t="s">
        <v>458</v>
      </c>
      <c r="B143" s="124" t="s">
        <v>459</v>
      </c>
      <c r="C143" s="162" t="s">
        <v>460</v>
      </c>
      <c r="D143" s="97"/>
      <c r="E143" s="109" t="s">
        <v>111</v>
      </c>
      <c r="F143" s="135"/>
      <c r="G143" s="67">
        <f t="shared" si="11"/>
        <v>911.4</v>
      </c>
      <c r="H143" s="68">
        <f t="shared" si="13"/>
        <v>0</v>
      </c>
      <c r="I143" s="67">
        <v>536.4</v>
      </c>
      <c r="J143" s="69"/>
      <c r="K143" s="67">
        <v>125</v>
      </c>
      <c r="L143" s="69"/>
      <c r="M143" s="67">
        <v>0</v>
      </c>
      <c r="N143" s="69"/>
      <c r="O143" s="67">
        <v>250</v>
      </c>
      <c r="P143" s="69"/>
      <c r="Q143" s="67"/>
      <c r="R143" s="69"/>
      <c r="S143" s="67"/>
      <c r="T143" s="69"/>
      <c r="U143" s="70"/>
      <c r="V143" s="7"/>
      <c r="W143" s="7"/>
    </row>
    <row r="144" spans="1:23" s="25" customFormat="1" ht="16.5" customHeight="1">
      <c r="A144" s="105" t="s">
        <v>461</v>
      </c>
      <c r="B144" s="124" t="s">
        <v>462</v>
      </c>
      <c r="C144" s="162" t="s">
        <v>463</v>
      </c>
      <c r="D144" s="97" t="s">
        <v>464</v>
      </c>
      <c r="E144" s="109" t="s">
        <v>111</v>
      </c>
      <c r="F144" s="135"/>
      <c r="G144" s="67">
        <f t="shared" si="11"/>
        <v>0</v>
      </c>
      <c r="H144" s="68">
        <f t="shared" si="13"/>
        <v>0</v>
      </c>
      <c r="I144" s="67"/>
      <c r="J144" s="69"/>
      <c r="K144" s="67">
        <v>0</v>
      </c>
      <c r="L144" s="69"/>
      <c r="M144" s="67">
        <v>0</v>
      </c>
      <c r="N144" s="69"/>
      <c r="O144" s="67"/>
      <c r="P144" s="69"/>
      <c r="Q144" s="67"/>
      <c r="R144" s="69"/>
      <c r="S144" s="67"/>
      <c r="T144" s="69"/>
      <c r="U144" s="70"/>
      <c r="V144" s="7"/>
      <c r="W144" s="7"/>
    </row>
    <row r="145" spans="1:23" s="25" customFormat="1" ht="16.5" customHeight="1">
      <c r="A145" s="105" t="s">
        <v>465</v>
      </c>
      <c r="B145" s="124" t="s">
        <v>466</v>
      </c>
      <c r="C145" s="162" t="s">
        <v>467</v>
      </c>
      <c r="D145" s="173" t="s">
        <v>468</v>
      </c>
      <c r="E145" s="109" t="s">
        <v>111</v>
      </c>
      <c r="F145" s="135"/>
      <c r="G145" s="67">
        <f t="shared" si="11"/>
        <v>911.4</v>
      </c>
      <c r="H145" s="68">
        <f t="shared" si="13"/>
        <v>0</v>
      </c>
      <c r="I145" s="67">
        <v>536.4</v>
      </c>
      <c r="J145" s="69"/>
      <c r="K145" s="67">
        <v>125</v>
      </c>
      <c r="L145" s="69"/>
      <c r="M145" s="67">
        <v>0</v>
      </c>
      <c r="N145" s="69"/>
      <c r="O145" s="67">
        <v>250</v>
      </c>
      <c r="P145" s="69"/>
      <c r="Q145" s="67"/>
      <c r="R145" s="69"/>
      <c r="S145" s="67"/>
      <c r="T145" s="69"/>
      <c r="U145" s="70"/>
      <c r="V145" s="7"/>
      <c r="W145" s="7"/>
    </row>
    <row r="146" spans="1:23" s="25" customFormat="1" ht="16.5" customHeight="1">
      <c r="A146" s="124" t="s">
        <v>469</v>
      </c>
      <c r="B146" s="124" t="s">
        <v>470</v>
      </c>
      <c r="C146" s="162" t="s">
        <v>471</v>
      </c>
      <c r="D146" s="173" t="s">
        <v>472</v>
      </c>
      <c r="E146" s="109" t="s">
        <v>155</v>
      </c>
      <c r="F146" s="135"/>
      <c r="G146" s="67">
        <f t="shared" si="11"/>
        <v>4080.9999999999995</v>
      </c>
      <c r="H146" s="68">
        <f t="shared" si="13"/>
        <v>0</v>
      </c>
      <c r="I146" s="67">
        <v>1386</v>
      </c>
      <c r="J146" s="69"/>
      <c r="K146" s="67">
        <v>415.8</v>
      </c>
      <c r="L146" s="69"/>
      <c r="M146" s="67">
        <v>801.90000000000009</v>
      </c>
      <c r="N146" s="69"/>
      <c r="O146" s="67">
        <v>1210</v>
      </c>
      <c r="P146" s="69"/>
      <c r="Q146" s="67">
        <v>178.20000000000002</v>
      </c>
      <c r="R146" s="69"/>
      <c r="S146" s="67">
        <v>89.100000000000009</v>
      </c>
      <c r="T146" s="69"/>
      <c r="U146" s="70"/>
      <c r="V146" s="7"/>
      <c r="W146" s="7"/>
    </row>
    <row r="147" spans="1:23" s="25" customFormat="1" ht="16.5" customHeight="1">
      <c r="A147" s="105" t="s">
        <v>473</v>
      </c>
      <c r="B147" s="124" t="s">
        <v>474</v>
      </c>
      <c r="C147" s="162" t="s">
        <v>475</v>
      </c>
      <c r="D147" s="119"/>
      <c r="E147" s="109" t="s">
        <v>30</v>
      </c>
      <c r="F147" s="135"/>
      <c r="G147" s="67">
        <f t="shared" si="11"/>
        <v>0</v>
      </c>
      <c r="H147" s="68">
        <f t="shared" si="13"/>
        <v>0</v>
      </c>
      <c r="I147" s="67"/>
      <c r="J147" s="69"/>
      <c r="K147" s="67">
        <v>0</v>
      </c>
      <c r="L147" s="69"/>
      <c r="M147" s="67">
        <v>0</v>
      </c>
      <c r="N147" s="69"/>
      <c r="O147" s="67"/>
      <c r="P147" s="69"/>
      <c r="Q147" s="67"/>
      <c r="R147" s="69"/>
      <c r="S147" s="67"/>
      <c r="T147" s="69"/>
      <c r="U147" s="70"/>
      <c r="V147" s="7"/>
      <c r="W147" s="7"/>
    </row>
    <row r="148" spans="1:23" s="25" customFormat="1" ht="16.5" customHeight="1">
      <c r="A148" s="71" t="s">
        <v>31</v>
      </c>
      <c r="B148" s="71"/>
      <c r="C148" s="71"/>
      <c r="D148" s="71"/>
      <c r="E148" s="71"/>
      <c r="F148" s="71"/>
      <c r="G148" s="72">
        <f t="shared" si="11"/>
        <v>0</v>
      </c>
      <c r="H148" s="73">
        <f>SUM(I148:T148)</f>
        <v>0</v>
      </c>
      <c r="I148" s="165"/>
      <c r="J148" s="166"/>
      <c r="K148" s="165"/>
      <c r="L148" s="166"/>
      <c r="M148" s="165"/>
      <c r="N148" s="166"/>
      <c r="O148" s="165"/>
      <c r="P148" s="166"/>
      <c r="Q148" s="165"/>
      <c r="R148" s="166"/>
      <c r="S148" s="165"/>
      <c r="T148" s="166"/>
      <c r="U148" s="167"/>
      <c r="V148" s="7"/>
      <c r="W148" s="7"/>
    </row>
    <row r="149" spans="1:23" s="60" customFormat="1" ht="16.5" customHeight="1">
      <c r="A149" s="49" t="s">
        <v>476</v>
      </c>
      <c r="B149" s="50" t="s">
        <v>477</v>
      </c>
      <c r="C149" s="51" t="s">
        <v>478</v>
      </c>
      <c r="D149" s="51"/>
      <c r="E149" s="52"/>
      <c r="F149" s="53"/>
      <c r="G149" s="76">
        <f t="shared" si="11"/>
        <v>0</v>
      </c>
      <c r="H149" s="55"/>
      <c r="I149" s="54"/>
      <c r="J149" s="168"/>
      <c r="K149" s="54"/>
      <c r="L149" s="168"/>
      <c r="M149" s="54"/>
      <c r="N149" s="168"/>
      <c r="O149" s="54"/>
      <c r="P149" s="168"/>
      <c r="Q149" s="54"/>
      <c r="R149" s="168"/>
      <c r="S149" s="54"/>
      <c r="T149" s="168"/>
      <c r="U149" s="78"/>
      <c r="V149" s="59"/>
      <c r="W149" s="59"/>
    </row>
    <row r="150" spans="1:23" s="25" customFormat="1" ht="16.5" customHeight="1">
      <c r="A150" s="105" t="s">
        <v>479</v>
      </c>
      <c r="B150" s="124" t="s">
        <v>480</v>
      </c>
      <c r="C150" s="162" t="s">
        <v>481</v>
      </c>
      <c r="D150" s="163" t="s">
        <v>235</v>
      </c>
      <c r="E150" s="109" t="s">
        <v>111</v>
      </c>
      <c r="F150" s="135"/>
      <c r="G150" s="67">
        <f t="shared" si="11"/>
        <v>364.5</v>
      </c>
      <c r="H150" s="68">
        <f t="shared" ref="H150:H176" si="14">F150*G150</f>
        <v>0</v>
      </c>
      <c r="I150" s="67"/>
      <c r="J150" s="69"/>
      <c r="K150" s="67">
        <v>99</v>
      </c>
      <c r="L150" s="69"/>
      <c r="M150" s="67">
        <v>265.5</v>
      </c>
      <c r="N150" s="69"/>
      <c r="O150" s="67"/>
      <c r="P150" s="69"/>
      <c r="Q150" s="67"/>
      <c r="R150" s="69"/>
      <c r="S150" s="67"/>
      <c r="T150" s="69"/>
      <c r="U150" s="70"/>
      <c r="V150" s="7"/>
      <c r="W150" s="7"/>
    </row>
    <row r="151" spans="1:23" s="25" customFormat="1" ht="16.5" customHeight="1">
      <c r="A151" s="105" t="s">
        <v>482</v>
      </c>
      <c r="B151" s="124" t="s">
        <v>483</v>
      </c>
      <c r="C151" s="155" t="s">
        <v>484</v>
      </c>
      <c r="D151" s="163" t="s">
        <v>485</v>
      </c>
      <c r="E151" s="109" t="s">
        <v>111</v>
      </c>
      <c r="F151" s="135"/>
      <c r="G151" s="67">
        <f t="shared" si="11"/>
        <v>0</v>
      </c>
      <c r="H151" s="68">
        <f t="shared" si="14"/>
        <v>0</v>
      </c>
      <c r="I151" s="67"/>
      <c r="J151" s="69"/>
      <c r="K151" s="67"/>
      <c r="L151" s="69"/>
      <c r="M151" s="67"/>
      <c r="N151" s="69"/>
      <c r="O151" s="67"/>
      <c r="P151" s="69"/>
      <c r="Q151" s="67"/>
      <c r="R151" s="69"/>
      <c r="S151" s="67"/>
      <c r="T151" s="69"/>
      <c r="U151" s="70"/>
      <c r="V151" s="7"/>
      <c r="W151" s="7"/>
    </row>
    <row r="152" spans="1:23" s="25" customFormat="1" ht="16.5" customHeight="1">
      <c r="A152" s="105" t="s">
        <v>486</v>
      </c>
      <c r="B152" s="124" t="s">
        <v>487</v>
      </c>
      <c r="C152" s="162" t="s">
        <v>488</v>
      </c>
      <c r="D152" s="163" t="s">
        <v>485</v>
      </c>
      <c r="E152" s="109" t="s">
        <v>111</v>
      </c>
      <c r="F152" s="135"/>
      <c r="G152" s="67">
        <f t="shared" si="11"/>
        <v>0</v>
      </c>
      <c r="H152" s="68">
        <f t="shared" si="14"/>
        <v>0</v>
      </c>
      <c r="I152" s="67"/>
      <c r="J152" s="69"/>
      <c r="K152" s="67"/>
      <c r="L152" s="69"/>
      <c r="M152" s="67"/>
      <c r="N152" s="69"/>
      <c r="O152" s="67"/>
      <c r="P152" s="69"/>
      <c r="Q152" s="67"/>
      <c r="R152" s="69"/>
      <c r="S152" s="67"/>
      <c r="T152" s="69"/>
      <c r="U152" s="70"/>
      <c r="V152" s="7"/>
      <c r="W152" s="7"/>
    </row>
    <row r="153" spans="1:23" s="25" customFormat="1" ht="16.5" customHeight="1">
      <c r="A153" s="105" t="s">
        <v>489</v>
      </c>
      <c r="B153" s="124" t="s">
        <v>490</v>
      </c>
      <c r="C153" s="162" t="s">
        <v>491</v>
      </c>
      <c r="D153" s="163" t="s">
        <v>492</v>
      </c>
      <c r="E153" s="109" t="s">
        <v>312</v>
      </c>
      <c r="F153" s="135"/>
      <c r="G153" s="67">
        <f t="shared" si="11"/>
        <v>309</v>
      </c>
      <c r="H153" s="68">
        <f t="shared" si="14"/>
        <v>0</v>
      </c>
      <c r="I153" s="67"/>
      <c r="J153" s="69"/>
      <c r="K153" s="67">
        <v>89</v>
      </c>
      <c r="L153" s="69"/>
      <c r="M153" s="67">
        <v>220</v>
      </c>
      <c r="N153" s="69"/>
      <c r="O153" s="67"/>
      <c r="P153" s="69"/>
      <c r="Q153" s="67"/>
      <c r="R153" s="69"/>
      <c r="S153" s="67"/>
      <c r="T153" s="69"/>
      <c r="U153" s="70"/>
      <c r="V153" s="7"/>
      <c r="W153" s="7"/>
    </row>
    <row r="154" spans="1:23" s="25" customFormat="1" ht="16.5" customHeight="1">
      <c r="A154" s="105" t="s">
        <v>493</v>
      </c>
      <c r="B154" s="124" t="s">
        <v>494</v>
      </c>
      <c r="C154" s="162" t="s">
        <v>495</v>
      </c>
      <c r="D154" s="163" t="s">
        <v>496</v>
      </c>
      <c r="E154" s="109" t="s">
        <v>111</v>
      </c>
      <c r="F154" s="135"/>
      <c r="G154" s="67">
        <f t="shared" si="11"/>
        <v>0</v>
      </c>
      <c r="H154" s="68">
        <f t="shared" si="14"/>
        <v>0</v>
      </c>
      <c r="I154" s="67"/>
      <c r="J154" s="69"/>
      <c r="K154" s="67"/>
      <c r="L154" s="69"/>
      <c r="M154" s="67"/>
      <c r="N154" s="69"/>
      <c r="O154" s="67"/>
      <c r="P154" s="69"/>
      <c r="Q154" s="67"/>
      <c r="R154" s="69"/>
      <c r="S154" s="67"/>
      <c r="T154" s="69"/>
      <c r="U154" s="70"/>
      <c r="V154" s="7"/>
      <c r="W154" s="7"/>
    </row>
    <row r="155" spans="1:23" s="25" customFormat="1" ht="16.5" customHeight="1">
      <c r="A155" s="105" t="s">
        <v>497</v>
      </c>
      <c r="B155" s="124" t="s">
        <v>498</v>
      </c>
      <c r="C155" s="162" t="s">
        <v>495</v>
      </c>
      <c r="D155" s="163" t="s">
        <v>499</v>
      </c>
      <c r="E155" s="109" t="s">
        <v>111</v>
      </c>
      <c r="F155" s="135"/>
      <c r="G155" s="67">
        <f t="shared" si="11"/>
        <v>334.5</v>
      </c>
      <c r="H155" s="68">
        <f t="shared" si="14"/>
        <v>0</v>
      </c>
      <c r="I155" s="67"/>
      <c r="J155" s="69"/>
      <c r="K155" s="67">
        <v>156</v>
      </c>
      <c r="L155" s="69"/>
      <c r="M155" s="67">
        <v>178.5</v>
      </c>
      <c r="N155" s="69"/>
      <c r="O155" s="67"/>
      <c r="P155" s="69"/>
      <c r="Q155" s="67"/>
      <c r="R155" s="69"/>
      <c r="S155" s="67"/>
      <c r="T155" s="69"/>
      <c r="U155" s="70"/>
      <c r="V155" s="7"/>
      <c r="W155" s="7"/>
    </row>
    <row r="156" spans="1:23" s="25" customFormat="1" ht="16.5" customHeight="1">
      <c r="A156" s="105" t="s">
        <v>500</v>
      </c>
      <c r="B156" s="124" t="s">
        <v>501</v>
      </c>
      <c r="C156" s="155" t="s">
        <v>495</v>
      </c>
      <c r="D156" s="163" t="s">
        <v>502</v>
      </c>
      <c r="E156" s="109" t="s">
        <v>111</v>
      </c>
      <c r="F156" s="135"/>
      <c r="G156" s="67">
        <f t="shared" si="11"/>
        <v>0</v>
      </c>
      <c r="H156" s="68">
        <f t="shared" si="14"/>
        <v>0</v>
      </c>
      <c r="I156" s="67"/>
      <c r="J156" s="69"/>
      <c r="K156" s="67"/>
      <c r="L156" s="69"/>
      <c r="M156" s="67"/>
      <c r="N156" s="69"/>
      <c r="O156" s="67"/>
      <c r="P156" s="69"/>
      <c r="Q156" s="67"/>
      <c r="R156" s="69"/>
      <c r="S156" s="67"/>
      <c r="T156" s="69"/>
      <c r="U156" s="70"/>
      <c r="V156" s="7"/>
      <c r="W156" s="7"/>
    </row>
    <row r="157" spans="1:23" s="25" customFormat="1" ht="16.5" customHeight="1">
      <c r="A157" s="105" t="s">
        <v>503</v>
      </c>
      <c r="B157" s="124" t="s">
        <v>504</v>
      </c>
      <c r="C157" s="155" t="s">
        <v>495</v>
      </c>
      <c r="D157" s="163" t="s">
        <v>505</v>
      </c>
      <c r="E157" s="109" t="s">
        <v>111</v>
      </c>
      <c r="F157" s="135"/>
      <c r="G157" s="67">
        <f t="shared" si="11"/>
        <v>0</v>
      </c>
      <c r="H157" s="68">
        <f t="shared" si="14"/>
        <v>0</v>
      </c>
      <c r="I157" s="67"/>
      <c r="J157" s="69"/>
      <c r="K157" s="67"/>
      <c r="L157" s="69"/>
      <c r="M157" s="67"/>
      <c r="N157" s="69"/>
      <c r="O157" s="67"/>
      <c r="P157" s="69"/>
      <c r="Q157" s="67"/>
      <c r="R157" s="69"/>
      <c r="S157" s="67"/>
      <c r="T157" s="69"/>
      <c r="U157" s="70"/>
      <c r="V157" s="7"/>
      <c r="W157" s="7"/>
    </row>
    <row r="158" spans="1:23" s="25" customFormat="1" ht="16.5" customHeight="1">
      <c r="A158" s="105" t="s">
        <v>506</v>
      </c>
      <c r="B158" s="124" t="s">
        <v>507</v>
      </c>
      <c r="C158" s="155" t="s">
        <v>508</v>
      </c>
      <c r="D158" s="163" t="s">
        <v>509</v>
      </c>
      <c r="E158" s="109" t="s">
        <v>111</v>
      </c>
      <c r="F158" s="135"/>
      <c r="G158" s="67">
        <f t="shared" si="11"/>
        <v>75.5</v>
      </c>
      <c r="H158" s="68">
        <f t="shared" si="14"/>
        <v>0</v>
      </c>
      <c r="I158" s="67"/>
      <c r="J158" s="69"/>
      <c r="K158" s="67">
        <v>36</v>
      </c>
      <c r="L158" s="69"/>
      <c r="M158" s="67">
        <v>39.5</v>
      </c>
      <c r="N158" s="69"/>
      <c r="O158" s="67"/>
      <c r="P158" s="69"/>
      <c r="Q158" s="67"/>
      <c r="R158" s="69"/>
      <c r="S158" s="67"/>
      <c r="T158" s="69"/>
      <c r="U158" s="70"/>
      <c r="V158" s="7"/>
      <c r="W158" s="7"/>
    </row>
    <row r="159" spans="1:23" s="25" customFormat="1" ht="16.5" customHeight="1">
      <c r="A159" s="105" t="s">
        <v>510</v>
      </c>
      <c r="B159" s="161" t="s">
        <v>511</v>
      </c>
      <c r="C159" s="155" t="s">
        <v>512</v>
      </c>
      <c r="D159" s="163" t="s">
        <v>513</v>
      </c>
      <c r="E159" s="109" t="s">
        <v>111</v>
      </c>
      <c r="F159" s="135"/>
      <c r="G159" s="67">
        <f t="shared" si="11"/>
        <v>322</v>
      </c>
      <c r="H159" s="68">
        <f t="shared" si="14"/>
        <v>0</v>
      </c>
      <c r="I159" s="67"/>
      <c r="J159" s="69"/>
      <c r="K159" s="67">
        <v>147</v>
      </c>
      <c r="L159" s="69"/>
      <c r="M159" s="67">
        <v>175</v>
      </c>
      <c r="N159" s="69"/>
      <c r="O159" s="67"/>
      <c r="P159" s="69"/>
      <c r="Q159" s="67"/>
      <c r="R159" s="69"/>
      <c r="S159" s="67"/>
      <c r="T159" s="69"/>
      <c r="U159" s="70"/>
      <c r="V159" s="7"/>
      <c r="W159" s="7"/>
    </row>
    <row r="160" spans="1:23" s="25" customFormat="1" ht="16.5" customHeight="1">
      <c r="A160" s="105" t="s">
        <v>514</v>
      </c>
      <c r="B160" s="124" t="s">
        <v>515</v>
      </c>
      <c r="C160" s="155" t="s">
        <v>516</v>
      </c>
      <c r="D160" s="163" t="s">
        <v>517</v>
      </c>
      <c r="E160" s="109" t="s">
        <v>111</v>
      </c>
      <c r="F160" s="135"/>
      <c r="G160" s="67">
        <f t="shared" si="11"/>
        <v>0</v>
      </c>
      <c r="H160" s="68">
        <f t="shared" si="14"/>
        <v>0</v>
      </c>
      <c r="I160" s="67"/>
      <c r="J160" s="69"/>
      <c r="K160" s="67"/>
      <c r="L160" s="69"/>
      <c r="M160" s="67"/>
      <c r="N160" s="69"/>
      <c r="O160" s="67"/>
      <c r="P160" s="69"/>
      <c r="Q160" s="67"/>
      <c r="R160" s="69"/>
      <c r="S160" s="67"/>
      <c r="T160" s="69"/>
      <c r="U160" s="70"/>
      <c r="V160" s="7"/>
      <c r="W160" s="7"/>
    </row>
    <row r="161" spans="1:23" s="25" customFormat="1" ht="16.5" customHeight="1">
      <c r="A161" s="105" t="s">
        <v>518</v>
      </c>
      <c r="B161" s="124" t="s">
        <v>519</v>
      </c>
      <c r="C161" s="155" t="s">
        <v>516</v>
      </c>
      <c r="D161" s="163" t="s">
        <v>520</v>
      </c>
      <c r="E161" s="109" t="s">
        <v>111</v>
      </c>
      <c r="F161" s="135"/>
      <c r="G161" s="67">
        <f t="shared" si="11"/>
        <v>0</v>
      </c>
      <c r="H161" s="68">
        <f t="shared" si="14"/>
        <v>0</v>
      </c>
      <c r="I161" s="67"/>
      <c r="J161" s="69"/>
      <c r="K161" s="67"/>
      <c r="L161" s="69"/>
      <c r="M161" s="67"/>
      <c r="N161" s="69"/>
      <c r="O161" s="67"/>
      <c r="P161" s="69"/>
      <c r="Q161" s="67"/>
      <c r="R161" s="69"/>
      <c r="S161" s="67"/>
      <c r="T161" s="69"/>
      <c r="U161" s="70"/>
      <c r="V161" s="7"/>
      <c r="W161" s="7"/>
    </row>
    <row r="162" spans="1:23" s="25" customFormat="1" ht="16.5" customHeight="1">
      <c r="A162" s="105" t="s">
        <v>521</v>
      </c>
      <c r="B162" s="124" t="s">
        <v>522</v>
      </c>
      <c r="C162" s="155" t="s">
        <v>523</v>
      </c>
      <c r="D162" s="163" t="s">
        <v>524</v>
      </c>
      <c r="E162" s="109" t="s">
        <v>111</v>
      </c>
      <c r="F162" s="135"/>
      <c r="G162" s="67">
        <f t="shared" si="11"/>
        <v>0</v>
      </c>
      <c r="H162" s="68">
        <f t="shared" si="14"/>
        <v>0</v>
      </c>
      <c r="I162" s="67"/>
      <c r="J162" s="69"/>
      <c r="K162" s="67"/>
      <c r="L162" s="69"/>
      <c r="M162" s="67"/>
      <c r="N162" s="69"/>
      <c r="O162" s="67"/>
      <c r="P162" s="69"/>
      <c r="Q162" s="67"/>
      <c r="R162" s="69"/>
      <c r="S162" s="67"/>
      <c r="T162" s="69"/>
      <c r="U162" s="70"/>
      <c r="V162" s="7"/>
      <c r="W162" s="7"/>
    </row>
    <row r="163" spans="1:23" s="25" customFormat="1" ht="16.5" customHeight="1">
      <c r="A163" s="105" t="s">
        <v>525</v>
      </c>
      <c r="B163" s="124" t="s">
        <v>526</v>
      </c>
      <c r="C163" s="162" t="s">
        <v>527</v>
      </c>
      <c r="D163" s="163" t="s">
        <v>528</v>
      </c>
      <c r="E163" s="109" t="s">
        <v>111</v>
      </c>
      <c r="F163" s="135"/>
      <c r="G163" s="67">
        <f t="shared" si="11"/>
        <v>0</v>
      </c>
      <c r="H163" s="68">
        <f t="shared" si="14"/>
        <v>0</v>
      </c>
      <c r="I163" s="67"/>
      <c r="J163" s="69"/>
      <c r="K163" s="67"/>
      <c r="L163" s="69"/>
      <c r="M163" s="67"/>
      <c r="N163" s="69"/>
      <c r="O163" s="67"/>
      <c r="P163" s="69"/>
      <c r="Q163" s="67"/>
      <c r="R163" s="69"/>
      <c r="S163" s="67"/>
      <c r="T163" s="69"/>
      <c r="U163" s="70"/>
      <c r="V163" s="7"/>
      <c r="W163" s="7"/>
    </row>
    <row r="164" spans="1:23" s="25" customFormat="1" ht="16.5" customHeight="1">
      <c r="A164" s="105" t="s">
        <v>529</v>
      </c>
      <c r="B164" s="124" t="s">
        <v>530</v>
      </c>
      <c r="C164" s="162" t="s">
        <v>531</v>
      </c>
      <c r="D164" s="163" t="s">
        <v>532</v>
      </c>
      <c r="E164" s="109" t="s">
        <v>312</v>
      </c>
      <c r="F164" s="135"/>
      <c r="G164" s="67">
        <f t="shared" si="11"/>
        <v>0</v>
      </c>
      <c r="H164" s="68">
        <f t="shared" si="14"/>
        <v>0</v>
      </c>
      <c r="I164" s="67"/>
      <c r="J164" s="69"/>
      <c r="K164" s="67"/>
      <c r="L164" s="69"/>
      <c r="M164" s="67"/>
      <c r="N164" s="69"/>
      <c r="O164" s="67"/>
      <c r="P164" s="69"/>
      <c r="Q164" s="67"/>
      <c r="R164" s="69"/>
      <c r="S164" s="67"/>
      <c r="T164" s="69"/>
      <c r="U164" s="70"/>
      <c r="V164" s="7"/>
      <c r="W164" s="7"/>
    </row>
    <row r="165" spans="1:23" s="25" customFormat="1" ht="16.5" customHeight="1">
      <c r="A165" s="105" t="s">
        <v>533</v>
      </c>
      <c r="B165" s="124" t="s">
        <v>534</v>
      </c>
      <c r="C165" s="162" t="s">
        <v>535</v>
      </c>
      <c r="D165" s="163" t="s">
        <v>536</v>
      </c>
      <c r="E165" s="109" t="s">
        <v>111</v>
      </c>
      <c r="F165" s="135"/>
      <c r="G165" s="67">
        <f t="shared" si="11"/>
        <v>0</v>
      </c>
      <c r="H165" s="68">
        <f t="shared" si="14"/>
        <v>0</v>
      </c>
      <c r="I165" s="67"/>
      <c r="J165" s="69"/>
      <c r="K165" s="67">
        <v>0</v>
      </c>
      <c r="L165" s="69"/>
      <c r="M165" s="67">
        <v>0</v>
      </c>
      <c r="N165" s="69"/>
      <c r="O165" s="67"/>
      <c r="P165" s="69"/>
      <c r="Q165" s="67"/>
      <c r="R165" s="69"/>
      <c r="S165" s="67"/>
      <c r="T165" s="69"/>
      <c r="U165" s="70"/>
      <c r="V165" s="7"/>
      <c r="W165" s="7"/>
    </row>
    <row r="166" spans="1:23" s="25" customFormat="1" ht="16.5" customHeight="1">
      <c r="A166" s="105" t="s">
        <v>537</v>
      </c>
      <c r="B166" s="124" t="s">
        <v>538</v>
      </c>
      <c r="C166" s="162" t="s">
        <v>539</v>
      </c>
      <c r="D166" s="163" t="s">
        <v>536</v>
      </c>
      <c r="E166" s="109" t="s">
        <v>111</v>
      </c>
      <c r="F166" s="135"/>
      <c r="G166" s="67">
        <f t="shared" si="11"/>
        <v>0</v>
      </c>
      <c r="H166" s="68">
        <f t="shared" si="14"/>
        <v>0</v>
      </c>
      <c r="I166" s="67"/>
      <c r="J166" s="69"/>
      <c r="K166" s="67">
        <v>0</v>
      </c>
      <c r="L166" s="69"/>
      <c r="M166" s="67">
        <v>0</v>
      </c>
      <c r="N166" s="69"/>
      <c r="O166" s="67"/>
      <c r="P166" s="69"/>
      <c r="Q166" s="67"/>
      <c r="R166" s="69"/>
      <c r="S166" s="67"/>
      <c r="T166" s="69"/>
      <c r="U166" s="70"/>
      <c r="V166" s="7"/>
      <c r="W166" s="7"/>
    </row>
    <row r="167" spans="1:23" s="25" customFormat="1" ht="16.5" customHeight="1">
      <c r="A167" s="105" t="s">
        <v>540</v>
      </c>
      <c r="B167" s="124" t="s">
        <v>541</v>
      </c>
      <c r="C167" s="162" t="s">
        <v>542</v>
      </c>
      <c r="D167" s="163" t="s">
        <v>524</v>
      </c>
      <c r="E167" s="109" t="s">
        <v>111</v>
      </c>
      <c r="F167" s="135"/>
      <c r="G167" s="67">
        <f t="shared" si="11"/>
        <v>0</v>
      </c>
      <c r="H167" s="68">
        <f t="shared" si="14"/>
        <v>0</v>
      </c>
      <c r="I167" s="67"/>
      <c r="J167" s="69"/>
      <c r="K167" s="67">
        <v>0</v>
      </c>
      <c r="L167" s="69"/>
      <c r="M167" s="67">
        <v>0</v>
      </c>
      <c r="N167" s="69"/>
      <c r="O167" s="67"/>
      <c r="P167" s="69"/>
      <c r="Q167" s="67"/>
      <c r="R167" s="69"/>
      <c r="S167" s="67"/>
      <c r="T167" s="69"/>
      <c r="U167" s="70"/>
      <c r="V167" s="7"/>
      <c r="W167" s="7"/>
    </row>
    <row r="168" spans="1:23" s="25" customFormat="1" ht="16.5" customHeight="1">
      <c r="A168" s="105" t="s">
        <v>543</v>
      </c>
      <c r="B168" s="124" t="s">
        <v>544</v>
      </c>
      <c r="C168" s="162" t="s">
        <v>545</v>
      </c>
      <c r="D168" s="163" t="s">
        <v>546</v>
      </c>
      <c r="E168" s="109" t="s">
        <v>111</v>
      </c>
      <c r="F168" s="135"/>
      <c r="G168" s="67">
        <f t="shared" si="11"/>
        <v>0</v>
      </c>
      <c r="H168" s="68">
        <f t="shared" si="14"/>
        <v>0</v>
      </c>
      <c r="I168" s="67"/>
      <c r="J168" s="69"/>
      <c r="K168" s="67">
        <v>0</v>
      </c>
      <c r="L168" s="69"/>
      <c r="M168" s="67">
        <v>0</v>
      </c>
      <c r="N168" s="69"/>
      <c r="O168" s="67"/>
      <c r="P168" s="69"/>
      <c r="Q168" s="67"/>
      <c r="R168" s="69"/>
      <c r="S168" s="67"/>
      <c r="T168" s="69"/>
      <c r="U168" s="70"/>
      <c r="V168" s="7"/>
      <c r="W168" s="7"/>
    </row>
    <row r="169" spans="1:23" s="25" customFormat="1" ht="16.5" customHeight="1">
      <c r="A169" s="105" t="s">
        <v>547</v>
      </c>
      <c r="B169" s="124" t="s">
        <v>548</v>
      </c>
      <c r="C169" s="162" t="s">
        <v>549</v>
      </c>
      <c r="D169" s="163" t="s">
        <v>524</v>
      </c>
      <c r="E169" s="109" t="s">
        <v>111</v>
      </c>
      <c r="F169" s="135"/>
      <c r="G169" s="67">
        <f t="shared" si="11"/>
        <v>0</v>
      </c>
      <c r="H169" s="68">
        <f t="shared" si="14"/>
        <v>0</v>
      </c>
      <c r="I169" s="67"/>
      <c r="J169" s="69"/>
      <c r="K169" s="67">
        <v>0</v>
      </c>
      <c r="L169" s="69"/>
      <c r="M169" s="67">
        <v>0</v>
      </c>
      <c r="N169" s="69"/>
      <c r="O169" s="67"/>
      <c r="P169" s="69"/>
      <c r="Q169" s="67"/>
      <c r="R169" s="69"/>
      <c r="S169" s="67"/>
      <c r="T169" s="69"/>
      <c r="U169" s="70"/>
      <c r="V169" s="7"/>
      <c r="W169" s="7"/>
    </row>
    <row r="170" spans="1:23" ht="16.5" customHeight="1">
      <c r="A170" s="153" t="s">
        <v>550</v>
      </c>
      <c r="B170" s="154" t="s">
        <v>551</v>
      </c>
      <c r="C170" s="158" t="s">
        <v>552</v>
      </c>
      <c r="D170" s="156" t="s">
        <v>546</v>
      </c>
      <c r="E170" s="91" t="s">
        <v>111</v>
      </c>
      <c r="F170" s="66"/>
      <c r="G170" s="67">
        <f t="shared" si="11"/>
        <v>0</v>
      </c>
      <c r="H170" s="68">
        <f t="shared" si="14"/>
        <v>0</v>
      </c>
      <c r="I170" s="67"/>
      <c r="J170" s="69"/>
      <c r="K170" s="67">
        <v>0</v>
      </c>
      <c r="L170" s="69"/>
      <c r="M170" s="67">
        <v>0</v>
      </c>
      <c r="N170" s="69"/>
      <c r="O170" s="67"/>
      <c r="P170" s="69"/>
      <c r="Q170" s="67"/>
      <c r="R170" s="69"/>
      <c r="S170" s="67"/>
      <c r="T170" s="69"/>
      <c r="U170" s="70"/>
    </row>
    <row r="171" spans="1:23" ht="25.5" customHeight="1">
      <c r="A171" s="153" t="s">
        <v>553</v>
      </c>
      <c r="B171" s="154" t="s">
        <v>554</v>
      </c>
      <c r="C171" s="158" t="s">
        <v>555</v>
      </c>
      <c r="D171" s="156" t="s">
        <v>556</v>
      </c>
      <c r="E171" s="91" t="s">
        <v>312</v>
      </c>
      <c r="F171" s="66"/>
      <c r="G171" s="67">
        <f t="shared" si="11"/>
        <v>0</v>
      </c>
      <c r="H171" s="68">
        <f t="shared" si="14"/>
        <v>0</v>
      </c>
      <c r="I171" s="67"/>
      <c r="J171" s="69"/>
      <c r="K171" s="67">
        <v>0</v>
      </c>
      <c r="L171" s="69"/>
      <c r="M171" s="67">
        <v>0</v>
      </c>
      <c r="N171" s="69"/>
      <c r="O171" s="67"/>
      <c r="P171" s="69"/>
      <c r="Q171" s="67"/>
      <c r="R171" s="69"/>
      <c r="S171" s="67"/>
      <c r="T171" s="69"/>
      <c r="U171" s="70"/>
    </row>
    <row r="172" spans="1:23" ht="16.5" customHeight="1">
      <c r="A172" s="153" t="s">
        <v>557</v>
      </c>
      <c r="B172" s="154" t="s">
        <v>558</v>
      </c>
      <c r="C172" s="158" t="s">
        <v>559</v>
      </c>
      <c r="D172" s="156" t="s">
        <v>560</v>
      </c>
      <c r="E172" s="91" t="s">
        <v>312</v>
      </c>
      <c r="F172" s="66"/>
      <c r="G172" s="67">
        <f t="shared" si="11"/>
        <v>0</v>
      </c>
      <c r="H172" s="68">
        <f t="shared" si="14"/>
        <v>0</v>
      </c>
      <c r="I172" s="67"/>
      <c r="J172" s="69"/>
      <c r="K172" s="67">
        <v>0</v>
      </c>
      <c r="L172" s="69"/>
      <c r="M172" s="67">
        <v>0</v>
      </c>
      <c r="N172" s="69"/>
      <c r="O172" s="67"/>
      <c r="P172" s="69"/>
      <c r="Q172" s="67"/>
      <c r="R172" s="69"/>
      <c r="S172" s="67"/>
      <c r="T172" s="69"/>
      <c r="U172" s="70"/>
    </row>
    <row r="173" spans="1:23" ht="16.5" customHeight="1">
      <c r="A173" s="153" t="s">
        <v>561</v>
      </c>
      <c r="B173" s="154" t="s">
        <v>562</v>
      </c>
      <c r="C173" s="158" t="s">
        <v>563</v>
      </c>
      <c r="D173" s="156" t="s">
        <v>564</v>
      </c>
      <c r="E173" s="91" t="s">
        <v>111</v>
      </c>
      <c r="F173" s="66"/>
      <c r="G173" s="67">
        <f t="shared" ref="G173:G236" si="15">SUMPRODUCT(I173:T173,$I$5:$T$5)</f>
        <v>0</v>
      </c>
      <c r="H173" s="68">
        <f t="shared" si="14"/>
        <v>0</v>
      </c>
      <c r="I173" s="67"/>
      <c r="J173" s="69"/>
      <c r="K173" s="67">
        <v>0</v>
      </c>
      <c r="L173" s="69"/>
      <c r="M173" s="67">
        <v>0</v>
      </c>
      <c r="N173" s="69"/>
      <c r="O173" s="67"/>
      <c r="P173" s="69"/>
      <c r="Q173" s="67"/>
      <c r="R173" s="69"/>
      <c r="S173" s="67"/>
      <c r="T173" s="69"/>
      <c r="U173" s="70"/>
    </row>
    <row r="174" spans="1:23" ht="16.5" customHeight="1">
      <c r="A174" s="153" t="s">
        <v>565</v>
      </c>
      <c r="B174" s="154" t="s">
        <v>566</v>
      </c>
      <c r="C174" s="158" t="s">
        <v>567</v>
      </c>
      <c r="D174" s="156" t="s">
        <v>568</v>
      </c>
      <c r="E174" s="91" t="s">
        <v>111</v>
      </c>
      <c r="F174" s="66"/>
      <c r="G174" s="67">
        <f t="shared" si="15"/>
        <v>0</v>
      </c>
      <c r="H174" s="68">
        <f t="shared" si="14"/>
        <v>0</v>
      </c>
      <c r="I174" s="67"/>
      <c r="J174" s="69"/>
      <c r="K174" s="67">
        <v>0</v>
      </c>
      <c r="L174" s="69"/>
      <c r="M174" s="67">
        <v>0</v>
      </c>
      <c r="N174" s="69"/>
      <c r="O174" s="67"/>
      <c r="P174" s="69"/>
      <c r="Q174" s="67"/>
      <c r="R174" s="69"/>
      <c r="S174" s="67"/>
      <c r="T174" s="69"/>
      <c r="U174" s="70"/>
    </row>
    <row r="175" spans="1:23" ht="16.5" customHeight="1">
      <c r="A175" s="153" t="s">
        <v>569</v>
      </c>
      <c r="B175" s="154" t="s">
        <v>570</v>
      </c>
      <c r="C175" s="158" t="s">
        <v>571</v>
      </c>
      <c r="D175" s="156" t="s">
        <v>572</v>
      </c>
      <c r="E175" s="91" t="s">
        <v>312</v>
      </c>
      <c r="F175" s="66"/>
      <c r="G175" s="67">
        <f t="shared" si="15"/>
        <v>0</v>
      </c>
      <c r="H175" s="68">
        <f t="shared" si="14"/>
        <v>0</v>
      </c>
      <c r="I175" s="67"/>
      <c r="J175" s="69"/>
      <c r="K175" s="67">
        <v>0</v>
      </c>
      <c r="L175" s="69"/>
      <c r="M175" s="67">
        <v>0</v>
      </c>
      <c r="N175" s="69"/>
      <c r="O175" s="67"/>
      <c r="P175" s="69"/>
      <c r="Q175" s="67"/>
      <c r="R175" s="69"/>
      <c r="S175" s="67"/>
      <c r="T175" s="69"/>
      <c r="U175" s="70"/>
    </row>
    <row r="176" spans="1:23" ht="16.5" customHeight="1">
      <c r="A176" s="153" t="s">
        <v>573</v>
      </c>
      <c r="B176" s="154" t="s">
        <v>574</v>
      </c>
      <c r="C176" s="158" t="s">
        <v>575</v>
      </c>
      <c r="D176" s="156" t="s">
        <v>576</v>
      </c>
      <c r="E176" s="91" t="s">
        <v>577</v>
      </c>
      <c r="F176" s="66"/>
      <c r="G176" s="67">
        <f t="shared" si="15"/>
        <v>0</v>
      </c>
      <c r="H176" s="68">
        <f t="shared" si="14"/>
        <v>0</v>
      </c>
      <c r="I176" s="67"/>
      <c r="J176" s="69"/>
      <c r="K176" s="67">
        <v>0</v>
      </c>
      <c r="L176" s="69"/>
      <c r="M176" s="67">
        <v>0</v>
      </c>
      <c r="N176" s="69"/>
      <c r="O176" s="67"/>
      <c r="P176" s="69"/>
      <c r="Q176" s="67"/>
      <c r="R176" s="69"/>
      <c r="S176" s="67"/>
      <c r="T176" s="69"/>
      <c r="U176" s="70"/>
    </row>
    <row r="177" spans="1:23" s="25" customFormat="1" ht="16.5" customHeight="1">
      <c r="A177" s="71" t="s">
        <v>31</v>
      </c>
      <c r="B177" s="71"/>
      <c r="C177" s="71"/>
      <c r="D177" s="71"/>
      <c r="E177" s="71"/>
      <c r="F177" s="71"/>
      <c r="G177" s="72">
        <f t="shared" si="15"/>
        <v>0</v>
      </c>
      <c r="H177" s="73">
        <f>SUM(I177:T177)</f>
        <v>0</v>
      </c>
      <c r="I177" s="165"/>
      <c r="J177" s="166"/>
      <c r="K177" s="165"/>
      <c r="L177" s="166"/>
      <c r="M177" s="165"/>
      <c r="N177" s="166"/>
      <c r="O177" s="165"/>
      <c r="P177" s="166"/>
      <c r="Q177" s="165"/>
      <c r="R177" s="166"/>
      <c r="S177" s="165"/>
      <c r="T177" s="166"/>
      <c r="U177" s="167"/>
      <c r="V177" s="7"/>
      <c r="W177" s="7"/>
    </row>
    <row r="178" spans="1:23" s="60" customFormat="1" ht="16.5" customHeight="1">
      <c r="A178" s="49" t="s">
        <v>578</v>
      </c>
      <c r="B178" s="50" t="s">
        <v>579</v>
      </c>
      <c r="C178" s="51" t="s">
        <v>580</v>
      </c>
      <c r="D178" s="51"/>
      <c r="E178" s="52"/>
      <c r="F178" s="53"/>
      <c r="G178" s="76">
        <f t="shared" si="15"/>
        <v>0</v>
      </c>
      <c r="H178" s="55"/>
      <c r="I178" s="54"/>
      <c r="J178" s="168"/>
      <c r="K178" s="54"/>
      <c r="L178" s="168"/>
      <c r="M178" s="54"/>
      <c r="N178" s="168"/>
      <c r="O178" s="54"/>
      <c r="P178" s="168"/>
      <c r="Q178" s="54"/>
      <c r="R178" s="168"/>
      <c r="S178" s="54"/>
      <c r="T178" s="168"/>
      <c r="U178" s="78"/>
      <c r="V178" s="59"/>
      <c r="W178" s="59"/>
    </row>
    <row r="179" spans="1:23" s="25" customFormat="1" ht="16.5" customHeight="1">
      <c r="A179" s="105" t="s">
        <v>581</v>
      </c>
      <c r="B179" s="124" t="s">
        <v>582</v>
      </c>
      <c r="C179" s="162" t="s">
        <v>583</v>
      </c>
      <c r="D179" s="163" t="s">
        <v>584</v>
      </c>
      <c r="E179" s="109" t="s">
        <v>111</v>
      </c>
      <c r="F179" s="135"/>
      <c r="G179" s="67">
        <f t="shared" si="15"/>
        <v>781</v>
      </c>
      <c r="H179" s="68">
        <f t="shared" ref="H179:H220" si="16">F179*G179</f>
        <v>0</v>
      </c>
      <c r="I179" s="67"/>
      <c r="J179" s="92"/>
      <c r="K179" s="67">
        <v>298</v>
      </c>
      <c r="L179" s="92"/>
      <c r="M179" s="67">
        <v>483</v>
      </c>
      <c r="N179" s="92"/>
      <c r="O179" s="67"/>
      <c r="P179" s="92"/>
      <c r="Q179" s="67"/>
      <c r="R179" s="92"/>
      <c r="S179" s="67"/>
      <c r="T179" s="92"/>
      <c r="U179" s="70"/>
      <c r="V179" s="7"/>
      <c r="W179" s="7"/>
    </row>
    <row r="180" spans="1:23" s="25" customFormat="1" ht="16.5" customHeight="1">
      <c r="A180" s="105" t="s">
        <v>585</v>
      </c>
      <c r="B180" s="124" t="s">
        <v>586</v>
      </c>
      <c r="C180" s="162" t="s">
        <v>587</v>
      </c>
      <c r="D180" s="163" t="s">
        <v>588</v>
      </c>
      <c r="E180" s="109" t="s">
        <v>111</v>
      </c>
      <c r="F180" s="135"/>
      <c r="G180" s="67">
        <f t="shared" si="15"/>
        <v>42</v>
      </c>
      <c r="H180" s="68">
        <f t="shared" si="16"/>
        <v>0</v>
      </c>
      <c r="I180" s="67"/>
      <c r="J180" s="92"/>
      <c r="K180" s="67">
        <v>20</v>
      </c>
      <c r="L180" s="92"/>
      <c r="M180" s="67">
        <v>22</v>
      </c>
      <c r="N180" s="92"/>
      <c r="O180" s="67"/>
      <c r="P180" s="92"/>
      <c r="Q180" s="67"/>
      <c r="R180" s="92"/>
      <c r="S180" s="67"/>
      <c r="T180" s="92"/>
      <c r="U180" s="70"/>
      <c r="V180" s="7"/>
      <c r="W180" s="7"/>
    </row>
    <row r="181" spans="1:23" s="25" customFormat="1" ht="16.5" customHeight="1">
      <c r="A181" s="105" t="s">
        <v>589</v>
      </c>
      <c r="B181" s="124" t="s">
        <v>590</v>
      </c>
      <c r="C181" s="162" t="s">
        <v>591</v>
      </c>
      <c r="D181" s="163"/>
      <c r="E181" s="109" t="s">
        <v>111</v>
      </c>
      <c r="F181" s="135"/>
      <c r="G181" s="67">
        <f t="shared" si="15"/>
        <v>0</v>
      </c>
      <c r="H181" s="68">
        <f t="shared" si="16"/>
        <v>0</v>
      </c>
      <c r="I181" s="67"/>
      <c r="J181" s="92"/>
      <c r="K181" s="67"/>
      <c r="L181" s="92"/>
      <c r="M181" s="67"/>
      <c r="N181" s="92"/>
      <c r="O181" s="67"/>
      <c r="P181" s="92"/>
      <c r="Q181" s="67"/>
      <c r="R181" s="92"/>
      <c r="S181" s="67"/>
      <c r="T181" s="92"/>
      <c r="U181" s="70"/>
      <c r="V181" s="7"/>
      <c r="W181" s="7"/>
    </row>
    <row r="182" spans="1:23" s="25" customFormat="1" ht="16.5" customHeight="1">
      <c r="A182" s="105" t="s">
        <v>592</v>
      </c>
      <c r="B182" s="124" t="s">
        <v>593</v>
      </c>
      <c r="C182" s="162" t="s">
        <v>594</v>
      </c>
      <c r="D182" s="163"/>
      <c r="E182" s="109" t="s">
        <v>111</v>
      </c>
      <c r="F182" s="135"/>
      <c r="G182" s="67">
        <f t="shared" si="15"/>
        <v>0</v>
      </c>
      <c r="H182" s="68">
        <f t="shared" si="16"/>
        <v>0</v>
      </c>
      <c r="I182" s="67"/>
      <c r="J182" s="92"/>
      <c r="K182" s="67"/>
      <c r="L182" s="92"/>
      <c r="M182" s="67"/>
      <c r="N182" s="92"/>
      <c r="O182" s="67"/>
      <c r="P182" s="92"/>
      <c r="Q182" s="67"/>
      <c r="R182" s="92"/>
      <c r="S182" s="67"/>
      <c r="T182" s="92"/>
      <c r="U182" s="70"/>
      <c r="V182" s="7"/>
      <c r="W182" s="7"/>
    </row>
    <row r="183" spans="1:23" s="25" customFormat="1" ht="16.5" customHeight="1">
      <c r="A183" s="105" t="s">
        <v>595</v>
      </c>
      <c r="B183" s="124" t="s">
        <v>596</v>
      </c>
      <c r="C183" s="162" t="s">
        <v>597</v>
      </c>
      <c r="D183" s="163" t="s">
        <v>598</v>
      </c>
      <c r="E183" s="109" t="s">
        <v>111</v>
      </c>
      <c r="F183" s="135"/>
      <c r="G183" s="67">
        <f t="shared" si="15"/>
        <v>0</v>
      </c>
      <c r="H183" s="68">
        <f t="shared" si="16"/>
        <v>0</v>
      </c>
      <c r="I183" s="67"/>
      <c r="J183" s="92"/>
      <c r="K183" s="67"/>
      <c r="L183" s="92"/>
      <c r="M183" s="67"/>
      <c r="N183" s="92"/>
      <c r="O183" s="67"/>
      <c r="P183" s="92"/>
      <c r="Q183" s="67"/>
      <c r="R183" s="92"/>
      <c r="S183" s="67"/>
      <c r="T183" s="92"/>
      <c r="U183" s="70"/>
      <c r="V183" s="7"/>
      <c r="W183" s="7"/>
    </row>
    <row r="184" spans="1:23" s="25" customFormat="1" ht="22.5">
      <c r="A184" s="105" t="s">
        <v>599</v>
      </c>
      <c r="B184" s="124" t="s">
        <v>600</v>
      </c>
      <c r="C184" s="162" t="s">
        <v>601</v>
      </c>
      <c r="D184" s="163" t="s">
        <v>602</v>
      </c>
      <c r="E184" s="109" t="s">
        <v>111</v>
      </c>
      <c r="F184" s="135"/>
      <c r="G184" s="67">
        <f t="shared" si="15"/>
        <v>0</v>
      </c>
      <c r="H184" s="68">
        <f t="shared" si="16"/>
        <v>0</v>
      </c>
      <c r="I184" s="67"/>
      <c r="J184" s="92"/>
      <c r="K184" s="67"/>
      <c r="L184" s="92"/>
      <c r="M184" s="67"/>
      <c r="N184" s="92"/>
      <c r="O184" s="67"/>
      <c r="P184" s="92"/>
      <c r="Q184" s="67"/>
      <c r="R184" s="92"/>
      <c r="S184" s="67"/>
      <c r="T184" s="92"/>
      <c r="U184" s="70"/>
      <c r="V184" s="7"/>
      <c r="W184" s="7"/>
    </row>
    <row r="185" spans="1:23" s="25" customFormat="1" ht="22.5">
      <c r="A185" s="105" t="s">
        <v>603</v>
      </c>
      <c r="B185" s="124" t="s">
        <v>604</v>
      </c>
      <c r="C185" s="162" t="s">
        <v>605</v>
      </c>
      <c r="D185" s="163" t="s">
        <v>606</v>
      </c>
      <c r="E185" s="109" t="s">
        <v>111</v>
      </c>
      <c r="F185" s="135"/>
      <c r="G185" s="67">
        <f t="shared" si="15"/>
        <v>0</v>
      </c>
      <c r="H185" s="68">
        <f t="shared" si="16"/>
        <v>0</v>
      </c>
      <c r="I185" s="67"/>
      <c r="J185" s="92"/>
      <c r="K185" s="67"/>
      <c r="L185" s="92"/>
      <c r="M185" s="67"/>
      <c r="N185" s="92"/>
      <c r="O185" s="67"/>
      <c r="P185" s="92"/>
      <c r="Q185" s="67"/>
      <c r="R185" s="92"/>
      <c r="S185" s="67"/>
      <c r="T185" s="92"/>
      <c r="U185" s="70"/>
      <c r="V185" s="7"/>
      <c r="W185" s="7"/>
    </row>
    <row r="186" spans="1:23" s="25" customFormat="1" ht="22.5">
      <c r="A186" s="105" t="s">
        <v>607</v>
      </c>
      <c r="B186" s="124" t="s">
        <v>608</v>
      </c>
      <c r="C186" s="162" t="s">
        <v>609</v>
      </c>
      <c r="D186" s="163"/>
      <c r="E186" s="109" t="s">
        <v>111</v>
      </c>
      <c r="F186" s="135"/>
      <c r="G186" s="67">
        <f t="shared" si="15"/>
        <v>0</v>
      </c>
      <c r="H186" s="68">
        <f t="shared" si="16"/>
        <v>0</v>
      </c>
      <c r="I186" s="67"/>
      <c r="J186" s="92"/>
      <c r="K186" s="67"/>
      <c r="L186" s="92"/>
      <c r="M186" s="67"/>
      <c r="N186" s="92"/>
      <c r="O186" s="67"/>
      <c r="P186" s="92"/>
      <c r="Q186" s="67"/>
      <c r="R186" s="92"/>
      <c r="S186" s="67"/>
      <c r="T186" s="92"/>
      <c r="U186" s="70"/>
      <c r="V186" s="7"/>
      <c r="W186" s="7"/>
    </row>
    <row r="187" spans="1:23" ht="22.5" customHeight="1">
      <c r="A187" s="105" t="s">
        <v>610</v>
      </c>
      <c r="B187" s="124" t="s">
        <v>611</v>
      </c>
      <c r="C187" s="162" t="s">
        <v>612</v>
      </c>
      <c r="D187" s="163"/>
      <c r="E187" s="109" t="s">
        <v>111</v>
      </c>
      <c r="F187" s="135"/>
      <c r="G187" s="67">
        <f t="shared" si="15"/>
        <v>0</v>
      </c>
      <c r="H187" s="68">
        <f t="shared" si="16"/>
        <v>0</v>
      </c>
      <c r="I187" s="67"/>
      <c r="J187" s="92"/>
      <c r="K187" s="67"/>
      <c r="L187" s="92"/>
      <c r="M187" s="67"/>
      <c r="N187" s="92"/>
      <c r="O187" s="67"/>
      <c r="P187" s="92"/>
      <c r="Q187" s="67"/>
      <c r="R187" s="92"/>
      <c r="S187" s="67"/>
      <c r="T187" s="92"/>
      <c r="U187" s="70"/>
    </row>
    <row r="188" spans="1:23" ht="15.75" customHeight="1">
      <c r="A188" s="174" t="s">
        <v>613</v>
      </c>
      <c r="B188" s="161" t="s">
        <v>614</v>
      </c>
      <c r="C188" s="162" t="s">
        <v>615</v>
      </c>
      <c r="D188" s="163"/>
      <c r="E188" s="109" t="s">
        <v>111</v>
      </c>
      <c r="F188" s="135"/>
      <c r="G188" s="67">
        <f t="shared" si="15"/>
        <v>12</v>
      </c>
      <c r="H188" s="68">
        <f t="shared" si="16"/>
        <v>0</v>
      </c>
      <c r="I188" s="67"/>
      <c r="J188" s="92"/>
      <c r="K188" s="67">
        <v>6</v>
      </c>
      <c r="L188" s="92"/>
      <c r="M188" s="67">
        <v>6</v>
      </c>
      <c r="N188" s="92"/>
      <c r="O188" s="67"/>
      <c r="P188" s="92"/>
      <c r="Q188" s="67"/>
      <c r="R188" s="92"/>
      <c r="S188" s="67"/>
      <c r="T188" s="92"/>
      <c r="U188" s="70"/>
    </row>
    <row r="189" spans="1:23" ht="16.5" customHeight="1">
      <c r="A189" s="174" t="s">
        <v>616</v>
      </c>
      <c r="B189" s="161" t="s">
        <v>617</v>
      </c>
      <c r="C189" s="162" t="s">
        <v>618</v>
      </c>
      <c r="D189" s="163"/>
      <c r="E189" s="109" t="s">
        <v>111</v>
      </c>
      <c r="F189" s="135"/>
      <c r="G189" s="67">
        <f t="shared" si="15"/>
        <v>0</v>
      </c>
      <c r="H189" s="68">
        <f t="shared" si="16"/>
        <v>0</v>
      </c>
      <c r="I189" s="67"/>
      <c r="J189" s="92"/>
      <c r="K189" s="67"/>
      <c r="L189" s="92"/>
      <c r="M189" s="67"/>
      <c r="N189" s="92"/>
      <c r="O189" s="67"/>
      <c r="P189" s="92"/>
      <c r="Q189" s="67"/>
      <c r="R189" s="92"/>
      <c r="S189" s="67"/>
      <c r="T189" s="92"/>
      <c r="U189" s="70"/>
    </row>
    <row r="190" spans="1:23" ht="16.5" customHeight="1">
      <c r="A190" s="174" t="s">
        <v>619</v>
      </c>
      <c r="B190" s="164" t="s">
        <v>620</v>
      </c>
      <c r="C190" s="158" t="s">
        <v>621</v>
      </c>
      <c r="D190" s="156"/>
      <c r="E190" s="91" t="s">
        <v>111</v>
      </c>
      <c r="F190" s="66"/>
      <c r="G190" s="67">
        <f t="shared" si="15"/>
        <v>0</v>
      </c>
      <c r="H190" s="68">
        <f t="shared" si="16"/>
        <v>0</v>
      </c>
      <c r="I190" s="67"/>
      <c r="J190" s="92"/>
      <c r="K190" s="67"/>
      <c r="L190" s="92"/>
      <c r="M190" s="67"/>
      <c r="N190" s="92"/>
      <c r="O190" s="67"/>
      <c r="P190" s="92"/>
      <c r="Q190" s="67"/>
      <c r="R190" s="92"/>
      <c r="S190" s="67"/>
      <c r="T190" s="92"/>
      <c r="U190" s="70"/>
    </row>
    <row r="191" spans="1:23" ht="16.5" customHeight="1">
      <c r="A191" s="174" t="s">
        <v>622</v>
      </c>
      <c r="B191" s="164" t="s">
        <v>623</v>
      </c>
      <c r="C191" s="158" t="s">
        <v>624</v>
      </c>
      <c r="D191" s="156" t="s">
        <v>625</v>
      </c>
      <c r="E191" s="91" t="s">
        <v>111</v>
      </c>
      <c r="F191" s="66"/>
      <c r="G191" s="67">
        <f t="shared" si="15"/>
        <v>0</v>
      </c>
      <c r="H191" s="68">
        <f t="shared" si="16"/>
        <v>0</v>
      </c>
      <c r="I191" s="67"/>
      <c r="J191" s="92"/>
      <c r="K191" s="67"/>
      <c r="L191" s="92"/>
      <c r="M191" s="67"/>
      <c r="N191" s="92"/>
      <c r="O191" s="67"/>
      <c r="P191" s="92"/>
      <c r="Q191" s="67"/>
      <c r="R191" s="92"/>
      <c r="S191" s="67"/>
      <c r="T191" s="92"/>
      <c r="U191" s="70"/>
    </row>
    <row r="192" spans="1:23" ht="16.5" customHeight="1">
      <c r="A192" s="174" t="s">
        <v>626</v>
      </c>
      <c r="B192" s="164" t="s">
        <v>627</v>
      </c>
      <c r="C192" s="155" t="s">
        <v>628</v>
      </c>
      <c r="D192" s="175" t="s">
        <v>629</v>
      </c>
      <c r="E192" s="91" t="s">
        <v>155</v>
      </c>
      <c r="F192" s="66"/>
      <c r="G192" s="67">
        <f t="shared" si="15"/>
        <v>0</v>
      </c>
      <c r="H192" s="68">
        <f t="shared" si="16"/>
        <v>0</v>
      </c>
      <c r="I192" s="67"/>
      <c r="J192" s="92"/>
      <c r="K192" s="67"/>
      <c r="L192" s="92"/>
      <c r="M192" s="67"/>
      <c r="N192" s="92"/>
      <c r="O192" s="67"/>
      <c r="P192" s="92"/>
      <c r="Q192" s="67"/>
      <c r="R192" s="92"/>
      <c r="S192" s="67"/>
      <c r="T192" s="92"/>
      <c r="U192" s="70"/>
    </row>
    <row r="193" spans="1:23" s="25" customFormat="1" ht="16.5" customHeight="1">
      <c r="A193" s="71" t="s">
        <v>31</v>
      </c>
      <c r="B193" s="71"/>
      <c r="C193" s="71"/>
      <c r="D193" s="71"/>
      <c r="E193" s="71"/>
      <c r="F193" s="71"/>
      <c r="G193" s="72">
        <f t="shared" si="15"/>
        <v>0</v>
      </c>
      <c r="H193" s="73">
        <f>SUM(I193:T193)</f>
        <v>0</v>
      </c>
      <c r="I193" s="72">
        <v>0</v>
      </c>
      <c r="J193" s="74"/>
      <c r="K193" s="72">
        <v>0</v>
      </c>
      <c r="L193" s="74"/>
      <c r="M193" s="72">
        <v>0</v>
      </c>
      <c r="N193" s="74"/>
      <c r="O193" s="72">
        <v>0</v>
      </c>
      <c r="P193" s="74"/>
      <c r="Q193" s="72"/>
      <c r="R193" s="74"/>
      <c r="S193" s="72"/>
      <c r="T193" s="74"/>
      <c r="U193" s="75"/>
      <c r="V193" s="7"/>
      <c r="W193" s="7"/>
    </row>
    <row r="194" spans="1:23" s="60" customFormat="1" ht="16.5" customHeight="1">
      <c r="A194" s="49" t="s">
        <v>630</v>
      </c>
      <c r="B194" s="50" t="s">
        <v>631</v>
      </c>
      <c r="C194" s="51" t="s">
        <v>632</v>
      </c>
      <c r="D194" s="51"/>
      <c r="E194" s="52"/>
      <c r="F194" s="53"/>
      <c r="G194" s="76">
        <f t="shared" si="15"/>
        <v>0</v>
      </c>
      <c r="H194" s="55">
        <f t="shared" si="16"/>
        <v>0</v>
      </c>
      <c r="I194" s="54">
        <v>0</v>
      </c>
      <c r="J194" s="77"/>
      <c r="K194" s="54">
        <v>0</v>
      </c>
      <c r="L194" s="77"/>
      <c r="M194" s="54">
        <v>0</v>
      </c>
      <c r="N194" s="77"/>
      <c r="O194" s="54">
        <v>0</v>
      </c>
      <c r="P194" s="77"/>
      <c r="Q194" s="54"/>
      <c r="R194" s="77"/>
      <c r="S194" s="54"/>
      <c r="T194" s="77"/>
      <c r="U194" s="78"/>
      <c r="V194" s="59"/>
      <c r="W194" s="59"/>
    </row>
    <row r="195" spans="1:23" s="25" customFormat="1" ht="22.5">
      <c r="A195" s="105" t="s">
        <v>633</v>
      </c>
      <c r="B195" s="124" t="s">
        <v>634</v>
      </c>
      <c r="C195" s="162" t="s">
        <v>635</v>
      </c>
      <c r="D195" s="163"/>
      <c r="E195" s="109" t="s">
        <v>111</v>
      </c>
      <c r="F195" s="135"/>
      <c r="G195" s="67">
        <f t="shared" si="15"/>
        <v>290</v>
      </c>
      <c r="H195" s="68">
        <f t="shared" si="16"/>
        <v>0</v>
      </c>
      <c r="I195" s="67"/>
      <c r="J195" s="69"/>
      <c r="K195" s="67">
        <v>0</v>
      </c>
      <c r="L195" s="69"/>
      <c r="M195" s="67">
        <v>0</v>
      </c>
      <c r="N195" s="69"/>
      <c r="O195" s="67"/>
      <c r="P195" s="69"/>
      <c r="Q195" s="67">
        <v>190</v>
      </c>
      <c r="R195" s="69"/>
      <c r="S195" s="67">
        <v>100</v>
      </c>
      <c r="T195" s="69"/>
      <c r="U195" s="70"/>
      <c r="V195" s="7"/>
      <c r="W195" s="7"/>
    </row>
    <row r="196" spans="1:23" s="25" customFormat="1" ht="22.5">
      <c r="A196" s="105" t="s">
        <v>636</v>
      </c>
      <c r="B196" s="124" t="s">
        <v>637</v>
      </c>
      <c r="C196" s="162" t="s">
        <v>638</v>
      </c>
      <c r="D196" s="163" t="s">
        <v>639</v>
      </c>
      <c r="E196" s="109" t="s">
        <v>111</v>
      </c>
      <c r="F196" s="135"/>
      <c r="G196" s="67">
        <f t="shared" si="15"/>
        <v>588</v>
      </c>
      <c r="H196" s="68">
        <f t="shared" si="16"/>
        <v>0</v>
      </c>
      <c r="I196" s="67"/>
      <c r="J196" s="69"/>
      <c r="K196" s="67">
        <v>0</v>
      </c>
      <c r="L196" s="69"/>
      <c r="M196" s="67">
        <v>0</v>
      </c>
      <c r="N196" s="69"/>
      <c r="O196" s="67"/>
      <c r="P196" s="69"/>
      <c r="Q196" s="67">
        <v>348</v>
      </c>
      <c r="R196" s="69"/>
      <c r="S196" s="67">
        <v>240</v>
      </c>
      <c r="T196" s="69"/>
      <c r="U196" s="70"/>
      <c r="V196" s="7"/>
      <c r="W196" s="7"/>
    </row>
    <row r="197" spans="1:23" s="25" customFormat="1" ht="25.5" customHeight="1">
      <c r="A197" s="105" t="s">
        <v>640</v>
      </c>
      <c r="B197" s="124" t="s">
        <v>641</v>
      </c>
      <c r="C197" s="162" t="s">
        <v>642</v>
      </c>
      <c r="D197" s="163"/>
      <c r="E197" s="109" t="s">
        <v>111</v>
      </c>
      <c r="F197" s="127"/>
      <c r="G197" s="67">
        <f t="shared" si="15"/>
        <v>0</v>
      </c>
      <c r="H197" s="68">
        <f t="shared" si="16"/>
        <v>0</v>
      </c>
      <c r="I197" s="67"/>
      <c r="J197" s="69"/>
      <c r="K197" s="67">
        <v>0</v>
      </c>
      <c r="L197" s="69"/>
      <c r="M197" s="67">
        <v>0</v>
      </c>
      <c r="N197" s="69"/>
      <c r="O197" s="67"/>
      <c r="P197" s="69"/>
      <c r="Q197" s="67"/>
      <c r="R197" s="69"/>
      <c r="S197" s="67"/>
      <c r="T197" s="69"/>
      <c r="U197" s="70"/>
      <c r="V197" s="7"/>
      <c r="W197" s="7"/>
    </row>
    <row r="198" spans="1:23" s="25" customFormat="1" ht="16.5" customHeight="1">
      <c r="A198" s="105" t="s">
        <v>643</v>
      </c>
      <c r="B198" s="124" t="s">
        <v>644</v>
      </c>
      <c r="C198" s="162" t="s">
        <v>645</v>
      </c>
      <c r="D198" s="163"/>
      <c r="E198" s="109" t="s">
        <v>111</v>
      </c>
      <c r="F198" s="127"/>
      <c r="G198" s="67">
        <f t="shared" si="15"/>
        <v>0</v>
      </c>
      <c r="H198" s="68">
        <f t="shared" si="16"/>
        <v>0</v>
      </c>
      <c r="I198" s="67"/>
      <c r="J198" s="69"/>
      <c r="K198" s="67">
        <v>0</v>
      </c>
      <c r="L198" s="69"/>
      <c r="M198" s="67">
        <v>0</v>
      </c>
      <c r="N198" s="69"/>
      <c r="O198" s="67"/>
      <c r="P198" s="69"/>
      <c r="Q198" s="67"/>
      <c r="R198" s="69"/>
      <c r="S198" s="67"/>
      <c r="T198" s="69"/>
      <c r="U198" s="70"/>
      <c r="V198" s="7"/>
      <c r="W198" s="7"/>
    </row>
    <row r="199" spans="1:23" s="25" customFormat="1" ht="16.5" customHeight="1">
      <c r="A199" s="105" t="s">
        <v>646</v>
      </c>
      <c r="B199" s="124" t="s">
        <v>647</v>
      </c>
      <c r="C199" s="162" t="s">
        <v>648</v>
      </c>
      <c r="D199" s="163" t="s">
        <v>649</v>
      </c>
      <c r="E199" s="109" t="s">
        <v>111</v>
      </c>
      <c r="F199" s="127"/>
      <c r="G199" s="67">
        <f t="shared" si="15"/>
        <v>0</v>
      </c>
      <c r="H199" s="68">
        <f t="shared" si="16"/>
        <v>0</v>
      </c>
      <c r="I199" s="67"/>
      <c r="J199" s="69"/>
      <c r="K199" s="67">
        <v>0</v>
      </c>
      <c r="L199" s="69"/>
      <c r="M199" s="67">
        <v>0</v>
      </c>
      <c r="N199" s="69"/>
      <c r="O199" s="67"/>
      <c r="P199" s="69"/>
      <c r="Q199" s="67"/>
      <c r="R199" s="69"/>
      <c r="S199" s="67"/>
      <c r="T199" s="69"/>
      <c r="U199" s="70"/>
      <c r="V199" s="7"/>
      <c r="W199" s="7"/>
    </row>
    <row r="200" spans="1:23" s="25" customFormat="1" ht="16.5" customHeight="1">
      <c r="A200" s="169">
        <v>11.6</v>
      </c>
      <c r="B200" s="124" t="s">
        <v>650</v>
      </c>
      <c r="C200" s="162" t="s">
        <v>651</v>
      </c>
      <c r="D200" s="163" t="s">
        <v>652</v>
      </c>
      <c r="E200" s="109" t="s">
        <v>312</v>
      </c>
      <c r="F200" s="127"/>
      <c r="G200" s="67">
        <f t="shared" si="15"/>
        <v>58</v>
      </c>
      <c r="H200" s="68">
        <f t="shared" si="16"/>
        <v>0</v>
      </c>
      <c r="I200" s="67"/>
      <c r="J200" s="69"/>
      <c r="K200" s="67">
        <v>0</v>
      </c>
      <c r="L200" s="69"/>
      <c r="M200" s="67">
        <v>0</v>
      </c>
      <c r="N200" s="69"/>
      <c r="O200" s="67"/>
      <c r="P200" s="69"/>
      <c r="Q200" s="67">
        <v>38</v>
      </c>
      <c r="R200" s="69"/>
      <c r="S200" s="67">
        <v>20</v>
      </c>
      <c r="T200" s="69"/>
      <c r="U200" s="70"/>
      <c r="V200" s="7"/>
      <c r="W200" s="7"/>
    </row>
    <row r="201" spans="1:23" s="25" customFormat="1" ht="16.5" customHeight="1">
      <c r="A201" s="105" t="s">
        <v>653</v>
      </c>
      <c r="B201" s="124" t="s">
        <v>654</v>
      </c>
      <c r="C201" s="162" t="s">
        <v>655</v>
      </c>
      <c r="D201" s="163" t="s">
        <v>656</v>
      </c>
      <c r="E201" s="109" t="s">
        <v>577</v>
      </c>
      <c r="F201" s="135"/>
      <c r="G201" s="67">
        <f t="shared" si="15"/>
        <v>0</v>
      </c>
      <c r="H201" s="68">
        <f t="shared" si="16"/>
        <v>0</v>
      </c>
      <c r="I201" s="67"/>
      <c r="J201" s="69"/>
      <c r="K201" s="67">
        <v>0</v>
      </c>
      <c r="L201" s="69"/>
      <c r="M201" s="67">
        <v>0</v>
      </c>
      <c r="N201" s="69"/>
      <c r="O201" s="67"/>
      <c r="P201" s="69"/>
      <c r="Q201" s="67"/>
      <c r="R201" s="69"/>
      <c r="S201" s="67"/>
      <c r="T201" s="69"/>
      <c r="U201" s="70"/>
      <c r="V201" s="7"/>
      <c r="W201" s="7"/>
    </row>
    <row r="202" spans="1:23" s="25" customFormat="1" ht="16.5" customHeight="1">
      <c r="A202" s="105" t="s">
        <v>657</v>
      </c>
      <c r="B202" s="124" t="s">
        <v>658</v>
      </c>
      <c r="C202" s="162" t="s">
        <v>659</v>
      </c>
      <c r="D202" s="163" t="s">
        <v>660</v>
      </c>
      <c r="E202" s="109" t="s">
        <v>577</v>
      </c>
      <c r="F202" s="135"/>
      <c r="G202" s="67">
        <f t="shared" si="15"/>
        <v>0</v>
      </c>
      <c r="H202" s="68">
        <f t="shared" si="16"/>
        <v>0</v>
      </c>
      <c r="I202" s="67"/>
      <c r="J202" s="69"/>
      <c r="K202" s="67">
        <v>0</v>
      </c>
      <c r="L202" s="69"/>
      <c r="M202" s="67">
        <v>0</v>
      </c>
      <c r="N202" s="69"/>
      <c r="O202" s="67"/>
      <c r="P202" s="69"/>
      <c r="Q202" s="67">
        <v>0</v>
      </c>
      <c r="R202" s="69">
        <v>0</v>
      </c>
      <c r="S202" s="67">
        <v>0</v>
      </c>
      <c r="T202" s="69"/>
      <c r="U202" s="70"/>
      <c r="V202" s="7"/>
      <c r="W202" s="7"/>
    </row>
    <row r="203" spans="1:23" s="25" customFormat="1" ht="16.5" customHeight="1">
      <c r="A203" s="105" t="s">
        <v>661</v>
      </c>
      <c r="B203" s="124" t="s">
        <v>662</v>
      </c>
      <c r="C203" s="162" t="s">
        <v>663</v>
      </c>
      <c r="D203" s="163" t="s">
        <v>664</v>
      </c>
      <c r="E203" s="109" t="s">
        <v>577</v>
      </c>
      <c r="F203" s="135"/>
      <c r="G203" s="67">
        <f t="shared" si="15"/>
        <v>0</v>
      </c>
      <c r="H203" s="68">
        <f t="shared" si="16"/>
        <v>0</v>
      </c>
      <c r="I203" s="67"/>
      <c r="J203" s="69"/>
      <c r="K203" s="67">
        <v>0</v>
      </c>
      <c r="L203" s="69"/>
      <c r="M203" s="67">
        <v>0</v>
      </c>
      <c r="N203" s="69"/>
      <c r="O203" s="67"/>
      <c r="P203" s="69"/>
      <c r="Q203" s="67">
        <v>0</v>
      </c>
      <c r="R203" s="69"/>
      <c r="S203" s="67">
        <v>0</v>
      </c>
      <c r="T203" s="69"/>
      <c r="U203" s="70"/>
      <c r="V203" s="7"/>
      <c r="W203" s="7"/>
    </row>
    <row r="204" spans="1:23" s="25" customFormat="1" ht="16.5" customHeight="1">
      <c r="A204" s="105" t="s">
        <v>665</v>
      </c>
      <c r="B204" s="124" t="s">
        <v>666</v>
      </c>
      <c r="C204" s="162" t="s">
        <v>667</v>
      </c>
      <c r="D204" s="163" t="s">
        <v>668</v>
      </c>
      <c r="E204" s="109" t="s">
        <v>577</v>
      </c>
      <c r="F204" s="135"/>
      <c r="G204" s="67">
        <f t="shared" si="15"/>
        <v>0</v>
      </c>
      <c r="H204" s="68">
        <f t="shared" si="16"/>
        <v>0</v>
      </c>
      <c r="I204" s="67"/>
      <c r="J204" s="69"/>
      <c r="K204" s="67">
        <v>0</v>
      </c>
      <c r="L204" s="69"/>
      <c r="M204" s="67">
        <v>0</v>
      </c>
      <c r="N204" s="69"/>
      <c r="O204" s="67"/>
      <c r="P204" s="69"/>
      <c r="Q204" s="67">
        <v>0</v>
      </c>
      <c r="R204" s="69"/>
      <c r="S204" s="67">
        <v>0</v>
      </c>
      <c r="T204" s="69"/>
      <c r="U204" s="70"/>
      <c r="V204" s="7"/>
      <c r="W204" s="7"/>
    </row>
    <row r="205" spans="1:23" s="25" customFormat="1" ht="16.5" customHeight="1">
      <c r="A205" s="105" t="s">
        <v>669</v>
      </c>
      <c r="B205" s="124" t="s">
        <v>670</v>
      </c>
      <c r="C205" s="162" t="s">
        <v>671</v>
      </c>
      <c r="D205" s="163" t="s">
        <v>672</v>
      </c>
      <c r="E205" s="109" t="s">
        <v>673</v>
      </c>
      <c r="F205" s="135"/>
      <c r="G205" s="67">
        <f t="shared" si="15"/>
        <v>0</v>
      </c>
      <c r="H205" s="68">
        <f t="shared" si="16"/>
        <v>0</v>
      </c>
      <c r="I205" s="67"/>
      <c r="J205" s="69"/>
      <c r="K205" s="67">
        <v>0</v>
      </c>
      <c r="L205" s="69"/>
      <c r="M205" s="67">
        <v>0</v>
      </c>
      <c r="N205" s="69"/>
      <c r="O205" s="67"/>
      <c r="P205" s="69"/>
      <c r="Q205" s="67">
        <v>0</v>
      </c>
      <c r="R205" s="69"/>
      <c r="S205" s="67">
        <v>0</v>
      </c>
      <c r="T205" s="69"/>
      <c r="U205" s="70"/>
      <c r="V205" s="7"/>
      <c r="W205" s="7"/>
    </row>
    <row r="206" spans="1:23" s="25" customFormat="1" ht="16.5" customHeight="1">
      <c r="A206" s="105" t="s">
        <v>674</v>
      </c>
      <c r="B206" s="124" t="s">
        <v>675</v>
      </c>
      <c r="C206" s="162" t="s">
        <v>676</v>
      </c>
      <c r="D206" s="163" t="s">
        <v>672</v>
      </c>
      <c r="E206" s="109" t="s">
        <v>577</v>
      </c>
      <c r="F206" s="135"/>
      <c r="G206" s="67">
        <f t="shared" si="15"/>
        <v>0</v>
      </c>
      <c r="H206" s="68">
        <f t="shared" si="16"/>
        <v>0</v>
      </c>
      <c r="I206" s="67"/>
      <c r="J206" s="69"/>
      <c r="K206" s="67">
        <v>0</v>
      </c>
      <c r="L206" s="69"/>
      <c r="M206" s="67">
        <v>0</v>
      </c>
      <c r="N206" s="69"/>
      <c r="O206" s="67"/>
      <c r="P206" s="69"/>
      <c r="Q206" s="67"/>
      <c r="R206" s="69"/>
      <c r="S206" s="67"/>
      <c r="T206" s="69"/>
      <c r="U206" s="70"/>
      <c r="V206" s="7"/>
      <c r="W206" s="7"/>
    </row>
    <row r="207" spans="1:23" s="25" customFormat="1" ht="16.5" customHeight="1">
      <c r="A207" s="105" t="s">
        <v>677</v>
      </c>
      <c r="B207" s="124" t="s">
        <v>678</v>
      </c>
      <c r="C207" s="162" t="s">
        <v>679</v>
      </c>
      <c r="D207" s="163" t="s">
        <v>680</v>
      </c>
      <c r="E207" s="109" t="s">
        <v>681</v>
      </c>
      <c r="F207" s="135"/>
      <c r="G207" s="67">
        <f t="shared" si="15"/>
        <v>0</v>
      </c>
      <c r="H207" s="68">
        <f t="shared" si="16"/>
        <v>0</v>
      </c>
      <c r="I207" s="67"/>
      <c r="J207" s="69"/>
      <c r="K207" s="67"/>
      <c r="L207" s="69"/>
      <c r="M207" s="67"/>
      <c r="N207" s="69"/>
      <c r="O207" s="67"/>
      <c r="P207" s="69"/>
      <c r="Q207" s="67"/>
      <c r="R207" s="69"/>
      <c r="S207" s="67"/>
      <c r="T207" s="69"/>
      <c r="U207" s="70"/>
      <c r="V207" s="7"/>
      <c r="W207" s="7"/>
    </row>
    <row r="208" spans="1:23" s="25" customFormat="1" ht="16.5" customHeight="1">
      <c r="A208" s="105" t="s">
        <v>682</v>
      </c>
      <c r="B208" s="124" t="s">
        <v>683</v>
      </c>
      <c r="C208" s="162" t="s">
        <v>684</v>
      </c>
      <c r="D208" s="163" t="s">
        <v>685</v>
      </c>
      <c r="E208" s="109" t="s">
        <v>681</v>
      </c>
      <c r="F208" s="127"/>
      <c r="G208" s="67">
        <f t="shared" si="15"/>
        <v>33</v>
      </c>
      <c r="H208" s="68">
        <f t="shared" si="16"/>
        <v>0</v>
      </c>
      <c r="I208" s="67">
        <v>8</v>
      </c>
      <c r="J208" s="69"/>
      <c r="K208" s="67">
        <v>4</v>
      </c>
      <c r="L208" s="69"/>
      <c r="M208" s="67">
        <v>8</v>
      </c>
      <c r="N208" s="69"/>
      <c r="O208" s="67">
        <v>8</v>
      </c>
      <c r="P208" s="69"/>
      <c r="Q208" s="67">
        <v>3</v>
      </c>
      <c r="R208" s="69"/>
      <c r="S208" s="67">
        <v>2</v>
      </c>
      <c r="T208" s="69"/>
      <c r="U208" s="70"/>
      <c r="V208" s="7"/>
      <c r="W208" s="7"/>
    </row>
    <row r="209" spans="1:23" s="25" customFormat="1" ht="16.5" customHeight="1">
      <c r="A209" s="105" t="s">
        <v>686</v>
      </c>
      <c r="B209" s="161" t="s">
        <v>687</v>
      </c>
      <c r="C209" s="162" t="s">
        <v>679</v>
      </c>
      <c r="D209" s="163" t="s">
        <v>688</v>
      </c>
      <c r="E209" s="109" t="s">
        <v>681</v>
      </c>
      <c r="F209" s="135"/>
      <c r="G209" s="67">
        <f t="shared" si="15"/>
        <v>0</v>
      </c>
      <c r="H209" s="68">
        <f t="shared" si="16"/>
        <v>0</v>
      </c>
      <c r="I209" s="67">
        <v>0</v>
      </c>
      <c r="J209" s="69"/>
      <c r="K209" s="67">
        <v>0</v>
      </c>
      <c r="L209" s="69"/>
      <c r="M209" s="67">
        <v>0</v>
      </c>
      <c r="N209" s="69"/>
      <c r="O209" s="67">
        <v>0</v>
      </c>
      <c r="P209" s="69"/>
      <c r="Q209" s="67"/>
      <c r="R209" s="69"/>
      <c r="S209" s="67"/>
      <c r="T209" s="69"/>
      <c r="U209" s="70"/>
      <c r="V209" s="7"/>
      <c r="W209" s="7"/>
    </row>
    <row r="210" spans="1:23" s="25" customFormat="1" ht="16.5" customHeight="1">
      <c r="A210" s="105" t="s">
        <v>689</v>
      </c>
      <c r="B210" s="161" t="s">
        <v>690</v>
      </c>
      <c r="C210" s="162" t="s">
        <v>679</v>
      </c>
      <c r="D210" s="163" t="s">
        <v>691</v>
      </c>
      <c r="E210" s="109" t="s">
        <v>681</v>
      </c>
      <c r="F210" s="135"/>
      <c r="G210" s="67">
        <f t="shared" si="15"/>
        <v>0</v>
      </c>
      <c r="H210" s="68">
        <f t="shared" si="16"/>
        <v>0</v>
      </c>
      <c r="I210" s="67">
        <v>0</v>
      </c>
      <c r="J210" s="69"/>
      <c r="K210" s="67">
        <v>0</v>
      </c>
      <c r="L210" s="69"/>
      <c r="M210" s="67">
        <v>0</v>
      </c>
      <c r="N210" s="69"/>
      <c r="O210" s="67">
        <v>0</v>
      </c>
      <c r="P210" s="69"/>
      <c r="Q210" s="67"/>
      <c r="R210" s="69"/>
      <c r="S210" s="67"/>
      <c r="T210" s="69"/>
      <c r="U210" s="70"/>
      <c r="V210" s="7"/>
      <c r="W210" s="7"/>
    </row>
    <row r="211" spans="1:23" s="25" customFormat="1" ht="16.5" customHeight="1">
      <c r="A211" s="105" t="s">
        <v>692</v>
      </c>
      <c r="B211" s="161" t="s">
        <v>693</v>
      </c>
      <c r="C211" s="162" t="s">
        <v>694</v>
      </c>
      <c r="D211" s="163" t="s">
        <v>695</v>
      </c>
      <c r="E211" s="109" t="s">
        <v>312</v>
      </c>
      <c r="F211" s="135"/>
      <c r="G211" s="67">
        <f t="shared" si="15"/>
        <v>0</v>
      </c>
      <c r="H211" s="68">
        <f t="shared" si="16"/>
        <v>0</v>
      </c>
      <c r="I211" s="67"/>
      <c r="J211" s="69"/>
      <c r="K211" s="67"/>
      <c r="L211" s="69"/>
      <c r="M211" s="67"/>
      <c r="N211" s="69"/>
      <c r="O211" s="67"/>
      <c r="P211" s="69"/>
      <c r="Q211" s="67"/>
      <c r="R211" s="69"/>
      <c r="S211" s="67"/>
      <c r="T211" s="69"/>
      <c r="U211" s="70"/>
      <c r="V211" s="7"/>
      <c r="W211" s="7"/>
    </row>
    <row r="212" spans="1:23" s="25" customFormat="1" ht="16.5" customHeight="1">
      <c r="A212" s="105" t="s">
        <v>696</v>
      </c>
      <c r="B212" s="161" t="s">
        <v>697</v>
      </c>
      <c r="C212" s="162" t="s">
        <v>694</v>
      </c>
      <c r="D212" s="163" t="s">
        <v>698</v>
      </c>
      <c r="E212" s="109" t="s">
        <v>312</v>
      </c>
      <c r="F212" s="127"/>
      <c r="G212" s="67">
        <f t="shared" si="15"/>
        <v>0</v>
      </c>
      <c r="H212" s="68">
        <f t="shared" si="16"/>
        <v>0</v>
      </c>
      <c r="I212" s="67">
        <v>0</v>
      </c>
      <c r="J212" s="69"/>
      <c r="K212" s="67">
        <v>0</v>
      </c>
      <c r="L212" s="69"/>
      <c r="M212" s="67">
        <v>0</v>
      </c>
      <c r="N212" s="69"/>
      <c r="O212" s="67">
        <v>0</v>
      </c>
      <c r="P212" s="69"/>
      <c r="Q212" s="67"/>
      <c r="R212" s="69"/>
      <c r="S212" s="67"/>
      <c r="T212" s="69"/>
      <c r="U212" s="70"/>
      <c r="V212" s="7"/>
      <c r="W212" s="7"/>
    </row>
    <row r="213" spans="1:23" s="25" customFormat="1" ht="16.5" customHeight="1">
      <c r="A213" s="104" t="s">
        <v>699</v>
      </c>
      <c r="B213" s="96" t="s">
        <v>700</v>
      </c>
      <c r="C213" s="155" t="s">
        <v>701</v>
      </c>
      <c r="D213" s="176" t="s">
        <v>702</v>
      </c>
      <c r="E213" s="91" t="s">
        <v>312</v>
      </c>
      <c r="F213" s="147"/>
      <c r="G213" s="67">
        <f t="shared" si="15"/>
        <v>0</v>
      </c>
      <c r="H213" s="68">
        <f t="shared" si="16"/>
        <v>0</v>
      </c>
      <c r="I213" s="67"/>
      <c r="J213" s="69"/>
      <c r="K213" s="67"/>
      <c r="L213" s="69"/>
      <c r="M213" s="67"/>
      <c r="N213" s="69"/>
      <c r="O213" s="67"/>
      <c r="P213" s="69"/>
      <c r="Q213" s="67"/>
      <c r="R213" s="69"/>
      <c r="S213" s="67"/>
      <c r="T213" s="69"/>
      <c r="U213" s="70"/>
      <c r="V213" s="7"/>
      <c r="W213" s="7"/>
    </row>
    <row r="214" spans="1:23" s="25" customFormat="1" ht="16.5" customHeight="1">
      <c r="A214" s="105" t="s">
        <v>703</v>
      </c>
      <c r="B214" s="124" t="s">
        <v>704</v>
      </c>
      <c r="C214" s="162" t="s">
        <v>694</v>
      </c>
      <c r="D214" s="163" t="s">
        <v>705</v>
      </c>
      <c r="E214" s="109" t="s">
        <v>312</v>
      </c>
      <c r="F214" s="135"/>
      <c r="G214" s="67">
        <f t="shared" si="15"/>
        <v>216</v>
      </c>
      <c r="H214" s="68">
        <f t="shared" si="16"/>
        <v>0</v>
      </c>
      <c r="I214" s="67">
        <v>80</v>
      </c>
      <c r="J214" s="69"/>
      <c r="K214" s="67">
        <v>14</v>
      </c>
      <c r="L214" s="69"/>
      <c r="M214" s="67">
        <v>28</v>
      </c>
      <c r="N214" s="69"/>
      <c r="O214" s="67">
        <v>64</v>
      </c>
      <c r="P214" s="69"/>
      <c r="Q214" s="67">
        <v>18</v>
      </c>
      <c r="R214" s="69"/>
      <c r="S214" s="67">
        <v>12</v>
      </c>
      <c r="T214" s="69"/>
      <c r="U214" s="70"/>
      <c r="V214" s="7"/>
      <c r="W214" s="7"/>
    </row>
    <row r="215" spans="1:23" s="25" customFormat="1" ht="16.5" customHeight="1">
      <c r="A215" s="105" t="s">
        <v>706</v>
      </c>
      <c r="B215" s="124" t="s">
        <v>707</v>
      </c>
      <c r="C215" s="162" t="s">
        <v>708</v>
      </c>
      <c r="D215" s="163" t="s">
        <v>709</v>
      </c>
      <c r="E215" s="109" t="s">
        <v>681</v>
      </c>
      <c r="F215" s="135"/>
      <c r="G215" s="67">
        <f t="shared" si="15"/>
        <v>0</v>
      </c>
      <c r="H215" s="68">
        <f t="shared" si="16"/>
        <v>0</v>
      </c>
      <c r="I215" s="67"/>
      <c r="J215" s="69"/>
      <c r="K215" s="67"/>
      <c r="L215" s="69"/>
      <c r="M215" s="67"/>
      <c r="N215" s="69"/>
      <c r="O215" s="67"/>
      <c r="P215" s="69"/>
      <c r="Q215" s="67"/>
      <c r="R215" s="69"/>
      <c r="S215" s="67"/>
      <c r="T215" s="69"/>
      <c r="U215" s="70"/>
      <c r="V215" s="7"/>
      <c r="W215" s="7"/>
    </row>
    <row r="216" spans="1:23" s="25" customFormat="1" ht="16.5" customHeight="1">
      <c r="A216" s="105" t="s">
        <v>710</v>
      </c>
      <c r="B216" s="124" t="s">
        <v>711</v>
      </c>
      <c r="C216" s="162" t="s">
        <v>708</v>
      </c>
      <c r="D216" s="163" t="s">
        <v>712</v>
      </c>
      <c r="E216" s="109" t="s">
        <v>681</v>
      </c>
      <c r="F216" s="135"/>
      <c r="G216" s="67">
        <f t="shared" si="15"/>
        <v>5</v>
      </c>
      <c r="H216" s="68">
        <f t="shared" si="16"/>
        <v>0</v>
      </c>
      <c r="I216" s="67">
        <v>0</v>
      </c>
      <c r="J216" s="69"/>
      <c r="K216" s="67">
        <v>0</v>
      </c>
      <c r="L216" s="69"/>
      <c r="M216" s="67">
        <v>0</v>
      </c>
      <c r="N216" s="69"/>
      <c r="O216" s="67">
        <v>0</v>
      </c>
      <c r="P216" s="69"/>
      <c r="Q216" s="67">
        <v>3</v>
      </c>
      <c r="R216" s="69"/>
      <c r="S216" s="67">
        <v>2</v>
      </c>
      <c r="T216" s="69"/>
      <c r="U216" s="70"/>
      <c r="V216" s="7"/>
      <c r="W216" s="7"/>
    </row>
    <row r="217" spans="1:23" s="25" customFormat="1" ht="16.5" customHeight="1">
      <c r="A217" s="105" t="s">
        <v>713</v>
      </c>
      <c r="B217" s="124" t="s">
        <v>714</v>
      </c>
      <c r="C217" s="162" t="s">
        <v>715</v>
      </c>
      <c r="D217" s="163"/>
      <c r="E217" s="109" t="s">
        <v>681</v>
      </c>
      <c r="F217" s="135"/>
      <c r="G217" s="67">
        <f t="shared" si="15"/>
        <v>33</v>
      </c>
      <c r="H217" s="68">
        <f t="shared" si="16"/>
        <v>0</v>
      </c>
      <c r="I217" s="67">
        <v>8</v>
      </c>
      <c r="J217" s="69"/>
      <c r="K217" s="67">
        <v>4</v>
      </c>
      <c r="L217" s="69"/>
      <c r="M217" s="67">
        <v>8</v>
      </c>
      <c r="N217" s="69"/>
      <c r="O217" s="67">
        <v>8</v>
      </c>
      <c r="P217" s="69"/>
      <c r="Q217" s="67">
        <v>3</v>
      </c>
      <c r="R217" s="69"/>
      <c r="S217" s="67">
        <v>2</v>
      </c>
      <c r="T217" s="69"/>
      <c r="U217" s="70"/>
      <c r="V217" s="7"/>
      <c r="W217" s="7"/>
    </row>
    <row r="218" spans="1:23" s="25" customFormat="1" ht="22.5">
      <c r="A218" s="105" t="s">
        <v>716</v>
      </c>
      <c r="B218" s="124" t="s">
        <v>717</v>
      </c>
      <c r="C218" s="162" t="s">
        <v>718</v>
      </c>
      <c r="D218" s="163" t="s">
        <v>719</v>
      </c>
      <c r="E218" s="109" t="s">
        <v>111</v>
      </c>
      <c r="F218" s="135"/>
      <c r="G218" s="67">
        <f t="shared" si="15"/>
        <v>0</v>
      </c>
      <c r="H218" s="68">
        <f t="shared" si="16"/>
        <v>0</v>
      </c>
      <c r="I218" s="130"/>
      <c r="J218" s="131"/>
      <c r="K218" s="130">
        <v>0</v>
      </c>
      <c r="L218" s="131"/>
      <c r="M218" s="130">
        <v>0</v>
      </c>
      <c r="N218" s="131"/>
      <c r="O218" s="130"/>
      <c r="P218" s="131"/>
      <c r="Q218" s="130"/>
      <c r="R218" s="131"/>
      <c r="S218" s="130"/>
      <c r="T218" s="131"/>
      <c r="U218" s="132"/>
      <c r="V218" s="7"/>
      <c r="W218" s="7"/>
    </row>
    <row r="219" spans="1:23" ht="22.5">
      <c r="A219" s="104" t="s">
        <v>720</v>
      </c>
      <c r="B219" s="96" t="s">
        <v>721</v>
      </c>
      <c r="C219" s="158" t="s">
        <v>722</v>
      </c>
      <c r="D219" s="156" t="s">
        <v>723</v>
      </c>
      <c r="E219" s="91" t="s">
        <v>111</v>
      </c>
      <c r="F219" s="66"/>
      <c r="G219" s="67">
        <f t="shared" si="15"/>
        <v>0</v>
      </c>
      <c r="H219" s="68">
        <f t="shared" si="16"/>
        <v>0</v>
      </c>
      <c r="I219" s="67"/>
      <c r="J219" s="69"/>
      <c r="K219" s="67">
        <v>0</v>
      </c>
      <c r="L219" s="69"/>
      <c r="M219" s="67">
        <v>0</v>
      </c>
      <c r="N219" s="69"/>
      <c r="O219" s="67"/>
      <c r="P219" s="69"/>
      <c r="Q219" s="67"/>
      <c r="R219" s="69"/>
      <c r="S219" s="67"/>
      <c r="T219" s="69"/>
      <c r="U219" s="70"/>
    </row>
    <row r="220" spans="1:23" ht="16.5" customHeight="1">
      <c r="A220" s="104" t="s">
        <v>724</v>
      </c>
      <c r="B220" s="96" t="s">
        <v>725</v>
      </c>
      <c r="C220" s="158" t="s">
        <v>726</v>
      </c>
      <c r="D220" s="156"/>
      <c r="E220" s="91" t="s">
        <v>30</v>
      </c>
      <c r="F220" s="66"/>
      <c r="G220" s="67">
        <f t="shared" si="15"/>
        <v>0</v>
      </c>
      <c r="H220" s="68">
        <f t="shared" si="16"/>
        <v>0</v>
      </c>
      <c r="I220" s="67"/>
      <c r="J220" s="69"/>
      <c r="K220" s="67">
        <v>0</v>
      </c>
      <c r="L220" s="69"/>
      <c r="M220" s="67">
        <v>0</v>
      </c>
      <c r="N220" s="69"/>
      <c r="O220" s="67"/>
      <c r="P220" s="69"/>
      <c r="Q220" s="67"/>
      <c r="R220" s="69"/>
      <c r="S220" s="67"/>
      <c r="T220" s="69"/>
      <c r="U220" s="70"/>
    </row>
    <row r="221" spans="1:23" s="25" customFormat="1" ht="16.5" customHeight="1">
      <c r="A221" s="71" t="s">
        <v>31</v>
      </c>
      <c r="B221" s="71"/>
      <c r="C221" s="71"/>
      <c r="D221" s="71"/>
      <c r="E221" s="71"/>
      <c r="F221" s="71"/>
      <c r="G221" s="72">
        <f t="shared" si="15"/>
        <v>0</v>
      </c>
      <c r="H221" s="73">
        <f>SUM(I221:T221)</f>
        <v>0</v>
      </c>
      <c r="I221" s="72">
        <v>0</v>
      </c>
      <c r="J221" s="74"/>
      <c r="K221" s="72">
        <v>0</v>
      </c>
      <c r="L221" s="74"/>
      <c r="M221" s="72">
        <v>0</v>
      </c>
      <c r="N221" s="74"/>
      <c r="O221" s="72">
        <v>0</v>
      </c>
      <c r="P221" s="74"/>
      <c r="Q221" s="72"/>
      <c r="R221" s="74"/>
      <c r="S221" s="72"/>
      <c r="T221" s="74"/>
      <c r="U221" s="75"/>
      <c r="V221" s="7"/>
      <c r="W221" s="7"/>
    </row>
    <row r="222" spans="1:23" s="60" customFormat="1" ht="16.5" customHeight="1">
      <c r="A222" s="49" t="s">
        <v>727</v>
      </c>
      <c r="B222" s="50" t="s">
        <v>728</v>
      </c>
      <c r="C222" s="51" t="s">
        <v>729</v>
      </c>
      <c r="D222" s="51"/>
      <c r="E222" s="52"/>
      <c r="F222" s="53"/>
      <c r="G222" s="76">
        <f t="shared" si="15"/>
        <v>0</v>
      </c>
      <c r="H222" s="55"/>
      <c r="I222" s="54">
        <v>0</v>
      </c>
      <c r="J222" s="77"/>
      <c r="K222" s="54">
        <v>0</v>
      </c>
      <c r="L222" s="77"/>
      <c r="M222" s="54">
        <v>0</v>
      </c>
      <c r="N222" s="77"/>
      <c r="O222" s="54">
        <v>0</v>
      </c>
      <c r="P222" s="77"/>
      <c r="Q222" s="54"/>
      <c r="R222" s="77"/>
      <c r="S222" s="54"/>
      <c r="T222" s="77"/>
      <c r="U222" s="78"/>
      <c r="V222" s="59"/>
      <c r="W222" s="59"/>
    </row>
    <row r="223" spans="1:23" s="25" customFormat="1" ht="16.5" customHeight="1">
      <c r="A223" s="177" t="s">
        <v>730</v>
      </c>
      <c r="B223" s="80"/>
      <c r="C223" s="98" t="s">
        <v>731</v>
      </c>
      <c r="D223" s="98"/>
      <c r="E223" s="83"/>
      <c r="F223" s="99"/>
      <c r="G223" s="76">
        <f t="shared" si="15"/>
        <v>0</v>
      </c>
      <c r="H223" s="100"/>
      <c r="I223" s="101">
        <v>0</v>
      </c>
      <c r="J223" s="102"/>
      <c r="K223" s="101">
        <v>0</v>
      </c>
      <c r="L223" s="102"/>
      <c r="M223" s="101">
        <v>0</v>
      </c>
      <c r="N223" s="102"/>
      <c r="O223" s="101">
        <v>0</v>
      </c>
      <c r="P223" s="102"/>
      <c r="Q223" s="101"/>
      <c r="R223" s="102"/>
      <c r="S223" s="101"/>
      <c r="T223" s="102"/>
      <c r="U223" s="103"/>
      <c r="V223" s="7"/>
      <c r="W223" s="7"/>
    </row>
    <row r="224" spans="1:23" ht="16.5" customHeight="1">
      <c r="A224" s="104" t="s">
        <v>732</v>
      </c>
      <c r="B224" s="96"/>
      <c r="C224" s="178" t="s">
        <v>733</v>
      </c>
      <c r="D224" s="90"/>
      <c r="E224" s="91"/>
      <c r="F224" s="66"/>
      <c r="G224" s="67">
        <f t="shared" si="15"/>
        <v>0</v>
      </c>
      <c r="H224" s="68">
        <f t="shared" ref="H224:H288" si="17">F224*G224</f>
        <v>0</v>
      </c>
      <c r="I224" s="67"/>
      <c r="J224" s="69"/>
      <c r="K224" s="67">
        <v>0</v>
      </c>
      <c r="L224" s="69"/>
      <c r="M224" s="67">
        <v>0</v>
      </c>
      <c r="N224" s="69"/>
      <c r="O224" s="67"/>
      <c r="P224" s="69"/>
      <c r="Q224" s="67"/>
      <c r="R224" s="69"/>
      <c r="S224" s="67"/>
      <c r="T224" s="69"/>
      <c r="U224" s="70"/>
    </row>
    <row r="225" spans="1:23" ht="16.5" customHeight="1">
      <c r="A225" s="179" t="s">
        <v>734</v>
      </c>
      <c r="B225" s="96" t="s">
        <v>735</v>
      </c>
      <c r="C225" s="178" t="s">
        <v>736</v>
      </c>
      <c r="D225" s="90" t="s">
        <v>737</v>
      </c>
      <c r="E225" s="91" t="s">
        <v>681</v>
      </c>
      <c r="F225" s="66"/>
      <c r="G225" s="67">
        <f t="shared" si="15"/>
        <v>0</v>
      </c>
      <c r="H225" s="68">
        <f t="shared" si="17"/>
        <v>0</v>
      </c>
      <c r="I225" s="67"/>
      <c r="J225" s="69"/>
      <c r="K225" s="67">
        <v>0</v>
      </c>
      <c r="L225" s="69"/>
      <c r="M225" s="67">
        <v>0</v>
      </c>
      <c r="N225" s="69"/>
      <c r="O225" s="67"/>
      <c r="P225" s="69"/>
      <c r="Q225" s="67"/>
      <c r="R225" s="69"/>
      <c r="S225" s="67"/>
      <c r="T225" s="69"/>
      <c r="U225" s="70"/>
    </row>
    <row r="226" spans="1:23" ht="16.5" customHeight="1">
      <c r="A226" s="179" t="s">
        <v>738</v>
      </c>
      <c r="B226" s="96" t="s">
        <v>739</v>
      </c>
      <c r="C226" s="178" t="s">
        <v>740</v>
      </c>
      <c r="D226" s="90" t="s">
        <v>741</v>
      </c>
      <c r="E226" s="91" t="s">
        <v>681</v>
      </c>
      <c r="F226" s="66"/>
      <c r="G226" s="67">
        <f t="shared" si="15"/>
        <v>0</v>
      </c>
      <c r="H226" s="68">
        <f t="shared" si="17"/>
        <v>0</v>
      </c>
      <c r="I226" s="67"/>
      <c r="J226" s="69"/>
      <c r="K226" s="67">
        <v>0</v>
      </c>
      <c r="L226" s="69"/>
      <c r="M226" s="67">
        <v>0</v>
      </c>
      <c r="N226" s="69"/>
      <c r="O226" s="67"/>
      <c r="P226" s="69"/>
      <c r="Q226" s="67"/>
      <c r="R226" s="69"/>
      <c r="S226" s="67"/>
      <c r="T226" s="69"/>
      <c r="U226" s="70"/>
    </row>
    <row r="227" spans="1:23" ht="16.5" customHeight="1">
      <c r="A227" s="179" t="s">
        <v>742</v>
      </c>
      <c r="B227" s="96" t="s">
        <v>743</v>
      </c>
      <c r="C227" s="178" t="s">
        <v>744</v>
      </c>
      <c r="D227" s="90" t="s">
        <v>737</v>
      </c>
      <c r="E227" s="91" t="s">
        <v>681</v>
      </c>
      <c r="F227" s="66"/>
      <c r="G227" s="67">
        <f t="shared" si="15"/>
        <v>0</v>
      </c>
      <c r="H227" s="68">
        <f t="shared" si="17"/>
        <v>0</v>
      </c>
      <c r="I227" s="67"/>
      <c r="J227" s="69"/>
      <c r="K227" s="67">
        <v>0</v>
      </c>
      <c r="L227" s="69"/>
      <c r="M227" s="67">
        <v>0</v>
      </c>
      <c r="N227" s="69"/>
      <c r="O227" s="67"/>
      <c r="P227" s="69"/>
      <c r="Q227" s="67"/>
      <c r="R227" s="69"/>
      <c r="S227" s="67"/>
      <c r="T227" s="69"/>
      <c r="U227" s="70"/>
    </row>
    <row r="228" spans="1:23" ht="16.5" customHeight="1">
      <c r="A228" s="179" t="s">
        <v>745</v>
      </c>
      <c r="B228" s="96" t="s">
        <v>746</v>
      </c>
      <c r="C228" s="178" t="s">
        <v>747</v>
      </c>
      <c r="D228" s="90" t="s">
        <v>741</v>
      </c>
      <c r="E228" s="91" t="s">
        <v>681</v>
      </c>
      <c r="F228" s="66"/>
      <c r="G228" s="67">
        <f t="shared" si="15"/>
        <v>0</v>
      </c>
      <c r="H228" s="68">
        <f t="shared" si="17"/>
        <v>0</v>
      </c>
      <c r="I228" s="67"/>
      <c r="J228" s="69"/>
      <c r="K228" s="67">
        <v>0</v>
      </c>
      <c r="L228" s="69"/>
      <c r="M228" s="67">
        <v>0</v>
      </c>
      <c r="N228" s="69"/>
      <c r="O228" s="67"/>
      <c r="P228" s="69"/>
      <c r="Q228" s="67"/>
      <c r="R228" s="69"/>
      <c r="S228" s="67"/>
      <c r="T228" s="69"/>
      <c r="U228" s="70"/>
    </row>
    <row r="229" spans="1:23" ht="16.5" customHeight="1">
      <c r="A229" s="104" t="s">
        <v>748</v>
      </c>
      <c r="B229" s="96"/>
      <c r="C229" s="178" t="s">
        <v>749</v>
      </c>
      <c r="D229" s="90"/>
      <c r="E229" s="91"/>
      <c r="F229" s="66"/>
      <c r="G229" s="67">
        <f t="shared" si="15"/>
        <v>0</v>
      </c>
      <c r="H229" s="68">
        <f t="shared" si="17"/>
        <v>0</v>
      </c>
      <c r="I229" s="67"/>
      <c r="J229" s="69"/>
      <c r="K229" s="67">
        <v>0</v>
      </c>
      <c r="L229" s="69"/>
      <c r="M229" s="67">
        <v>0</v>
      </c>
      <c r="N229" s="69"/>
      <c r="O229" s="67"/>
      <c r="P229" s="69"/>
      <c r="Q229" s="67"/>
      <c r="R229" s="69"/>
      <c r="S229" s="67"/>
      <c r="T229" s="69"/>
      <c r="U229" s="70"/>
    </row>
    <row r="230" spans="1:23" ht="16.5" customHeight="1">
      <c r="A230" s="179" t="s">
        <v>750</v>
      </c>
      <c r="B230" s="96" t="s">
        <v>751</v>
      </c>
      <c r="C230" s="178" t="s">
        <v>736</v>
      </c>
      <c r="D230" s="90" t="s">
        <v>752</v>
      </c>
      <c r="E230" s="91" t="s">
        <v>681</v>
      </c>
      <c r="F230" s="66"/>
      <c r="G230" s="67">
        <f t="shared" si="15"/>
        <v>0</v>
      </c>
      <c r="H230" s="68">
        <f t="shared" si="17"/>
        <v>0</v>
      </c>
      <c r="I230" s="67"/>
      <c r="J230" s="69"/>
      <c r="K230" s="67">
        <v>0</v>
      </c>
      <c r="L230" s="69"/>
      <c r="M230" s="67">
        <v>0</v>
      </c>
      <c r="N230" s="69"/>
      <c r="O230" s="67"/>
      <c r="P230" s="69"/>
      <c r="Q230" s="67"/>
      <c r="R230" s="69"/>
      <c r="S230" s="67"/>
      <c r="T230" s="69"/>
      <c r="U230" s="70"/>
    </row>
    <row r="231" spans="1:23" ht="16.5" customHeight="1">
      <c r="A231" s="179" t="s">
        <v>753</v>
      </c>
      <c r="B231" s="96" t="s">
        <v>754</v>
      </c>
      <c r="C231" s="178" t="s">
        <v>740</v>
      </c>
      <c r="D231" s="90" t="s">
        <v>752</v>
      </c>
      <c r="E231" s="91" t="s">
        <v>681</v>
      </c>
      <c r="F231" s="66"/>
      <c r="G231" s="67">
        <f t="shared" si="15"/>
        <v>0</v>
      </c>
      <c r="H231" s="68">
        <f t="shared" si="17"/>
        <v>0</v>
      </c>
      <c r="I231" s="67"/>
      <c r="J231" s="69"/>
      <c r="K231" s="67">
        <v>0</v>
      </c>
      <c r="L231" s="69"/>
      <c r="M231" s="67">
        <v>0</v>
      </c>
      <c r="N231" s="69"/>
      <c r="O231" s="67"/>
      <c r="P231" s="69"/>
      <c r="Q231" s="67"/>
      <c r="R231" s="69"/>
      <c r="S231" s="67"/>
      <c r="T231" s="69"/>
      <c r="U231" s="70"/>
    </row>
    <row r="232" spans="1:23" ht="16.5" customHeight="1">
      <c r="A232" s="179" t="s">
        <v>755</v>
      </c>
      <c r="B232" s="96" t="s">
        <v>756</v>
      </c>
      <c r="C232" s="178" t="s">
        <v>744</v>
      </c>
      <c r="D232" s="90" t="s">
        <v>752</v>
      </c>
      <c r="E232" s="91" t="s">
        <v>681</v>
      </c>
      <c r="F232" s="66"/>
      <c r="G232" s="67">
        <f t="shared" si="15"/>
        <v>0</v>
      </c>
      <c r="H232" s="68">
        <f t="shared" si="17"/>
        <v>0</v>
      </c>
      <c r="I232" s="67"/>
      <c r="J232" s="69"/>
      <c r="K232" s="67">
        <v>0</v>
      </c>
      <c r="L232" s="69"/>
      <c r="M232" s="67">
        <v>0</v>
      </c>
      <c r="N232" s="69"/>
      <c r="O232" s="67"/>
      <c r="P232" s="69"/>
      <c r="Q232" s="67"/>
      <c r="R232" s="69"/>
      <c r="S232" s="67"/>
      <c r="T232" s="69"/>
      <c r="U232" s="70"/>
    </row>
    <row r="233" spans="1:23" s="25" customFormat="1" ht="16.5" customHeight="1">
      <c r="A233" s="180" t="s">
        <v>757</v>
      </c>
      <c r="B233" s="124" t="s">
        <v>758</v>
      </c>
      <c r="C233" s="181" t="s">
        <v>759</v>
      </c>
      <c r="D233" s="90" t="s">
        <v>752</v>
      </c>
      <c r="E233" s="109" t="s">
        <v>681</v>
      </c>
      <c r="F233" s="135"/>
      <c r="G233" s="67">
        <f t="shared" si="15"/>
        <v>0</v>
      </c>
      <c r="H233" s="68">
        <f t="shared" si="17"/>
        <v>0</v>
      </c>
      <c r="I233" s="130"/>
      <c r="J233" s="131"/>
      <c r="K233" s="130">
        <v>0</v>
      </c>
      <c r="L233" s="131"/>
      <c r="M233" s="130">
        <v>0</v>
      </c>
      <c r="N233" s="131"/>
      <c r="O233" s="130"/>
      <c r="P233" s="131"/>
      <c r="Q233" s="130"/>
      <c r="R233" s="131"/>
      <c r="S233" s="130"/>
      <c r="T233" s="131"/>
      <c r="U233" s="132"/>
      <c r="V233" s="7"/>
      <c r="W233" s="7"/>
    </row>
    <row r="234" spans="1:23" s="25" customFormat="1" ht="16.5" customHeight="1">
      <c r="A234" s="182" t="s">
        <v>760</v>
      </c>
      <c r="B234" s="124" t="s">
        <v>761</v>
      </c>
      <c r="C234" s="181" t="s">
        <v>747</v>
      </c>
      <c r="D234" s="90" t="s">
        <v>762</v>
      </c>
      <c r="E234" s="109" t="s">
        <v>681</v>
      </c>
      <c r="F234" s="135"/>
      <c r="G234" s="67">
        <f t="shared" si="15"/>
        <v>0</v>
      </c>
      <c r="H234" s="68">
        <f t="shared" si="17"/>
        <v>0</v>
      </c>
      <c r="I234" s="130"/>
      <c r="J234" s="131"/>
      <c r="K234" s="130">
        <v>0</v>
      </c>
      <c r="L234" s="131"/>
      <c r="M234" s="130">
        <v>0</v>
      </c>
      <c r="N234" s="131"/>
      <c r="O234" s="130"/>
      <c r="P234" s="131"/>
      <c r="Q234" s="130"/>
      <c r="R234" s="131"/>
      <c r="S234" s="130"/>
      <c r="T234" s="131"/>
      <c r="U234" s="132"/>
      <c r="V234" s="7"/>
      <c r="W234" s="7"/>
    </row>
    <row r="235" spans="1:23" s="25" customFormat="1" ht="16.5" customHeight="1">
      <c r="A235" s="105" t="s">
        <v>763</v>
      </c>
      <c r="B235" s="124"/>
      <c r="C235" s="181" t="s">
        <v>764</v>
      </c>
      <c r="D235" s="107"/>
      <c r="E235" s="109"/>
      <c r="F235" s="135"/>
      <c r="G235" s="67">
        <f t="shared" si="15"/>
        <v>0</v>
      </c>
      <c r="H235" s="68">
        <f t="shared" si="17"/>
        <v>0</v>
      </c>
      <c r="I235" s="130"/>
      <c r="J235" s="131"/>
      <c r="K235" s="130">
        <v>0</v>
      </c>
      <c r="L235" s="131"/>
      <c r="M235" s="130">
        <v>0</v>
      </c>
      <c r="N235" s="131"/>
      <c r="O235" s="130"/>
      <c r="P235" s="131"/>
      <c r="Q235" s="130"/>
      <c r="R235" s="131"/>
      <c r="S235" s="130"/>
      <c r="T235" s="131"/>
      <c r="U235" s="132"/>
      <c r="V235" s="7"/>
      <c r="W235" s="7"/>
    </row>
    <row r="236" spans="1:23" s="25" customFormat="1" ht="16.5" customHeight="1">
      <c r="A236" s="180" t="s">
        <v>734</v>
      </c>
      <c r="B236" s="124" t="s">
        <v>765</v>
      </c>
      <c r="C236" s="181" t="s">
        <v>736</v>
      </c>
      <c r="D236" s="107" t="s">
        <v>766</v>
      </c>
      <c r="E236" s="109" t="s">
        <v>681</v>
      </c>
      <c r="F236" s="135"/>
      <c r="G236" s="67">
        <f t="shared" si="15"/>
        <v>0</v>
      </c>
      <c r="H236" s="68">
        <f t="shared" si="17"/>
        <v>0</v>
      </c>
      <c r="I236" s="130"/>
      <c r="J236" s="131"/>
      <c r="K236" s="130">
        <v>0</v>
      </c>
      <c r="L236" s="131"/>
      <c r="M236" s="130">
        <v>0</v>
      </c>
      <c r="N236" s="131"/>
      <c r="O236" s="130"/>
      <c r="P236" s="131"/>
      <c r="Q236" s="130"/>
      <c r="R236" s="131"/>
      <c r="S236" s="130"/>
      <c r="T236" s="131"/>
      <c r="U236" s="132"/>
      <c r="V236" s="7"/>
      <c r="W236" s="7"/>
    </row>
    <row r="237" spans="1:23" s="25" customFormat="1" ht="16.5" customHeight="1">
      <c r="A237" s="180" t="s">
        <v>767</v>
      </c>
      <c r="B237" s="124" t="s">
        <v>768</v>
      </c>
      <c r="C237" s="181" t="s">
        <v>740</v>
      </c>
      <c r="D237" s="107" t="s">
        <v>769</v>
      </c>
      <c r="E237" s="109" t="s">
        <v>681</v>
      </c>
      <c r="F237" s="135"/>
      <c r="G237" s="67">
        <f t="shared" ref="G237:G300" si="18">SUMPRODUCT(I237:T237,$I$5:$T$5)</f>
        <v>0</v>
      </c>
      <c r="H237" s="68">
        <f t="shared" si="17"/>
        <v>0</v>
      </c>
      <c r="I237" s="130"/>
      <c r="J237" s="131"/>
      <c r="K237" s="130">
        <v>0</v>
      </c>
      <c r="L237" s="131"/>
      <c r="M237" s="130">
        <v>0</v>
      </c>
      <c r="N237" s="131"/>
      <c r="O237" s="130"/>
      <c r="P237" s="131"/>
      <c r="Q237" s="130"/>
      <c r="R237" s="131"/>
      <c r="S237" s="130"/>
      <c r="T237" s="131"/>
      <c r="U237" s="132"/>
      <c r="V237" s="7"/>
      <c r="W237" s="7"/>
    </row>
    <row r="238" spans="1:23" s="25" customFormat="1" ht="16.5" customHeight="1">
      <c r="A238" s="180" t="s">
        <v>742</v>
      </c>
      <c r="B238" s="124" t="s">
        <v>770</v>
      </c>
      <c r="C238" s="181" t="s">
        <v>744</v>
      </c>
      <c r="D238" s="107" t="s">
        <v>766</v>
      </c>
      <c r="E238" s="109" t="s">
        <v>681</v>
      </c>
      <c r="F238" s="135"/>
      <c r="G238" s="67">
        <f t="shared" si="18"/>
        <v>0</v>
      </c>
      <c r="H238" s="68">
        <f t="shared" si="17"/>
        <v>0</v>
      </c>
      <c r="I238" s="130"/>
      <c r="J238" s="131"/>
      <c r="K238" s="130">
        <v>0</v>
      </c>
      <c r="L238" s="131"/>
      <c r="M238" s="130">
        <v>0</v>
      </c>
      <c r="N238" s="131"/>
      <c r="O238" s="130"/>
      <c r="P238" s="131"/>
      <c r="Q238" s="130"/>
      <c r="R238" s="131"/>
      <c r="S238" s="130"/>
      <c r="T238" s="131"/>
      <c r="U238" s="132"/>
      <c r="V238" s="7"/>
      <c r="W238" s="7"/>
    </row>
    <row r="239" spans="1:23" s="25" customFormat="1" ht="16.5" customHeight="1">
      <c r="A239" s="180" t="s">
        <v>757</v>
      </c>
      <c r="B239" s="124" t="s">
        <v>771</v>
      </c>
      <c r="C239" s="181" t="s">
        <v>759</v>
      </c>
      <c r="D239" s="107" t="s">
        <v>766</v>
      </c>
      <c r="E239" s="109" t="s">
        <v>681</v>
      </c>
      <c r="F239" s="135"/>
      <c r="G239" s="67">
        <f t="shared" si="18"/>
        <v>0</v>
      </c>
      <c r="H239" s="68">
        <f t="shared" si="17"/>
        <v>0</v>
      </c>
      <c r="I239" s="130"/>
      <c r="J239" s="131"/>
      <c r="K239" s="130">
        <v>0</v>
      </c>
      <c r="L239" s="131"/>
      <c r="M239" s="130">
        <v>0</v>
      </c>
      <c r="N239" s="131"/>
      <c r="O239" s="130"/>
      <c r="P239" s="131"/>
      <c r="Q239" s="130"/>
      <c r="R239" s="131"/>
      <c r="S239" s="130"/>
      <c r="T239" s="131"/>
      <c r="U239" s="132"/>
      <c r="V239" s="7"/>
      <c r="W239" s="7"/>
    </row>
    <row r="240" spans="1:23" s="25" customFormat="1" ht="16.5" customHeight="1">
      <c r="A240" s="182" t="s">
        <v>760</v>
      </c>
      <c r="B240" s="124" t="s">
        <v>772</v>
      </c>
      <c r="C240" s="181" t="s">
        <v>773</v>
      </c>
      <c r="D240" s="107" t="s">
        <v>766</v>
      </c>
      <c r="E240" s="109" t="s">
        <v>681</v>
      </c>
      <c r="F240" s="135"/>
      <c r="G240" s="67">
        <f t="shared" si="18"/>
        <v>0</v>
      </c>
      <c r="H240" s="68">
        <f t="shared" si="17"/>
        <v>0</v>
      </c>
      <c r="I240" s="130"/>
      <c r="J240" s="131"/>
      <c r="K240" s="130">
        <v>0</v>
      </c>
      <c r="L240" s="131"/>
      <c r="M240" s="130">
        <v>0</v>
      </c>
      <c r="N240" s="131"/>
      <c r="O240" s="130"/>
      <c r="P240" s="131"/>
      <c r="Q240" s="130"/>
      <c r="R240" s="131"/>
      <c r="S240" s="130"/>
      <c r="T240" s="131"/>
      <c r="U240" s="132"/>
      <c r="V240" s="7"/>
      <c r="W240" s="7"/>
    </row>
    <row r="241" spans="1:23" s="25" customFormat="1" ht="16.5" customHeight="1">
      <c r="A241" s="105" t="s">
        <v>774</v>
      </c>
      <c r="B241" s="124"/>
      <c r="C241" s="181" t="s">
        <v>775</v>
      </c>
      <c r="D241" s="107"/>
      <c r="E241" s="109"/>
      <c r="F241" s="135"/>
      <c r="G241" s="67">
        <f t="shared" si="18"/>
        <v>0</v>
      </c>
      <c r="H241" s="68">
        <f t="shared" si="17"/>
        <v>0</v>
      </c>
      <c r="I241" s="130"/>
      <c r="J241" s="131"/>
      <c r="K241" s="130">
        <v>0</v>
      </c>
      <c r="L241" s="131"/>
      <c r="M241" s="130">
        <v>0</v>
      </c>
      <c r="N241" s="131"/>
      <c r="O241" s="130"/>
      <c r="P241" s="131"/>
      <c r="Q241" s="130"/>
      <c r="R241" s="131"/>
      <c r="S241" s="130"/>
      <c r="T241" s="131"/>
      <c r="U241" s="132"/>
      <c r="V241" s="7"/>
      <c r="W241" s="7"/>
    </row>
    <row r="242" spans="1:23" s="25" customFormat="1" ht="16.5" customHeight="1">
      <c r="A242" s="180" t="s">
        <v>750</v>
      </c>
      <c r="B242" s="161" t="s">
        <v>776</v>
      </c>
      <c r="C242" s="181" t="s">
        <v>736</v>
      </c>
      <c r="D242" s="107" t="s">
        <v>777</v>
      </c>
      <c r="E242" s="109" t="s">
        <v>681</v>
      </c>
      <c r="F242" s="135"/>
      <c r="G242" s="67">
        <f t="shared" si="18"/>
        <v>0</v>
      </c>
      <c r="H242" s="68">
        <f t="shared" si="17"/>
        <v>0</v>
      </c>
      <c r="I242" s="130"/>
      <c r="J242" s="131"/>
      <c r="K242" s="130"/>
      <c r="L242" s="131"/>
      <c r="M242" s="130"/>
      <c r="N242" s="131"/>
      <c r="O242" s="130"/>
      <c r="P242" s="131"/>
      <c r="Q242" s="130"/>
      <c r="R242" s="131"/>
      <c r="S242" s="130"/>
      <c r="T242" s="131"/>
      <c r="U242" s="132"/>
      <c r="V242" s="7"/>
      <c r="W242" s="7"/>
    </row>
    <row r="243" spans="1:23" s="25" customFormat="1" ht="16.5" customHeight="1">
      <c r="A243" s="180" t="s">
        <v>738</v>
      </c>
      <c r="B243" s="161" t="s">
        <v>778</v>
      </c>
      <c r="C243" s="181" t="s">
        <v>740</v>
      </c>
      <c r="D243" s="107" t="s">
        <v>777</v>
      </c>
      <c r="E243" s="109" t="s">
        <v>681</v>
      </c>
      <c r="F243" s="135"/>
      <c r="G243" s="67">
        <f t="shared" si="18"/>
        <v>4</v>
      </c>
      <c r="H243" s="68">
        <f t="shared" si="17"/>
        <v>0</v>
      </c>
      <c r="I243" s="130">
        <v>1</v>
      </c>
      <c r="J243" s="131"/>
      <c r="K243" s="130">
        <v>0</v>
      </c>
      <c r="L243" s="131"/>
      <c r="M243" s="130">
        <v>1</v>
      </c>
      <c r="N243" s="131"/>
      <c r="O243" s="130">
        <v>2</v>
      </c>
      <c r="P243" s="131"/>
      <c r="Q243" s="130">
        <v>0</v>
      </c>
      <c r="R243" s="131"/>
      <c r="S243" s="130">
        <v>0</v>
      </c>
      <c r="T243" s="131"/>
      <c r="U243" s="132"/>
      <c r="V243" s="7"/>
      <c r="W243" s="7"/>
    </row>
    <row r="244" spans="1:23" s="25" customFormat="1" ht="16.5" customHeight="1">
      <c r="A244" s="180" t="s">
        <v>742</v>
      </c>
      <c r="B244" s="161" t="s">
        <v>779</v>
      </c>
      <c r="C244" s="181" t="s">
        <v>744</v>
      </c>
      <c r="D244" s="107" t="s">
        <v>780</v>
      </c>
      <c r="E244" s="109" t="s">
        <v>681</v>
      </c>
      <c r="F244" s="135"/>
      <c r="G244" s="67">
        <f t="shared" si="18"/>
        <v>0</v>
      </c>
      <c r="H244" s="68">
        <f t="shared" si="17"/>
        <v>0</v>
      </c>
      <c r="I244" s="130"/>
      <c r="J244" s="131"/>
      <c r="K244" s="130"/>
      <c r="L244" s="131"/>
      <c r="M244" s="130"/>
      <c r="N244" s="131"/>
      <c r="O244" s="130"/>
      <c r="P244" s="131"/>
      <c r="Q244" s="130"/>
      <c r="R244" s="131"/>
      <c r="S244" s="130"/>
      <c r="T244" s="131"/>
      <c r="U244" s="132"/>
      <c r="V244" s="7"/>
      <c r="W244" s="7"/>
    </row>
    <row r="245" spans="1:23" s="25" customFormat="1" ht="16.5" customHeight="1">
      <c r="A245" s="180" t="s">
        <v>757</v>
      </c>
      <c r="B245" s="161" t="s">
        <v>781</v>
      </c>
      <c r="C245" s="181" t="s">
        <v>759</v>
      </c>
      <c r="D245" s="107" t="s">
        <v>777</v>
      </c>
      <c r="E245" s="109" t="s">
        <v>681</v>
      </c>
      <c r="F245" s="135"/>
      <c r="G245" s="67">
        <f t="shared" si="18"/>
        <v>0</v>
      </c>
      <c r="H245" s="68">
        <f t="shared" si="17"/>
        <v>0</v>
      </c>
      <c r="I245" s="130"/>
      <c r="J245" s="131"/>
      <c r="K245" s="130">
        <v>0</v>
      </c>
      <c r="L245" s="131"/>
      <c r="M245" s="130">
        <v>0</v>
      </c>
      <c r="N245" s="131"/>
      <c r="O245" s="130"/>
      <c r="P245" s="131"/>
      <c r="Q245" s="130"/>
      <c r="R245" s="131"/>
      <c r="S245" s="130"/>
      <c r="T245" s="131"/>
      <c r="U245" s="132"/>
      <c r="V245" s="7"/>
      <c r="W245" s="7"/>
    </row>
    <row r="246" spans="1:23" s="25" customFormat="1" ht="16.5" customHeight="1">
      <c r="A246" s="180" t="s">
        <v>760</v>
      </c>
      <c r="B246" s="124" t="s">
        <v>782</v>
      </c>
      <c r="C246" s="181" t="s">
        <v>747</v>
      </c>
      <c r="D246" s="107" t="s">
        <v>780</v>
      </c>
      <c r="E246" s="109" t="s">
        <v>681</v>
      </c>
      <c r="F246" s="135"/>
      <c r="G246" s="67">
        <f t="shared" si="18"/>
        <v>0</v>
      </c>
      <c r="H246" s="68">
        <f t="shared" si="17"/>
        <v>0</v>
      </c>
      <c r="I246" s="130"/>
      <c r="J246" s="131"/>
      <c r="K246" s="130"/>
      <c r="L246" s="131"/>
      <c r="M246" s="130"/>
      <c r="N246" s="131"/>
      <c r="O246" s="130"/>
      <c r="P246" s="131"/>
      <c r="Q246" s="130"/>
      <c r="R246" s="131"/>
      <c r="S246" s="130"/>
      <c r="T246" s="131"/>
      <c r="U246" s="132"/>
      <c r="V246" s="7"/>
      <c r="W246" s="7"/>
    </row>
    <row r="247" spans="1:23" s="25" customFormat="1" ht="16.5" customHeight="1">
      <c r="A247" s="105" t="s">
        <v>783</v>
      </c>
      <c r="B247" s="124"/>
      <c r="C247" s="181" t="s">
        <v>784</v>
      </c>
      <c r="D247" s="107"/>
      <c r="E247" s="109"/>
      <c r="F247" s="135"/>
      <c r="G247" s="67">
        <f t="shared" si="18"/>
        <v>0</v>
      </c>
      <c r="H247" s="68">
        <f t="shared" si="17"/>
        <v>0</v>
      </c>
      <c r="I247" s="130"/>
      <c r="J247" s="131"/>
      <c r="K247" s="130">
        <v>0</v>
      </c>
      <c r="L247" s="131"/>
      <c r="M247" s="130">
        <v>0</v>
      </c>
      <c r="N247" s="131"/>
      <c r="O247" s="130"/>
      <c r="P247" s="131"/>
      <c r="Q247" s="130"/>
      <c r="R247" s="131"/>
      <c r="S247" s="130"/>
      <c r="T247" s="131"/>
      <c r="U247" s="132"/>
      <c r="V247" s="7"/>
      <c r="W247" s="7"/>
    </row>
    <row r="248" spans="1:23" s="25" customFormat="1" ht="16.5" customHeight="1">
      <c r="A248" s="180" t="s">
        <v>750</v>
      </c>
      <c r="B248" s="124" t="s">
        <v>785</v>
      </c>
      <c r="C248" s="181" t="s">
        <v>736</v>
      </c>
      <c r="D248" s="107"/>
      <c r="E248" s="109" t="s">
        <v>681</v>
      </c>
      <c r="F248" s="135"/>
      <c r="G248" s="67">
        <f t="shared" si="18"/>
        <v>25</v>
      </c>
      <c r="H248" s="68">
        <f t="shared" si="17"/>
        <v>0</v>
      </c>
      <c r="I248" s="130"/>
      <c r="J248" s="131"/>
      <c r="K248" s="130">
        <v>9</v>
      </c>
      <c r="L248" s="131"/>
      <c r="M248" s="130">
        <v>10</v>
      </c>
      <c r="N248" s="131"/>
      <c r="O248" s="130"/>
      <c r="P248" s="131"/>
      <c r="Q248" s="130">
        <v>3</v>
      </c>
      <c r="R248" s="131"/>
      <c r="S248" s="130">
        <v>3</v>
      </c>
      <c r="T248" s="131"/>
      <c r="U248" s="132"/>
      <c r="V248" s="7"/>
      <c r="W248" s="7"/>
    </row>
    <row r="249" spans="1:23" s="25" customFormat="1" ht="16.5" customHeight="1">
      <c r="A249" s="180" t="s">
        <v>767</v>
      </c>
      <c r="B249" s="124" t="s">
        <v>786</v>
      </c>
      <c r="C249" s="181" t="s">
        <v>740</v>
      </c>
      <c r="D249" s="107"/>
      <c r="E249" s="109" t="s">
        <v>681</v>
      </c>
      <c r="F249" s="135"/>
      <c r="G249" s="67">
        <f t="shared" si="18"/>
        <v>15</v>
      </c>
      <c r="H249" s="68">
        <f t="shared" si="17"/>
        <v>0</v>
      </c>
      <c r="I249" s="130">
        <v>5</v>
      </c>
      <c r="J249" s="131"/>
      <c r="K249" s="130">
        <v>2</v>
      </c>
      <c r="L249" s="131"/>
      <c r="M249" s="130">
        <v>3</v>
      </c>
      <c r="N249" s="131"/>
      <c r="O249" s="130">
        <v>5</v>
      </c>
      <c r="P249" s="131"/>
      <c r="Q249" s="130"/>
      <c r="R249" s="131"/>
      <c r="S249" s="130"/>
      <c r="T249" s="131"/>
      <c r="U249" s="132"/>
      <c r="V249" s="7"/>
      <c r="W249" s="7"/>
    </row>
    <row r="250" spans="1:23" s="25" customFormat="1" ht="16.5" customHeight="1">
      <c r="A250" s="180" t="s">
        <v>742</v>
      </c>
      <c r="B250" s="124" t="s">
        <v>787</v>
      </c>
      <c r="C250" s="181" t="s">
        <v>744</v>
      </c>
      <c r="D250" s="107"/>
      <c r="E250" s="109" t="s">
        <v>681</v>
      </c>
      <c r="F250" s="135"/>
      <c r="G250" s="67">
        <f t="shared" si="18"/>
        <v>0</v>
      </c>
      <c r="H250" s="68">
        <f t="shared" si="17"/>
        <v>0</v>
      </c>
      <c r="I250" s="130"/>
      <c r="J250" s="131"/>
      <c r="K250" s="130"/>
      <c r="L250" s="131"/>
      <c r="M250" s="130"/>
      <c r="N250" s="131"/>
      <c r="O250" s="130"/>
      <c r="P250" s="131"/>
      <c r="Q250" s="130"/>
      <c r="R250" s="131"/>
      <c r="S250" s="130"/>
      <c r="T250" s="131"/>
      <c r="U250" s="132"/>
      <c r="V250" s="7"/>
      <c r="W250" s="7"/>
    </row>
    <row r="251" spans="1:23" s="25" customFormat="1" ht="16.5" customHeight="1">
      <c r="A251" s="180" t="s">
        <v>757</v>
      </c>
      <c r="B251" s="124" t="s">
        <v>788</v>
      </c>
      <c r="C251" s="181" t="s">
        <v>759</v>
      </c>
      <c r="D251" s="107"/>
      <c r="E251" s="109" t="s">
        <v>681</v>
      </c>
      <c r="F251" s="135"/>
      <c r="G251" s="67">
        <f t="shared" si="18"/>
        <v>0</v>
      </c>
      <c r="H251" s="68">
        <f t="shared" si="17"/>
        <v>0</v>
      </c>
      <c r="I251" s="130"/>
      <c r="J251" s="131"/>
      <c r="K251" s="130"/>
      <c r="L251" s="131"/>
      <c r="M251" s="130"/>
      <c r="N251" s="131"/>
      <c r="O251" s="130"/>
      <c r="P251" s="131"/>
      <c r="Q251" s="130"/>
      <c r="R251" s="131"/>
      <c r="S251" s="130"/>
      <c r="T251" s="131"/>
      <c r="U251" s="132"/>
      <c r="V251" s="7"/>
      <c r="W251" s="7"/>
    </row>
    <row r="252" spans="1:23" s="25" customFormat="1" ht="16.5" customHeight="1">
      <c r="A252" s="180" t="s">
        <v>760</v>
      </c>
      <c r="B252" s="124" t="s">
        <v>789</v>
      </c>
      <c r="C252" s="181" t="s">
        <v>747</v>
      </c>
      <c r="D252" s="107"/>
      <c r="E252" s="109" t="s">
        <v>681</v>
      </c>
      <c r="F252" s="135"/>
      <c r="G252" s="67">
        <f t="shared" si="18"/>
        <v>7</v>
      </c>
      <c r="H252" s="68">
        <f t="shared" si="17"/>
        <v>0</v>
      </c>
      <c r="I252" s="130">
        <v>2</v>
      </c>
      <c r="J252" s="131"/>
      <c r="K252" s="130">
        <v>1</v>
      </c>
      <c r="L252" s="131"/>
      <c r="M252" s="130">
        <v>2</v>
      </c>
      <c r="N252" s="131"/>
      <c r="O252" s="130">
        <v>2</v>
      </c>
      <c r="P252" s="131"/>
      <c r="Q252" s="130"/>
      <c r="R252" s="131"/>
      <c r="S252" s="130"/>
      <c r="T252" s="131"/>
      <c r="U252" s="132"/>
      <c r="V252" s="7"/>
      <c r="W252" s="7"/>
    </row>
    <row r="253" spans="1:23" s="25" customFormat="1" ht="16.5" customHeight="1">
      <c r="A253" s="105" t="s">
        <v>790</v>
      </c>
      <c r="B253" s="124"/>
      <c r="C253" s="181" t="s">
        <v>791</v>
      </c>
      <c r="D253" s="107"/>
      <c r="E253" s="109"/>
      <c r="F253" s="135"/>
      <c r="G253" s="67">
        <f t="shared" si="18"/>
        <v>0</v>
      </c>
      <c r="H253" s="68">
        <f t="shared" si="17"/>
        <v>0</v>
      </c>
      <c r="I253" s="130"/>
      <c r="J253" s="131"/>
      <c r="K253" s="130">
        <v>0</v>
      </c>
      <c r="L253" s="131"/>
      <c r="M253" s="130">
        <v>0</v>
      </c>
      <c r="N253" s="131"/>
      <c r="O253" s="130"/>
      <c r="P253" s="131"/>
      <c r="Q253" s="130"/>
      <c r="R253" s="131"/>
      <c r="S253" s="130"/>
      <c r="T253" s="131"/>
      <c r="U253" s="132"/>
      <c r="V253" s="7"/>
      <c r="W253" s="7"/>
    </row>
    <row r="254" spans="1:23" s="25" customFormat="1" ht="16.5" customHeight="1">
      <c r="A254" s="180" t="s">
        <v>750</v>
      </c>
      <c r="B254" s="124" t="s">
        <v>792</v>
      </c>
      <c r="C254" s="181" t="s">
        <v>793</v>
      </c>
      <c r="D254" s="107"/>
      <c r="E254" s="109" t="s">
        <v>681</v>
      </c>
      <c r="F254" s="135"/>
      <c r="G254" s="67">
        <f t="shared" si="18"/>
        <v>0</v>
      </c>
      <c r="H254" s="68">
        <f t="shared" si="17"/>
        <v>0</v>
      </c>
      <c r="I254" s="130"/>
      <c r="J254" s="131"/>
      <c r="K254" s="130"/>
      <c r="L254" s="131"/>
      <c r="M254" s="130"/>
      <c r="N254" s="131"/>
      <c r="O254" s="130"/>
      <c r="P254" s="131"/>
      <c r="Q254" s="130"/>
      <c r="R254" s="131"/>
      <c r="S254" s="130"/>
      <c r="T254" s="131"/>
      <c r="U254" s="132"/>
      <c r="V254" s="7"/>
      <c r="W254" s="7"/>
    </row>
    <row r="255" spans="1:23" s="25" customFormat="1" ht="16.5" customHeight="1">
      <c r="A255" s="180" t="s">
        <v>767</v>
      </c>
      <c r="B255" s="124" t="s">
        <v>794</v>
      </c>
      <c r="C255" s="181" t="s">
        <v>736</v>
      </c>
      <c r="D255" s="107"/>
      <c r="E255" s="109" t="s">
        <v>681</v>
      </c>
      <c r="F255" s="135"/>
      <c r="G255" s="67">
        <f t="shared" si="18"/>
        <v>0</v>
      </c>
      <c r="H255" s="68">
        <f t="shared" si="17"/>
        <v>0</v>
      </c>
      <c r="I255" s="130"/>
      <c r="J255" s="131"/>
      <c r="K255" s="130">
        <v>0</v>
      </c>
      <c r="L255" s="131"/>
      <c r="M255" s="130">
        <v>0</v>
      </c>
      <c r="N255" s="131"/>
      <c r="O255" s="130"/>
      <c r="P255" s="131"/>
      <c r="Q255" s="130"/>
      <c r="R255" s="131"/>
      <c r="S255" s="130"/>
      <c r="T255" s="131"/>
      <c r="U255" s="132"/>
      <c r="V255" s="7"/>
      <c r="W255" s="7"/>
    </row>
    <row r="256" spans="1:23" s="25" customFormat="1" ht="16.5" customHeight="1">
      <c r="A256" s="180" t="s">
        <v>742</v>
      </c>
      <c r="B256" s="124" t="s">
        <v>795</v>
      </c>
      <c r="C256" s="181" t="s">
        <v>796</v>
      </c>
      <c r="D256" s="107"/>
      <c r="E256" s="109" t="s">
        <v>681</v>
      </c>
      <c r="F256" s="135"/>
      <c r="G256" s="67">
        <f t="shared" si="18"/>
        <v>0</v>
      </c>
      <c r="H256" s="68">
        <f t="shared" si="17"/>
        <v>0</v>
      </c>
      <c r="I256" s="130"/>
      <c r="J256" s="131"/>
      <c r="K256" s="130">
        <v>0</v>
      </c>
      <c r="L256" s="131"/>
      <c r="M256" s="130">
        <v>0</v>
      </c>
      <c r="N256" s="131"/>
      <c r="O256" s="130"/>
      <c r="P256" s="131"/>
      <c r="Q256" s="130"/>
      <c r="R256" s="131"/>
      <c r="S256" s="130"/>
      <c r="T256" s="131"/>
      <c r="U256" s="132"/>
      <c r="V256" s="7"/>
      <c r="W256" s="7"/>
    </row>
    <row r="257" spans="1:23" s="25" customFormat="1" ht="16.5" customHeight="1">
      <c r="A257" s="180" t="s">
        <v>757</v>
      </c>
      <c r="B257" s="161" t="s">
        <v>797</v>
      </c>
      <c r="C257" s="181" t="s">
        <v>744</v>
      </c>
      <c r="D257" s="107"/>
      <c r="E257" s="109" t="s">
        <v>681</v>
      </c>
      <c r="F257" s="135"/>
      <c r="G257" s="67">
        <f t="shared" si="18"/>
        <v>0</v>
      </c>
      <c r="H257" s="68">
        <f t="shared" si="17"/>
        <v>0</v>
      </c>
      <c r="I257" s="130"/>
      <c r="J257" s="131"/>
      <c r="K257" s="130">
        <v>0</v>
      </c>
      <c r="L257" s="131"/>
      <c r="M257" s="130">
        <v>0</v>
      </c>
      <c r="N257" s="131"/>
      <c r="O257" s="130"/>
      <c r="P257" s="131"/>
      <c r="Q257" s="130"/>
      <c r="R257" s="131"/>
      <c r="S257" s="130"/>
      <c r="T257" s="131"/>
      <c r="U257" s="132"/>
      <c r="V257" s="7"/>
      <c r="W257" s="7"/>
    </row>
    <row r="258" spans="1:23" s="25" customFormat="1" ht="16.5" customHeight="1">
      <c r="A258" s="105" t="s">
        <v>798</v>
      </c>
      <c r="B258" s="124"/>
      <c r="C258" s="181" t="s">
        <v>799</v>
      </c>
      <c r="D258" s="107"/>
      <c r="E258" s="109"/>
      <c r="F258" s="135"/>
      <c r="G258" s="67">
        <f t="shared" si="18"/>
        <v>0</v>
      </c>
      <c r="H258" s="68">
        <f t="shared" si="17"/>
        <v>0</v>
      </c>
      <c r="I258" s="130"/>
      <c r="J258" s="131"/>
      <c r="K258" s="130">
        <v>0</v>
      </c>
      <c r="L258" s="131"/>
      <c r="M258" s="130">
        <v>0</v>
      </c>
      <c r="N258" s="131"/>
      <c r="O258" s="130"/>
      <c r="P258" s="131"/>
      <c r="Q258" s="130"/>
      <c r="R258" s="131"/>
      <c r="S258" s="130"/>
      <c r="T258" s="131"/>
      <c r="U258" s="132"/>
      <c r="V258" s="7"/>
      <c r="W258" s="7"/>
    </row>
    <row r="259" spans="1:23" ht="16.5" customHeight="1">
      <c r="A259" s="179" t="s">
        <v>750</v>
      </c>
      <c r="B259" s="96" t="s">
        <v>800</v>
      </c>
      <c r="C259" s="178" t="s">
        <v>793</v>
      </c>
      <c r="D259" s="90"/>
      <c r="E259" s="91" t="s">
        <v>681</v>
      </c>
      <c r="F259" s="66"/>
      <c r="G259" s="67">
        <f t="shared" si="18"/>
        <v>0</v>
      </c>
      <c r="H259" s="68">
        <f t="shared" si="17"/>
        <v>0</v>
      </c>
      <c r="I259" s="67"/>
      <c r="J259" s="69"/>
      <c r="K259" s="67"/>
      <c r="L259" s="69"/>
      <c r="M259" s="67"/>
      <c r="N259" s="69"/>
      <c r="O259" s="67"/>
      <c r="P259" s="69"/>
      <c r="Q259" s="67"/>
      <c r="R259" s="69"/>
      <c r="S259" s="67"/>
      <c r="T259" s="69"/>
      <c r="U259" s="70"/>
    </row>
    <row r="260" spans="1:23" ht="16.5" customHeight="1">
      <c r="A260" s="179" t="s">
        <v>767</v>
      </c>
      <c r="B260" s="96" t="s">
        <v>801</v>
      </c>
      <c r="C260" s="178" t="s">
        <v>736</v>
      </c>
      <c r="D260" s="90"/>
      <c r="E260" s="91" t="s">
        <v>681</v>
      </c>
      <c r="F260" s="66"/>
      <c r="G260" s="67">
        <f t="shared" si="18"/>
        <v>0</v>
      </c>
      <c r="H260" s="68">
        <f t="shared" si="17"/>
        <v>0</v>
      </c>
      <c r="I260" s="67"/>
      <c r="J260" s="69"/>
      <c r="K260" s="67">
        <v>0</v>
      </c>
      <c r="L260" s="69"/>
      <c r="M260" s="67">
        <v>0</v>
      </c>
      <c r="N260" s="69"/>
      <c r="O260" s="67"/>
      <c r="P260" s="69"/>
      <c r="Q260" s="67"/>
      <c r="R260" s="69"/>
      <c r="S260" s="67"/>
      <c r="T260" s="69"/>
      <c r="U260" s="70"/>
    </row>
    <row r="261" spans="1:23" ht="16.5" customHeight="1">
      <c r="A261" s="179" t="s">
        <v>742</v>
      </c>
      <c r="B261" s="96" t="s">
        <v>802</v>
      </c>
      <c r="C261" s="178" t="s">
        <v>796</v>
      </c>
      <c r="D261" s="90"/>
      <c r="E261" s="91" t="s">
        <v>681</v>
      </c>
      <c r="F261" s="66"/>
      <c r="G261" s="67">
        <f t="shared" si="18"/>
        <v>0</v>
      </c>
      <c r="H261" s="68">
        <f t="shared" si="17"/>
        <v>0</v>
      </c>
      <c r="I261" s="67"/>
      <c r="J261" s="69"/>
      <c r="K261" s="67">
        <v>0</v>
      </c>
      <c r="L261" s="69"/>
      <c r="M261" s="67">
        <v>0</v>
      </c>
      <c r="N261" s="69"/>
      <c r="O261" s="67"/>
      <c r="P261" s="69"/>
      <c r="Q261" s="67"/>
      <c r="R261" s="69"/>
      <c r="S261" s="67"/>
      <c r="T261" s="69"/>
      <c r="U261" s="70"/>
    </row>
    <row r="262" spans="1:23" ht="16.5" customHeight="1">
      <c r="A262" s="179" t="s">
        <v>757</v>
      </c>
      <c r="B262" s="96" t="s">
        <v>803</v>
      </c>
      <c r="C262" s="178" t="s">
        <v>744</v>
      </c>
      <c r="D262" s="90"/>
      <c r="E262" s="91" t="s">
        <v>681</v>
      </c>
      <c r="F262" s="66"/>
      <c r="G262" s="67">
        <f t="shared" si="18"/>
        <v>0</v>
      </c>
      <c r="H262" s="68">
        <f t="shared" si="17"/>
        <v>0</v>
      </c>
      <c r="I262" s="67"/>
      <c r="J262" s="69"/>
      <c r="K262" s="67">
        <v>0</v>
      </c>
      <c r="L262" s="69"/>
      <c r="M262" s="67">
        <v>0</v>
      </c>
      <c r="N262" s="69"/>
      <c r="O262" s="67"/>
      <c r="P262" s="69"/>
      <c r="Q262" s="67"/>
      <c r="R262" s="69"/>
      <c r="S262" s="67"/>
      <c r="T262" s="69"/>
      <c r="U262" s="70"/>
    </row>
    <row r="263" spans="1:23" ht="16.5" customHeight="1">
      <c r="A263" s="104" t="s">
        <v>804</v>
      </c>
      <c r="B263" s="96"/>
      <c r="C263" s="178" t="s">
        <v>805</v>
      </c>
      <c r="D263" s="90"/>
      <c r="E263" s="91"/>
      <c r="F263" s="66"/>
      <c r="G263" s="67">
        <f t="shared" si="18"/>
        <v>0</v>
      </c>
      <c r="H263" s="68">
        <f t="shared" si="17"/>
        <v>0</v>
      </c>
      <c r="I263" s="67"/>
      <c r="J263" s="69"/>
      <c r="K263" s="67">
        <v>0</v>
      </c>
      <c r="L263" s="69"/>
      <c r="M263" s="67">
        <v>0</v>
      </c>
      <c r="N263" s="69"/>
      <c r="O263" s="67"/>
      <c r="P263" s="69"/>
      <c r="Q263" s="67"/>
      <c r="R263" s="69"/>
      <c r="S263" s="67"/>
      <c r="T263" s="69"/>
      <c r="U263" s="70"/>
    </row>
    <row r="264" spans="1:23" ht="16.5" customHeight="1">
      <c r="A264" s="179" t="s">
        <v>750</v>
      </c>
      <c r="B264" s="96" t="s">
        <v>806</v>
      </c>
      <c r="C264" s="178" t="s">
        <v>807</v>
      </c>
      <c r="D264" s="90"/>
      <c r="E264" s="91" t="s">
        <v>681</v>
      </c>
      <c r="F264" s="66"/>
      <c r="G264" s="67">
        <f t="shared" si="18"/>
        <v>0</v>
      </c>
      <c r="H264" s="68">
        <f t="shared" si="17"/>
        <v>0</v>
      </c>
      <c r="I264" s="67"/>
      <c r="J264" s="69"/>
      <c r="K264" s="67">
        <v>0</v>
      </c>
      <c r="L264" s="69"/>
      <c r="M264" s="67">
        <v>0</v>
      </c>
      <c r="N264" s="69"/>
      <c r="O264" s="67"/>
      <c r="P264" s="69"/>
      <c r="Q264" s="67"/>
      <c r="R264" s="69"/>
      <c r="S264" s="67"/>
      <c r="T264" s="69"/>
      <c r="U264" s="70"/>
    </row>
    <row r="265" spans="1:23" ht="16.5" customHeight="1">
      <c r="A265" s="179" t="s">
        <v>767</v>
      </c>
      <c r="B265" s="96" t="s">
        <v>808</v>
      </c>
      <c r="C265" s="178" t="s">
        <v>809</v>
      </c>
      <c r="D265" s="90"/>
      <c r="E265" s="91" t="s">
        <v>681</v>
      </c>
      <c r="F265" s="66"/>
      <c r="G265" s="67">
        <f t="shared" si="18"/>
        <v>0</v>
      </c>
      <c r="H265" s="68">
        <f t="shared" si="17"/>
        <v>0</v>
      </c>
      <c r="I265" s="67"/>
      <c r="J265" s="69"/>
      <c r="K265" s="67">
        <v>0</v>
      </c>
      <c r="L265" s="69"/>
      <c r="M265" s="67">
        <v>0</v>
      </c>
      <c r="N265" s="69"/>
      <c r="O265" s="67"/>
      <c r="P265" s="69"/>
      <c r="Q265" s="67"/>
      <c r="R265" s="69"/>
      <c r="S265" s="67"/>
      <c r="T265" s="69"/>
      <c r="U265" s="70"/>
    </row>
    <row r="266" spans="1:23" ht="16.5" customHeight="1">
      <c r="A266" s="104" t="s">
        <v>810</v>
      </c>
      <c r="B266" s="96"/>
      <c r="C266" s="178" t="s">
        <v>811</v>
      </c>
      <c r="D266" s="90"/>
      <c r="E266" s="91"/>
      <c r="F266" s="66"/>
      <c r="G266" s="67">
        <f t="shared" si="18"/>
        <v>0</v>
      </c>
      <c r="H266" s="68">
        <f t="shared" si="17"/>
        <v>0</v>
      </c>
      <c r="I266" s="67"/>
      <c r="J266" s="69"/>
      <c r="K266" s="67">
        <v>0</v>
      </c>
      <c r="L266" s="69"/>
      <c r="M266" s="67">
        <v>0</v>
      </c>
      <c r="N266" s="69"/>
      <c r="O266" s="67"/>
      <c r="P266" s="69"/>
      <c r="Q266" s="67"/>
      <c r="R266" s="69"/>
      <c r="S266" s="67"/>
      <c r="T266" s="69"/>
      <c r="U266" s="70"/>
    </row>
    <row r="267" spans="1:23" ht="16.5" customHeight="1">
      <c r="A267" s="179" t="s">
        <v>750</v>
      </c>
      <c r="B267" s="96" t="s">
        <v>812</v>
      </c>
      <c r="C267" s="178" t="s">
        <v>813</v>
      </c>
      <c r="D267" s="90"/>
      <c r="E267" s="91" t="s">
        <v>681</v>
      </c>
      <c r="F267" s="66"/>
      <c r="G267" s="67">
        <f t="shared" si="18"/>
        <v>0</v>
      </c>
      <c r="H267" s="68">
        <f t="shared" si="17"/>
        <v>0</v>
      </c>
      <c r="I267" s="67"/>
      <c r="J267" s="69"/>
      <c r="K267" s="67">
        <v>0</v>
      </c>
      <c r="L267" s="69"/>
      <c r="M267" s="67">
        <v>0</v>
      </c>
      <c r="N267" s="69"/>
      <c r="O267" s="67"/>
      <c r="P267" s="69"/>
      <c r="Q267" s="67"/>
      <c r="R267" s="69"/>
      <c r="S267" s="67"/>
      <c r="T267" s="69"/>
      <c r="U267" s="70"/>
    </row>
    <row r="268" spans="1:23" ht="16.5" customHeight="1">
      <c r="A268" s="179" t="s">
        <v>767</v>
      </c>
      <c r="B268" s="96" t="s">
        <v>814</v>
      </c>
      <c r="C268" s="178" t="s">
        <v>807</v>
      </c>
      <c r="D268" s="90"/>
      <c r="E268" s="91" t="s">
        <v>681</v>
      </c>
      <c r="F268" s="66"/>
      <c r="G268" s="67">
        <f t="shared" si="18"/>
        <v>0</v>
      </c>
      <c r="H268" s="68">
        <f t="shared" si="17"/>
        <v>0</v>
      </c>
      <c r="I268" s="67"/>
      <c r="J268" s="69"/>
      <c r="K268" s="67">
        <v>0</v>
      </c>
      <c r="L268" s="69"/>
      <c r="M268" s="67">
        <v>0</v>
      </c>
      <c r="N268" s="69"/>
      <c r="O268" s="67"/>
      <c r="P268" s="69"/>
      <c r="Q268" s="67"/>
      <c r="R268" s="69"/>
      <c r="S268" s="67"/>
      <c r="T268" s="69"/>
      <c r="U268" s="70"/>
    </row>
    <row r="269" spans="1:23" ht="16.5" customHeight="1">
      <c r="A269" s="179" t="s">
        <v>742</v>
      </c>
      <c r="B269" s="96" t="s">
        <v>815</v>
      </c>
      <c r="C269" s="178" t="s">
        <v>816</v>
      </c>
      <c r="D269" s="90"/>
      <c r="E269" s="91" t="s">
        <v>681</v>
      </c>
      <c r="F269" s="66"/>
      <c r="G269" s="67">
        <f t="shared" si="18"/>
        <v>0</v>
      </c>
      <c r="H269" s="68">
        <f t="shared" si="17"/>
        <v>0</v>
      </c>
      <c r="I269" s="67"/>
      <c r="J269" s="69"/>
      <c r="K269" s="67">
        <v>0</v>
      </c>
      <c r="L269" s="69"/>
      <c r="M269" s="67">
        <v>0</v>
      </c>
      <c r="N269" s="69"/>
      <c r="O269" s="67"/>
      <c r="P269" s="69"/>
      <c r="Q269" s="67"/>
      <c r="R269" s="69"/>
      <c r="S269" s="67"/>
      <c r="T269" s="69"/>
      <c r="U269" s="70"/>
    </row>
    <row r="270" spans="1:23" ht="16.5" customHeight="1">
      <c r="A270" s="179" t="s">
        <v>757</v>
      </c>
      <c r="B270" s="96" t="s">
        <v>817</v>
      </c>
      <c r="C270" s="178" t="s">
        <v>818</v>
      </c>
      <c r="D270" s="90"/>
      <c r="E270" s="91" t="s">
        <v>681</v>
      </c>
      <c r="F270" s="66"/>
      <c r="G270" s="67">
        <f t="shared" si="18"/>
        <v>0</v>
      </c>
      <c r="H270" s="68">
        <f t="shared" si="17"/>
        <v>0</v>
      </c>
      <c r="I270" s="67"/>
      <c r="J270" s="69"/>
      <c r="K270" s="67">
        <v>0</v>
      </c>
      <c r="L270" s="69"/>
      <c r="M270" s="67">
        <v>0</v>
      </c>
      <c r="N270" s="69"/>
      <c r="O270" s="67"/>
      <c r="P270" s="69"/>
      <c r="Q270" s="67"/>
      <c r="R270" s="69"/>
      <c r="S270" s="67"/>
      <c r="T270" s="69"/>
      <c r="U270" s="70"/>
    </row>
    <row r="271" spans="1:23" ht="16.5" customHeight="1">
      <c r="A271" s="179" t="s">
        <v>760</v>
      </c>
      <c r="B271" s="96" t="s">
        <v>819</v>
      </c>
      <c r="C271" s="178" t="s">
        <v>809</v>
      </c>
      <c r="D271" s="90"/>
      <c r="E271" s="91" t="s">
        <v>681</v>
      </c>
      <c r="F271" s="66"/>
      <c r="G271" s="67">
        <f t="shared" si="18"/>
        <v>0</v>
      </c>
      <c r="H271" s="68">
        <f t="shared" si="17"/>
        <v>0</v>
      </c>
      <c r="I271" s="67"/>
      <c r="J271" s="69"/>
      <c r="K271" s="67">
        <v>0</v>
      </c>
      <c r="L271" s="69"/>
      <c r="M271" s="67">
        <v>0</v>
      </c>
      <c r="N271" s="69"/>
      <c r="O271" s="67"/>
      <c r="P271" s="69"/>
      <c r="Q271" s="67"/>
      <c r="R271" s="69"/>
      <c r="S271" s="67"/>
      <c r="T271" s="69"/>
      <c r="U271" s="70"/>
    </row>
    <row r="272" spans="1:23" s="25" customFormat="1" ht="30.75" customHeight="1">
      <c r="A272" s="174" t="s">
        <v>820</v>
      </c>
      <c r="B272" s="124"/>
      <c r="C272" s="178" t="s">
        <v>821</v>
      </c>
      <c r="D272" s="107"/>
      <c r="E272" s="109"/>
      <c r="F272" s="135"/>
      <c r="G272" s="67">
        <f t="shared" si="18"/>
        <v>0</v>
      </c>
      <c r="H272" s="68">
        <f t="shared" si="17"/>
        <v>0</v>
      </c>
      <c r="I272" s="130"/>
      <c r="J272" s="131"/>
      <c r="K272" s="130">
        <v>0</v>
      </c>
      <c r="L272" s="131"/>
      <c r="M272" s="130">
        <v>0</v>
      </c>
      <c r="N272" s="131"/>
      <c r="O272" s="130"/>
      <c r="P272" s="131"/>
      <c r="Q272" s="130"/>
      <c r="R272" s="131"/>
      <c r="S272" s="130"/>
      <c r="T272" s="131"/>
      <c r="U272" s="132"/>
      <c r="V272" s="7"/>
      <c r="W272" s="7"/>
    </row>
    <row r="273" spans="1:23" s="25" customFormat="1" ht="16.5" customHeight="1">
      <c r="A273" s="180" t="s">
        <v>750</v>
      </c>
      <c r="B273" s="124" t="s">
        <v>822</v>
      </c>
      <c r="C273" s="178" t="s">
        <v>823</v>
      </c>
      <c r="D273" s="107"/>
      <c r="E273" s="109" t="s">
        <v>681</v>
      </c>
      <c r="F273" s="135"/>
      <c r="G273" s="67">
        <f t="shared" si="18"/>
        <v>0</v>
      </c>
      <c r="H273" s="68">
        <f t="shared" si="17"/>
        <v>0</v>
      </c>
      <c r="I273" s="130"/>
      <c r="J273" s="131"/>
      <c r="K273" s="130">
        <v>0</v>
      </c>
      <c r="L273" s="131"/>
      <c r="M273" s="130">
        <v>0</v>
      </c>
      <c r="N273" s="131"/>
      <c r="O273" s="130"/>
      <c r="P273" s="131"/>
      <c r="Q273" s="130"/>
      <c r="R273" s="131"/>
      <c r="S273" s="130"/>
      <c r="T273" s="131"/>
      <c r="U273" s="132"/>
      <c r="V273" s="7"/>
      <c r="W273" s="7"/>
    </row>
    <row r="274" spans="1:23" s="25" customFormat="1" ht="16.5" customHeight="1">
      <c r="A274" s="180" t="s">
        <v>738</v>
      </c>
      <c r="B274" s="124" t="s">
        <v>824</v>
      </c>
      <c r="C274" s="178" t="s">
        <v>825</v>
      </c>
      <c r="D274" s="107"/>
      <c r="E274" s="109" t="s">
        <v>681</v>
      </c>
      <c r="F274" s="135"/>
      <c r="G274" s="67">
        <f t="shared" si="18"/>
        <v>0</v>
      </c>
      <c r="H274" s="68">
        <f t="shared" si="17"/>
        <v>0</v>
      </c>
      <c r="I274" s="130"/>
      <c r="J274" s="131"/>
      <c r="K274" s="130">
        <v>0</v>
      </c>
      <c r="L274" s="131"/>
      <c r="M274" s="130">
        <v>0</v>
      </c>
      <c r="N274" s="131"/>
      <c r="O274" s="130"/>
      <c r="P274" s="131"/>
      <c r="Q274" s="130"/>
      <c r="R274" s="131"/>
      <c r="S274" s="130"/>
      <c r="T274" s="131"/>
      <c r="U274" s="132"/>
      <c r="V274" s="7"/>
      <c r="W274" s="7"/>
    </row>
    <row r="275" spans="1:23" s="25" customFormat="1" ht="16.5" customHeight="1">
      <c r="A275" s="174" t="s">
        <v>826</v>
      </c>
      <c r="B275" s="124"/>
      <c r="C275" s="178" t="s">
        <v>827</v>
      </c>
      <c r="D275" s="107"/>
      <c r="E275" s="109"/>
      <c r="F275" s="135"/>
      <c r="G275" s="67">
        <f t="shared" si="18"/>
        <v>0</v>
      </c>
      <c r="H275" s="68">
        <f t="shared" si="17"/>
        <v>0</v>
      </c>
      <c r="I275" s="130"/>
      <c r="J275" s="131"/>
      <c r="K275" s="130">
        <v>0</v>
      </c>
      <c r="L275" s="131"/>
      <c r="M275" s="130">
        <v>0</v>
      </c>
      <c r="N275" s="131"/>
      <c r="O275" s="130"/>
      <c r="P275" s="131"/>
      <c r="Q275" s="130"/>
      <c r="R275" s="131"/>
      <c r="S275" s="130"/>
      <c r="T275" s="131"/>
      <c r="U275" s="132"/>
      <c r="V275" s="7"/>
      <c r="W275" s="7"/>
    </row>
    <row r="276" spans="1:23" s="25" customFormat="1" ht="16.5" customHeight="1">
      <c r="A276" s="180" t="s">
        <v>750</v>
      </c>
      <c r="B276" s="124" t="s">
        <v>828</v>
      </c>
      <c r="C276" s="178" t="s">
        <v>829</v>
      </c>
      <c r="D276" s="107"/>
      <c r="E276" s="109" t="s">
        <v>681</v>
      </c>
      <c r="F276" s="135"/>
      <c r="G276" s="67">
        <f t="shared" si="18"/>
        <v>0</v>
      </c>
      <c r="H276" s="68">
        <f t="shared" si="17"/>
        <v>0</v>
      </c>
      <c r="I276" s="130"/>
      <c r="J276" s="131"/>
      <c r="K276" s="130"/>
      <c r="L276" s="131"/>
      <c r="M276" s="130"/>
      <c r="N276" s="131"/>
      <c r="O276" s="130"/>
      <c r="P276" s="131"/>
      <c r="Q276" s="130"/>
      <c r="R276" s="131"/>
      <c r="S276" s="130"/>
      <c r="T276" s="131"/>
      <c r="U276" s="132"/>
      <c r="V276" s="7"/>
      <c r="W276" s="7"/>
    </row>
    <row r="277" spans="1:23" s="25" customFormat="1" ht="16.5" customHeight="1">
      <c r="A277" s="180" t="s">
        <v>738</v>
      </c>
      <c r="B277" s="124" t="s">
        <v>830</v>
      </c>
      <c r="C277" s="178" t="s">
        <v>831</v>
      </c>
      <c r="D277" s="107"/>
      <c r="E277" s="109" t="s">
        <v>681</v>
      </c>
      <c r="F277" s="135"/>
      <c r="G277" s="67">
        <f t="shared" si="18"/>
        <v>4</v>
      </c>
      <c r="H277" s="68">
        <f t="shared" si="17"/>
        <v>0</v>
      </c>
      <c r="I277" s="130"/>
      <c r="J277" s="131"/>
      <c r="K277" s="130">
        <v>0</v>
      </c>
      <c r="L277" s="131"/>
      <c r="M277" s="130">
        <v>0</v>
      </c>
      <c r="N277" s="131"/>
      <c r="O277" s="130">
        <v>2</v>
      </c>
      <c r="P277" s="131"/>
      <c r="Q277" s="130">
        <v>1</v>
      </c>
      <c r="R277" s="131"/>
      <c r="S277" s="130">
        <v>1</v>
      </c>
      <c r="T277" s="131"/>
      <c r="U277" s="132"/>
      <c r="V277" s="7"/>
      <c r="W277" s="7"/>
    </row>
    <row r="278" spans="1:23" s="25" customFormat="1" ht="16.5" customHeight="1">
      <c r="A278" s="180" t="s">
        <v>742</v>
      </c>
      <c r="B278" s="161" t="s">
        <v>832</v>
      </c>
      <c r="C278" s="178" t="s">
        <v>833</v>
      </c>
      <c r="D278" s="107"/>
      <c r="E278" s="109" t="s">
        <v>681</v>
      </c>
      <c r="F278" s="135"/>
      <c r="G278" s="67">
        <f t="shared" si="18"/>
        <v>0</v>
      </c>
      <c r="H278" s="68">
        <f t="shared" si="17"/>
        <v>0</v>
      </c>
      <c r="I278" s="130"/>
      <c r="J278" s="131"/>
      <c r="K278" s="130"/>
      <c r="L278" s="131"/>
      <c r="M278" s="130"/>
      <c r="N278" s="131"/>
      <c r="O278" s="130"/>
      <c r="P278" s="131"/>
      <c r="Q278" s="130"/>
      <c r="R278" s="131"/>
      <c r="S278" s="130"/>
      <c r="T278" s="131"/>
      <c r="U278" s="132"/>
      <c r="V278" s="7"/>
      <c r="W278" s="7"/>
    </row>
    <row r="279" spans="1:23" s="25" customFormat="1" ht="16.5" customHeight="1">
      <c r="A279" s="180" t="s">
        <v>757</v>
      </c>
      <c r="B279" s="124" t="s">
        <v>834</v>
      </c>
      <c r="C279" s="178" t="s">
        <v>835</v>
      </c>
      <c r="D279" s="107"/>
      <c r="E279" s="109" t="s">
        <v>681</v>
      </c>
      <c r="F279" s="135"/>
      <c r="G279" s="67">
        <f t="shared" si="18"/>
        <v>4</v>
      </c>
      <c r="H279" s="68">
        <f t="shared" si="17"/>
        <v>0</v>
      </c>
      <c r="I279" s="130">
        <v>2</v>
      </c>
      <c r="J279" s="131"/>
      <c r="K279" s="130">
        <v>0</v>
      </c>
      <c r="L279" s="131"/>
      <c r="M279" s="130">
        <v>0</v>
      </c>
      <c r="N279" s="131"/>
      <c r="O279" s="130">
        <v>2</v>
      </c>
      <c r="P279" s="131"/>
      <c r="Q279" s="130"/>
      <c r="R279" s="131"/>
      <c r="S279" s="130"/>
      <c r="T279" s="131"/>
      <c r="U279" s="132"/>
      <c r="V279" s="7"/>
      <c r="W279" s="7"/>
    </row>
    <row r="280" spans="1:23" s="25" customFormat="1" ht="16.5" customHeight="1">
      <c r="A280" s="180" t="s">
        <v>760</v>
      </c>
      <c r="B280" s="124" t="s">
        <v>836</v>
      </c>
      <c r="C280" s="178" t="s">
        <v>837</v>
      </c>
      <c r="D280" s="107"/>
      <c r="E280" s="109" t="s">
        <v>681</v>
      </c>
      <c r="F280" s="135"/>
      <c r="G280" s="67">
        <f t="shared" si="18"/>
        <v>0</v>
      </c>
      <c r="H280" s="68">
        <f t="shared" si="17"/>
        <v>0</v>
      </c>
      <c r="I280" s="130"/>
      <c r="J280" s="131"/>
      <c r="K280" s="130">
        <v>0</v>
      </c>
      <c r="L280" s="131"/>
      <c r="M280" s="130">
        <v>0</v>
      </c>
      <c r="N280" s="131"/>
      <c r="O280" s="130"/>
      <c r="P280" s="131"/>
      <c r="Q280" s="130"/>
      <c r="R280" s="131"/>
      <c r="S280" s="130"/>
      <c r="T280" s="131"/>
      <c r="U280" s="132"/>
      <c r="V280" s="7"/>
      <c r="W280" s="7"/>
    </row>
    <row r="281" spans="1:23" s="25" customFormat="1" ht="16.5" customHeight="1">
      <c r="A281" s="180" t="s">
        <v>838</v>
      </c>
      <c r="B281" s="124" t="s">
        <v>839</v>
      </c>
      <c r="C281" s="178" t="s">
        <v>825</v>
      </c>
      <c r="D281" s="107"/>
      <c r="E281" s="109" t="s">
        <v>681</v>
      </c>
      <c r="F281" s="135"/>
      <c r="G281" s="67">
        <f t="shared" si="18"/>
        <v>0</v>
      </c>
      <c r="H281" s="68">
        <f t="shared" si="17"/>
        <v>0</v>
      </c>
      <c r="I281" s="130"/>
      <c r="J281" s="131"/>
      <c r="K281" s="130">
        <v>0</v>
      </c>
      <c r="L281" s="131"/>
      <c r="M281" s="130">
        <v>0</v>
      </c>
      <c r="N281" s="131"/>
      <c r="O281" s="130"/>
      <c r="P281" s="131"/>
      <c r="Q281" s="130"/>
      <c r="R281" s="131"/>
      <c r="S281" s="130"/>
      <c r="T281" s="131"/>
      <c r="U281" s="132"/>
      <c r="V281" s="7"/>
      <c r="W281" s="7"/>
    </row>
    <row r="282" spans="1:23" s="25" customFormat="1" ht="16.5" customHeight="1">
      <c r="A282" s="180" t="s">
        <v>840</v>
      </c>
      <c r="B282" s="124" t="s">
        <v>841</v>
      </c>
      <c r="C282" s="178" t="s">
        <v>842</v>
      </c>
      <c r="D282" s="107"/>
      <c r="E282" s="109" t="s">
        <v>681</v>
      </c>
      <c r="F282" s="135"/>
      <c r="G282" s="67">
        <f t="shared" si="18"/>
        <v>0</v>
      </c>
      <c r="H282" s="68">
        <f t="shared" si="17"/>
        <v>0</v>
      </c>
      <c r="I282" s="130"/>
      <c r="J282" s="131"/>
      <c r="K282" s="130">
        <v>0</v>
      </c>
      <c r="L282" s="131"/>
      <c r="M282" s="130">
        <v>0</v>
      </c>
      <c r="N282" s="131"/>
      <c r="O282" s="130"/>
      <c r="P282" s="131"/>
      <c r="Q282" s="130"/>
      <c r="R282" s="131"/>
      <c r="S282" s="130"/>
      <c r="T282" s="131"/>
      <c r="U282" s="132"/>
      <c r="V282" s="7"/>
      <c r="W282" s="7"/>
    </row>
    <row r="283" spans="1:23" s="25" customFormat="1" ht="16.5" customHeight="1">
      <c r="A283" s="174" t="s">
        <v>843</v>
      </c>
      <c r="B283" s="124" t="s">
        <v>844</v>
      </c>
      <c r="C283" s="178" t="s">
        <v>845</v>
      </c>
      <c r="D283" s="107"/>
      <c r="E283" s="109" t="s">
        <v>846</v>
      </c>
      <c r="F283" s="135"/>
      <c r="G283" s="67">
        <f t="shared" si="18"/>
        <v>1</v>
      </c>
      <c r="H283" s="68">
        <f t="shared" si="17"/>
        <v>0</v>
      </c>
      <c r="I283" s="130"/>
      <c r="J283" s="131"/>
      <c r="K283" s="130">
        <v>0</v>
      </c>
      <c r="L283" s="131"/>
      <c r="M283" s="130">
        <v>1</v>
      </c>
      <c r="N283" s="131"/>
      <c r="O283" s="130"/>
      <c r="P283" s="131"/>
      <c r="Q283" s="130"/>
      <c r="R283" s="131"/>
      <c r="S283" s="130"/>
      <c r="T283" s="131"/>
      <c r="U283" s="132"/>
      <c r="V283" s="7"/>
      <c r="W283" s="7"/>
    </row>
    <row r="284" spans="1:23" s="25" customFormat="1" ht="16.5" customHeight="1">
      <c r="A284" s="177" t="s">
        <v>847</v>
      </c>
      <c r="B284" s="80"/>
      <c r="C284" s="183" t="s">
        <v>848</v>
      </c>
      <c r="D284" s="98"/>
      <c r="E284" s="83"/>
      <c r="F284" s="84"/>
      <c r="G284" s="76">
        <f t="shared" si="18"/>
        <v>0</v>
      </c>
      <c r="H284" s="85">
        <f t="shared" si="17"/>
        <v>0</v>
      </c>
      <c r="I284" s="101">
        <v>0</v>
      </c>
      <c r="J284" s="102"/>
      <c r="K284" s="101">
        <v>0</v>
      </c>
      <c r="L284" s="102"/>
      <c r="M284" s="101">
        <v>0</v>
      </c>
      <c r="N284" s="102"/>
      <c r="O284" s="101">
        <v>0</v>
      </c>
      <c r="P284" s="102"/>
      <c r="Q284" s="101"/>
      <c r="R284" s="102"/>
      <c r="S284" s="101"/>
      <c r="T284" s="102"/>
      <c r="U284" s="103"/>
      <c r="V284" s="7"/>
      <c r="W284" s="7"/>
    </row>
    <row r="285" spans="1:23" s="25" customFormat="1" ht="16.5" customHeight="1">
      <c r="A285" s="174" t="s">
        <v>849</v>
      </c>
      <c r="B285" s="124"/>
      <c r="C285" s="178" t="s">
        <v>850</v>
      </c>
      <c r="D285" s="107" t="s">
        <v>851</v>
      </c>
      <c r="E285" s="109"/>
      <c r="F285" s="135"/>
      <c r="G285" s="67">
        <f t="shared" si="18"/>
        <v>0</v>
      </c>
      <c r="H285" s="68">
        <f t="shared" si="17"/>
        <v>0</v>
      </c>
      <c r="I285" s="130"/>
      <c r="J285" s="131"/>
      <c r="K285" s="130">
        <v>0</v>
      </c>
      <c r="L285" s="131"/>
      <c r="M285" s="130">
        <v>0</v>
      </c>
      <c r="N285" s="131"/>
      <c r="O285" s="130"/>
      <c r="P285" s="131"/>
      <c r="Q285" s="130"/>
      <c r="R285" s="131"/>
      <c r="S285" s="130"/>
      <c r="T285" s="131"/>
      <c r="U285" s="132"/>
      <c r="V285" s="7"/>
      <c r="W285" s="7"/>
    </row>
    <row r="286" spans="1:23" s="25" customFormat="1" ht="16.5" customHeight="1">
      <c r="A286" s="180" t="s">
        <v>750</v>
      </c>
      <c r="B286" s="124" t="s">
        <v>852</v>
      </c>
      <c r="C286" s="178" t="s">
        <v>853</v>
      </c>
      <c r="D286" s="107"/>
      <c r="E286" s="109" t="s">
        <v>681</v>
      </c>
      <c r="F286" s="135"/>
      <c r="G286" s="67">
        <f t="shared" si="18"/>
        <v>0</v>
      </c>
      <c r="H286" s="68">
        <f t="shared" si="17"/>
        <v>0</v>
      </c>
      <c r="I286" s="130"/>
      <c r="J286" s="131"/>
      <c r="K286" s="130">
        <v>0</v>
      </c>
      <c r="L286" s="131"/>
      <c r="M286" s="130">
        <v>0</v>
      </c>
      <c r="N286" s="131"/>
      <c r="O286" s="130"/>
      <c r="P286" s="131"/>
      <c r="Q286" s="130"/>
      <c r="R286" s="131"/>
      <c r="S286" s="130"/>
      <c r="T286" s="131"/>
      <c r="U286" s="132"/>
      <c r="V286" s="7"/>
      <c r="W286" s="7"/>
    </row>
    <row r="287" spans="1:23" s="25" customFormat="1" ht="16.5" customHeight="1">
      <c r="A287" s="180" t="s">
        <v>767</v>
      </c>
      <c r="B287" s="124" t="s">
        <v>854</v>
      </c>
      <c r="C287" s="178" t="s">
        <v>855</v>
      </c>
      <c r="D287" s="107"/>
      <c r="E287" s="109" t="s">
        <v>681</v>
      </c>
      <c r="F287" s="135"/>
      <c r="G287" s="67">
        <f t="shared" si="18"/>
        <v>48</v>
      </c>
      <c r="H287" s="68">
        <f t="shared" si="17"/>
        <v>0</v>
      </c>
      <c r="I287" s="130"/>
      <c r="J287" s="131"/>
      <c r="K287" s="130">
        <v>16</v>
      </c>
      <c r="L287" s="131"/>
      <c r="M287" s="130">
        <v>32</v>
      </c>
      <c r="N287" s="131"/>
      <c r="O287" s="130"/>
      <c r="P287" s="131"/>
      <c r="Q287" s="130">
        <v>0</v>
      </c>
      <c r="R287" s="131"/>
      <c r="S287" s="130">
        <v>0</v>
      </c>
      <c r="T287" s="131"/>
      <c r="U287" s="132"/>
      <c r="V287" s="7"/>
      <c r="W287" s="7"/>
    </row>
    <row r="288" spans="1:23" s="25" customFormat="1" ht="16.5" customHeight="1">
      <c r="A288" s="180" t="s">
        <v>742</v>
      </c>
      <c r="B288" s="124" t="s">
        <v>856</v>
      </c>
      <c r="C288" s="178" t="s">
        <v>857</v>
      </c>
      <c r="D288" s="107"/>
      <c r="E288" s="109" t="s">
        <v>681</v>
      </c>
      <c r="F288" s="135"/>
      <c r="G288" s="67">
        <f t="shared" si="18"/>
        <v>0</v>
      </c>
      <c r="H288" s="68">
        <f t="shared" si="17"/>
        <v>0</v>
      </c>
      <c r="I288" s="130"/>
      <c r="J288" s="131"/>
      <c r="K288" s="130">
        <v>0</v>
      </c>
      <c r="L288" s="131"/>
      <c r="M288" s="130">
        <v>0</v>
      </c>
      <c r="N288" s="131"/>
      <c r="O288" s="130"/>
      <c r="P288" s="131"/>
      <c r="Q288" s="130"/>
      <c r="R288" s="131"/>
      <c r="S288" s="130"/>
      <c r="T288" s="131"/>
      <c r="U288" s="132"/>
      <c r="V288" s="7"/>
      <c r="W288" s="7"/>
    </row>
    <row r="289" spans="1:23" s="25" customFormat="1" ht="16.5" customHeight="1">
      <c r="A289" s="180" t="s">
        <v>757</v>
      </c>
      <c r="B289" s="161" t="s">
        <v>858</v>
      </c>
      <c r="C289" s="178" t="s">
        <v>859</v>
      </c>
      <c r="D289" s="107"/>
      <c r="E289" s="109" t="s">
        <v>681</v>
      </c>
      <c r="F289" s="135"/>
      <c r="G289" s="67">
        <f t="shared" si="18"/>
        <v>0</v>
      </c>
      <c r="H289" s="68">
        <f t="shared" ref="H289:H305" si="19">F289*G289</f>
        <v>0</v>
      </c>
      <c r="I289" s="130"/>
      <c r="J289" s="131"/>
      <c r="K289" s="130">
        <v>0</v>
      </c>
      <c r="L289" s="131"/>
      <c r="M289" s="130">
        <v>0</v>
      </c>
      <c r="N289" s="131"/>
      <c r="O289" s="130"/>
      <c r="P289" s="131"/>
      <c r="Q289" s="130"/>
      <c r="R289" s="131"/>
      <c r="S289" s="130"/>
      <c r="T289" s="131"/>
      <c r="U289" s="132"/>
      <c r="V289" s="7"/>
      <c r="W289" s="7"/>
    </row>
    <row r="290" spans="1:23" s="25" customFormat="1" ht="16.5" customHeight="1">
      <c r="A290" s="180" t="s">
        <v>838</v>
      </c>
      <c r="B290" s="124" t="s">
        <v>860</v>
      </c>
      <c r="C290" s="178" t="s">
        <v>861</v>
      </c>
      <c r="D290" s="107"/>
      <c r="E290" s="109" t="s">
        <v>681</v>
      </c>
      <c r="F290" s="135"/>
      <c r="G290" s="67">
        <f t="shared" si="18"/>
        <v>74</v>
      </c>
      <c r="H290" s="68">
        <f t="shared" si="19"/>
        <v>0</v>
      </c>
      <c r="I290" s="130">
        <v>29</v>
      </c>
      <c r="J290" s="131"/>
      <c r="K290" s="130"/>
      <c r="L290" s="131"/>
      <c r="M290" s="130"/>
      <c r="N290" s="131"/>
      <c r="O290" s="130">
        <v>29</v>
      </c>
      <c r="P290" s="131"/>
      <c r="Q290" s="130">
        <v>10</v>
      </c>
      <c r="R290" s="131"/>
      <c r="S290" s="130">
        <v>6</v>
      </c>
      <c r="T290" s="131"/>
      <c r="U290" s="132"/>
      <c r="V290" s="7"/>
      <c r="W290" s="7"/>
    </row>
    <row r="291" spans="1:23" s="25" customFormat="1" ht="16.5" customHeight="1">
      <c r="A291" s="180" t="s">
        <v>840</v>
      </c>
      <c r="B291" s="124" t="s">
        <v>862</v>
      </c>
      <c r="C291" s="178" t="s">
        <v>825</v>
      </c>
      <c r="D291" s="107"/>
      <c r="E291" s="109" t="s">
        <v>681</v>
      </c>
      <c r="F291" s="135"/>
      <c r="G291" s="67">
        <f t="shared" si="18"/>
        <v>0</v>
      </c>
      <c r="H291" s="68">
        <f t="shared" si="19"/>
        <v>0</v>
      </c>
      <c r="I291" s="130"/>
      <c r="J291" s="131"/>
      <c r="K291" s="130">
        <v>0</v>
      </c>
      <c r="L291" s="131"/>
      <c r="M291" s="130">
        <v>0</v>
      </c>
      <c r="N291" s="131"/>
      <c r="O291" s="130"/>
      <c r="P291" s="131"/>
      <c r="Q291" s="130"/>
      <c r="R291" s="131"/>
      <c r="S291" s="130"/>
      <c r="T291" s="131"/>
      <c r="U291" s="132"/>
      <c r="V291" s="7"/>
      <c r="W291" s="7"/>
    </row>
    <row r="292" spans="1:23" s="25" customFormat="1" ht="16.5" customHeight="1">
      <c r="A292" s="174" t="s">
        <v>863</v>
      </c>
      <c r="B292" s="124"/>
      <c r="C292" s="178" t="s">
        <v>864</v>
      </c>
      <c r="D292" s="107" t="s">
        <v>865</v>
      </c>
      <c r="E292" s="109"/>
      <c r="F292" s="135"/>
      <c r="G292" s="67">
        <f t="shared" si="18"/>
        <v>0</v>
      </c>
      <c r="H292" s="68">
        <f t="shared" si="19"/>
        <v>0</v>
      </c>
      <c r="I292" s="130"/>
      <c r="J292" s="131"/>
      <c r="K292" s="130">
        <v>0</v>
      </c>
      <c r="L292" s="131"/>
      <c r="M292" s="130">
        <v>0</v>
      </c>
      <c r="N292" s="131"/>
      <c r="O292" s="130"/>
      <c r="P292" s="131"/>
      <c r="Q292" s="130"/>
      <c r="R292" s="131"/>
      <c r="S292" s="130"/>
      <c r="T292" s="131"/>
      <c r="U292" s="132"/>
      <c r="V292" s="7"/>
      <c r="W292" s="7"/>
    </row>
    <row r="293" spans="1:23" s="25" customFormat="1" ht="16.5" customHeight="1">
      <c r="A293" s="180" t="s">
        <v>750</v>
      </c>
      <c r="B293" s="124" t="s">
        <v>866</v>
      </c>
      <c r="C293" s="178" t="s">
        <v>867</v>
      </c>
      <c r="D293" s="107"/>
      <c r="E293" s="109" t="s">
        <v>681</v>
      </c>
      <c r="F293" s="135"/>
      <c r="G293" s="67">
        <f t="shared" si="18"/>
        <v>0</v>
      </c>
      <c r="H293" s="68">
        <f t="shared" si="19"/>
        <v>0</v>
      </c>
      <c r="I293" s="130"/>
      <c r="J293" s="131"/>
      <c r="K293" s="130">
        <v>0</v>
      </c>
      <c r="L293" s="131"/>
      <c r="M293" s="130">
        <v>0</v>
      </c>
      <c r="N293" s="131"/>
      <c r="O293" s="130"/>
      <c r="P293" s="131"/>
      <c r="Q293" s="130"/>
      <c r="R293" s="131"/>
      <c r="S293" s="130"/>
      <c r="T293" s="131"/>
      <c r="U293" s="132"/>
      <c r="V293" s="7"/>
      <c r="W293" s="7"/>
    </row>
    <row r="294" spans="1:23" s="25" customFormat="1" ht="16.5" customHeight="1">
      <c r="A294" s="180" t="s">
        <v>767</v>
      </c>
      <c r="B294" s="124" t="s">
        <v>868</v>
      </c>
      <c r="C294" s="178" t="s">
        <v>855</v>
      </c>
      <c r="D294" s="107"/>
      <c r="E294" s="109" t="s">
        <v>681</v>
      </c>
      <c r="F294" s="135"/>
      <c r="G294" s="67">
        <f t="shared" si="18"/>
        <v>0</v>
      </c>
      <c r="H294" s="68">
        <f t="shared" si="19"/>
        <v>0</v>
      </c>
      <c r="I294" s="130"/>
      <c r="J294" s="131"/>
      <c r="K294" s="130">
        <v>0</v>
      </c>
      <c r="L294" s="131"/>
      <c r="M294" s="130">
        <v>0</v>
      </c>
      <c r="N294" s="131"/>
      <c r="O294" s="130"/>
      <c r="P294" s="131"/>
      <c r="Q294" s="130"/>
      <c r="R294" s="131"/>
      <c r="S294" s="130"/>
      <c r="T294" s="131"/>
      <c r="U294" s="132"/>
      <c r="V294" s="7"/>
      <c r="W294" s="7"/>
    </row>
    <row r="295" spans="1:23" s="25" customFormat="1" ht="16.5" customHeight="1">
      <c r="A295" s="180" t="s">
        <v>742</v>
      </c>
      <c r="B295" s="124" t="s">
        <v>869</v>
      </c>
      <c r="C295" s="178" t="s">
        <v>857</v>
      </c>
      <c r="D295" s="107"/>
      <c r="E295" s="109" t="s">
        <v>681</v>
      </c>
      <c r="F295" s="135"/>
      <c r="G295" s="67">
        <f t="shared" si="18"/>
        <v>0</v>
      </c>
      <c r="H295" s="68">
        <f t="shared" si="19"/>
        <v>0</v>
      </c>
      <c r="I295" s="130"/>
      <c r="J295" s="131"/>
      <c r="K295" s="130">
        <v>0</v>
      </c>
      <c r="L295" s="131"/>
      <c r="M295" s="130">
        <v>0</v>
      </c>
      <c r="N295" s="131"/>
      <c r="O295" s="130"/>
      <c r="P295" s="131"/>
      <c r="Q295" s="130"/>
      <c r="R295" s="131"/>
      <c r="S295" s="130"/>
      <c r="T295" s="131"/>
      <c r="U295" s="132"/>
      <c r="V295" s="7"/>
      <c r="W295" s="7"/>
    </row>
    <row r="296" spans="1:23" s="25" customFormat="1" ht="16.5" customHeight="1">
      <c r="A296" s="180" t="s">
        <v>757</v>
      </c>
      <c r="B296" s="124" t="s">
        <v>870</v>
      </c>
      <c r="C296" s="178" t="s">
        <v>859</v>
      </c>
      <c r="D296" s="107"/>
      <c r="E296" s="109" t="s">
        <v>681</v>
      </c>
      <c r="F296" s="135"/>
      <c r="G296" s="67">
        <f t="shared" si="18"/>
        <v>0</v>
      </c>
      <c r="H296" s="68">
        <f t="shared" si="19"/>
        <v>0</v>
      </c>
      <c r="I296" s="67"/>
      <c r="J296" s="69"/>
      <c r="K296" s="67">
        <v>0</v>
      </c>
      <c r="L296" s="69"/>
      <c r="M296" s="67">
        <v>0</v>
      </c>
      <c r="N296" s="69"/>
      <c r="O296" s="67"/>
      <c r="P296" s="69"/>
      <c r="Q296" s="67"/>
      <c r="R296" s="69"/>
      <c r="S296" s="67"/>
      <c r="T296" s="69"/>
      <c r="U296" s="70"/>
      <c r="V296" s="7"/>
      <c r="W296" s="7"/>
    </row>
    <row r="297" spans="1:23" ht="16.5" customHeight="1">
      <c r="A297" s="179" t="s">
        <v>838</v>
      </c>
      <c r="B297" s="96" t="s">
        <v>871</v>
      </c>
      <c r="C297" s="178" t="s">
        <v>861</v>
      </c>
      <c r="D297" s="90"/>
      <c r="E297" s="109" t="s">
        <v>681</v>
      </c>
      <c r="F297" s="135"/>
      <c r="G297" s="67">
        <f t="shared" si="18"/>
        <v>0</v>
      </c>
      <c r="H297" s="68">
        <f t="shared" si="19"/>
        <v>0</v>
      </c>
      <c r="I297" s="67"/>
      <c r="J297" s="69"/>
      <c r="K297" s="67">
        <v>0</v>
      </c>
      <c r="L297" s="69"/>
      <c r="M297" s="67">
        <v>0</v>
      </c>
      <c r="N297" s="69"/>
      <c r="O297" s="67"/>
      <c r="P297" s="69"/>
      <c r="Q297" s="67"/>
      <c r="R297" s="69"/>
      <c r="S297" s="67"/>
      <c r="T297" s="69"/>
      <c r="U297" s="70"/>
    </row>
    <row r="298" spans="1:23" ht="16.5" customHeight="1">
      <c r="A298" s="179" t="s">
        <v>840</v>
      </c>
      <c r="B298" s="96" t="s">
        <v>872</v>
      </c>
      <c r="C298" s="178" t="s">
        <v>809</v>
      </c>
      <c r="D298" s="90"/>
      <c r="E298" s="109" t="s">
        <v>681</v>
      </c>
      <c r="F298" s="135"/>
      <c r="G298" s="67">
        <f t="shared" si="18"/>
        <v>0</v>
      </c>
      <c r="H298" s="68">
        <f t="shared" si="19"/>
        <v>0</v>
      </c>
      <c r="I298" s="67"/>
      <c r="J298" s="69"/>
      <c r="K298" s="67">
        <v>0</v>
      </c>
      <c r="L298" s="69"/>
      <c r="M298" s="67">
        <v>0</v>
      </c>
      <c r="N298" s="69"/>
      <c r="O298" s="67"/>
      <c r="P298" s="69"/>
      <c r="Q298" s="67"/>
      <c r="R298" s="69"/>
      <c r="S298" s="67"/>
      <c r="T298" s="69"/>
      <c r="U298" s="70"/>
    </row>
    <row r="299" spans="1:23" ht="16.5" customHeight="1">
      <c r="A299" s="184" t="s">
        <v>873</v>
      </c>
      <c r="B299" s="96"/>
      <c r="C299" s="178" t="s">
        <v>874</v>
      </c>
      <c r="D299" s="90" t="s">
        <v>875</v>
      </c>
      <c r="E299" s="109"/>
      <c r="F299" s="135"/>
      <c r="G299" s="67">
        <f t="shared" si="18"/>
        <v>0</v>
      </c>
      <c r="H299" s="68">
        <f t="shared" si="19"/>
        <v>0</v>
      </c>
      <c r="I299" s="67"/>
      <c r="J299" s="69"/>
      <c r="K299" s="67">
        <v>0</v>
      </c>
      <c r="L299" s="69"/>
      <c r="M299" s="67">
        <v>0</v>
      </c>
      <c r="N299" s="69"/>
      <c r="O299" s="67"/>
      <c r="P299" s="69"/>
      <c r="Q299" s="67"/>
      <c r="R299" s="69"/>
      <c r="S299" s="67"/>
      <c r="T299" s="69"/>
      <c r="U299" s="70"/>
    </row>
    <row r="300" spans="1:23" ht="16.5" customHeight="1">
      <c r="A300" s="179" t="s">
        <v>734</v>
      </c>
      <c r="B300" s="96" t="s">
        <v>876</v>
      </c>
      <c r="C300" s="178" t="s">
        <v>877</v>
      </c>
      <c r="D300" s="90"/>
      <c r="E300" s="109" t="s">
        <v>681</v>
      </c>
      <c r="F300" s="135"/>
      <c r="G300" s="67">
        <f t="shared" si="18"/>
        <v>0</v>
      </c>
      <c r="H300" s="68">
        <f t="shared" si="19"/>
        <v>0</v>
      </c>
      <c r="I300" s="67"/>
      <c r="J300" s="69"/>
      <c r="K300" s="67">
        <v>0</v>
      </c>
      <c r="L300" s="69"/>
      <c r="M300" s="67">
        <v>0</v>
      </c>
      <c r="N300" s="69"/>
      <c r="O300" s="67"/>
      <c r="P300" s="69"/>
      <c r="Q300" s="67"/>
      <c r="R300" s="69"/>
      <c r="S300" s="67"/>
      <c r="T300" s="69"/>
      <c r="U300" s="70"/>
    </row>
    <row r="301" spans="1:23" ht="16.5" customHeight="1">
      <c r="A301" s="179" t="s">
        <v>767</v>
      </c>
      <c r="B301" s="96" t="s">
        <v>878</v>
      </c>
      <c r="C301" s="178" t="s">
        <v>809</v>
      </c>
      <c r="D301" s="90"/>
      <c r="E301" s="109" t="s">
        <v>111</v>
      </c>
      <c r="F301" s="135"/>
      <c r="G301" s="67">
        <f t="shared" ref="G301:G364" si="20">SUMPRODUCT(I301:T301,$I$5:$T$5)</f>
        <v>0</v>
      </c>
      <c r="H301" s="68">
        <f t="shared" si="19"/>
        <v>0</v>
      </c>
      <c r="I301" s="67"/>
      <c r="J301" s="69"/>
      <c r="K301" s="67">
        <v>0</v>
      </c>
      <c r="L301" s="69"/>
      <c r="M301" s="67">
        <v>0</v>
      </c>
      <c r="N301" s="69"/>
      <c r="O301" s="67"/>
      <c r="P301" s="69"/>
      <c r="Q301" s="67"/>
      <c r="R301" s="69"/>
      <c r="S301" s="67"/>
      <c r="T301" s="69"/>
      <c r="U301" s="70"/>
    </row>
    <row r="302" spans="1:23" ht="16.5" customHeight="1">
      <c r="A302" s="184" t="s">
        <v>879</v>
      </c>
      <c r="B302" s="96" t="s">
        <v>880</v>
      </c>
      <c r="C302" s="178" t="s">
        <v>881</v>
      </c>
      <c r="D302" s="107" t="s">
        <v>851</v>
      </c>
      <c r="E302" s="109" t="s">
        <v>111</v>
      </c>
      <c r="F302" s="135"/>
      <c r="G302" s="67">
        <f t="shared" si="20"/>
        <v>0</v>
      </c>
      <c r="H302" s="68">
        <f t="shared" si="19"/>
        <v>0</v>
      </c>
      <c r="I302" s="67"/>
      <c r="J302" s="69"/>
      <c r="K302" s="67">
        <v>0</v>
      </c>
      <c r="L302" s="69"/>
      <c r="M302" s="67">
        <v>0</v>
      </c>
      <c r="N302" s="69"/>
      <c r="O302" s="67"/>
      <c r="P302" s="69"/>
      <c r="Q302" s="67"/>
      <c r="R302" s="69"/>
      <c r="S302" s="67"/>
      <c r="T302" s="69"/>
      <c r="U302" s="70"/>
    </row>
    <row r="303" spans="1:23" ht="16.5" customHeight="1">
      <c r="A303" s="184" t="s">
        <v>882</v>
      </c>
      <c r="B303" s="96" t="s">
        <v>883</v>
      </c>
      <c r="C303" s="178" t="s">
        <v>884</v>
      </c>
      <c r="D303" s="90"/>
      <c r="E303" s="91" t="s">
        <v>111</v>
      </c>
      <c r="F303" s="66"/>
      <c r="G303" s="67">
        <f t="shared" si="20"/>
        <v>0</v>
      </c>
      <c r="H303" s="68">
        <f t="shared" si="19"/>
        <v>0</v>
      </c>
      <c r="I303" s="67">
        <v>0</v>
      </c>
      <c r="J303" s="69"/>
      <c r="K303" s="67">
        <v>0</v>
      </c>
      <c r="L303" s="69"/>
      <c r="M303" s="67">
        <v>0</v>
      </c>
      <c r="N303" s="69"/>
      <c r="O303" s="67">
        <v>0</v>
      </c>
      <c r="P303" s="69"/>
      <c r="Q303" s="67">
        <v>0</v>
      </c>
      <c r="R303" s="69">
        <v>0</v>
      </c>
      <c r="S303" s="67">
        <v>0</v>
      </c>
      <c r="T303" s="69"/>
      <c r="U303" s="70"/>
    </row>
    <row r="304" spans="1:23" ht="16.5" customHeight="1">
      <c r="A304" s="184" t="s">
        <v>885</v>
      </c>
      <c r="B304" s="96" t="s">
        <v>886</v>
      </c>
      <c r="C304" s="178" t="s">
        <v>887</v>
      </c>
      <c r="D304" s="90"/>
      <c r="E304" s="91" t="s">
        <v>111</v>
      </c>
      <c r="F304" s="66"/>
      <c r="G304" s="67">
        <f t="shared" si="20"/>
        <v>0</v>
      </c>
      <c r="H304" s="68">
        <f t="shared" si="19"/>
        <v>0</v>
      </c>
      <c r="I304" s="67"/>
      <c r="J304" s="69"/>
      <c r="K304" s="67"/>
      <c r="L304" s="69"/>
      <c r="M304" s="67"/>
      <c r="N304" s="69"/>
      <c r="O304" s="67"/>
      <c r="P304" s="69"/>
      <c r="Q304" s="67"/>
      <c r="R304" s="69"/>
      <c r="S304" s="67"/>
      <c r="T304" s="69"/>
      <c r="U304" s="70"/>
    </row>
    <row r="305" spans="1:23" ht="16.5" customHeight="1">
      <c r="A305" s="184" t="s">
        <v>888</v>
      </c>
      <c r="B305" s="96" t="s">
        <v>889</v>
      </c>
      <c r="C305" s="178" t="s">
        <v>890</v>
      </c>
      <c r="D305" s="90"/>
      <c r="E305" s="91" t="s">
        <v>30</v>
      </c>
      <c r="F305" s="66"/>
      <c r="G305" s="67">
        <f t="shared" si="20"/>
        <v>0</v>
      </c>
      <c r="H305" s="68">
        <f t="shared" si="19"/>
        <v>0</v>
      </c>
      <c r="I305" s="67">
        <v>0</v>
      </c>
      <c r="J305" s="69"/>
      <c r="K305" s="67">
        <v>0</v>
      </c>
      <c r="L305" s="69"/>
      <c r="M305" s="67">
        <v>0</v>
      </c>
      <c r="N305" s="69"/>
      <c r="O305" s="67">
        <v>0</v>
      </c>
      <c r="P305" s="69"/>
      <c r="Q305" s="67"/>
      <c r="R305" s="69"/>
      <c r="S305" s="67"/>
      <c r="T305" s="69"/>
      <c r="U305" s="70"/>
    </row>
    <row r="306" spans="1:23" s="25" customFormat="1" ht="16.5" customHeight="1">
      <c r="A306" s="71" t="s">
        <v>31</v>
      </c>
      <c r="B306" s="71"/>
      <c r="C306" s="71"/>
      <c r="D306" s="71"/>
      <c r="E306" s="71"/>
      <c r="F306" s="71"/>
      <c r="G306" s="72">
        <f t="shared" si="20"/>
        <v>0</v>
      </c>
      <c r="H306" s="73">
        <f>SUM(M306:T306)</f>
        <v>0</v>
      </c>
      <c r="I306" s="72">
        <v>0</v>
      </c>
      <c r="J306" s="74"/>
      <c r="K306" s="72">
        <v>0</v>
      </c>
      <c r="L306" s="74"/>
      <c r="M306" s="72">
        <v>0</v>
      </c>
      <c r="N306" s="74"/>
      <c r="O306" s="72">
        <v>0</v>
      </c>
      <c r="P306" s="74"/>
      <c r="Q306" s="72"/>
      <c r="R306" s="74"/>
      <c r="S306" s="72"/>
      <c r="T306" s="74"/>
      <c r="U306" s="75"/>
      <c r="V306" s="7"/>
      <c r="W306" s="7"/>
    </row>
    <row r="307" spans="1:23" s="60" customFormat="1" ht="16.5" customHeight="1">
      <c r="A307" s="49" t="s">
        <v>891</v>
      </c>
      <c r="B307" s="50" t="s">
        <v>892</v>
      </c>
      <c r="C307" s="51" t="s">
        <v>893</v>
      </c>
      <c r="D307" s="51"/>
      <c r="E307" s="52"/>
      <c r="F307" s="53"/>
      <c r="G307" s="76">
        <f t="shared" si="20"/>
        <v>0</v>
      </c>
      <c r="H307" s="55"/>
      <c r="I307" s="54">
        <v>0</v>
      </c>
      <c r="J307" s="77"/>
      <c r="K307" s="54">
        <v>0</v>
      </c>
      <c r="L307" s="77"/>
      <c r="M307" s="54">
        <v>0</v>
      </c>
      <c r="N307" s="77"/>
      <c r="O307" s="54">
        <v>0</v>
      </c>
      <c r="P307" s="77"/>
      <c r="Q307" s="54"/>
      <c r="R307" s="77"/>
      <c r="S307" s="54"/>
      <c r="T307" s="77"/>
      <c r="U307" s="78"/>
      <c r="V307" s="59"/>
      <c r="W307" s="59"/>
    </row>
    <row r="308" spans="1:23" s="25" customFormat="1" ht="16.5" customHeight="1">
      <c r="A308" s="105" t="s">
        <v>894</v>
      </c>
      <c r="B308" s="124" t="s">
        <v>895</v>
      </c>
      <c r="C308" s="107" t="s">
        <v>896</v>
      </c>
      <c r="D308" s="119" t="s">
        <v>897</v>
      </c>
      <c r="E308" s="109" t="s">
        <v>100</v>
      </c>
      <c r="F308" s="127"/>
      <c r="G308" s="67">
        <f t="shared" si="20"/>
        <v>13</v>
      </c>
      <c r="H308" s="68">
        <f t="shared" ref="H308:H327" si="21">F308*G308</f>
        <v>0</v>
      </c>
      <c r="I308" s="130">
        <v>3</v>
      </c>
      <c r="J308" s="131"/>
      <c r="K308" s="130">
        <v>1</v>
      </c>
      <c r="L308" s="131"/>
      <c r="M308" s="130"/>
      <c r="N308" s="131"/>
      <c r="O308" s="130">
        <v>3</v>
      </c>
      <c r="P308" s="131"/>
      <c r="Q308" s="130">
        <v>3</v>
      </c>
      <c r="R308" s="131"/>
      <c r="S308" s="130">
        <v>3</v>
      </c>
      <c r="T308" s="131"/>
      <c r="U308" s="132"/>
      <c r="V308" s="7"/>
      <c r="W308" s="7"/>
    </row>
    <row r="309" spans="1:23" s="25" customFormat="1" ht="16.5" customHeight="1">
      <c r="A309" s="105" t="s">
        <v>898</v>
      </c>
      <c r="B309" s="124" t="s">
        <v>899</v>
      </c>
      <c r="C309" s="107" t="s">
        <v>896</v>
      </c>
      <c r="D309" s="119" t="s">
        <v>900</v>
      </c>
      <c r="E309" s="109" t="s">
        <v>100</v>
      </c>
      <c r="F309" s="135"/>
      <c r="G309" s="67">
        <f t="shared" si="20"/>
        <v>0</v>
      </c>
      <c r="H309" s="68">
        <f t="shared" si="21"/>
        <v>0</v>
      </c>
      <c r="I309" s="67"/>
      <c r="J309" s="69"/>
      <c r="K309" s="67"/>
      <c r="L309" s="69"/>
      <c r="M309" s="67"/>
      <c r="N309" s="69"/>
      <c r="O309" s="67"/>
      <c r="P309" s="69"/>
      <c r="Q309" s="67"/>
      <c r="R309" s="69"/>
      <c r="S309" s="67"/>
      <c r="T309" s="69"/>
      <c r="U309" s="70"/>
      <c r="V309" s="7"/>
      <c r="W309" s="7"/>
    </row>
    <row r="310" spans="1:23" s="25" customFormat="1" ht="16.5" customHeight="1">
      <c r="A310" s="169">
        <v>13.2</v>
      </c>
      <c r="B310" s="124" t="s">
        <v>901</v>
      </c>
      <c r="C310" s="107" t="s">
        <v>902</v>
      </c>
      <c r="D310" s="119"/>
      <c r="E310" s="109"/>
      <c r="F310" s="127"/>
      <c r="G310" s="67">
        <f t="shared" si="20"/>
        <v>0</v>
      </c>
      <c r="H310" s="68">
        <f t="shared" si="21"/>
        <v>0</v>
      </c>
      <c r="I310" s="67"/>
      <c r="J310" s="69"/>
      <c r="K310" s="67"/>
      <c r="L310" s="69"/>
      <c r="M310" s="67"/>
      <c r="N310" s="69"/>
      <c r="O310" s="67"/>
      <c r="P310" s="69"/>
      <c r="Q310" s="67"/>
      <c r="R310" s="69"/>
      <c r="S310" s="67"/>
      <c r="T310" s="69"/>
      <c r="U310" s="70"/>
      <c r="V310" s="7"/>
      <c r="W310" s="7"/>
    </row>
    <row r="311" spans="1:23" s="25" customFormat="1" ht="16.5" customHeight="1">
      <c r="A311" s="105" t="s">
        <v>903</v>
      </c>
      <c r="B311" s="106" t="s">
        <v>904</v>
      </c>
      <c r="C311" s="107" t="s">
        <v>905</v>
      </c>
      <c r="D311" s="119" t="s">
        <v>897</v>
      </c>
      <c r="E311" s="109" t="s">
        <v>111</v>
      </c>
      <c r="F311" s="127"/>
      <c r="G311" s="67">
        <f t="shared" si="20"/>
        <v>213</v>
      </c>
      <c r="H311" s="68"/>
      <c r="I311" s="67">
        <v>94.5</v>
      </c>
      <c r="J311" s="69"/>
      <c r="K311" s="67"/>
      <c r="L311" s="69"/>
      <c r="M311" s="67"/>
      <c r="N311" s="69"/>
      <c r="O311" s="67">
        <v>72</v>
      </c>
      <c r="P311" s="69"/>
      <c r="Q311" s="67">
        <v>30</v>
      </c>
      <c r="R311" s="69"/>
      <c r="S311" s="67">
        <v>16.5</v>
      </c>
      <c r="T311" s="69"/>
      <c r="U311" s="70"/>
      <c r="V311" s="7"/>
      <c r="W311" s="7"/>
    </row>
    <row r="312" spans="1:23" s="25" customFormat="1" ht="16.5" customHeight="1">
      <c r="A312" s="105" t="s">
        <v>906</v>
      </c>
      <c r="B312" s="106" t="s">
        <v>907</v>
      </c>
      <c r="C312" s="107" t="s">
        <v>908</v>
      </c>
      <c r="D312" s="119" t="s">
        <v>909</v>
      </c>
      <c r="E312" s="109" t="s">
        <v>111</v>
      </c>
      <c r="F312" s="135"/>
      <c r="G312" s="67">
        <f t="shared" si="20"/>
        <v>0</v>
      </c>
      <c r="H312" s="68">
        <f t="shared" ref="H312:H313" si="22">F312*G312</f>
        <v>0</v>
      </c>
      <c r="I312" s="67">
        <v>0</v>
      </c>
      <c r="J312" s="69"/>
      <c r="K312" s="67">
        <v>0</v>
      </c>
      <c r="L312" s="69"/>
      <c r="M312" s="67">
        <v>0</v>
      </c>
      <c r="N312" s="69"/>
      <c r="O312" s="67">
        <v>0</v>
      </c>
      <c r="P312" s="69"/>
      <c r="Q312" s="67"/>
      <c r="R312" s="69"/>
      <c r="S312" s="67"/>
      <c r="T312" s="69"/>
      <c r="U312" s="70"/>
      <c r="V312" s="7"/>
      <c r="W312" s="7"/>
    </row>
    <row r="313" spans="1:23" s="25" customFormat="1" ht="16.5" customHeight="1">
      <c r="A313" s="169">
        <v>13.3</v>
      </c>
      <c r="B313" s="124" t="s">
        <v>910</v>
      </c>
      <c r="C313" s="107" t="s">
        <v>911</v>
      </c>
      <c r="D313" s="97" t="s">
        <v>912</v>
      </c>
      <c r="E313" s="109" t="s">
        <v>111</v>
      </c>
      <c r="F313" s="127"/>
      <c r="G313" s="67">
        <f t="shared" si="20"/>
        <v>375</v>
      </c>
      <c r="H313" s="68">
        <f t="shared" si="22"/>
        <v>0</v>
      </c>
      <c r="I313" s="67">
        <v>150</v>
      </c>
      <c r="J313" s="69"/>
      <c r="K313" s="67">
        <v>75</v>
      </c>
      <c r="L313" s="69"/>
      <c r="M313" s="67"/>
      <c r="N313" s="69"/>
      <c r="O313" s="67">
        <v>150</v>
      </c>
      <c r="P313" s="69"/>
      <c r="Q313" s="67">
        <v>0</v>
      </c>
      <c r="R313" s="69"/>
      <c r="S313" s="67">
        <v>0</v>
      </c>
      <c r="T313" s="69"/>
      <c r="U313" s="70"/>
      <c r="V313" s="7"/>
      <c r="W313" s="7"/>
    </row>
    <row r="314" spans="1:23" s="25" customFormat="1" ht="16.5" customHeight="1">
      <c r="A314" s="169" t="s">
        <v>913</v>
      </c>
      <c r="B314" s="124" t="s">
        <v>910</v>
      </c>
      <c r="C314" s="107" t="s">
        <v>911</v>
      </c>
      <c r="D314" s="112" t="s">
        <v>914</v>
      </c>
      <c r="E314" s="109" t="s">
        <v>111</v>
      </c>
      <c r="F314" s="127"/>
      <c r="G314" s="67">
        <f t="shared" si="20"/>
        <v>0</v>
      </c>
      <c r="H314" s="68">
        <f t="shared" si="21"/>
        <v>0</v>
      </c>
      <c r="I314" s="67"/>
      <c r="J314" s="69"/>
      <c r="K314" s="67"/>
      <c r="L314" s="69"/>
      <c r="M314" s="67"/>
      <c r="N314" s="69"/>
      <c r="O314" s="67"/>
      <c r="P314" s="69"/>
      <c r="Q314" s="67">
        <v>0</v>
      </c>
      <c r="R314" s="69"/>
      <c r="S314" s="67">
        <v>0</v>
      </c>
      <c r="T314" s="69"/>
      <c r="U314" s="70"/>
      <c r="V314" s="7"/>
      <c r="W314" s="7"/>
    </row>
    <row r="315" spans="1:23" s="25" customFormat="1" ht="16.5" customHeight="1">
      <c r="A315" s="105" t="s">
        <v>915</v>
      </c>
      <c r="B315" s="124" t="s">
        <v>916</v>
      </c>
      <c r="C315" s="107" t="s">
        <v>917</v>
      </c>
      <c r="D315" s="119"/>
      <c r="E315" s="109" t="s">
        <v>111</v>
      </c>
      <c r="F315" s="135"/>
      <c r="G315" s="67">
        <f t="shared" si="20"/>
        <v>0</v>
      </c>
      <c r="H315" s="68">
        <f t="shared" si="21"/>
        <v>0</v>
      </c>
      <c r="I315" s="67">
        <v>0</v>
      </c>
      <c r="J315" s="69"/>
      <c r="K315" s="67">
        <v>0</v>
      </c>
      <c r="L315" s="69"/>
      <c r="M315" s="67">
        <v>0</v>
      </c>
      <c r="N315" s="69"/>
      <c r="O315" s="67">
        <v>0</v>
      </c>
      <c r="P315" s="69"/>
      <c r="Q315" s="67"/>
      <c r="R315" s="69"/>
      <c r="S315" s="67"/>
      <c r="T315" s="69"/>
      <c r="U315" s="70"/>
      <c r="V315" s="7"/>
      <c r="W315" s="7"/>
    </row>
    <row r="316" spans="1:23" s="25" customFormat="1" ht="16.5" customHeight="1">
      <c r="A316" s="105" t="s">
        <v>918</v>
      </c>
      <c r="B316" s="124" t="s">
        <v>919</v>
      </c>
      <c r="C316" s="107" t="s">
        <v>920</v>
      </c>
      <c r="D316" s="119"/>
      <c r="E316" s="109" t="s">
        <v>111</v>
      </c>
      <c r="F316" s="135"/>
      <c r="G316" s="67">
        <f t="shared" si="20"/>
        <v>0</v>
      </c>
      <c r="H316" s="68">
        <f t="shared" si="21"/>
        <v>0</v>
      </c>
      <c r="I316" s="67">
        <v>0</v>
      </c>
      <c r="J316" s="69"/>
      <c r="K316" s="67">
        <v>0</v>
      </c>
      <c r="L316" s="69"/>
      <c r="M316" s="67">
        <v>0</v>
      </c>
      <c r="N316" s="69"/>
      <c r="O316" s="67">
        <v>0</v>
      </c>
      <c r="P316" s="69"/>
      <c r="Q316" s="67"/>
      <c r="R316" s="69"/>
      <c r="S316" s="67"/>
      <c r="T316" s="69"/>
      <c r="U316" s="70"/>
      <c r="V316" s="7"/>
      <c r="W316" s="7"/>
    </row>
    <row r="317" spans="1:23" s="25" customFormat="1" ht="16.5" customHeight="1">
      <c r="A317" s="105" t="s">
        <v>921</v>
      </c>
      <c r="B317" s="124" t="s">
        <v>922</v>
      </c>
      <c r="C317" s="107" t="s">
        <v>923</v>
      </c>
      <c r="D317" s="185" t="s">
        <v>924</v>
      </c>
      <c r="E317" s="109" t="s">
        <v>111</v>
      </c>
      <c r="F317" s="135"/>
      <c r="G317" s="67">
        <f t="shared" si="20"/>
        <v>0</v>
      </c>
      <c r="H317" s="68">
        <f t="shared" si="21"/>
        <v>0</v>
      </c>
      <c r="I317" s="67">
        <v>0</v>
      </c>
      <c r="J317" s="69"/>
      <c r="K317" s="67">
        <v>0</v>
      </c>
      <c r="L317" s="69"/>
      <c r="M317" s="67">
        <v>0</v>
      </c>
      <c r="N317" s="69"/>
      <c r="O317" s="67">
        <v>0</v>
      </c>
      <c r="P317" s="69"/>
      <c r="Q317" s="67"/>
      <c r="R317" s="69"/>
      <c r="S317" s="67"/>
      <c r="T317" s="69"/>
      <c r="U317" s="70"/>
      <c r="V317" s="7"/>
      <c r="W317" s="7"/>
    </row>
    <row r="318" spans="1:23" s="25" customFormat="1" ht="16.5" customHeight="1">
      <c r="A318" s="105" t="s">
        <v>925</v>
      </c>
      <c r="B318" s="124" t="s">
        <v>926</v>
      </c>
      <c r="C318" s="107" t="s">
        <v>927</v>
      </c>
      <c r="D318" s="119" t="s">
        <v>928</v>
      </c>
      <c r="E318" s="109" t="s">
        <v>312</v>
      </c>
      <c r="F318" s="127"/>
      <c r="G318" s="67">
        <f t="shared" si="20"/>
        <v>239</v>
      </c>
      <c r="H318" s="68">
        <f t="shared" si="21"/>
        <v>0</v>
      </c>
      <c r="I318" s="67">
        <v>105</v>
      </c>
      <c r="J318" s="69"/>
      <c r="K318" s="67"/>
      <c r="L318" s="69"/>
      <c r="M318" s="67"/>
      <c r="N318" s="69"/>
      <c r="O318" s="67">
        <v>80</v>
      </c>
      <c r="P318" s="69"/>
      <c r="Q318" s="67">
        <v>36</v>
      </c>
      <c r="R318" s="69"/>
      <c r="S318" s="67">
        <v>18</v>
      </c>
      <c r="T318" s="69"/>
      <c r="U318" s="70"/>
      <c r="V318" s="7"/>
      <c r="W318" s="7"/>
    </row>
    <row r="319" spans="1:23" s="25" customFormat="1" ht="16.5" customHeight="1">
      <c r="A319" s="105" t="s">
        <v>929</v>
      </c>
      <c r="B319" s="124" t="s">
        <v>930</v>
      </c>
      <c r="C319" s="107" t="s">
        <v>931</v>
      </c>
      <c r="D319" s="119" t="s">
        <v>932</v>
      </c>
      <c r="E319" s="109" t="s">
        <v>312</v>
      </c>
      <c r="F319" s="135"/>
      <c r="G319" s="67">
        <f t="shared" si="20"/>
        <v>0</v>
      </c>
      <c r="H319" s="68">
        <f t="shared" si="21"/>
        <v>0</v>
      </c>
      <c r="I319" s="67">
        <v>0</v>
      </c>
      <c r="J319" s="69"/>
      <c r="K319" s="67">
        <v>0</v>
      </c>
      <c r="L319" s="69"/>
      <c r="M319" s="67">
        <v>0</v>
      </c>
      <c r="N319" s="69"/>
      <c r="O319" s="67">
        <v>0</v>
      </c>
      <c r="P319" s="69"/>
      <c r="Q319" s="67"/>
      <c r="R319" s="69"/>
      <c r="S319" s="67"/>
      <c r="T319" s="69"/>
      <c r="U319" s="70"/>
      <c r="V319" s="7"/>
      <c r="W319" s="7"/>
    </row>
    <row r="320" spans="1:23" s="25" customFormat="1" ht="16.5" customHeight="1">
      <c r="A320" s="105" t="s">
        <v>933</v>
      </c>
      <c r="B320" s="124" t="s">
        <v>934</v>
      </c>
      <c r="C320" s="107" t="s">
        <v>935</v>
      </c>
      <c r="D320" s="163"/>
      <c r="E320" s="109" t="s">
        <v>312</v>
      </c>
      <c r="F320" s="135"/>
      <c r="G320" s="67">
        <f t="shared" si="20"/>
        <v>0</v>
      </c>
      <c r="H320" s="68">
        <f t="shared" si="21"/>
        <v>0</v>
      </c>
      <c r="I320" s="67"/>
      <c r="J320" s="69"/>
      <c r="K320" s="67"/>
      <c r="L320" s="69"/>
      <c r="M320" s="67"/>
      <c r="N320" s="69"/>
      <c r="O320" s="67"/>
      <c r="P320" s="69"/>
      <c r="Q320" s="67"/>
      <c r="R320" s="69"/>
      <c r="S320" s="67"/>
      <c r="T320" s="69"/>
      <c r="U320" s="70"/>
      <c r="V320" s="7"/>
      <c r="W320" s="7"/>
    </row>
    <row r="321" spans="1:23" s="25" customFormat="1" ht="16.5" customHeight="1">
      <c r="A321" s="105" t="s">
        <v>936</v>
      </c>
      <c r="B321" s="124" t="s">
        <v>937</v>
      </c>
      <c r="C321" s="107" t="s">
        <v>938</v>
      </c>
      <c r="D321" s="119" t="s">
        <v>939</v>
      </c>
      <c r="E321" s="109" t="s">
        <v>312</v>
      </c>
      <c r="F321" s="135"/>
      <c r="G321" s="67">
        <f t="shared" si="20"/>
        <v>0</v>
      </c>
      <c r="H321" s="68">
        <f t="shared" si="21"/>
        <v>0</v>
      </c>
      <c r="I321" s="67"/>
      <c r="J321" s="69"/>
      <c r="K321" s="67">
        <v>0</v>
      </c>
      <c r="L321" s="69"/>
      <c r="M321" s="67">
        <v>0</v>
      </c>
      <c r="N321" s="69"/>
      <c r="O321" s="67"/>
      <c r="P321" s="69"/>
      <c r="Q321" s="67"/>
      <c r="R321" s="69"/>
      <c r="S321" s="67"/>
      <c r="T321" s="69"/>
      <c r="U321" s="70"/>
      <c r="V321" s="7"/>
      <c r="W321" s="7"/>
    </row>
    <row r="322" spans="1:23" s="25" customFormat="1" ht="16.5" customHeight="1">
      <c r="A322" s="105" t="s">
        <v>940</v>
      </c>
      <c r="B322" s="124" t="s">
        <v>941</v>
      </c>
      <c r="C322" s="107" t="s">
        <v>942</v>
      </c>
      <c r="D322" s="119" t="s">
        <v>943</v>
      </c>
      <c r="E322" s="109" t="s">
        <v>312</v>
      </c>
      <c r="F322" s="135"/>
      <c r="G322" s="67">
        <f t="shared" si="20"/>
        <v>0</v>
      </c>
      <c r="H322" s="68">
        <f t="shared" si="21"/>
        <v>0</v>
      </c>
      <c r="I322" s="67"/>
      <c r="J322" s="69"/>
      <c r="K322" s="67">
        <v>0</v>
      </c>
      <c r="L322" s="69"/>
      <c r="M322" s="67">
        <v>0</v>
      </c>
      <c r="N322" s="69"/>
      <c r="O322" s="67"/>
      <c r="P322" s="69"/>
      <c r="Q322" s="67"/>
      <c r="R322" s="69"/>
      <c r="S322" s="67"/>
      <c r="T322" s="69"/>
      <c r="U322" s="70"/>
      <c r="V322" s="7"/>
      <c r="W322" s="7"/>
    </row>
    <row r="323" spans="1:23" s="25" customFormat="1" ht="16.5" customHeight="1">
      <c r="A323" s="105" t="s">
        <v>944</v>
      </c>
      <c r="B323" s="124" t="s">
        <v>945</v>
      </c>
      <c r="C323" s="107" t="s">
        <v>946</v>
      </c>
      <c r="D323" s="119" t="s">
        <v>947</v>
      </c>
      <c r="E323" s="109" t="s">
        <v>312</v>
      </c>
      <c r="F323" s="135"/>
      <c r="G323" s="67">
        <f t="shared" si="20"/>
        <v>85</v>
      </c>
      <c r="H323" s="68">
        <f t="shared" si="21"/>
        <v>0</v>
      </c>
      <c r="I323" s="67">
        <v>38</v>
      </c>
      <c r="J323" s="69"/>
      <c r="K323" s="67">
        <v>3.5</v>
      </c>
      <c r="L323" s="69"/>
      <c r="M323" s="67">
        <v>3.5</v>
      </c>
      <c r="N323" s="69"/>
      <c r="O323" s="67">
        <v>28</v>
      </c>
      <c r="P323" s="69"/>
      <c r="Q323" s="67">
        <v>6</v>
      </c>
      <c r="R323" s="69"/>
      <c r="S323" s="67">
        <v>6</v>
      </c>
      <c r="T323" s="69"/>
      <c r="U323" s="70"/>
      <c r="V323" s="7"/>
      <c r="W323" s="7"/>
    </row>
    <row r="324" spans="1:23" s="25" customFormat="1" ht="16.5" customHeight="1">
      <c r="A324" s="105" t="s">
        <v>948</v>
      </c>
      <c r="B324" s="124" t="s">
        <v>949</v>
      </c>
      <c r="C324" s="162" t="s">
        <v>946</v>
      </c>
      <c r="D324" s="163" t="s">
        <v>950</v>
      </c>
      <c r="E324" s="109" t="s">
        <v>312</v>
      </c>
      <c r="F324" s="127"/>
      <c r="G324" s="67">
        <f t="shared" si="20"/>
        <v>0</v>
      </c>
      <c r="H324" s="68">
        <f t="shared" si="21"/>
        <v>0</v>
      </c>
      <c r="I324" s="67"/>
      <c r="J324" s="69"/>
      <c r="K324" s="67"/>
      <c r="L324" s="69"/>
      <c r="M324" s="67"/>
      <c r="N324" s="69"/>
      <c r="O324" s="67"/>
      <c r="P324" s="69"/>
      <c r="Q324" s="67"/>
      <c r="R324" s="69"/>
      <c r="S324" s="67"/>
      <c r="T324" s="69"/>
      <c r="U324" s="70"/>
      <c r="V324" s="7"/>
      <c r="W324" s="7"/>
    </row>
    <row r="325" spans="1:23" s="25" customFormat="1" ht="16.5" customHeight="1">
      <c r="A325" s="105" t="s">
        <v>951</v>
      </c>
      <c r="B325" s="124" t="s">
        <v>952</v>
      </c>
      <c r="C325" s="162" t="s">
        <v>953</v>
      </c>
      <c r="D325" s="163" t="s">
        <v>954</v>
      </c>
      <c r="E325" s="109" t="s">
        <v>681</v>
      </c>
      <c r="F325" s="135"/>
      <c r="G325" s="67">
        <f t="shared" si="20"/>
        <v>0</v>
      </c>
      <c r="H325" s="68">
        <f t="shared" si="21"/>
        <v>0</v>
      </c>
      <c r="I325" s="130"/>
      <c r="J325" s="131"/>
      <c r="K325" s="130">
        <v>0</v>
      </c>
      <c r="L325" s="131"/>
      <c r="M325" s="130">
        <v>0</v>
      </c>
      <c r="N325" s="131"/>
      <c r="O325" s="130"/>
      <c r="P325" s="131"/>
      <c r="Q325" s="130"/>
      <c r="R325" s="131"/>
      <c r="S325" s="130"/>
      <c r="T325" s="131"/>
      <c r="U325" s="132"/>
      <c r="V325" s="7"/>
      <c r="W325" s="7"/>
    </row>
    <row r="326" spans="1:23" s="25" customFormat="1" ht="16.5" customHeight="1">
      <c r="A326" s="105" t="s">
        <v>955</v>
      </c>
      <c r="B326" s="124" t="s">
        <v>956</v>
      </c>
      <c r="C326" s="162" t="s">
        <v>957</v>
      </c>
      <c r="D326" s="163" t="s">
        <v>958</v>
      </c>
      <c r="E326" s="109" t="s">
        <v>681</v>
      </c>
      <c r="F326" s="135"/>
      <c r="G326" s="67">
        <f t="shared" si="20"/>
        <v>14</v>
      </c>
      <c r="H326" s="68">
        <f t="shared" si="21"/>
        <v>0</v>
      </c>
      <c r="I326" s="130">
        <v>4</v>
      </c>
      <c r="J326" s="131"/>
      <c r="K326" s="130"/>
      <c r="L326" s="131"/>
      <c r="M326" s="130"/>
      <c r="N326" s="131"/>
      <c r="O326" s="130">
        <v>6</v>
      </c>
      <c r="P326" s="131"/>
      <c r="Q326" s="130">
        <v>2</v>
      </c>
      <c r="R326" s="131"/>
      <c r="S326" s="130">
        <v>2</v>
      </c>
      <c r="T326" s="131"/>
      <c r="U326" s="132"/>
      <c r="V326" s="7"/>
      <c r="W326" s="7"/>
    </row>
    <row r="327" spans="1:23" ht="16.5" customHeight="1">
      <c r="A327" s="105" t="s">
        <v>959</v>
      </c>
      <c r="B327" s="96" t="s">
        <v>960</v>
      </c>
      <c r="C327" s="155" t="s">
        <v>961</v>
      </c>
      <c r="D327" s="176"/>
      <c r="E327" s="91" t="s">
        <v>30</v>
      </c>
      <c r="F327" s="66"/>
      <c r="G327" s="67">
        <f t="shared" si="20"/>
        <v>0</v>
      </c>
      <c r="H327" s="68">
        <f t="shared" si="21"/>
        <v>0</v>
      </c>
      <c r="I327" s="67">
        <v>0</v>
      </c>
      <c r="J327" s="69"/>
      <c r="K327" s="67">
        <v>0</v>
      </c>
      <c r="L327" s="69"/>
      <c r="M327" s="67">
        <v>0</v>
      </c>
      <c r="N327" s="69"/>
      <c r="O327" s="67">
        <v>0</v>
      </c>
      <c r="P327" s="69"/>
      <c r="Q327" s="67"/>
      <c r="R327" s="69"/>
      <c r="S327" s="67"/>
      <c r="T327" s="69"/>
      <c r="U327" s="70"/>
    </row>
    <row r="328" spans="1:23" s="25" customFormat="1" ht="16.5" customHeight="1">
      <c r="A328" s="71" t="s">
        <v>31</v>
      </c>
      <c r="B328" s="71"/>
      <c r="C328" s="71"/>
      <c r="D328" s="71"/>
      <c r="E328" s="71"/>
      <c r="F328" s="71"/>
      <c r="G328" s="72">
        <f t="shared" si="20"/>
        <v>0</v>
      </c>
      <c r="H328" s="73">
        <f>SUM(M328:T328)</f>
        <v>0</v>
      </c>
      <c r="I328" s="72">
        <v>0</v>
      </c>
      <c r="J328" s="74"/>
      <c r="K328" s="72">
        <v>0</v>
      </c>
      <c r="L328" s="74"/>
      <c r="M328" s="72">
        <v>0</v>
      </c>
      <c r="N328" s="74"/>
      <c r="O328" s="72">
        <v>0</v>
      </c>
      <c r="P328" s="74"/>
      <c r="Q328" s="72"/>
      <c r="R328" s="74"/>
      <c r="S328" s="72"/>
      <c r="T328" s="74"/>
      <c r="U328" s="75"/>
      <c r="V328" s="7"/>
      <c r="W328" s="7"/>
    </row>
    <row r="329" spans="1:23" s="60" customFormat="1" ht="16.5" customHeight="1">
      <c r="A329" s="49" t="s">
        <v>962</v>
      </c>
      <c r="B329" s="50" t="s">
        <v>963</v>
      </c>
      <c r="C329" s="51" t="s">
        <v>964</v>
      </c>
      <c r="D329" s="51"/>
      <c r="E329" s="52"/>
      <c r="F329" s="53"/>
      <c r="G329" s="76">
        <f t="shared" si="20"/>
        <v>0</v>
      </c>
      <c r="H329" s="55"/>
      <c r="I329" s="54">
        <v>0</v>
      </c>
      <c r="J329" s="77"/>
      <c r="K329" s="54">
        <v>0</v>
      </c>
      <c r="L329" s="77"/>
      <c r="M329" s="54">
        <v>0</v>
      </c>
      <c r="N329" s="77"/>
      <c r="O329" s="54">
        <v>0</v>
      </c>
      <c r="P329" s="77"/>
      <c r="Q329" s="54"/>
      <c r="R329" s="77"/>
      <c r="S329" s="54"/>
      <c r="T329" s="77"/>
      <c r="U329" s="78"/>
      <c r="V329" s="59"/>
      <c r="W329" s="59"/>
    </row>
    <row r="330" spans="1:23" s="25" customFormat="1" ht="16.5" customHeight="1">
      <c r="A330" s="105" t="s">
        <v>965</v>
      </c>
      <c r="B330" s="124" t="s">
        <v>966</v>
      </c>
      <c r="C330" s="107" t="s">
        <v>967</v>
      </c>
      <c r="D330" s="119" t="s">
        <v>968</v>
      </c>
      <c r="E330" s="109" t="s">
        <v>312</v>
      </c>
      <c r="F330" s="135"/>
      <c r="G330" s="67">
        <f t="shared" si="20"/>
        <v>0</v>
      </c>
      <c r="H330" s="68">
        <f t="shared" ref="H330:H360" si="23">F330*G330</f>
        <v>0</v>
      </c>
      <c r="I330" s="130"/>
      <c r="J330" s="131"/>
      <c r="K330" s="130">
        <v>0</v>
      </c>
      <c r="L330" s="131"/>
      <c r="M330" s="130">
        <v>0</v>
      </c>
      <c r="N330" s="131"/>
      <c r="O330" s="130"/>
      <c r="P330" s="131"/>
      <c r="Q330" s="130"/>
      <c r="R330" s="131"/>
      <c r="S330" s="130"/>
      <c r="T330" s="131"/>
      <c r="U330" s="132"/>
      <c r="V330" s="7"/>
      <c r="W330" s="7"/>
    </row>
    <row r="331" spans="1:23" s="25" customFormat="1" ht="27.75" customHeight="1">
      <c r="A331" s="105" t="s">
        <v>969</v>
      </c>
      <c r="B331" s="124" t="s">
        <v>970</v>
      </c>
      <c r="C331" s="155" t="s">
        <v>971</v>
      </c>
      <c r="D331" s="176" t="s">
        <v>972</v>
      </c>
      <c r="E331" s="91" t="s">
        <v>312</v>
      </c>
      <c r="F331" s="66"/>
      <c r="G331" s="67">
        <f t="shared" si="20"/>
        <v>0</v>
      </c>
      <c r="H331" s="68">
        <f t="shared" si="23"/>
        <v>0</v>
      </c>
      <c r="I331" s="67"/>
      <c r="J331" s="69"/>
      <c r="K331" s="67"/>
      <c r="L331" s="69"/>
      <c r="M331" s="67"/>
      <c r="N331" s="69"/>
      <c r="O331" s="67"/>
      <c r="P331" s="69"/>
      <c r="Q331" s="67"/>
      <c r="R331" s="69">
        <v>0</v>
      </c>
      <c r="S331" s="67"/>
      <c r="T331" s="69"/>
      <c r="U331" s="70"/>
      <c r="V331" s="7"/>
      <c r="W331" s="7"/>
    </row>
    <row r="332" spans="1:23" s="25" customFormat="1" ht="16.5" customHeight="1">
      <c r="A332" s="105" t="s">
        <v>973</v>
      </c>
      <c r="B332" s="124" t="s">
        <v>974</v>
      </c>
      <c r="C332" s="155" t="s">
        <v>975</v>
      </c>
      <c r="D332" s="176" t="s">
        <v>976</v>
      </c>
      <c r="E332" s="91" t="s">
        <v>312</v>
      </c>
      <c r="F332" s="66"/>
      <c r="G332" s="67">
        <f t="shared" si="20"/>
        <v>0</v>
      </c>
      <c r="H332" s="68">
        <f t="shared" si="23"/>
        <v>0</v>
      </c>
      <c r="I332" s="67"/>
      <c r="J332" s="69"/>
      <c r="K332" s="67">
        <v>0</v>
      </c>
      <c r="L332" s="69"/>
      <c r="M332" s="67">
        <v>0</v>
      </c>
      <c r="N332" s="69"/>
      <c r="O332" s="67"/>
      <c r="P332" s="69"/>
      <c r="Q332" s="67"/>
      <c r="R332" s="69"/>
      <c r="S332" s="67"/>
      <c r="T332" s="69"/>
      <c r="U332" s="70"/>
      <c r="V332" s="7"/>
      <c r="W332" s="7"/>
    </row>
    <row r="333" spans="1:23" s="25" customFormat="1" ht="16.5" customHeight="1">
      <c r="A333" s="105" t="s">
        <v>977</v>
      </c>
      <c r="B333" s="124" t="s">
        <v>978</v>
      </c>
      <c r="C333" s="90" t="s">
        <v>979</v>
      </c>
      <c r="D333" s="176" t="s">
        <v>980</v>
      </c>
      <c r="E333" s="91" t="s">
        <v>312</v>
      </c>
      <c r="F333" s="66"/>
      <c r="G333" s="67">
        <f t="shared" si="20"/>
        <v>944</v>
      </c>
      <c r="H333" s="68">
        <f t="shared" si="23"/>
        <v>0</v>
      </c>
      <c r="I333" s="67">
        <v>344</v>
      </c>
      <c r="J333" s="69"/>
      <c r="K333" s="67">
        <v>82</v>
      </c>
      <c r="L333" s="69"/>
      <c r="M333" s="67">
        <v>108</v>
      </c>
      <c r="N333" s="69"/>
      <c r="O333" s="67">
        <v>320</v>
      </c>
      <c r="P333" s="69"/>
      <c r="Q333" s="67">
        <v>54</v>
      </c>
      <c r="R333" s="69"/>
      <c r="S333" s="67">
        <v>36</v>
      </c>
      <c r="T333" s="69"/>
      <c r="U333" s="70"/>
      <c r="V333" s="7"/>
      <c r="W333" s="7"/>
    </row>
    <row r="334" spans="1:23" s="25" customFormat="1" ht="16.5" customHeight="1">
      <c r="A334" s="105" t="s">
        <v>981</v>
      </c>
      <c r="B334" s="124" t="s">
        <v>982</v>
      </c>
      <c r="C334" s="90" t="s">
        <v>983</v>
      </c>
      <c r="D334" s="176" t="s">
        <v>984</v>
      </c>
      <c r="E334" s="91" t="s">
        <v>312</v>
      </c>
      <c r="F334" s="66"/>
      <c r="G334" s="67">
        <f t="shared" si="20"/>
        <v>0</v>
      </c>
      <c r="H334" s="68">
        <f t="shared" si="23"/>
        <v>0</v>
      </c>
      <c r="I334" s="67"/>
      <c r="J334" s="69"/>
      <c r="K334" s="67"/>
      <c r="L334" s="69"/>
      <c r="M334" s="67"/>
      <c r="N334" s="69"/>
      <c r="O334" s="67"/>
      <c r="P334" s="69"/>
      <c r="Q334" s="67"/>
      <c r="R334" s="69"/>
      <c r="S334" s="67"/>
      <c r="T334" s="69"/>
      <c r="U334" s="70"/>
      <c r="V334" s="7"/>
      <c r="W334" s="7"/>
    </row>
    <row r="335" spans="1:23" s="25" customFormat="1" ht="16.5" customHeight="1">
      <c r="A335" s="174" t="s">
        <v>985</v>
      </c>
      <c r="B335" s="124" t="s">
        <v>986</v>
      </c>
      <c r="C335" s="90" t="s">
        <v>983</v>
      </c>
      <c r="D335" s="176" t="s">
        <v>987</v>
      </c>
      <c r="E335" s="91" t="s">
        <v>312</v>
      </c>
      <c r="F335" s="66"/>
      <c r="G335" s="67">
        <f t="shared" si="20"/>
        <v>282.8</v>
      </c>
      <c r="H335" s="68">
        <f t="shared" si="23"/>
        <v>0</v>
      </c>
      <c r="I335" s="67">
        <v>86</v>
      </c>
      <c r="J335" s="69"/>
      <c r="K335" s="67">
        <v>49.2</v>
      </c>
      <c r="L335" s="69"/>
      <c r="M335" s="67">
        <v>64.8</v>
      </c>
      <c r="N335" s="69"/>
      <c r="O335" s="67">
        <v>82.8</v>
      </c>
      <c r="P335" s="69"/>
      <c r="Q335" s="67"/>
      <c r="R335" s="69"/>
      <c r="S335" s="67"/>
      <c r="T335" s="69"/>
      <c r="U335" s="70"/>
      <c r="V335" s="7"/>
      <c r="W335" s="7"/>
    </row>
    <row r="336" spans="1:23" s="25" customFormat="1" ht="16.5" customHeight="1">
      <c r="A336" s="174" t="s">
        <v>988</v>
      </c>
      <c r="B336" s="124" t="s">
        <v>989</v>
      </c>
      <c r="C336" s="129" t="s">
        <v>990</v>
      </c>
      <c r="D336" s="173" t="s">
        <v>991</v>
      </c>
      <c r="E336" s="91" t="s">
        <v>312</v>
      </c>
      <c r="F336" s="66"/>
      <c r="G336" s="67">
        <f t="shared" si="20"/>
        <v>0</v>
      </c>
      <c r="H336" s="68">
        <f t="shared" si="23"/>
        <v>0</v>
      </c>
      <c r="I336" s="67"/>
      <c r="J336" s="69"/>
      <c r="K336" s="67">
        <v>0</v>
      </c>
      <c r="L336" s="69"/>
      <c r="M336" s="67">
        <v>0</v>
      </c>
      <c r="N336" s="69"/>
      <c r="O336" s="67"/>
      <c r="P336" s="69"/>
      <c r="Q336" s="67"/>
      <c r="R336" s="69"/>
      <c r="S336" s="67"/>
      <c r="T336" s="69"/>
      <c r="U336" s="70"/>
      <c r="V336" s="7"/>
      <c r="W336" s="7"/>
    </row>
    <row r="337" spans="1:23" s="25" customFormat="1" ht="16.5" customHeight="1">
      <c r="A337" s="174" t="s">
        <v>992</v>
      </c>
      <c r="B337" s="124" t="s">
        <v>993</v>
      </c>
      <c r="C337" s="129" t="s">
        <v>994</v>
      </c>
      <c r="D337" s="173" t="s">
        <v>995</v>
      </c>
      <c r="E337" s="91" t="s">
        <v>312</v>
      </c>
      <c r="F337" s="66"/>
      <c r="G337" s="67">
        <f t="shared" si="20"/>
        <v>0</v>
      </c>
      <c r="H337" s="68">
        <f t="shared" si="23"/>
        <v>0</v>
      </c>
      <c r="I337" s="67">
        <v>0</v>
      </c>
      <c r="J337" s="69"/>
      <c r="K337" s="67">
        <v>0</v>
      </c>
      <c r="L337" s="69"/>
      <c r="M337" s="67">
        <v>0</v>
      </c>
      <c r="N337" s="69"/>
      <c r="O337" s="67">
        <v>0</v>
      </c>
      <c r="P337" s="69"/>
      <c r="Q337" s="67">
        <v>0</v>
      </c>
      <c r="R337" s="69"/>
      <c r="S337" s="67">
        <v>0</v>
      </c>
      <c r="T337" s="69"/>
      <c r="U337" s="70"/>
      <c r="V337" s="7"/>
      <c r="W337" s="7"/>
    </row>
    <row r="338" spans="1:23" s="25" customFormat="1" ht="16.5" customHeight="1">
      <c r="A338" s="174" t="s">
        <v>996</v>
      </c>
      <c r="B338" s="124" t="s">
        <v>997</v>
      </c>
      <c r="C338" s="129" t="s">
        <v>994</v>
      </c>
      <c r="D338" s="173" t="s">
        <v>998</v>
      </c>
      <c r="E338" s="91" t="s">
        <v>312</v>
      </c>
      <c r="F338" s="66"/>
      <c r="G338" s="67">
        <f t="shared" si="20"/>
        <v>944</v>
      </c>
      <c r="H338" s="68">
        <f t="shared" si="23"/>
        <v>0</v>
      </c>
      <c r="I338" s="67">
        <v>344</v>
      </c>
      <c r="J338" s="69"/>
      <c r="K338" s="67">
        <v>82</v>
      </c>
      <c r="L338" s="69"/>
      <c r="M338" s="67">
        <v>108</v>
      </c>
      <c r="N338" s="69"/>
      <c r="O338" s="67">
        <v>320</v>
      </c>
      <c r="P338" s="69"/>
      <c r="Q338" s="67">
        <v>54</v>
      </c>
      <c r="R338" s="69"/>
      <c r="S338" s="67">
        <v>36</v>
      </c>
      <c r="T338" s="69"/>
      <c r="U338" s="70"/>
      <c r="V338" s="7"/>
      <c r="W338" s="7"/>
    </row>
    <row r="339" spans="1:23" s="25" customFormat="1" ht="16.5" customHeight="1">
      <c r="A339" s="174" t="s">
        <v>999</v>
      </c>
      <c r="B339" s="124" t="s">
        <v>1000</v>
      </c>
      <c r="C339" s="90" t="s">
        <v>1001</v>
      </c>
      <c r="D339" s="97" t="s">
        <v>1002</v>
      </c>
      <c r="E339" s="91" t="s">
        <v>681</v>
      </c>
      <c r="F339" s="66"/>
      <c r="G339" s="67">
        <f t="shared" si="20"/>
        <v>0</v>
      </c>
      <c r="H339" s="68">
        <f t="shared" si="23"/>
        <v>0</v>
      </c>
      <c r="I339" s="67"/>
      <c r="J339" s="69"/>
      <c r="K339" s="67">
        <v>0</v>
      </c>
      <c r="L339" s="69"/>
      <c r="M339" s="67">
        <v>0</v>
      </c>
      <c r="N339" s="69"/>
      <c r="O339" s="67"/>
      <c r="P339" s="69"/>
      <c r="Q339" s="67"/>
      <c r="R339" s="69"/>
      <c r="S339" s="67"/>
      <c r="T339" s="69"/>
      <c r="U339" s="70"/>
      <c r="V339" s="7"/>
      <c r="W339" s="7"/>
    </row>
    <row r="340" spans="1:23" s="25" customFormat="1" ht="16.5" customHeight="1">
      <c r="A340" s="174" t="s">
        <v>1003</v>
      </c>
      <c r="B340" s="124" t="s">
        <v>1004</v>
      </c>
      <c r="C340" s="90" t="s">
        <v>1005</v>
      </c>
      <c r="D340" s="97" t="s">
        <v>1006</v>
      </c>
      <c r="E340" s="91" t="s">
        <v>681</v>
      </c>
      <c r="F340" s="66"/>
      <c r="G340" s="67">
        <f t="shared" si="20"/>
        <v>0</v>
      </c>
      <c r="H340" s="68">
        <f t="shared" si="23"/>
        <v>0</v>
      </c>
      <c r="I340" s="67"/>
      <c r="J340" s="69"/>
      <c r="K340" s="67">
        <v>0</v>
      </c>
      <c r="L340" s="69"/>
      <c r="M340" s="67">
        <v>0</v>
      </c>
      <c r="N340" s="69"/>
      <c r="O340" s="67"/>
      <c r="P340" s="69"/>
      <c r="Q340" s="67"/>
      <c r="R340" s="69"/>
      <c r="S340" s="67"/>
      <c r="T340" s="69"/>
      <c r="U340" s="70"/>
      <c r="V340" s="7"/>
      <c r="W340" s="7"/>
    </row>
    <row r="341" spans="1:23" s="25" customFormat="1" ht="16.5" customHeight="1">
      <c r="A341" s="174" t="s">
        <v>1007</v>
      </c>
      <c r="B341" s="124" t="s">
        <v>1008</v>
      </c>
      <c r="C341" s="90" t="s">
        <v>1009</v>
      </c>
      <c r="D341" s="97"/>
      <c r="E341" s="91" t="s">
        <v>681</v>
      </c>
      <c r="F341" s="66"/>
      <c r="G341" s="67">
        <f t="shared" si="20"/>
        <v>0</v>
      </c>
      <c r="H341" s="68">
        <f t="shared" si="23"/>
        <v>0</v>
      </c>
      <c r="I341" s="67"/>
      <c r="J341" s="69"/>
      <c r="K341" s="67">
        <v>0</v>
      </c>
      <c r="L341" s="69"/>
      <c r="M341" s="67">
        <v>0</v>
      </c>
      <c r="N341" s="69"/>
      <c r="O341" s="67"/>
      <c r="P341" s="69"/>
      <c r="Q341" s="67"/>
      <c r="R341" s="69"/>
      <c r="S341" s="67"/>
      <c r="T341" s="69"/>
      <c r="U341" s="70"/>
      <c r="V341" s="7"/>
      <c r="W341" s="7"/>
    </row>
    <row r="342" spans="1:23" s="25" customFormat="1" ht="16.5" customHeight="1">
      <c r="A342" s="186">
        <v>14.15</v>
      </c>
      <c r="B342" s="124" t="s">
        <v>1010</v>
      </c>
      <c r="C342" s="129" t="s">
        <v>1011</v>
      </c>
      <c r="D342" s="97"/>
      <c r="E342" s="91" t="s">
        <v>681</v>
      </c>
      <c r="F342" s="66"/>
      <c r="G342" s="67">
        <f t="shared" si="20"/>
        <v>0</v>
      </c>
      <c r="H342" s="68">
        <f t="shared" si="23"/>
        <v>0</v>
      </c>
      <c r="I342" s="67"/>
      <c r="J342" s="69"/>
      <c r="K342" s="67">
        <v>0</v>
      </c>
      <c r="L342" s="69"/>
      <c r="M342" s="67">
        <v>0</v>
      </c>
      <c r="N342" s="69"/>
      <c r="O342" s="67"/>
      <c r="P342" s="69"/>
      <c r="Q342" s="67"/>
      <c r="R342" s="69"/>
      <c r="S342" s="67"/>
      <c r="T342" s="69"/>
      <c r="U342" s="70"/>
      <c r="V342" s="7"/>
      <c r="W342" s="7"/>
    </row>
    <row r="343" spans="1:23" s="25" customFormat="1" ht="16.5" customHeight="1">
      <c r="A343" s="186">
        <v>14.16</v>
      </c>
      <c r="B343" s="124" t="s">
        <v>1012</v>
      </c>
      <c r="C343" s="129" t="s">
        <v>1013</v>
      </c>
      <c r="D343" s="97"/>
      <c r="E343" s="91" t="s">
        <v>681</v>
      </c>
      <c r="F343" s="66"/>
      <c r="G343" s="67">
        <f t="shared" si="20"/>
        <v>0</v>
      </c>
      <c r="H343" s="68">
        <f t="shared" si="23"/>
        <v>0</v>
      </c>
      <c r="I343" s="67"/>
      <c r="J343" s="69"/>
      <c r="K343" s="67">
        <v>0</v>
      </c>
      <c r="L343" s="69"/>
      <c r="M343" s="67">
        <v>0</v>
      </c>
      <c r="N343" s="69"/>
      <c r="O343" s="67"/>
      <c r="P343" s="69"/>
      <c r="Q343" s="67"/>
      <c r="R343" s="69"/>
      <c r="S343" s="67"/>
      <c r="T343" s="69"/>
      <c r="U343" s="70"/>
      <c r="V343" s="7"/>
      <c r="W343" s="7"/>
    </row>
    <row r="344" spans="1:23" s="25" customFormat="1" ht="16.5" customHeight="1">
      <c r="A344" s="186">
        <v>14.17</v>
      </c>
      <c r="B344" s="124" t="s">
        <v>1014</v>
      </c>
      <c r="C344" s="133" t="s">
        <v>1015</v>
      </c>
      <c r="D344" s="119"/>
      <c r="E344" s="109" t="s">
        <v>681</v>
      </c>
      <c r="F344" s="135"/>
      <c r="G344" s="67">
        <f t="shared" si="20"/>
        <v>0</v>
      </c>
      <c r="H344" s="68">
        <f t="shared" si="23"/>
        <v>0</v>
      </c>
      <c r="I344" s="130"/>
      <c r="J344" s="131"/>
      <c r="K344" s="130">
        <v>0</v>
      </c>
      <c r="L344" s="131"/>
      <c r="M344" s="130">
        <v>0</v>
      </c>
      <c r="N344" s="131"/>
      <c r="O344" s="130"/>
      <c r="P344" s="131"/>
      <c r="Q344" s="130"/>
      <c r="R344" s="131"/>
      <c r="S344" s="130"/>
      <c r="T344" s="131"/>
      <c r="U344" s="132"/>
      <c r="V344" s="7"/>
      <c r="W344" s="7"/>
    </row>
    <row r="345" spans="1:23" s="25" customFormat="1" ht="16.5" customHeight="1">
      <c r="A345" s="186">
        <v>14.18</v>
      </c>
      <c r="B345" s="124" t="s">
        <v>1016</v>
      </c>
      <c r="C345" s="133" t="s">
        <v>1017</v>
      </c>
      <c r="D345" s="119"/>
      <c r="E345" s="109" t="s">
        <v>681</v>
      </c>
      <c r="F345" s="135"/>
      <c r="G345" s="67">
        <f t="shared" si="20"/>
        <v>0</v>
      </c>
      <c r="H345" s="68">
        <f t="shared" si="23"/>
        <v>0</v>
      </c>
      <c r="I345" s="130"/>
      <c r="J345" s="131"/>
      <c r="K345" s="130">
        <v>0</v>
      </c>
      <c r="L345" s="131"/>
      <c r="M345" s="130">
        <v>0</v>
      </c>
      <c r="N345" s="131"/>
      <c r="O345" s="130"/>
      <c r="P345" s="131"/>
      <c r="Q345" s="130"/>
      <c r="R345" s="131"/>
      <c r="S345" s="130"/>
      <c r="T345" s="131"/>
      <c r="U345" s="132"/>
      <c r="V345" s="7"/>
      <c r="W345" s="7"/>
    </row>
    <row r="346" spans="1:23" s="25" customFormat="1" ht="16.5" customHeight="1">
      <c r="A346" s="186">
        <v>14.19</v>
      </c>
      <c r="B346" s="124" t="s">
        <v>1018</v>
      </c>
      <c r="C346" s="133" t="s">
        <v>1019</v>
      </c>
      <c r="D346" s="119"/>
      <c r="E346" s="109" t="s">
        <v>681</v>
      </c>
      <c r="F346" s="135"/>
      <c r="G346" s="67">
        <f t="shared" si="20"/>
        <v>0</v>
      </c>
      <c r="H346" s="68">
        <f t="shared" si="23"/>
        <v>0</v>
      </c>
      <c r="I346" s="130"/>
      <c r="J346" s="131"/>
      <c r="K346" s="130"/>
      <c r="L346" s="131"/>
      <c r="M346" s="130"/>
      <c r="N346" s="131"/>
      <c r="O346" s="130"/>
      <c r="P346" s="131"/>
      <c r="Q346" s="130"/>
      <c r="R346" s="131"/>
      <c r="S346" s="130"/>
      <c r="T346" s="131"/>
      <c r="U346" s="132"/>
      <c r="V346" s="7"/>
      <c r="W346" s="7"/>
    </row>
    <row r="347" spans="1:23" s="25" customFormat="1" ht="16.5" customHeight="1">
      <c r="A347" s="174" t="s">
        <v>1020</v>
      </c>
      <c r="B347" s="124" t="s">
        <v>1021</v>
      </c>
      <c r="C347" s="107" t="s">
        <v>1022</v>
      </c>
      <c r="D347" s="119" t="s">
        <v>1023</v>
      </c>
      <c r="E347" s="109" t="s">
        <v>846</v>
      </c>
      <c r="F347" s="135"/>
      <c r="G347" s="67">
        <f t="shared" si="20"/>
        <v>29</v>
      </c>
      <c r="H347" s="68">
        <f t="shared" si="23"/>
        <v>0</v>
      </c>
      <c r="I347" s="130">
        <v>5</v>
      </c>
      <c r="J347" s="131"/>
      <c r="K347" s="130">
        <v>9</v>
      </c>
      <c r="L347" s="131"/>
      <c r="M347" s="130">
        <v>13</v>
      </c>
      <c r="N347" s="131"/>
      <c r="O347" s="130">
        <v>2</v>
      </c>
      <c r="P347" s="131"/>
      <c r="Q347" s="130">
        <v>0</v>
      </c>
      <c r="R347" s="131"/>
      <c r="S347" s="130">
        <v>0</v>
      </c>
      <c r="T347" s="131"/>
      <c r="U347" s="132"/>
      <c r="V347" s="7"/>
      <c r="W347" s="7"/>
    </row>
    <row r="348" spans="1:23" s="25" customFormat="1" ht="16.5" customHeight="1">
      <c r="A348" s="174" t="s">
        <v>1024</v>
      </c>
      <c r="B348" s="124" t="s">
        <v>1025</v>
      </c>
      <c r="C348" s="107" t="s">
        <v>1026</v>
      </c>
      <c r="D348" s="119"/>
      <c r="E348" s="109" t="s">
        <v>681</v>
      </c>
      <c r="F348" s="135"/>
      <c r="G348" s="67">
        <f t="shared" si="20"/>
        <v>0</v>
      </c>
      <c r="H348" s="68">
        <f t="shared" si="23"/>
        <v>0</v>
      </c>
      <c r="I348" s="130"/>
      <c r="J348" s="131"/>
      <c r="K348" s="130"/>
      <c r="L348" s="131"/>
      <c r="M348" s="130"/>
      <c r="N348" s="131"/>
      <c r="O348" s="130"/>
      <c r="P348" s="131"/>
      <c r="Q348" s="130"/>
      <c r="R348" s="131"/>
      <c r="S348" s="130"/>
      <c r="T348" s="131"/>
      <c r="U348" s="132"/>
      <c r="V348" s="7"/>
      <c r="W348" s="7"/>
    </row>
    <row r="349" spans="1:23" s="25" customFormat="1" ht="16.5" customHeight="1">
      <c r="A349" s="174" t="s">
        <v>1027</v>
      </c>
      <c r="B349" s="124" t="s">
        <v>1028</v>
      </c>
      <c r="C349" s="107" t="s">
        <v>1029</v>
      </c>
      <c r="D349" s="119" t="s">
        <v>1030</v>
      </c>
      <c r="E349" s="109" t="s">
        <v>681</v>
      </c>
      <c r="F349" s="135"/>
      <c r="G349" s="67">
        <f t="shared" si="20"/>
        <v>3</v>
      </c>
      <c r="H349" s="68">
        <f t="shared" si="23"/>
        <v>0</v>
      </c>
      <c r="I349" s="130"/>
      <c r="J349" s="131"/>
      <c r="K349" s="130">
        <v>2</v>
      </c>
      <c r="L349" s="131"/>
      <c r="M349" s="130">
        <v>1</v>
      </c>
      <c r="N349" s="131"/>
      <c r="O349" s="130"/>
      <c r="P349" s="131"/>
      <c r="Q349" s="130"/>
      <c r="R349" s="131"/>
      <c r="S349" s="130"/>
      <c r="T349" s="131"/>
      <c r="U349" s="132"/>
      <c r="V349" s="7"/>
      <c r="W349" s="7"/>
    </row>
    <row r="350" spans="1:23" s="25" customFormat="1" ht="16.5" customHeight="1">
      <c r="A350" s="174" t="s">
        <v>1031</v>
      </c>
      <c r="B350" s="124" t="s">
        <v>1032</v>
      </c>
      <c r="C350" s="107" t="s">
        <v>1029</v>
      </c>
      <c r="D350" s="119" t="s">
        <v>1033</v>
      </c>
      <c r="E350" s="109" t="s">
        <v>681</v>
      </c>
      <c r="F350" s="135"/>
      <c r="G350" s="67">
        <f t="shared" si="20"/>
        <v>1</v>
      </c>
      <c r="H350" s="68">
        <f t="shared" si="23"/>
        <v>0</v>
      </c>
      <c r="I350" s="130"/>
      <c r="J350" s="131"/>
      <c r="K350" s="130"/>
      <c r="L350" s="131"/>
      <c r="M350" s="130">
        <v>1</v>
      </c>
      <c r="N350" s="131"/>
      <c r="O350" s="130"/>
      <c r="P350" s="131"/>
      <c r="Q350" s="130"/>
      <c r="R350" s="131"/>
      <c r="S350" s="130"/>
      <c r="T350" s="131"/>
      <c r="U350" s="132"/>
      <c r="V350" s="7"/>
      <c r="W350" s="7"/>
    </row>
    <row r="351" spans="1:23" s="25" customFormat="1" ht="16.5" customHeight="1">
      <c r="A351" s="174" t="s">
        <v>1034</v>
      </c>
      <c r="B351" s="124" t="s">
        <v>1035</v>
      </c>
      <c r="C351" s="107" t="s">
        <v>1036</v>
      </c>
      <c r="D351" s="119" t="s">
        <v>1037</v>
      </c>
      <c r="E351" s="109" t="s">
        <v>681</v>
      </c>
      <c r="F351" s="135"/>
      <c r="G351" s="67">
        <f t="shared" si="20"/>
        <v>3</v>
      </c>
      <c r="H351" s="68">
        <f t="shared" si="23"/>
        <v>0</v>
      </c>
      <c r="I351" s="130"/>
      <c r="J351" s="131"/>
      <c r="K351" s="130">
        <v>2</v>
      </c>
      <c r="L351" s="131"/>
      <c r="M351" s="130">
        <v>1</v>
      </c>
      <c r="N351" s="131"/>
      <c r="O351" s="130"/>
      <c r="P351" s="131"/>
      <c r="Q351" s="130"/>
      <c r="R351" s="131"/>
      <c r="S351" s="130"/>
      <c r="T351" s="131"/>
      <c r="U351" s="132"/>
      <c r="V351" s="7"/>
      <c r="W351" s="7"/>
    </row>
    <row r="352" spans="1:23" s="25" customFormat="1" ht="16.5" customHeight="1">
      <c r="A352" s="174" t="s">
        <v>1038</v>
      </c>
      <c r="B352" s="124" t="s">
        <v>1039</v>
      </c>
      <c r="C352" s="107" t="s">
        <v>1036</v>
      </c>
      <c r="D352" s="119" t="s">
        <v>1040</v>
      </c>
      <c r="E352" s="109" t="s">
        <v>681</v>
      </c>
      <c r="F352" s="135"/>
      <c r="G352" s="67">
        <f t="shared" si="20"/>
        <v>1</v>
      </c>
      <c r="H352" s="68">
        <f t="shared" si="23"/>
        <v>0</v>
      </c>
      <c r="I352" s="130"/>
      <c r="J352" s="131"/>
      <c r="K352" s="130"/>
      <c r="L352" s="131"/>
      <c r="M352" s="130">
        <v>1</v>
      </c>
      <c r="N352" s="131"/>
      <c r="O352" s="130"/>
      <c r="P352" s="131"/>
      <c r="Q352" s="130"/>
      <c r="R352" s="131"/>
      <c r="S352" s="130"/>
      <c r="T352" s="131"/>
      <c r="U352" s="132"/>
      <c r="V352" s="7"/>
      <c r="W352" s="7"/>
    </row>
    <row r="353" spans="1:23" s="25" customFormat="1" ht="16.5" customHeight="1">
      <c r="A353" s="174" t="s">
        <v>1041</v>
      </c>
      <c r="B353" s="124" t="s">
        <v>1042</v>
      </c>
      <c r="C353" s="107" t="s">
        <v>1043</v>
      </c>
      <c r="D353" s="97"/>
      <c r="E353" s="109" t="s">
        <v>681</v>
      </c>
      <c r="F353" s="135"/>
      <c r="G353" s="67">
        <f t="shared" si="20"/>
        <v>4</v>
      </c>
      <c r="H353" s="68">
        <f t="shared" si="23"/>
        <v>0</v>
      </c>
      <c r="I353" s="130"/>
      <c r="J353" s="131"/>
      <c r="K353" s="130">
        <v>2</v>
      </c>
      <c r="L353" s="131"/>
      <c r="M353" s="130">
        <v>2</v>
      </c>
      <c r="N353" s="131"/>
      <c r="O353" s="130"/>
      <c r="P353" s="131"/>
      <c r="Q353" s="130"/>
      <c r="R353" s="131"/>
      <c r="S353" s="130"/>
      <c r="T353" s="131"/>
      <c r="U353" s="132"/>
      <c r="V353" s="7"/>
      <c r="W353" s="7"/>
    </row>
    <row r="354" spans="1:23" ht="16.5" customHeight="1">
      <c r="A354" s="184" t="s">
        <v>1044</v>
      </c>
      <c r="B354" s="96" t="s">
        <v>1045</v>
      </c>
      <c r="C354" s="90" t="s">
        <v>1046</v>
      </c>
      <c r="D354" s="97"/>
      <c r="E354" s="91" t="s">
        <v>681</v>
      </c>
      <c r="F354" s="66"/>
      <c r="G354" s="67">
        <f t="shared" si="20"/>
        <v>5</v>
      </c>
      <c r="H354" s="68">
        <f t="shared" si="23"/>
        <v>0</v>
      </c>
      <c r="I354" s="67"/>
      <c r="J354" s="69"/>
      <c r="K354" s="67">
        <v>2</v>
      </c>
      <c r="L354" s="69"/>
      <c r="M354" s="67">
        <v>3</v>
      </c>
      <c r="N354" s="69"/>
      <c r="O354" s="67"/>
      <c r="P354" s="69"/>
      <c r="Q354" s="67"/>
      <c r="R354" s="69"/>
      <c r="S354" s="67"/>
      <c r="T354" s="69"/>
      <c r="U354" s="70"/>
    </row>
    <row r="355" spans="1:23" ht="16.5" customHeight="1">
      <c r="A355" s="184" t="s">
        <v>1047</v>
      </c>
      <c r="B355" s="96" t="s">
        <v>1048</v>
      </c>
      <c r="C355" s="90" t="s">
        <v>1049</v>
      </c>
      <c r="D355" s="97"/>
      <c r="E355" s="91" t="s">
        <v>681</v>
      </c>
      <c r="F355" s="66"/>
      <c r="G355" s="67">
        <f t="shared" si="20"/>
        <v>5</v>
      </c>
      <c r="H355" s="68">
        <f t="shared" si="23"/>
        <v>0</v>
      </c>
      <c r="I355" s="67"/>
      <c r="J355" s="69"/>
      <c r="K355" s="67">
        <v>2</v>
      </c>
      <c r="L355" s="69"/>
      <c r="M355" s="67">
        <v>3</v>
      </c>
      <c r="N355" s="69"/>
      <c r="O355" s="67"/>
      <c r="P355" s="69"/>
      <c r="Q355" s="67"/>
      <c r="R355" s="69"/>
      <c r="S355" s="67"/>
      <c r="T355" s="69"/>
      <c r="U355" s="70"/>
    </row>
    <row r="356" spans="1:23" ht="16.5" customHeight="1">
      <c r="A356" s="184" t="s">
        <v>1050</v>
      </c>
      <c r="B356" s="96" t="s">
        <v>1051</v>
      </c>
      <c r="C356" s="90" t="s">
        <v>1052</v>
      </c>
      <c r="D356" s="97" t="s">
        <v>1053</v>
      </c>
      <c r="E356" s="91" t="s">
        <v>312</v>
      </c>
      <c r="F356" s="66"/>
      <c r="G356" s="67">
        <f t="shared" si="20"/>
        <v>0</v>
      </c>
      <c r="H356" s="68">
        <f t="shared" si="23"/>
        <v>0</v>
      </c>
      <c r="I356" s="67"/>
      <c r="J356" s="69"/>
      <c r="K356" s="67">
        <v>0</v>
      </c>
      <c r="L356" s="69"/>
      <c r="M356" s="67">
        <v>0</v>
      </c>
      <c r="N356" s="69"/>
      <c r="O356" s="67"/>
      <c r="P356" s="69"/>
      <c r="Q356" s="67"/>
      <c r="R356" s="69"/>
      <c r="S356" s="67"/>
      <c r="T356" s="69"/>
      <c r="U356" s="70"/>
    </row>
    <row r="357" spans="1:23" ht="16.5" customHeight="1">
      <c r="A357" s="184" t="s">
        <v>1054</v>
      </c>
      <c r="B357" s="96" t="s">
        <v>1055</v>
      </c>
      <c r="C357" s="90" t="s">
        <v>1056</v>
      </c>
      <c r="D357" s="97"/>
      <c r="E357" s="91" t="s">
        <v>100</v>
      </c>
      <c r="F357" s="66"/>
      <c r="G357" s="67">
        <f t="shared" si="20"/>
        <v>0</v>
      </c>
      <c r="H357" s="68">
        <f t="shared" si="23"/>
        <v>0</v>
      </c>
      <c r="I357" s="67"/>
      <c r="J357" s="69"/>
      <c r="K357" s="67">
        <v>0</v>
      </c>
      <c r="L357" s="69"/>
      <c r="M357" s="67">
        <v>0</v>
      </c>
      <c r="N357" s="69"/>
      <c r="O357" s="67"/>
      <c r="P357" s="69"/>
      <c r="Q357" s="67"/>
      <c r="R357" s="69"/>
      <c r="S357" s="67"/>
      <c r="T357" s="69"/>
      <c r="U357" s="70"/>
    </row>
    <row r="358" spans="1:23" ht="16.5" customHeight="1">
      <c r="A358" s="184" t="s">
        <v>1057</v>
      </c>
      <c r="B358" s="96" t="s">
        <v>1058</v>
      </c>
      <c r="C358" s="90" t="s">
        <v>1059</v>
      </c>
      <c r="D358" s="119" t="s">
        <v>1060</v>
      </c>
      <c r="E358" s="91" t="s">
        <v>30</v>
      </c>
      <c r="F358" s="66"/>
      <c r="G358" s="67">
        <f t="shared" si="20"/>
        <v>0</v>
      </c>
      <c r="H358" s="68">
        <f t="shared" si="23"/>
        <v>0</v>
      </c>
      <c r="I358" s="67"/>
      <c r="J358" s="69"/>
      <c r="K358" s="67">
        <v>0</v>
      </c>
      <c r="L358" s="69"/>
      <c r="M358" s="67">
        <v>0</v>
      </c>
      <c r="N358" s="69"/>
      <c r="O358" s="67"/>
      <c r="P358" s="69"/>
      <c r="Q358" s="67"/>
      <c r="R358" s="69"/>
      <c r="S358" s="67"/>
      <c r="T358" s="69"/>
      <c r="U358" s="70"/>
    </row>
    <row r="359" spans="1:23" ht="16.5" customHeight="1">
      <c r="A359" s="184" t="s">
        <v>1061</v>
      </c>
      <c r="B359" s="96" t="s">
        <v>1062</v>
      </c>
      <c r="C359" s="90" t="s">
        <v>1063</v>
      </c>
      <c r="D359" s="97" t="s">
        <v>1064</v>
      </c>
      <c r="E359" s="91" t="s">
        <v>681</v>
      </c>
      <c r="F359" s="66"/>
      <c r="G359" s="67">
        <f t="shared" si="20"/>
        <v>5</v>
      </c>
      <c r="H359" s="68">
        <f t="shared" si="23"/>
        <v>0</v>
      </c>
      <c r="I359" s="67"/>
      <c r="J359" s="69"/>
      <c r="K359" s="67">
        <v>2</v>
      </c>
      <c r="L359" s="69"/>
      <c r="M359" s="67">
        <v>3</v>
      </c>
      <c r="N359" s="69"/>
      <c r="O359" s="67"/>
      <c r="P359" s="69"/>
      <c r="Q359" s="67"/>
      <c r="R359" s="69"/>
      <c r="S359" s="67"/>
      <c r="T359" s="69"/>
      <c r="U359" s="70"/>
    </row>
    <row r="360" spans="1:23" ht="16.5" customHeight="1">
      <c r="A360" s="184" t="s">
        <v>1065</v>
      </c>
      <c r="B360" s="96" t="s">
        <v>1066</v>
      </c>
      <c r="C360" s="90" t="s">
        <v>1067</v>
      </c>
      <c r="D360" s="119" t="s">
        <v>1068</v>
      </c>
      <c r="E360" s="91" t="s">
        <v>681</v>
      </c>
      <c r="F360" s="66"/>
      <c r="G360" s="67">
        <f t="shared" si="20"/>
        <v>6</v>
      </c>
      <c r="H360" s="68">
        <f t="shared" si="23"/>
        <v>0</v>
      </c>
      <c r="I360" s="67"/>
      <c r="J360" s="69"/>
      <c r="K360" s="67">
        <v>2</v>
      </c>
      <c r="L360" s="69"/>
      <c r="M360" s="67">
        <v>4</v>
      </c>
      <c r="N360" s="69">
        <v>0</v>
      </c>
      <c r="O360" s="67"/>
      <c r="P360" s="69"/>
      <c r="Q360" s="67"/>
      <c r="R360" s="69"/>
      <c r="S360" s="67"/>
      <c r="T360" s="69"/>
      <c r="U360" s="70"/>
    </row>
    <row r="361" spans="1:23" s="25" customFormat="1" ht="16.5" customHeight="1">
      <c r="A361" s="71" t="s">
        <v>31</v>
      </c>
      <c r="B361" s="71"/>
      <c r="C361" s="71"/>
      <c r="D361" s="71"/>
      <c r="E361" s="71"/>
      <c r="F361" s="71"/>
      <c r="G361" s="72">
        <f t="shared" si="20"/>
        <v>0</v>
      </c>
      <c r="H361" s="73">
        <f>SUM(M361:T361)</f>
        <v>0</v>
      </c>
      <c r="I361" s="72"/>
      <c r="J361" s="74"/>
      <c r="K361" s="72">
        <v>0</v>
      </c>
      <c r="L361" s="74"/>
      <c r="M361" s="72">
        <v>0</v>
      </c>
      <c r="N361" s="74"/>
      <c r="O361" s="72"/>
      <c r="P361" s="74"/>
      <c r="Q361" s="72"/>
      <c r="R361" s="74"/>
      <c r="S361" s="72"/>
      <c r="T361" s="74"/>
      <c r="U361" s="75"/>
      <c r="V361" s="7"/>
      <c r="W361" s="7"/>
    </row>
    <row r="362" spans="1:23" s="60" customFormat="1" ht="16.5" customHeight="1">
      <c r="A362" s="49" t="s">
        <v>1069</v>
      </c>
      <c r="B362" s="50" t="s">
        <v>1070</v>
      </c>
      <c r="C362" s="51" t="s">
        <v>1071</v>
      </c>
      <c r="D362" s="51"/>
      <c r="E362" s="52"/>
      <c r="F362" s="53"/>
      <c r="G362" s="76">
        <f t="shared" si="20"/>
        <v>0</v>
      </c>
      <c r="H362" s="55"/>
      <c r="I362" s="54"/>
      <c r="J362" s="77"/>
      <c r="K362" s="54">
        <v>0</v>
      </c>
      <c r="L362" s="77"/>
      <c r="M362" s="54">
        <v>0</v>
      </c>
      <c r="N362" s="77"/>
      <c r="O362" s="54"/>
      <c r="P362" s="77"/>
      <c r="Q362" s="54"/>
      <c r="R362" s="77"/>
      <c r="S362" s="54"/>
      <c r="T362" s="77"/>
      <c r="U362" s="78"/>
      <c r="V362" s="59"/>
      <c r="W362" s="59"/>
    </row>
    <row r="363" spans="1:23" ht="16.5" customHeight="1">
      <c r="A363" s="104" t="s">
        <v>1072</v>
      </c>
      <c r="B363" s="96" t="s">
        <v>1073</v>
      </c>
      <c r="C363" s="90" t="s">
        <v>1074</v>
      </c>
      <c r="D363" s="97" t="s">
        <v>1075</v>
      </c>
      <c r="E363" s="91" t="s">
        <v>111</v>
      </c>
      <c r="F363" s="66"/>
      <c r="G363" s="67">
        <f t="shared" si="20"/>
        <v>0</v>
      </c>
      <c r="H363" s="68">
        <f t="shared" ref="H363:H367" si="24">F363*G363</f>
        <v>0</v>
      </c>
      <c r="I363" s="67"/>
      <c r="J363" s="69"/>
      <c r="K363" s="67"/>
      <c r="L363" s="69"/>
      <c r="M363" s="67"/>
      <c r="N363" s="69"/>
      <c r="O363" s="67"/>
      <c r="P363" s="69"/>
      <c r="Q363" s="67"/>
      <c r="R363" s="69"/>
      <c r="S363" s="67"/>
      <c r="T363" s="69"/>
      <c r="U363" s="70"/>
    </row>
    <row r="364" spans="1:23" ht="16.5" customHeight="1">
      <c r="A364" s="104" t="s">
        <v>1076</v>
      </c>
      <c r="B364" s="96" t="s">
        <v>1077</v>
      </c>
      <c r="C364" s="90" t="s">
        <v>1078</v>
      </c>
      <c r="D364" s="97"/>
      <c r="E364" s="91" t="s">
        <v>111</v>
      </c>
      <c r="F364" s="66"/>
      <c r="G364" s="67">
        <f t="shared" si="20"/>
        <v>0</v>
      </c>
      <c r="H364" s="68">
        <f t="shared" si="24"/>
        <v>0</v>
      </c>
      <c r="I364" s="67"/>
      <c r="J364" s="69"/>
      <c r="K364" s="67">
        <v>0</v>
      </c>
      <c r="L364" s="69"/>
      <c r="M364" s="67">
        <v>0</v>
      </c>
      <c r="N364" s="69"/>
      <c r="O364" s="67"/>
      <c r="P364" s="69"/>
      <c r="Q364" s="67"/>
      <c r="R364" s="69"/>
      <c r="S364" s="67"/>
      <c r="T364" s="69"/>
      <c r="U364" s="70"/>
    </row>
    <row r="365" spans="1:23" ht="16.5" customHeight="1">
      <c r="A365" s="104" t="s">
        <v>1079</v>
      </c>
      <c r="B365" s="96" t="s">
        <v>1080</v>
      </c>
      <c r="C365" s="90" t="s">
        <v>1081</v>
      </c>
      <c r="D365" s="97" t="s">
        <v>1082</v>
      </c>
      <c r="E365" s="91" t="s">
        <v>111</v>
      </c>
      <c r="F365" s="66"/>
      <c r="G365" s="67">
        <f t="shared" ref="G365:G421" si="25">SUMPRODUCT(I365:T365,$I$5:$T$5)</f>
        <v>0</v>
      </c>
      <c r="H365" s="68">
        <f t="shared" si="24"/>
        <v>0</v>
      </c>
      <c r="I365" s="67"/>
      <c r="J365" s="69"/>
      <c r="K365" s="67">
        <v>0</v>
      </c>
      <c r="L365" s="69"/>
      <c r="M365" s="67">
        <v>0</v>
      </c>
      <c r="N365" s="69"/>
      <c r="O365" s="67"/>
      <c r="P365" s="69"/>
      <c r="Q365" s="67"/>
      <c r="R365" s="69"/>
      <c r="S365" s="67"/>
      <c r="T365" s="69"/>
      <c r="U365" s="70"/>
    </row>
    <row r="366" spans="1:23" ht="16.5" customHeight="1">
      <c r="A366" s="104" t="s">
        <v>1083</v>
      </c>
      <c r="B366" s="96" t="s">
        <v>1084</v>
      </c>
      <c r="C366" s="90" t="s">
        <v>1085</v>
      </c>
      <c r="D366" s="97"/>
      <c r="E366" s="91" t="s">
        <v>681</v>
      </c>
      <c r="F366" s="66"/>
      <c r="G366" s="67">
        <f t="shared" si="25"/>
        <v>0</v>
      </c>
      <c r="H366" s="68">
        <f t="shared" si="24"/>
        <v>0</v>
      </c>
      <c r="I366" s="67"/>
      <c r="J366" s="69"/>
      <c r="K366" s="67">
        <v>0</v>
      </c>
      <c r="L366" s="69"/>
      <c r="M366" s="67">
        <v>0</v>
      </c>
      <c r="N366" s="69"/>
      <c r="O366" s="67"/>
      <c r="P366" s="69"/>
      <c r="Q366" s="67"/>
      <c r="R366" s="69"/>
      <c r="S366" s="67"/>
      <c r="T366" s="69"/>
      <c r="U366" s="70"/>
    </row>
    <row r="367" spans="1:23" ht="16.5" customHeight="1">
      <c r="A367" s="104" t="s">
        <v>1086</v>
      </c>
      <c r="B367" s="96" t="s">
        <v>1087</v>
      </c>
      <c r="C367" s="90" t="s">
        <v>1088</v>
      </c>
      <c r="D367" s="97"/>
      <c r="E367" s="91" t="s">
        <v>30</v>
      </c>
      <c r="F367" s="66"/>
      <c r="G367" s="67">
        <f t="shared" si="25"/>
        <v>0</v>
      </c>
      <c r="H367" s="68">
        <f t="shared" si="24"/>
        <v>0</v>
      </c>
      <c r="I367" s="67">
        <v>0</v>
      </c>
      <c r="J367" s="69"/>
      <c r="K367" s="67">
        <v>0</v>
      </c>
      <c r="L367" s="69"/>
      <c r="M367" s="67">
        <v>0</v>
      </c>
      <c r="N367" s="69"/>
      <c r="O367" s="67">
        <v>0</v>
      </c>
      <c r="P367" s="69"/>
      <c r="Q367" s="67"/>
      <c r="R367" s="69"/>
      <c r="S367" s="67"/>
      <c r="T367" s="69"/>
      <c r="U367" s="70"/>
    </row>
    <row r="368" spans="1:23" s="25" customFormat="1" ht="16.5" customHeight="1">
      <c r="A368" s="71" t="s">
        <v>31</v>
      </c>
      <c r="B368" s="71"/>
      <c r="C368" s="71"/>
      <c r="D368" s="71"/>
      <c r="E368" s="71"/>
      <c r="F368" s="71"/>
      <c r="G368" s="72">
        <f t="shared" si="25"/>
        <v>0</v>
      </c>
      <c r="H368" s="73">
        <f>SUM(M368:T368)</f>
        <v>0</v>
      </c>
      <c r="I368" s="72">
        <v>0</v>
      </c>
      <c r="J368" s="74"/>
      <c r="K368" s="72">
        <v>0</v>
      </c>
      <c r="L368" s="74"/>
      <c r="M368" s="72">
        <v>0</v>
      </c>
      <c r="N368" s="74"/>
      <c r="O368" s="72">
        <v>0</v>
      </c>
      <c r="P368" s="74"/>
      <c r="Q368" s="72"/>
      <c r="R368" s="74"/>
      <c r="S368" s="72"/>
      <c r="T368" s="74"/>
      <c r="U368" s="75"/>
      <c r="V368" s="7"/>
      <c r="W368" s="7"/>
    </row>
    <row r="369" spans="1:23" s="60" customFormat="1" ht="16.5" customHeight="1">
      <c r="A369" s="49" t="s">
        <v>1089</v>
      </c>
      <c r="B369" s="50" t="s">
        <v>1090</v>
      </c>
      <c r="C369" s="51" t="s">
        <v>1091</v>
      </c>
      <c r="D369" s="51"/>
      <c r="E369" s="52"/>
      <c r="F369" s="53"/>
      <c r="G369" s="76">
        <f t="shared" si="25"/>
        <v>0</v>
      </c>
      <c r="H369" s="55"/>
      <c r="I369" s="54">
        <v>0</v>
      </c>
      <c r="J369" s="77"/>
      <c r="K369" s="54">
        <v>0</v>
      </c>
      <c r="L369" s="77"/>
      <c r="M369" s="54">
        <v>0</v>
      </c>
      <c r="N369" s="77"/>
      <c r="O369" s="54">
        <v>0</v>
      </c>
      <c r="P369" s="77"/>
      <c r="Q369" s="54"/>
      <c r="R369" s="77"/>
      <c r="S369" s="54"/>
      <c r="T369" s="77"/>
      <c r="U369" s="78"/>
      <c r="V369" s="59"/>
      <c r="W369" s="59"/>
    </row>
    <row r="370" spans="1:23" ht="16.5" customHeight="1">
      <c r="A370" s="104" t="s">
        <v>1092</v>
      </c>
      <c r="B370" s="96" t="s">
        <v>1093</v>
      </c>
      <c r="C370" s="90" t="s">
        <v>1094</v>
      </c>
      <c r="D370" s="97"/>
      <c r="E370" s="91" t="s">
        <v>312</v>
      </c>
      <c r="F370" s="66"/>
      <c r="G370" s="67">
        <f t="shared" si="25"/>
        <v>0</v>
      </c>
      <c r="H370" s="68">
        <f t="shared" ref="H370:H391" si="26">F370*G370</f>
        <v>0</v>
      </c>
      <c r="I370" s="67">
        <v>0</v>
      </c>
      <c r="J370" s="69"/>
      <c r="K370" s="67">
        <v>0</v>
      </c>
      <c r="L370" s="69"/>
      <c r="M370" s="67">
        <v>0</v>
      </c>
      <c r="N370" s="69"/>
      <c r="O370" s="67">
        <v>0</v>
      </c>
      <c r="P370" s="69"/>
      <c r="Q370" s="67"/>
      <c r="R370" s="69"/>
      <c r="S370" s="67"/>
      <c r="T370" s="69"/>
      <c r="U370" s="70"/>
    </row>
    <row r="371" spans="1:23" ht="16.5" customHeight="1">
      <c r="A371" s="104" t="s">
        <v>1095</v>
      </c>
      <c r="B371" s="96" t="s">
        <v>1096</v>
      </c>
      <c r="C371" s="90" t="s">
        <v>1097</v>
      </c>
      <c r="D371" s="97" t="s">
        <v>1098</v>
      </c>
      <c r="E371" s="91" t="s">
        <v>312</v>
      </c>
      <c r="F371" s="66"/>
      <c r="G371" s="67">
        <f t="shared" si="25"/>
        <v>0</v>
      </c>
      <c r="H371" s="68">
        <f t="shared" si="26"/>
        <v>0</v>
      </c>
      <c r="I371" s="67">
        <v>0</v>
      </c>
      <c r="J371" s="69"/>
      <c r="K371" s="67">
        <v>0</v>
      </c>
      <c r="L371" s="69"/>
      <c r="M371" s="67">
        <v>0</v>
      </c>
      <c r="N371" s="69"/>
      <c r="O371" s="67">
        <v>0</v>
      </c>
      <c r="P371" s="69"/>
      <c r="Q371" s="67"/>
      <c r="R371" s="69"/>
      <c r="S371" s="67"/>
      <c r="T371" s="69"/>
      <c r="U371" s="70"/>
    </row>
    <row r="372" spans="1:23" s="25" customFormat="1" ht="16.5" customHeight="1">
      <c r="A372" s="105" t="s">
        <v>1099</v>
      </c>
      <c r="B372" s="124" t="s">
        <v>1100</v>
      </c>
      <c r="C372" s="90" t="s">
        <v>1097</v>
      </c>
      <c r="D372" s="97" t="s">
        <v>1101</v>
      </c>
      <c r="E372" s="91" t="s">
        <v>312</v>
      </c>
      <c r="F372" s="66"/>
      <c r="G372" s="67">
        <f t="shared" si="25"/>
        <v>0</v>
      </c>
      <c r="H372" s="68">
        <f t="shared" si="26"/>
        <v>0</v>
      </c>
      <c r="I372" s="67">
        <v>0</v>
      </c>
      <c r="J372" s="69"/>
      <c r="K372" s="67">
        <v>0</v>
      </c>
      <c r="L372" s="69"/>
      <c r="M372" s="67">
        <v>0</v>
      </c>
      <c r="N372" s="69"/>
      <c r="O372" s="67">
        <v>0</v>
      </c>
      <c r="P372" s="69"/>
      <c r="Q372" s="67"/>
      <c r="R372" s="69"/>
      <c r="S372" s="67"/>
      <c r="T372" s="69"/>
      <c r="U372" s="70"/>
      <c r="V372" s="7"/>
      <c r="W372" s="7"/>
    </row>
    <row r="373" spans="1:23" s="7" customFormat="1" ht="16.5" customHeight="1">
      <c r="A373" s="104" t="s">
        <v>1102</v>
      </c>
      <c r="B373" s="96" t="s">
        <v>1103</v>
      </c>
      <c r="C373" s="90" t="s">
        <v>1104</v>
      </c>
      <c r="D373" s="112" t="s">
        <v>1105</v>
      </c>
      <c r="E373" s="91" t="s">
        <v>312</v>
      </c>
      <c r="F373" s="66"/>
      <c r="G373" s="67">
        <f t="shared" si="25"/>
        <v>6870</v>
      </c>
      <c r="H373" s="68">
        <f t="shared" si="26"/>
        <v>0</v>
      </c>
      <c r="I373" s="67">
        <v>0</v>
      </c>
      <c r="J373" s="69"/>
      <c r="K373" s="67">
        <v>0</v>
      </c>
      <c r="L373" s="69"/>
      <c r="M373" s="187">
        <v>1560</v>
      </c>
      <c r="N373" s="69"/>
      <c r="O373" s="67">
        <v>4830</v>
      </c>
      <c r="P373" s="69"/>
      <c r="Q373" s="187">
        <v>480</v>
      </c>
      <c r="R373" s="69"/>
      <c r="S373" s="67"/>
      <c r="T373" s="69"/>
      <c r="U373" s="70"/>
    </row>
    <row r="374" spans="1:23" s="7" customFormat="1" ht="16.5" customHeight="1">
      <c r="A374" s="104" t="s">
        <v>1106</v>
      </c>
      <c r="B374" s="96" t="s">
        <v>1107</v>
      </c>
      <c r="C374" s="90" t="s">
        <v>1104</v>
      </c>
      <c r="D374" s="97" t="s">
        <v>1108</v>
      </c>
      <c r="E374" s="91" t="s">
        <v>312</v>
      </c>
      <c r="F374" s="66"/>
      <c r="G374" s="67">
        <f t="shared" si="25"/>
        <v>0</v>
      </c>
      <c r="H374" s="68"/>
      <c r="I374" s="67"/>
      <c r="J374" s="69"/>
      <c r="K374" s="67"/>
      <c r="L374" s="69"/>
      <c r="M374" s="67"/>
      <c r="N374" s="69"/>
      <c r="O374" s="67"/>
      <c r="P374" s="69"/>
      <c r="Q374" s="67"/>
      <c r="R374" s="69"/>
      <c r="S374" s="67"/>
      <c r="T374" s="69"/>
      <c r="U374" s="70"/>
    </row>
    <row r="375" spans="1:23" s="25" customFormat="1" ht="16.5" customHeight="1">
      <c r="A375" s="105" t="s">
        <v>1109</v>
      </c>
      <c r="B375" s="124" t="s">
        <v>1110</v>
      </c>
      <c r="C375" s="90" t="s">
        <v>1111</v>
      </c>
      <c r="D375" s="97"/>
      <c r="E375" s="91" t="s">
        <v>312</v>
      </c>
      <c r="F375" s="66"/>
      <c r="G375" s="67">
        <f t="shared" si="25"/>
        <v>0</v>
      </c>
      <c r="H375" s="68">
        <f t="shared" si="26"/>
        <v>0</v>
      </c>
      <c r="I375" s="67"/>
      <c r="J375" s="69"/>
      <c r="K375" s="67"/>
      <c r="L375" s="69"/>
      <c r="M375" s="67"/>
      <c r="N375" s="69"/>
      <c r="O375" s="67"/>
      <c r="P375" s="69"/>
      <c r="Q375" s="67"/>
      <c r="R375" s="69"/>
      <c r="S375" s="67"/>
      <c r="T375" s="69"/>
      <c r="U375" s="70"/>
      <c r="V375" s="7"/>
      <c r="W375" s="7"/>
    </row>
    <row r="376" spans="1:23" s="25" customFormat="1" ht="16.5" customHeight="1">
      <c r="A376" s="105" t="s">
        <v>1112</v>
      </c>
      <c r="B376" s="124" t="s">
        <v>1113</v>
      </c>
      <c r="C376" s="90" t="s">
        <v>1114</v>
      </c>
      <c r="D376" s="97" t="s">
        <v>1115</v>
      </c>
      <c r="E376" s="91" t="s">
        <v>312</v>
      </c>
      <c r="F376" s="66"/>
      <c r="G376" s="67">
        <f t="shared" si="25"/>
        <v>0</v>
      </c>
      <c r="H376" s="68">
        <f t="shared" si="26"/>
        <v>0</v>
      </c>
      <c r="I376" s="67"/>
      <c r="J376" s="69"/>
      <c r="K376" s="67"/>
      <c r="L376" s="69"/>
      <c r="M376" s="67"/>
      <c r="N376" s="69"/>
      <c r="O376" s="67"/>
      <c r="P376" s="69"/>
      <c r="Q376" s="67"/>
      <c r="R376" s="69"/>
      <c r="S376" s="67"/>
      <c r="T376" s="69"/>
      <c r="U376" s="70"/>
      <c r="V376" s="7"/>
      <c r="W376" s="7"/>
    </row>
    <row r="377" spans="1:23" s="25" customFormat="1" ht="16.5" customHeight="1">
      <c r="A377" s="105" t="s">
        <v>1116</v>
      </c>
      <c r="B377" s="124" t="s">
        <v>1117</v>
      </c>
      <c r="C377" s="90" t="s">
        <v>1114</v>
      </c>
      <c r="D377" s="97" t="s">
        <v>1118</v>
      </c>
      <c r="E377" s="91" t="s">
        <v>312</v>
      </c>
      <c r="F377" s="66"/>
      <c r="G377" s="67">
        <f t="shared" si="25"/>
        <v>0</v>
      </c>
      <c r="H377" s="68">
        <f t="shared" si="26"/>
        <v>0</v>
      </c>
      <c r="I377" s="67">
        <v>0</v>
      </c>
      <c r="J377" s="69"/>
      <c r="K377" s="67">
        <v>0</v>
      </c>
      <c r="L377" s="69"/>
      <c r="M377" s="67">
        <v>0</v>
      </c>
      <c r="N377" s="69"/>
      <c r="O377" s="67">
        <v>0</v>
      </c>
      <c r="P377" s="69"/>
      <c r="Q377" s="67"/>
      <c r="R377" s="69"/>
      <c r="S377" s="67"/>
      <c r="T377" s="69"/>
      <c r="U377" s="70"/>
      <c r="V377" s="7"/>
      <c r="W377" s="7"/>
    </row>
    <row r="378" spans="1:23" s="25" customFormat="1" ht="16.5" customHeight="1">
      <c r="A378" s="105" t="s">
        <v>1119</v>
      </c>
      <c r="B378" s="124" t="s">
        <v>1120</v>
      </c>
      <c r="C378" s="107" t="s">
        <v>1121</v>
      </c>
      <c r="D378" s="119" t="s">
        <v>1122</v>
      </c>
      <c r="E378" s="109" t="s">
        <v>673</v>
      </c>
      <c r="F378" s="135"/>
      <c r="G378" s="67">
        <f t="shared" si="25"/>
        <v>0</v>
      </c>
      <c r="H378" s="68">
        <f t="shared" si="26"/>
        <v>0</v>
      </c>
      <c r="I378" s="130"/>
      <c r="J378" s="131"/>
      <c r="K378" s="130"/>
      <c r="L378" s="131"/>
      <c r="M378" s="130"/>
      <c r="N378" s="131"/>
      <c r="O378" s="130"/>
      <c r="P378" s="131"/>
      <c r="Q378" s="130"/>
      <c r="R378" s="131"/>
      <c r="S378" s="130"/>
      <c r="T378" s="131"/>
      <c r="U378" s="132"/>
      <c r="V378" s="7"/>
      <c r="W378" s="7"/>
    </row>
    <row r="379" spans="1:23" s="25" customFormat="1" ht="16.5" customHeight="1">
      <c r="A379" s="105" t="s">
        <v>1123</v>
      </c>
      <c r="B379" s="124" t="s">
        <v>1124</v>
      </c>
      <c r="C379" s="107" t="s">
        <v>1121</v>
      </c>
      <c r="D379" s="119" t="s">
        <v>1108</v>
      </c>
      <c r="E379" s="109" t="s">
        <v>673</v>
      </c>
      <c r="F379" s="135"/>
      <c r="G379" s="67">
        <f t="shared" si="25"/>
        <v>0</v>
      </c>
      <c r="H379" s="68">
        <f t="shared" si="26"/>
        <v>0</v>
      </c>
      <c r="I379" s="130">
        <v>0</v>
      </c>
      <c r="J379" s="131"/>
      <c r="K379" s="130">
        <v>0</v>
      </c>
      <c r="L379" s="131"/>
      <c r="M379" s="130">
        <v>0</v>
      </c>
      <c r="N379" s="131"/>
      <c r="O379" s="130">
        <v>0</v>
      </c>
      <c r="P379" s="131"/>
      <c r="Q379" s="130"/>
      <c r="R379" s="131"/>
      <c r="S379" s="130"/>
      <c r="T379" s="131"/>
      <c r="U379" s="132"/>
      <c r="V379" s="7"/>
      <c r="W379" s="7"/>
    </row>
    <row r="380" spans="1:23" s="25" customFormat="1" ht="16.5" customHeight="1">
      <c r="A380" s="105" t="s">
        <v>1125</v>
      </c>
      <c r="B380" s="124" t="s">
        <v>1126</v>
      </c>
      <c r="C380" s="107" t="s">
        <v>1127</v>
      </c>
      <c r="D380" s="119" t="s">
        <v>1128</v>
      </c>
      <c r="E380" s="109" t="s">
        <v>312</v>
      </c>
      <c r="F380" s="135"/>
      <c r="G380" s="67">
        <f t="shared" si="25"/>
        <v>0</v>
      </c>
      <c r="H380" s="68">
        <f t="shared" si="26"/>
        <v>0</v>
      </c>
      <c r="I380" s="130">
        <v>0</v>
      </c>
      <c r="J380" s="131"/>
      <c r="K380" s="130">
        <v>0</v>
      </c>
      <c r="L380" s="131"/>
      <c r="M380" s="130">
        <v>0</v>
      </c>
      <c r="N380" s="131"/>
      <c r="O380" s="130">
        <v>0</v>
      </c>
      <c r="P380" s="131"/>
      <c r="Q380" s="130"/>
      <c r="R380" s="131"/>
      <c r="S380" s="130"/>
      <c r="T380" s="131"/>
      <c r="U380" s="132"/>
      <c r="V380" s="7"/>
      <c r="W380" s="7"/>
    </row>
    <row r="381" spans="1:23" s="25" customFormat="1" ht="16.5" customHeight="1">
      <c r="A381" s="105" t="s">
        <v>1129</v>
      </c>
      <c r="B381" s="124" t="s">
        <v>1130</v>
      </c>
      <c r="C381" s="107" t="s">
        <v>1131</v>
      </c>
      <c r="D381" s="119" t="s">
        <v>1115</v>
      </c>
      <c r="E381" s="109" t="s">
        <v>312</v>
      </c>
      <c r="F381" s="135"/>
      <c r="G381" s="67">
        <f t="shared" si="25"/>
        <v>0</v>
      </c>
      <c r="H381" s="68">
        <f t="shared" si="26"/>
        <v>0</v>
      </c>
      <c r="I381" s="130">
        <v>0</v>
      </c>
      <c r="J381" s="131"/>
      <c r="K381" s="130">
        <v>0</v>
      </c>
      <c r="L381" s="131"/>
      <c r="M381" s="130">
        <v>0</v>
      </c>
      <c r="N381" s="131"/>
      <c r="O381" s="130">
        <v>0</v>
      </c>
      <c r="P381" s="131"/>
      <c r="Q381" s="130"/>
      <c r="R381" s="131"/>
      <c r="S381" s="130"/>
      <c r="T381" s="131"/>
      <c r="U381" s="132"/>
      <c r="V381" s="7"/>
      <c r="W381" s="7"/>
    </row>
    <row r="382" spans="1:23" s="25" customFormat="1" ht="16.5" customHeight="1">
      <c r="A382" s="105" t="s">
        <v>1132</v>
      </c>
      <c r="B382" s="124" t="s">
        <v>1133</v>
      </c>
      <c r="C382" s="107" t="s">
        <v>1131</v>
      </c>
      <c r="D382" s="119" t="s">
        <v>1134</v>
      </c>
      <c r="E382" s="109" t="s">
        <v>312</v>
      </c>
      <c r="F382" s="135"/>
      <c r="G382" s="67">
        <f t="shared" si="25"/>
        <v>0</v>
      </c>
      <c r="H382" s="68">
        <f t="shared" si="26"/>
        <v>0</v>
      </c>
      <c r="I382" s="130">
        <v>0</v>
      </c>
      <c r="J382" s="131"/>
      <c r="K382" s="130">
        <v>0</v>
      </c>
      <c r="L382" s="131"/>
      <c r="M382" s="130">
        <v>0</v>
      </c>
      <c r="N382" s="131"/>
      <c r="O382" s="130">
        <v>0</v>
      </c>
      <c r="P382" s="131"/>
      <c r="Q382" s="130"/>
      <c r="R382" s="131"/>
      <c r="S382" s="130"/>
      <c r="T382" s="131"/>
      <c r="U382" s="132"/>
      <c r="V382" s="7"/>
      <c r="W382" s="7"/>
    </row>
    <row r="383" spans="1:23" s="25" customFormat="1" ht="16.5" customHeight="1">
      <c r="A383" s="105" t="s">
        <v>1135</v>
      </c>
      <c r="B383" s="124" t="s">
        <v>1136</v>
      </c>
      <c r="C383" s="107" t="s">
        <v>1131</v>
      </c>
      <c r="D383" s="119" t="s">
        <v>1137</v>
      </c>
      <c r="E383" s="109" t="s">
        <v>312</v>
      </c>
      <c r="F383" s="135"/>
      <c r="G383" s="67">
        <f t="shared" si="25"/>
        <v>0</v>
      </c>
      <c r="H383" s="68">
        <f t="shared" si="26"/>
        <v>0</v>
      </c>
      <c r="I383" s="130">
        <v>0</v>
      </c>
      <c r="J383" s="131"/>
      <c r="K383" s="130">
        <v>0</v>
      </c>
      <c r="L383" s="131"/>
      <c r="M383" s="130">
        <v>0</v>
      </c>
      <c r="N383" s="131"/>
      <c r="O383" s="130">
        <v>0</v>
      </c>
      <c r="P383" s="131"/>
      <c r="Q383" s="130"/>
      <c r="R383" s="131"/>
      <c r="S383" s="130"/>
      <c r="T383" s="131"/>
      <c r="U383" s="132"/>
      <c r="V383" s="7"/>
      <c r="W383" s="7"/>
    </row>
    <row r="384" spans="1:23" s="25" customFormat="1" ht="16.5" customHeight="1">
      <c r="A384" s="105" t="s">
        <v>1138</v>
      </c>
      <c r="B384" s="124" t="s">
        <v>1139</v>
      </c>
      <c r="C384" s="107" t="s">
        <v>1131</v>
      </c>
      <c r="D384" s="119" t="s">
        <v>1140</v>
      </c>
      <c r="E384" s="109" t="s">
        <v>312</v>
      </c>
      <c r="F384" s="135"/>
      <c r="G384" s="67">
        <f t="shared" si="25"/>
        <v>0</v>
      </c>
      <c r="H384" s="68">
        <f t="shared" si="26"/>
        <v>0</v>
      </c>
      <c r="I384" s="130">
        <v>0</v>
      </c>
      <c r="J384" s="131"/>
      <c r="K384" s="130">
        <v>0</v>
      </c>
      <c r="L384" s="131"/>
      <c r="M384" s="130">
        <v>0</v>
      </c>
      <c r="N384" s="131"/>
      <c r="O384" s="130">
        <v>0</v>
      </c>
      <c r="P384" s="131"/>
      <c r="Q384" s="130"/>
      <c r="R384" s="131"/>
      <c r="S384" s="130"/>
      <c r="T384" s="131"/>
      <c r="U384" s="132"/>
      <c r="V384" s="7"/>
      <c r="W384" s="7"/>
    </row>
    <row r="385" spans="1:23" s="25" customFormat="1" ht="16.5" customHeight="1">
      <c r="A385" s="105" t="s">
        <v>1141</v>
      </c>
      <c r="B385" s="124" t="s">
        <v>1142</v>
      </c>
      <c r="C385" s="107" t="s">
        <v>1131</v>
      </c>
      <c r="D385" s="119" t="s">
        <v>1143</v>
      </c>
      <c r="E385" s="109" t="s">
        <v>312</v>
      </c>
      <c r="F385" s="135"/>
      <c r="G385" s="67">
        <f t="shared" si="25"/>
        <v>0</v>
      </c>
      <c r="H385" s="68">
        <f t="shared" si="26"/>
        <v>0</v>
      </c>
      <c r="I385" s="130">
        <v>0</v>
      </c>
      <c r="J385" s="131"/>
      <c r="K385" s="130">
        <v>0</v>
      </c>
      <c r="L385" s="131"/>
      <c r="M385" s="130">
        <v>0</v>
      </c>
      <c r="N385" s="131"/>
      <c r="O385" s="130">
        <v>0</v>
      </c>
      <c r="P385" s="131"/>
      <c r="Q385" s="130"/>
      <c r="R385" s="131"/>
      <c r="S385" s="130"/>
      <c r="T385" s="131"/>
      <c r="U385" s="132"/>
      <c r="V385" s="7"/>
      <c r="W385" s="7"/>
    </row>
    <row r="386" spans="1:23" s="25" customFormat="1" ht="16.5" customHeight="1">
      <c r="A386" s="105" t="s">
        <v>1144</v>
      </c>
      <c r="B386" s="124" t="s">
        <v>1145</v>
      </c>
      <c r="C386" s="107" t="s">
        <v>1131</v>
      </c>
      <c r="D386" s="119" t="s">
        <v>825</v>
      </c>
      <c r="E386" s="109" t="s">
        <v>312</v>
      </c>
      <c r="F386" s="135"/>
      <c r="G386" s="67">
        <f t="shared" si="25"/>
        <v>0</v>
      </c>
      <c r="H386" s="68">
        <f t="shared" si="26"/>
        <v>0</v>
      </c>
      <c r="I386" s="130">
        <v>0</v>
      </c>
      <c r="J386" s="131"/>
      <c r="K386" s="130">
        <v>0</v>
      </c>
      <c r="L386" s="131"/>
      <c r="M386" s="130">
        <v>0</v>
      </c>
      <c r="N386" s="131"/>
      <c r="O386" s="130">
        <v>0</v>
      </c>
      <c r="P386" s="131"/>
      <c r="Q386" s="130"/>
      <c r="R386" s="131"/>
      <c r="S386" s="130"/>
      <c r="T386" s="131"/>
      <c r="U386" s="132"/>
      <c r="V386" s="7"/>
      <c r="W386" s="7"/>
    </row>
    <row r="387" spans="1:23" ht="16.5" customHeight="1">
      <c r="A387" s="104" t="s">
        <v>1146</v>
      </c>
      <c r="B387" s="96" t="s">
        <v>1147</v>
      </c>
      <c r="C387" s="90" t="s">
        <v>1148</v>
      </c>
      <c r="D387" s="97"/>
      <c r="E387" s="91" t="s">
        <v>1149</v>
      </c>
      <c r="F387" s="66"/>
      <c r="G387" s="67">
        <f t="shared" si="25"/>
        <v>0</v>
      </c>
      <c r="H387" s="68">
        <f t="shared" si="26"/>
        <v>0</v>
      </c>
      <c r="I387" s="67">
        <v>0</v>
      </c>
      <c r="J387" s="69"/>
      <c r="K387" s="67">
        <v>0</v>
      </c>
      <c r="L387" s="69"/>
      <c r="M387" s="67">
        <v>0</v>
      </c>
      <c r="N387" s="69"/>
      <c r="O387" s="67">
        <v>0</v>
      </c>
      <c r="P387" s="69"/>
      <c r="Q387" s="67"/>
      <c r="R387" s="69"/>
      <c r="S387" s="67"/>
      <c r="T387" s="69"/>
      <c r="U387" s="70"/>
    </row>
    <row r="388" spans="1:23" ht="16.5" customHeight="1">
      <c r="A388" s="104" t="s">
        <v>1150</v>
      </c>
      <c r="B388" s="96" t="s">
        <v>1151</v>
      </c>
      <c r="C388" s="90" t="s">
        <v>1152</v>
      </c>
      <c r="D388" s="97"/>
      <c r="E388" s="91" t="s">
        <v>1149</v>
      </c>
      <c r="F388" s="66"/>
      <c r="G388" s="67">
        <f t="shared" si="25"/>
        <v>0</v>
      </c>
      <c r="H388" s="68">
        <f t="shared" si="26"/>
        <v>0</v>
      </c>
      <c r="I388" s="67">
        <v>0</v>
      </c>
      <c r="J388" s="69"/>
      <c r="K388" s="67">
        <v>0</v>
      </c>
      <c r="L388" s="69"/>
      <c r="M388" s="67">
        <v>0</v>
      </c>
      <c r="N388" s="69"/>
      <c r="O388" s="67">
        <v>0</v>
      </c>
      <c r="P388" s="69"/>
      <c r="Q388" s="67"/>
      <c r="R388" s="69"/>
      <c r="S388" s="67"/>
      <c r="T388" s="69"/>
      <c r="U388" s="70"/>
    </row>
    <row r="389" spans="1:23" ht="16.5" customHeight="1">
      <c r="A389" s="104" t="s">
        <v>1153</v>
      </c>
      <c r="B389" s="96" t="s">
        <v>1154</v>
      </c>
      <c r="C389" s="90" t="s">
        <v>1155</v>
      </c>
      <c r="D389" s="97"/>
      <c r="E389" s="91" t="s">
        <v>1149</v>
      </c>
      <c r="F389" s="66"/>
      <c r="G389" s="67">
        <f t="shared" si="25"/>
        <v>0</v>
      </c>
      <c r="H389" s="68">
        <f t="shared" si="26"/>
        <v>0</v>
      </c>
      <c r="I389" s="67">
        <v>0</v>
      </c>
      <c r="J389" s="69"/>
      <c r="K389" s="67">
        <v>0</v>
      </c>
      <c r="L389" s="69"/>
      <c r="M389" s="67">
        <v>0</v>
      </c>
      <c r="N389" s="69"/>
      <c r="O389" s="67">
        <v>0</v>
      </c>
      <c r="P389" s="69"/>
      <c r="Q389" s="67"/>
      <c r="R389" s="69"/>
      <c r="S389" s="67"/>
      <c r="T389" s="69"/>
      <c r="U389" s="70"/>
    </row>
    <row r="390" spans="1:23" ht="16.5" customHeight="1">
      <c r="A390" s="104" t="s">
        <v>1156</v>
      </c>
      <c r="B390" s="96" t="s">
        <v>1157</v>
      </c>
      <c r="C390" s="90" t="s">
        <v>1158</v>
      </c>
      <c r="D390" s="97"/>
      <c r="E390" s="91" t="s">
        <v>312</v>
      </c>
      <c r="F390" s="66"/>
      <c r="G390" s="67">
        <f t="shared" si="25"/>
        <v>0</v>
      </c>
      <c r="H390" s="68">
        <f t="shared" si="26"/>
        <v>0</v>
      </c>
      <c r="I390" s="67">
        <v>0</v>
      </c>
      <c r="J390" s="69"/>
      <c r="K390" s="67">
        <v>0</v>
      </c>
      <c r="L390" s="69"/>
      <c r="M390" s="67">
        <v>0</v>
      </c>
      <c r="N390" s="69"/>
      <c r="O390" s="67">
        <v>0</v>
      </c>
      <c r="P390" s="69"/>
      <c r="Q390" s="67"/>
      <c r="R390" s="69"/>
      <c r="S390" s="67"/>
      <c r="T390" s="69"/>
      <c r="U390" s="70"/>
    </row>
    <row r="391" spans="1:23" ht="16.5" customHeight="1">
      <c r="A391" s="104" t="s">
        <v>1159</v>
      </c>
      <c r="B391" s="96" t="s">
        <v>1160</v>
      </c>
      <c r="C391" s="90" t="s">
        <v>1161</v>
      </c>
      <c r="D391" s="97"/>
      <c r="E391" s="91" t="s">
        <v>30</v>
      </c>
      <c r="F391" s="66"/>
      <c r="G391" s="67">
        <f t="shared" si="25"/>
        <v>0</v>
      </c>
      <c r="H391" s="68">
        <f t="shared" si="26"/>
        <v>0</v>
      </c>
      <c r="I391" s="67">
        <v>0</v>
      </c>
      <c r="J391" s="69"/>
      <c r="K391" s="67">
        <v>0</v>
      </c>
      <c r="L391" s="69"/>
      <c r="M391" s="67">
        <v>0</v>
      </c>
      <c r="N391" s="69"/>
      <c r="O391" s="67">
        <v>0</v>
      </c>
      <c r="P391" s="69"/>
      <c r="Q391" s="67"/>
      <c r="R391" s="69"/>
      <c r="S391" s="67"/>
      <c r="T391" s="69"/>
      <c r="U391" s="70"/>
    </row>
    <row r="392" spans="1:23" s="25" customFormat="1" ht="16.5" customHeight="1">
      <c r="A392" s="71" t="s">
        <v>31</v>
      </c>
      <c r="B392" s="71"/>
      <c r="C392" s="71"/>
      <c r="D392" s="71"/>
      <c r="E392" s="71"/>
      <c r="F392" s="71"/>
      <c r="G392" s="72">
        <f t="shared" si="25"/>
        <v>0</v>
      </c>
      <c r="H392" s="73">
        <f>SUM(M392:T392)</f>
        <v>0</v>
      </c>
      <c r="I392" s="72">
        <v>0</v>
      </c>
      <c r="J392" s="74"/>
      <c r="K392" s="72">
        <v>0</v>
      </c>
      <c r="L392" s="74"/>
      <c r="M392" s="72">
        <v>0</v>
      </c>
      <c r="N392" s="74"/>
      <c r="O392" s="72">
        <v>0</v>
      </c>
      <c r="P392" s="74"/>
      <c r="Q392" s="72"/>
      <c r="R392" s="74"/>
      <c r="S392" s="72"/>
      <c r="T392" s="74"/>
      <c r="U392" s="75"/>
      <c r="V392" s="7"/>
      <c r="W392" s="7"/>
    </row>
    <row r="393" spans="1:23" s="60" customFormat="1" ht="16.5" customHeight="1">
      <c r="A393" s="49" t="s">
        <v>1162</v>
      </c>
      <c r="B393" s="50" t="s">
        <v>1163</v>
      </c>
      <c r="C393" s="51" t="s">
        <v>1164</v>
      </c>
      <c r="D393" s="51"/>
      <c r="E393" s="52"/>
      <c r="F393" s="53"/>
      <c r="G393" s="76">
        <f t="shared" si="25"/>
        <v>0</v>
      </c>
      <c r="H393" s="55"/>
      <c r="I393" s="54">
        <v>0</v>
      </c>
      <c r="J393" s="77"/>
      <c r="K393" s="54">
        <v>0</v>
      </c>
      <c r="L393" s="77"/>
      <c r="M393" s="54">
        <v>0</v>
      </c>
      <c r="N393" s="77"/>
      <c r="O393" s="54">
        <v>0</v>
      </c>
      <c r="P393" s="77"/>
      <c r="Q393" s="54"/>
      <c r="R393" s="77"/>
      <c r="S393" s="54"/>
      <c r="T393" s="77"/>
      <c r="U393" s="78"/>
      <c r="V393" s="59"/>
      <c r="W393" s="59"/>
    </row>
    <row r="394" spans="1:23" ht="16.5" customHeight="1">
      <c r="A394" s="188">
        <v>17.100000000000001</v>
      </c>
      <c r="B394" s="124" t="s">
        <v>1165</v>
      </c>
      <c r="C394" s="133" t="s">
        <v>1166</v>
      </c>
      <c r="D394" s="119"/>
      <c r="E394" s="109"/>
      <c r="F394" s="135"/>
      <c r="G394" s="67">
        <f t="shared" si="25"/>
        <v>0</v>
      </c>
      <c r="H394" s="68">
        <f t="shared" ref="H394:H419" si="27">F394*G394</f>
        <v>0</v>
      </c>
      <c r="I394" s="67">
        <v>0</v>
      </c>
      <c r="J394" s="69"/>
      <c r="K394" s="67">
        <v>0</v>
      </c>
      <c r="L394" s="69"/>
      <c r="M394" s="67">
        <v>0</v>
      </c>
      <c r="N394" s="69"/>
      <c r="O394" s="67">
        <v>0</v>
      </c>
      <c r="P394" s="69"/>
      <c r="Q394" s="67"/>
      <c r="R394" s="69"/>
      <c r="S394" s="67"/>
      <c r="T394" s="69"/>
      <c r="U394" s="70"/>
    </row>
    <row r="395" spans="1:23" ht="22.5">
      <c r="A395" s="186" t="s">
        <v>1167</v>
      </c>
      <c r="B395" s="124" t="s">
        <v>1168</v>
      </c>
      <c r="C395" s="90" t="s">
        <v>1169</v>
      </c>
      <c r="D395" s="119" t="s">
        <v>1170</v>
      </c>
      <c r="E395" s="109" t="s">
        <v>1171</v>
      </c>
      <c r="F395" s="135"/>
      <c r="G395" s="67">
        <f t="shared" si="25"/>
        <v>0</v>
      </c>
      <c r="H395" s="68">
        <f t="shared" si="27"/>
        <v>0</v>
      </c>
      <c r="I395" s="67">
        <v>0</v>
      </c>
      <c r="J395" s="69"/>
      <c r="K395" s="67">
        <v>0</v>
      </c>
      <c r="L395" s="69"/>
      <c r="M395" s="67">
        <v>0</v>
      </c>
      <c r="N395" s="69"/>
      <c r="O395" s="67">
        <v>0</v>
      </c>
      <c r="P395" s="69"/>
      <c r="Q395" s="67"/>
      <c r="R395" s="69"/>
      <c r="S395" s="67"/>
      <c r="T395" s="69"/>
      <c r="U395" s="70"/>
    </row>
    <row r="396" spans="1:23" ht="22.5">
      <c r="A396" s="186" t="s">
        <v>1172</v>
      </c>
      <c r="B396" s="124" t="s">
        <v>1173</v>
      </c>
      <c r="C396" s="90" t="s">
        <v>1174</v>
      </c>
      <c r="D396" s="119" t="s">
        <v>1170</v>
      </c>
      <c r="E396" s="109" t="s">
        <v>1171</v>
      </c>
      <c r="F396" s="135"/>
      <c r="G396" s="67">
        <f t="shared" si="25"/>
        <v>0</v>
      </c>
      <c r="H396" s="68">
        <f t="shared" si="27"/>
        <v>0</v>
      </c>
      <c r="I396" s="67">
        <v>0</v>
      </c>
      <c r="J396" s="69"/>
      <c r="K396" s="67">
        <v>0</v>
      </c>
      <c r="L396" s="69"/>
      <c r="M396" s="67">
        <v>0</v>
      </c>
      <c r="N396" s="69"/>
      <c r="O396" s="67">
        <v>0</v>
      </c>
      <c r="P396" s="69"/>
      <c r="Q396" s="67"/>
      <c r="R396" s="69"/>
      <c r="S396" s="67"/>
      <c r="T396" s="69"/>
      <c r="U396" s="70"/>
    </row>
    <row r="397" spans="1:23" ht="16.5" customHeight="1">
      <c r="A397" s="188">
        <v>17.2</v>
      </c>
      <c r="B397" s="124" t="s">
        <v>1175</v>
      </c>
      <c r="C397" s="90" t="s">
        <v>1176</v>
      </c>
      <c r="D397" s="119"/>
      <c r="E397" s="109"/>
      <c r="F397" s="135"/>
      <c r="G397" s="67">
        <f t="shared" si="25"/>
        <v>0</v>
      </c>
      <c r="H397" s="68">
        <f t="shared" si="27"/>
        <v>0</v>
      </c>
      <c r="I397" s="67">
        <v>0</v>
      </c>
      <c r="J397" s="69"/>
      <c r="K397" s="67">
        <v>0</v>
      </c>
      <c r="L397" s="69"/>
      <c r="M397" s="67">
        <v>0</v>
      </c>
      <c r="N397" s="69"/>
      <c r="O397" s="67">
        <v>0</v>
      </c>
      <c r="P397" s="69"/>
      <c r="Q397" s="67"/>
      <c r="R397" s="69"/>
      <c r="S397" s="67"/>
      <c r="T397" s="69"/>
      <c r="U397" s="70"/>
    </row>
    <row r="398" spans="1:23" ht="16.5" customHeight="1">
      <c r="A398" s="189" t="s">
        <v>1177</v>
      </c>
      <c r="B398" s="124" t="s">
        <v>1178</v>
      </c>
      <c r="C398" s="90" t="s">
        <v>1179</v>
      </c>
      <c r="D398" s="119"/>
      <c r="E398" s="109" t="s">
        <v>1171</v>
      </c>
      <c r="F398" s="135"/>
      <c r="G398" s="67">
        <f t="shared" si="25"/>
        <v>0</v>
      </c>
      <c r="H398" s="68">
        <f t="shared" si="27"/>
        <v>0</v>
      </c>
      <c r="I398" s="67">
        <v>0</v>
      </c>
      <c r="J398" s="69"/>
      <c r="K398" s="67">
        <v>0</v>
      </c>
      <c r="L398" s="69"/>
      <c r="M398" s="67">
        <v>0</v>
      </c>
      <c r="N398" s="69"/>
      <c r="O398" s="67">
        <v>0</v>
      </c>
      <c r="P398" s="69"/>
      <c r="Q398" s="67"/>
      <c r="R398" s="69"/>
      <c r="S398" s="67"/>
      <c r="T398" s="69"/>
      <c r="U398" s="70"/>
    </row>
    <row r="399" spans="1:23" ht="16.5" customHeight="1">
      <c r="A399" s="189" t="s">
        <v>1180</v>
      </c>
      <c r="B399" s="124" t="s">
        <v>1181</v>
      </c>
      <c r="C399" s="90" t="s">
        <v>1174</v>
      </c>
      <c r="D399" s="119"/>
      <c r="E399" s="109" t="s">
        <v>1171</v>
      </c>
      <c r="F399" s="135"/>
      <c r="G399" s="67">
        <f t="shared" si="25"/>
        <v>0</v>
      </c>
      <c r="H399" s="68">
        <f t="shared" si="27"/>
        <v>0</v>
      </c>
      <c r="I399" s="67">
        <v>0</v>
      </c>
      <c r="J399" s="69"/>
      <c r="K399" s="67">
        <v>0</v>
      </c>
      <c r="L399" s="69"/>
      <c r="M399" s="67">
        <v>0</v>
      </c>
      <c r="N399" s="69"/>
      <c r="O399" s="67">
        <v>0</v>
      </c>
      <c r="P399" s="69"/>
      <c r="Q399" s="67"/>
      <c r="R399" s="69"/>
      <c r="S399" s="67"/>
      <c r="T399" s="69"/>
      <c r="U399" s="70"/>
    </row>
    <row r="400" spans="1:23" ht="16.5" customHeight="1">
      <c r="A400" s="188">
        <v>17.3</v>
      </c>
      <c r="B400" s="124" t="s">
        <v>1182</v>
      </c>
      <c r="C400" s="129" t="s">
        <v>1183</v>
      </c>
      <c r="D400" s="119"/>
      <c r="E400" s="109"/>
      <c r="F400" s="135"/>
      <c r="G400" s="67">
        <f t="shared" si="25"/>
        <v>0</v>
      </c>
      <c r="H400" s="68">
        <f t="shared" si="27"/>
        <v>0</v>
      </c>
      <c r="I400" s="67">
        <v>0</v>
      </c>
      <c r="J400" s="69"/>
      <c r="K400" s="67">
        <v>0</v>
      </c>
      <c r="L400" s="69"/>
      <c r="M400" s="67">
        <v>0</v>
      </c>
      <c r="N400" s="69"/>
      <c r="O400" s="67">
        <v>0</v>
      </c>
      <c r="P400" s="69"/>
      <c r="Q400" s="67"/>
      <c r="R400" s="69"/>
      <c r="S400" s="67"/>
      <c r="T400" s="69"/>
      <c r="U400" s="70"/>
    </row>
    <row r="401" spans="1:21" ht="16.5" customHeight="1">
      <c r="A401" s="189" t="s">
        <v>1184</v>
      </c>
      <c r="B401" s="124" t="s">
        <v>1185</v>
      </c>
      <c r="C401" s="90" t="s">
        <v>1186</v>
      </c>
      <c r="D401" s="119" t="s">
        <v>1187</v>
      </c>
      <c r="E401" s="109" t="s">
        <v>1171</v>
      </c>
      <c r="F401" s="135"/>
      <c r="G401" s="67">
        <f t="shared" si="25"/>
        <v>0</v>
      </c>
      <c r="H401" s="68">
        <f t="shared" si="27"/>
        <v>0</v>
      </c>
      <c r="I401" s="67">
        <v>0</v>
      </c>
      <c r="J401" s="69"/>
      <c r="K401" s="67">
        <v>0</v>
      </c>
      <c r="L401" s="69"/>
      <c r="M401" s="67">
        <v>0</v>
      </c>
      <c r="N401" s="69"/>
      <c r="O401" s="67">
        <v>0</v>
      </c>
      <c r="P401" s="69"/>
      <c r="Q401" s="67"/>
      <c r="R401" s="69"/>
      <c r="S401" s="67"/>
      <c r="T401" s="69"/>
      <c r="U401" s="70"/>
    </row>
    <row r="402" spans="1:21" ht="16.5" customHeight="1">
      <c r="A402" s="189" t="s">
        <v>1188</v>
      </c>
      <c r="B402" s="124" t="s">
        <v>1189</v>
      </c>
      <c r="C402" s="90" t="s">
        <v>1190</v>
      </c>
      <c r="D402" s="119" t="s">
        <v>1187</v>
      </c>
      <c r="E402" s="109" t="s">
        <v>1171</v>
      </c>
      <c r="F402" s="135"/>
      <c r="G402" s="67">
        <f t="shared" si="25"/>
        <v>0</v>
      </c>
      <c r="H402" s="68">
        <f t="shared" si="27"/>
        <v>0</v>
      </c>
      <c r="I402" s="67">
        <v>0</v>
      </c>
      <c r="J402" s="69"/>
      <c r="K402" s="67">
        <v>0</v>
      </c>
      <c r="L402" s="69"/>
      <c r="M402" s="67">
        <v>0</v>
      </c>
      <c r="N402" s="69"/>
      <c r="O402" s="67">
        <v>0</v>
      </c>
      <c r="P402" s="69"/>
      <c r="Q402" s="67"/>
      <c r="R402" s="69"/>
      <c r="S402" s="67"/>
      <c r="T402" s="69"/>
      <c r="U402" s="70"/>
    </row>
    <row r="403" spans="1:21" ht="16.5" customHeight="1">
      <c r="A403" s="189" t="s">
        <v>1188</v>
      </c>
      <c r="B403" s="124" t="s">
        <v>1191</v>
      </c>
      <c r="C403" s="90" t="s">
        <v>1192</v>
      </c>
      <c r="D403" s="119" t="s">
        <v>1193</v>
      </c>
      <c r="E403" s="109" t="s">
        <v>1171</v>
      </c>
      <c r="F403" s="135"/>
      <c r="G403" s="67">
        <f t="shared" si="25"/>
        <v>0</v>
      </c>
      <c r="H403" s="68">
        <f t="shared" si="27"/>
        <v>0</v>
      </c>
      <c r="I403" s="67">
        <v>0</v>
      </c>
      <c r="J403" s="69"/>
      <c r="K403" s="67">
        <v>0</v>
      </c>
      <c r="L403" s="69"/>
      <c r="M403" s="67">
        <v>0</v>
      </c>
      <c r="N403" s="69"/>
      <c r="O403" s="67">
        <v>0</v>
      </c>
      <c r="P403" s="69"/>
      <c r="Q403" s="67"/>
      <c r="R403" s="69"/>
      <c r="S403" s="67"/>
      <c r="T403" s="69"/>
      <c r="U403" s="70"/>
    </row>
    <row r="404" spans="1:21" s="7" customFormat="1" ht="16.5" customHeight="1">
      <c r="A404" s="189" t="s">
        <v>1188</v>
      </c>
      <c r="B404" s="124" t="s">
        <v>1194</v>
      </c>
      <c r="C404" s="90" t="s">
        <v>1195</v>
      </c>
      <c r="D404" s="119" t="s">
        <v>1196</v>
      </c>
      <c r="E404" s="109" t="s">
        <v>1171</v>
      </c>
      <c r="F404" s="135"/>
      <c r="G404" s="67">
        <f t="shared" si="25"/>
        <v>0</v>
      </c>
      <c r="H404" s="68">
        <f t="shared" si="27"/>
        <v>0</v>
      </c>
      <c r="I404" s="67">
        <v>0</v>
      </c>
      <c r="J404" s="69"/>
      <c r="K404" s="67">
        <v>0</v>
      </c>
      <c r="L404" s="69"/>
      <c r="M404" s="67">
        <v>0</v>
      </c>
      <c r="N404" s="69"/>
      <c r="O404" s="67">
        <v>0</v>
      </c>
      <c r="P404" s="69"/>
      <c r="Q404" s="67"/>
      <c r="R404" s="69"/>
      <c r="S404" s="67"/>
      <c r="T404" s="69"/>
      <c r="U404" s="70"/>
    </row>
    <row r="405" spans="1:21" s="7" customFormat="1" ht="16.5" customHeight="1">
      <c r="A405" s="169">
        <v>17.399999999999999</v>
      </c>
      <c r="B405" s="124" t="s">
        <v>1197</v>
      </c>
      <c r="C405" s="90" t="s">
        <v>1198</v>
      </c>
      <c r="D405" s="119"/>
      <c r="E405" s="109" t="s">
        <v>1171</v>
      </c>
      <c r="F405" s="135"/>
      <c r="G405" s="67">
        <f t="shared" si="25"/>
        <v>0</v>
      </c>
      <c r="H405" s="68">
        <f t="shared" si="27"/>
        <v>0</v>
      </c>
      <c r="I405" s="67">
        <v>0</v>
      </c>
      <c r="J405" s="69"/>
      <c r="K405" s="67">
        <v>0</v>
      </c>
      <c r="L405" s="69"/>
      <c r="M405" s="67">
        <v>0</v>
      </c>
      <c r="N405" s="69"/>
      <c r="O405" s="67">
        <v>0</v>
      </c>
      <c r="P405" s="69"/>
      <c r="Q405" s="67"/>
      <c r="R405" s="69"/>
      <c r="S405" s="67"/>
      <c r="T405" s="69"/>
      <c r="U405" s="70"/>
    </row>
    <row r="406" spans="1:21" s="7" customFormat="1" ht="16.5" customHeight="1">
      <c r="A406" s="169">
        <v>17.5</v>
      </c>
      <c r="B406" s="124" t="s">
        <v>1199</v>
      </c>
      <c r="C406" s="90" t="s">
        <v>1200</v>
      </c>
      <c r="D406" s="119"/>
      <c r="E406" s="109" t="s">
        <v>1171</v>
      </c>
      <c r="F406" s="135"/>
      <c r="G406" s="67">
        <f t="shared" si="25"/>
        <v>0</v>
      </c>
      <c r="H406" s="68">
        <f t="shared" si="27"/>
        <v>0</v>
      </c>
      <c r="I406" s="67">
        <v>0</v>
      </c>
      <c r="J406" s="69"/>
      <c r="K406" s="67">
        <v>0</v>
      </c>
      <c r="L406" s="69"/>
      <c r="M406" s="67">
        <v>0</v>
      </c>
      <c r="N406" s="69"/>
      <c r="O406" s="67">
        <v>0</v>
      </c>
      <c r="P406" s="69"/>
      <c r="Q406" s="67"/>
      <c r="R406" s="69"/>
      <c r="S406" s="67"/>
      <c r="T406" s="69"/>
      <c r="U406" s="70"/>
    </row>
    <row r="407" spans="1:21" s="7" customFormat="1" ht="16.5" customHeight="1">
      <c r="A407" s="169">
        <v>17.600000000000001</v>
      </c>
      <c r="B407" s="124" t="s">
        <v>1201</v>
      </c>
      <c r="C407" s="90" t="s">
        <v>1202</v>
      </c>
      <c r="D407" s="119"/>
      <c r="E407" s="109" t="s">
        <v>1171</v>
      </c>
      <c r="F407" s="135"/>
      <c r="G407" s="67">
        <f t="shared" si="25"/>
        <v>0</v>
      </c>
      <c r="H407" s="68">
        <f t="shared" si="27"/>
        <v>0</v>
      </c>
      <c r="I407" s="67">
        <v>0</v>
      </c>
      <c r="J407" s="69"/>
      <c r="K407" s="67">
        <v>0</v>
      </c>
      <c r="L407" s="69"/>
      <c r="M407" s="67">
        <v>0</v>
      </c>
      <c r="N407" s="69"/>
      <c r="O407" s="67">
        <v>0</v>
      </c>
      <c r="P407" s="69"/>
      <c r="Q407" s="67"/>
      <c r="R407" s="69"/>
      <c r="S407" s="67"/>
      <c r="T407" s="69"/>
      <c r="U407" s="70"/>
    </row>
    <row r="408" spans="1:21" s="7" customFormat="1" ht="16.5" customHeight="1">
      <c r="A408" s="88">
        <v>17.7</v>
      </c>
      <c r="B408" s="96" t="s">
        <v>1203</v>
      </c>
      <c r="C408" s="90" t="s">
        <v>1204</v>
      </c>
      <c r="D408" s="97"/>
      <c r="E408" s="91" t="s">
        <v>1171</v>
      </c>
      <c r="F408" s="66"/>
      <c r="G408" s="67">
        <f t="shared" si="25"/>
        <v>0</v>
      </c>
      <c r="H408" s="68">
        <f t="shared" si="27"/>
        <v>0</v>
      </c>
      <c r="I408" s="67">
        <v>0</v>
      </c>
      <c r="J408" s="69"/>
      <c r="K408" s="67">
        <v>0</v>
      </c>
      <c r="L408" s="69"/>
      <c r="M408" s="67">
        <v>0</v>
      </c>
      <c r="N408" s="69"/>
      <c r="O408" s="67">
        <v>0</v>
      </c>
      <c r="P408" s="69"/>
      <c r="Q408" s="67"/>
      <c r="R408" s="69"/>
      <c r="S408" s="67"/>
      <c r="T408" s="69"/>
      <c r="U408" s="70"/>
    </row>
    <row r="409" spans="1:21" s="7" customFormat="1" ht="16.5" customHeight="1">
      <c r="A409" s="88">
        <v>17.8</v>
      </c>
      <c r="B409" s="96" t="s">
        <v>1205</v>
      </c>
      <c r="C409" s="90" t="s">
        <v>1206</v>
      </c>
      <c r="D409" s="97"/>
      <c r="E409" s="91" t="s">
        <v>1171</v>
      </c>
      <c r="F409" s="66"/>
      <c r="G409" s="67">
        <f t="shared" si="25"/>
        <v>0</v>
      </c>
      <c r="H409" s="68">
        <f t="shared" si="27"/>
        <v>0</v>
      </c>
      <c r="I409" s="67">
        <v>0</v>
      </c>
      <c r="J409" s="69"/>
      <c r="K409" s="67">
        <v>0</v>
      </c>
      <c r="L409" s="69"/>
      <c r="M409" s="67">
        <v>0</v>
      </c>
      <c r="N409" s="69"/>
      <c r="O409" s="67">
        <v>0</v>
      </c>
      <c r="P409" s="69"/>
      <c r="Q409" s="67"/>
      <c r="R409" s="69"/>
      <c r="S409" s="67"/>
      <c r="T409" s="69"/>
      <c r="U409" s="70"/>
    </row>
    <row r="410" spans="1:21" s="7" customFormat="1" ht="16.5" customHeight="1">
      <c r="A410" s="88">
        <v>17.899999999999999</v>
      </c>
      <c r="B410" s="96" t="s">
        <v>1207</v>
      </c>
      <c r="C410" s="90" t="s">
        <v>1208</v>
      </c>
      <c r="D410" s="97" t="s">
        <v>1209</v>
      </c>
      <c r="E410" s="91" t="s">
        <v>1171</v>
      </c>
      <c r="F410" s="66"/>
      <c r="G410" s="67">
        <f t="shared" si="25"/>
        <v>0</v>
      </c>
      <c r="H410" s="68">
        <f t="shared" si="27"/>
        <v>0</v>
      </c>
      <c r="I410" s="67">
        <v>0</v>
      </c>
      <c r="J410" s="69"/>
      <c r="K410" s="67">
        <v>0</v>
      </c>
      <c r="L410" s="69"/>
      <c r="M410" s="67">
        <v>0</v>
      </c>
      <c r="N410" s="69"/>
      <c r="O410" s="67">
        <v>0</v>
      </c>
      <c r="P410" s="69"/>
      <c r="Q410" s="67"/>
      <c r="R410" s="69"/>
      <c r="S410" s="67"/>
      <c r="T410" s="69"/>
      <c r="U410" s="70"/>
    </row>
    <row r="411" spans="1:21" s="7" customFormat="1" ht="16.5" customHeight="1">
      <c r="A411" s="190" t="s">
        <v>1210</v>
      </c>
      <c r="B411" s="96" t="s">
        <v>1211</v>
      </c>
      <c r="C411" s="90" t="s">
        <v>1212</v>
      </c>
      <c r="D411" s="97"/>
      <c r="E411" s="91" t="s">
        <v>846</v>
      </c>
      <c r="F411" s="66"/>
      <c r="G411" s="67">
        <f t="shared" si="25"/>
        <v>0</v>
      </c>
      <c r="H411" s="68">
        <f t="shared" si="27"/>
        <v>0</v>
      </c>
      <c r="I411" s="67">
        <v>0</v>
      </c>
      <c r="J411" s="69"/>
      <c r="K411" s="67">
        <v>0</v>
      </c>
      <c r="L411" s="69"/>
      <c r="M411" s="67">
        <v>0</v>
      </c>
      <c r="N411" s="69"/>
      <c r="O411" s="67">
        <v>0</v>
      </c>
      <c r="P411" s="69"/>
      <c r="Q411" s="67"/>
      <c r="R411" s="69"/>
      <c r="S411" s="67"/>
      <c r="T411" s="69"/>
      <c r="U411" s="70"/>
    </row>
    <row r="412" spans="1:21" s="7" customFormat="1" ht="16.5" customHeight="1">
      <c r="A412" s="190">
        <v>17.11</v>
      </c>
      <c r="B412" s="96" t="s">
        <v>1213</v>
      </c>
      <c r="C412" s="90" t="s">
        <v>1214</v>
      </c>
      <c r="D412" s="97"/>
      <c r="E412" s="91" t="s">
        <v>846</v>
      </c>
      <c r="F412" s="66"/>
      <c r="G412" s="67">
        <f t="shared" si="25"/>
        <v>0</v>
      </c>
      <c r="H412" s="68">
        <f t="shared" si="27"/>
        <v>0</v>
      </c>
      <c r="I412" s="67">
        <v>0</v>
      </c>
      <c r="J412" s="69"/>
      <c r="K412" s="67">
        <v>0</v>
      </c>
      <c r="L412" s="69"/>
      <c r="M412" s="67">
        <v>0</v>
      </c>
      <c r="N412" s="69"/>
      <c r="O412" s="67">
        <v>0</v>
      </c>
      <c r="P412" s="69"/>
      <c r="Q412" s="67"/>
      <c r="R412" s="69"/>
      <c r="S412" s="67"/>
      <c r="T412" s="69"/>
      <c r="U412" s="70"/>
    </row>
    <row r="413" spans="1:21" s="7" customFormat="1" ht="16.5" customHeight="1">
      <c r="A413" s="190">
        <v>17.12</v>
      </c>
      <c r="B413" s="96" t="s">
        <v>1215</v>
      </c>
      <c r="C413" s="90" t="s">
        <v>1216</v>
      </c>
      <c r="D413" s="97"/>
      <c r="E413" s="91" t="s">
        <v>846</v>
      </c>
      <c r="F413" s="66"/>
      <c r="G413" s="67">
        <f t="shared" si="25"/>
        <v>0</v>
      </c>
      <c r="H413" s="68">
        <f t="shared" si="27"/>
        <v>0</v>
      </c>
      <c r="I413" s="67">
        <v>0</v>
      </c>
      <c r="J413" s="69"/>
      <c r="K413" s="67">
        <v>0</v>
      </c>
      <c r="L413" s="69"/>
      <c r="M413" s="67">
        <v>0</v>
      </c>
      <c r="N413" s="69"/>
      <c r="O413" s="67">
        <v>0</v>
      </c>
      <c r="P413" s="69"/>
      <c r="Q413" s="67"/>
      <c r="R413" s="69"/>
      <c r="S413" s="67"/>
      <c r="T413" s="69"/>
      <c r="U413" s="70"/>
    </row>
    <row r="414" spans="1:21" s="7" customFormat="1" ht="16.5" customHeight="1">
      <c r="A414" s="190">
        <v>17.13</v>
      </c>
      <c r="B414" s="96" t="s">
        <v>1217</v>
      </c>
      <c r="C414" s="90" t="s">
        <v>1218</v>
      </c>
      <c r="D414" s="97"/>
      <c r="E414" s="91" t="s">
        <v>846</v>
      </c>
      <c r="F414" s="66"/>
      <c r="G414" s="67">
        <f t="shared" si="25"/>
        <v>0</v>
      </c>
      <c r="H414" s="68">
        <f t="shared" si="27"/>
        <v>0</v>
      </c>
      <c r="I414" s="67">
        <v>0</v>
      </c>
      <c r="J414" s="69"/>
      <c r="K414" s="67">
        <v>0</v>
      </c>
      <c r="L414" s="69"/>
      <c r="M414" s="67">
        <v>0</v>
      </c>
      <c r="N414" s="69"/>
      <c r="O414" s="67">
        <v>0</v>
      </c>
      <c r="P414" s="69"/>
      <c r="Q414" s="67"/>
      <c r="R414" s="69"/>
      <c r="S414" s="67"/>
      <c r="T414" s="69"/>
      <c r="U414" s="70"/>
    </row>
    <row r="415" spans="1:21" s="7" customFormat="1" ht="16.5" customHeight="1">
      <c r="A415" s="190">
        <v>17.14</v>
      </c>
      <c r="B415" s="96" t="s">
        <v>1219</v>
      </c>
      <c r="C415" s="90" t="s">
        <v>1220</v>
      </c>
      <c r="D415" s="97"/>
      <c r="E415" s="91" t="s">
        <v>846</v>
      </c>
      <c r="F415" s="66"/>
      <c r="G415" s="67">
        <f t="shared" si="25"/>
        <v>0</v>
      </c>
      <c r="H415" s="68">
        <f t="shared" si="27"/>
        <v>0</v>
      </c>
      <c r="I415" s="67">
        <v>0</v>
      </c>
      <c r="J415" s="69"/>
      <c r="K415" s="67">
        <v>0</v>
      </c>
      <c r="L415" s="69"/>
      <c r="M415" s="67">
        <v>0</v>
      </c>
      <c r="N415" s="69"/>
      <c r="O415" s="67">
        <v>0</v>
      </c>
      <c r="P415" s="69"/>
      <c r="Q415" s="67"/>
      <c r="R415" s="69"/>
      <c r="S415" s="67"/>
      <c r="T415" s="69"/>
      <c r="U415" s="70"/>
    </row>
    <row r="416" spans="1:21" s="7" customFormat="1" ht="16.5" customHeight="1">
      <c r="A416" s="190">
        <v>17.149999999999999</v>
      </c>
      <c r="B416" s="96" t="s">
        <v>1221</v>
      </c>
      <c r="C416" s="90" t="s">
        <v>1222</v>
      </c>
      <c r="D416" s="97"/>
      <c r="E416" s="91" t="s">
        <v>846</v>
      </c>
      <c r="F416" s="66"/>
      <c r="G416" s="67">
        <f t="shared" si="25"/>
        <v>0</v>
      </c>
      <c r="H416" s="68">
        <f t="shared" si="27"/>
        <v>0</v>
      </c>
      <c r="I416" s="67">
        <v>0</v>
      </c>
      <c r="J416" s="69"/>
      <c r="K416" s="67">
        <v>0</v>
      </c>
      <c r="L416" s="69"/>
      <c r="M416" s="67">
        <v>0</v>
      </c>
      <c r="N416" s="69"/>
      <c r="O416" s="67">
        <v>0</v>
      </c>
      <c r="P416" s="69"/>
      <c r="Q416" s="67"/>
      <c r="R416" s="69"/>
      <c r="S416" s="67"/>
      <c r="T416" s="69"/>
      <c r="U416" s="70"/>
    </row>
    <row r="417" spans="1:23" s="7" customFormat="1" ht="16.5" customHeight="1">
      <c r="A417" s="190">
        <v>17.16</v>
      </c>
      <c r="B417" s="96" t="s">
        <v>1223</v>
      </c>
      <c r="C417" s="90" t="s">
        <v>1224</v>
      </c>
      <c r="D417" s="97"/>
      <c r="E417" s="91" t="s">
        <v>1225</v>
      </c>
      <c r="F417" s="66"/>
      <c r="G417" s="67">
        <f t="shared" si="25"/>
        <v>0</v>
      </c>
      <c r="H417" s="68">
        <f t="shared" si="27"/>
        <v>0</v>
      </c>
      <c r="I417" s="67">
        <v>0</v>
      </c>
      <c r="J417" s="69"/>
      <c r="K417" s="67">
        <v>0</v>
      </c>
      <c r="L417" s="69"/>
      <c r="M417" s="67">
        <v>0</v>
      </c>
      <c r="N417" s="69"/>
      <c r="O417" s="67">
        <v>0</v>
      </c>
      <c r="P417" s="69"/>
      <c r="Q417" s="67"/>
      <c r="R417" s="69"/>
      <c r="S417" s="67"/>
      <c r="T417" s="69"/>
      <c r="U417" s="70"/>
    </row>
    <row r="418" spans="1:23" s="7" customFormat="1" ht="16.5" customHeight="1">
      <c r="A418" s="190">
        <v>17.170000000000002</v>
      </c>
      <c r="B418" s="96" t="s">
        <v>1226</v>
      </c>
      <c r="C418" s="90" t="s">
        <v>1227</v>
      </c>
      <c r="D418" s="97"/>
      <c r="E418" s="91" t="s">
        <v>846</v>
      </c>
      <c r="F418" s="66"/>
      <c r="G418" s="67">
        <f t="shared" si="25"/>
        <v>0</v>
      </c>
      <c r="H418" s="68">
        <f t="shared" si="27"/>
        <v>0</v>
      </c>
      <c r="I418" s="67">
        <v>0</v>
      </c>
      <c r="J418" s="69"/>
      <c r="K418" s="67">
        <v>0</v>
      </c>
      <c r="L418" s="69"/>
      <c r="M418" s="67">
        <v>0</v>
      </c>
      <c r="N418" s="69"/>
      <c r="O418" s="67">
        <v>0</v>
      </c>
      <c r="P418" s="69"/>
      <c r="Q418" s="67"/>
      <c r="R418" s="69"/>
      <c r="S418" s="67"/>
      <c r="T418" s="69"/>
      <c r="U418" s="70"/>
    </row>
    <row r="419" spans="1:23" s="7" customFormat="1" ht="16.5" customHeight="1">
      <c r="A419" s="190">
        <v>17.18</v>
      </c>
      <c r="B419" s="96" t="s">
        <v>1228</v>
      </c>
      <c r="C419" s="90" t="s">
        <v>1229</v>
      </c>
      <c r="D419" s="97"/>
      <c r="E419" s="91" t="s">
        <v>1171</v>
      </c>
      <c r="F419" s="66"/>
      <c r="G419" s="67">
        <f t="shared" si="25"/>
        <v>0</v>
      </c>
      <c r="H419" s="68">
        <f t="shared" si="27"/>
        <v>0</v>
      </c>
      <c r="I419" s="67">
        <v>0</v>
      </c>
      <c r="J419" s="69"/>
      <c r="K419" s="67">
        <v>0</v>
      </c>
      <c r="L419" s="69"/>
      <c r="M419" s="67">
        <v>0</v>
      </c>
      <c r="N419" s="69"/>
      <c r="O419" s="67">
        <v>0</v>
      </c>
      <c r="P419" s="69"/>
      <c r="Q419" s="67"/>
      <c r="R419" s="69"/>
      <c r="S419" s="67"/>
      <c r="T419" s="69"/>
      <c r="U419" s="70"/>
    </row>
    <row r="420" spans="1:23" s="25" customFormat="1" ht="16.5" customHeight="1">
      <c r="A420" s="71" t="s">
        <v>31</v>
      </c>
      <c r="B420" s="71"/>
      <c r="C420" s="71"/>
      <c r="D420" s="71"/>
      <c r="E420" s="71"/>
      <c r="F420" s="71"/>
      <c r="G420" s="72">
        <f t="shared" si="25"/>
        <v>0</v>
      </c>
      <c r="H420" s="73">
        <f>SUM(M420:T420)</f>
        <v>0</v>
      </c>
      <c r="I420" s="72">
        <v>0</v>
      </c>
      <c r="J420" s="74"/>
      <c r="K420" s="72">
        <v>0</v>
      </c>
      <c r="L420" s="74"/>
      <c r="M420" s="72">
        <v>0</v>
      </c>
      <c r="N420" s="74"/>
      <c r="O420" s="72">
        <v>0</v>
      </c>
      <c r="P420" s="74"/>
      <c r="Q420" s="72"/>
      <c r="R420" s="74"/>
      <c r="S420" s="72"/>
      <c r="T420" s="74"/>
      <c r="U420" s="75"/>
      <c r="V420" s="7"/>
      <c r="W420" s="7"/>
    </row>
    <row r="421" spans="1:23" s="25" customFormat="1" ht="16.5" customHeight="1">
      <c r="A421" s="191" t="s">
        <v>1230</v>
      </c>
      <c r="B421" s="191"/>
      <c r="C421" s="191"/>
      <c r="D421" s="191"/>
      <c r="E421" s="191"/>
      <c r="F421" s="191"/>
      <c r="G421" s="192">
        <f t="shared" si="25"/>
        <v>0</v>
      </c>
      <c r="H421" s="193">
        <f>H10+H22+H53+H78+H99+H107+H130+H148+H177+H193+H221+H306+H328+H361+H368+H392+H420</f>
        <v>0</v>
      </c>
      <c r="I421" s="194">
        <v>0</v>
      </c>
      <c r="J421" s="195"/>
      <c r="K421" s="194">
        <v>0</v>
      </c>
      <c r="L421" s="195"/>
      <c r="M421" s="194">
        <v>0</v>
      </c>
      <c r="N421" s="195"/>
      <c r="O421" s="194">
        <v>0</v>
      </c>
      <c r="P421" s="195"/>
      <c r="Q421" s="194"/>
      <c r="R421" s="195"/>
      <c r="S421" s="194"/>
      <c r="T421" s="195"/>
      <c r="U421" s="196"/>
      <c r="V421" s="7"/>
      <c r="W421" s="7"/>
    </row>
    <row r="422" spans="1:23">
      <c r="G422" s="200"/>
      <c r="U422" s="201"/>
    </row>
    <row r="423" spans="1:23">
      <c r="A423" s="202" t="s">
        <v>1231</v>
      </c>
      <c r="B423" s="203"/>
      <c r="C423" s="203"/>
      <c r="D423" s="203"/>
      <c r="E423" s="203"/>
      <c r="F423" s="203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5"/>
    </row>
  </sheetData>
  <mergeCells count="47">
    <mergeCell ref="A421:F421"/>
    <mergeCell ref="A423:F423"/>
    <mergeCell ref="A306:F306"/>
    <mergeCell ref="A328:F328"/>
    <mergeCell ref="A361:F361"/>
    <mergeCell ref="A368:F368"/>
    <mergeCell ref="A392:F392"/>
    <mergeCell ref="A420:F420"/>
    <mergeCell ref="A107:F107"/>
    <mergeCell ref="A130:F130"/>
    <mergeCell ref="A148:F148"/>
    <mergeCell ref="A177:F177"/>
    <mergeCell ref="A193:F193"/>
    <mergeCell ref="A221:F221"/>
    <mergeCell ref="S6:T6"/>
    <mergeCell ref="A10:F10"/>
    <mergeCell ref="A22:F22"/>
    <mergeCell ref="A53:F53"/>
    <mergeCell ref="A78:F78"/>
    <mergeCell ref="A99:F99"/>
    <mergeCell ref="G6:H6"/>
    <mergeCell ref="I6:J6"/>
    <mergeCell ref="K6:L6"/>
    <mergeCell ref="M6:N6"/>
    <mergeCell ref="O6:P6"/>
    <mergeCell ref="Q6:R6"/>
    <mergeCell ref="S3:T3"/>
    <mergeCell ref="U3:U4"/>
    <mergeCell ref="G5:H5"/>
    <mergeCell ref="I5:J5"/>
    <mergeCell ref="K5:L5"/>
    <mergeCell ref="M5:N5"/>
    <mergeCell ref="O5:P5"/>
    <mergeCell ref="Q5:R5"/>
    <mergeCell ref="S5:T5"/>
    <mergeCell ref="G3:H3"/>
    <mergeCell ref="I3:J3"/>
    <mergeCell ref="K3:L3"/>
    <mergeCell ref="M3:N3"/>
    <mergeCell ref="O3:P3"/>
    <mergeCell ref="Q3:R3"/>
    <mergeCell ref="A3:A4"/>
    <mergeCell ref="B3:B4"/>
    <mergeCell ref="C3:C4"/>
    <mergeCell ref="D3:D4"/>
    <mergeCell ref="E3:E4"/>
    <mergeCell ref="F3:F4"/>
  </mergeCells>
  <phoneticPr fontId="4" type="noConversion"/>
  <conditionalFormatting sqref="C13:C14 C35:C39 C41 C43:C52 C55:C71 C101:C106 C109:C129 C132:C147 C150:C176 C179:C192 C224:C283 C285:C305 C308:C312 C330:C360 C363:C367 C370:C391 C394:C419 C16:C21 C25:C30 C32:C33 C195:C220 C75:C77 C314:C327 C80:C98">
    <cfRule type="expression" dxfId="111" priority="112">
      <formula>G13&gt;0</formula>
    </cfRule>
  </conditionalFormatting>
  <conditionalFormatting sqref="U8:U419">
    <cfRule type="expression" dxfId="110" priority="111">
      <formula>AND(U8&gt;0,U8&lt;&gt;"")</formula>
    </cfRule>
  </conditionalFormatting>
  <conditionalFormatting sqref="G8:G419">
    <cfRule type="expression" dxfId="109" priority="110">
      <formula>G8&gt;0</formula>
    </cfRule>
  </conditionalFormatting>
  <conditionalFormatting sqref="C74">
    <cfRule type="expression" dxfId="108" priority="109">
      <formula>G74&gt;0</formula>
    </cfRule>
  </conditionalFormatting>
  <conditionalFormatting sqref="C72">
    <cfRule type="expression" dxfId="107" priority="108">
      <formula>G72&gt;0</formula>
    </cfRule>
  </conditionalFormatting>
  <conditionalFormatting sqref="C313">
    <cfRule type="expression" dxfId="106" priority="107">
      <formula>G313&gt;0</formula>
    </cfRule>
  </conditionalFormatting>
  <conditionalFormatting sqref="M109">
    <cfRule type="expression" dxfId="105" priority="100">
      <formula>AND(M109&gt;0,M109&lt;&gt;"")</formula>
    </cfRule>
  </conditionalFormatting>
  <conditionalFormatting sqref="C73">
    <cfRule type="expression" dxfId="104" priority="106">
      <formula>G73&gt;0</formula>
    </cfRule>
  </conditionalFormatting>
  <conditionalFormatting sqref="M313:N313">
    <cfRule type="expression" dxfId="103" priority="93">
      <formula>AND(M313&gt;0,M313&lt;&gt;"")</formula>
    </cfRule>
  </conditionalFormatting>
  <conditionalFormatting sqref="M8:N72 M218:N302 N216:N217 M324:N332 N323 M334:N419 N333 M104:N108 N102:N103 M86:N101 N85 M110:N140 N109 M215:N215 N214 M82:N84 N81 M142:N213 N141 M304:N312 N303 M75:N80 M314:N322">
    <cfRule type="expression" dxfId="102" priority="105">
      <formula>AND(M8&gt;0,M8&lt;&gt;"")</formula>
    </cfRule>
  </conditionalFormatting>
  <conditionalFormatting sqref="M216:M217">
    <cfRule type="expression" dxfId="101" priority="104">
      <formula>AND(M216&gt;0,M216&lt;&gt;"")</formula>
    </cfRule>
  </conditionalFormatting>
  <conditionalFormatting sqref="M323">
    <cfRule type="expression" dxfId="100" priority="103">
      <formula>AND(M323&gt;0,M323&lt;&gt;"")</formula>
    </cfRule>
  </conditionalFormatting>
  <conditionalFormatting sqref="M102:M103">
    <cfRule type="expression" dxfId="99" priority="102">
      <formula>AND(M102&gt;0,M102&lt;&gt;"")</formula>
    </cfRule>
  </conditionalFormatting>
  <conditionalFormatting sqref="M85">
    <cfRule type="expression" dxfId="98" priority="101">
      <formula>AND(M85&gt;0,M85&lt;&gt;"")</formula>
    </cfRule>
  </conditionalFormatting>
  <conditionalFormatting sqref="M214">
    <cfRule type="expression" dxfId="97" priority="99">
      <formula>AND(M214&gt;0,M214&lt;&gt;"")</formula>
    </cfRule>
  </conditionalFormatting>
  <conditionalFormatting sqref="M333">
    <cfRule type="expression" dxfId="96" priority="98">
      <formula>AND(M333&gt;0,M333&lt;&gt;"")</formula>
    </cfRule>
  </conditionalFormatting>
  <conditionalFormatting sqref="M81">
    <cfRule type="expression" dxfId="95" priority="97">
      <formula>AND(M81&gt;0,M81&lt;&gt;"")</formula>
    </cfRule>
  </conditionalFormatting>
  <conditionalFormatting sqref="M141">
    <cfRule type="expression" dxfId="94" priority="96">
      <formula>AND(M141&gt;0,M141&lt;&gt;"")</formula>
    </cfRule>
  </conditionalFormatting>
  <conditionalFormatting sqref="M303">
    <cfRule type="expression" dxfId="93" priority="95">
      <formula>AND(M303&gt;0,M303&lt;&gt;"")</formula>
    </cfRule>
  </conditionalFormatting>
  <conditionalFormatting sqref="M74:N74">
    <cfRule type="expression" dxfId="92" priority="94">
      <formula>AND(M74&gt;0,M74&lt;&gt;"")</formula>
    </cfRule>
  </conditionalFormatting>
  <conditionalFormatting sqref="M73:N73">
    <cfRule type="expression" dxfId="91" priority="92">
      <formula>AND(M73&gt;0,M73&lt;&gt;"")</formula>
    </cfRule>
  </conditionalFormatting>
  <conditionalFormatting sqref="T216:T217 S8:T12 S110:T213 T109 S215:T215 T214 S218:T307 S75:T96 S314:T419 S20:T24 S28:T31 S39:T54 S68:T72 S310:T312 S98:T108 T97">
    <cfRule type="expression" dxfId="90" priority="91">
      <formula>AND(S8&gt;0,S8&lt;&gt;"")</formula>
    </cfRule>
  </conditionalFormatting>
  <conditionalFormatting sqref="S216:S217">
    <cfRule type="expression" dxfId="89" priority="90">
      <formula>AND(S216&gt;0,S216&lt;&gt;"")</formula>
    </cfRule>
  </conditionalFormatting>
  <conditionalFormatting sqref="S109">
    <cfRule type="expression" dxfId="88" priority="89">
      <formula>AND(S109&gt;0,S109&lt;&gt;"")</formula>
    </cfRule>
  </conditionalFormatting>
  <conditionalFormatting sqref="S214">
    <cfRule type="expression" dxfId="87" priority="88">
      <formula>AND(S214&gt;0,S214&lt;&gt;"")</formula>
    </cfRule>
  </conditionalFormatting>
  <conditionalFormatting sqref="S74:T74">
    <cfRule type="expression" dxfId="86" priority="87">
      <formula>AND(S74&gt;0,S74&lt;&gt;"")</formula>
    </cfRule>
  </conditionalFormatting>
  <conditionalFormatting sqref="S313:T313">
    <cfRule type="expression" dxfId="85" priority="86">
      <formula>AND(S313&gt;0,S313&lt;&gt;"")</formula>
    </cfRule>
  </conditionalFormatting>
  <conditionalFormatting sqref="S73:T73">
    <cfRule type="expression" dxfId="84" priority="85">
      <formula>AND(S73&gt;0,S73&lt;&gt;"")</formula>
    </cfRule>
  </conditionalFormatting>
  <conditionalFormatting sqref="R216:R217 Q8:R12 Q110:R213 R109 Q215:R215 R214 Q218:R307 Q75:R96 Q314:R419 Q20:R24 Q28:R31 Q39:R54 Q68:R72 Q310:R312 Q98:R108 R97">
    <cfRule type="expression" dxfId="83" priority="84">
      <formula>AND(Q8&gt;0,Q8&lt;&gt;"")</formula>
    </cfRule>
  </conditionalFormatting>
  <conditionalFormatting sqref="Q216:Q217">
    <cfRule type="expression" dxfId="82" priority="83">
      <formula>AND(Q216&gt;0,Q216&lt;&gt;"")</formula>
    </cfRule>
  </conditionalFormatting>
  <conditionalFormatting sqref="Q109">
    <cfRule type="expression" dxfId="81" priority="82">
      <formula>AND(Q109&gt;0,Q109&lt;&gt;"")</formula>
    </cfRule>
  </conditionalFormatting>
  <conditionalFormatting sqref="Q214">
    <cfRule type="expression" dxfId="80" priority="81">
      <formula>AND(Q214&gt;0,Q214&lt;&gt;"")</formula>
    </cfRule>
  </conditionalFormatting>
  <conditionalFormatting sqref="Q74:R74">
    <cfRule type="expression" dxfId="79" priority="80">
      <formula>AND(Q74&gt;0,Q74&lt;&gt;"")</formula>
    </cfRule>
  </conditionalFormatting>
  <conditionalFormatting sqref="Q313:R313">
    <cfRule type="expression" dxfId="78" priority="79">
      <formula>AND(Q313&gt;0,Q313&lt;&gt;"")</formula>
    </cfRule>
  </conditionalFormatting>
  <conditionalFormatting sqref="Q73:R73">
    <cfRule type="expression" dxfId="77" priority="78">
      <formula>AND(Q73&gt;0,Q73&lt;&gt;"")</formula>
    </cfRule>
  </conditionalFormatting>
  <conditionalFormatting sqref="S13:T16 S19:T19 T17:T18">
    <cfRule type="expression" dxfId="76" priority="77">
      <formula>AND(S13&gt;0,S13&lt;&gt;"")</formula>
    </cfRule>
  </conditionalFormatting>
  <conditionalFormatting sqref="Q13:R19">
    <cfRule type="expression" dxfId="75" priority="76">
      <formula>AND(Q13&gt;0,Q13&lt;&gt;"")</formula>
    </cfRule>
  </conditionalFormatting>
  <conditionalFormatting sqref="S17:S18">
    <cfRule type="expression" dxfId="74" priority="75">
      <formula>AND(S17&gt;0,S17&lt;&gt;"")</formula>
    </cfRule>
  </conditionalFormatting>
  <conditionalFormatting sqref="S25:T27">
    <cfRule type="expression" dxfId="73" priority="74">
      <formula>AND(S25&gt;0,S25&lt;&gt;"")</formula>
    </cfRule>
  </conditionalFormatting>
  <conditionalFormatting sqref="Q25:R27">
    <cfRule type="expression" dxfId="72" priority="73">
      <formula>AND(Q25&gt;0,Q25&lt;&gt;"")</formula>
    </cfRule>
  </conditionalFormatting>
  <conditionalFormatting sqref="S32:T32 S34:T38 T33">
    <cfRule type="expression" dxfId="71" priority="72">
      <formula>AND(S32&gt;0,S32&lt;&gt;"")</formula>
    </cfRule>
  </conditionalFormatting>
  <conditionalFormatting sqref="Q32:R32 Q34:R38 R33">
    <cfRule type="expression" dxfId="70" priority="71">
      <formula>AND(Q32&gt;0,Q32&lt;&gt;"")</formula>
    </cfRule>
  </conditionalFormatting>
  <conditionalFormatting sqref="S66:T67 T65 S55:T64">
    <cfRule type="expression" dxfId="69" priority="70">
      <formula>AND(S55&gt;0,S55&lt;&gt;"")</formula>
    </cfRule>
  </conditionalFormatting>
  <conditionalFormatting sqref="Q55:R67">
    <cfRule type="expression" dxfId="68" priority="69">
      <formula>AND(Q55&gt;0,Q55&lt;&gt;"")</formula>
    </cfRule>
  </conditionalFormatting>
  <conditionalFormatting sqref="S65">
    <cfRule type="expression" dxfId="67" priority="68">
      <formula>AND(S65&gt;0,S65&lt;&gt;"")</formula>
    </cfRule>
  </conditionalFormatting>
  <conditionalFormatting sqref="S308:T309">
    <cfRule type="expression" dxfId="66" priority="67">
      <formula>AND(S308&gt;0,S308&lt;&gt;"")</formula>
    </cfRule>
  </conditionalFormatting>
  <conditionalFormatting sqref="Q308:R309">
    <cfRule type="expression" dxfId="65" priority="66">
      <formula>AND(Q308&gt;0,Q308&lt;&gt;"")</formula>
    </cfRule>
  </conditionalFormatting>
  <conditionalFormatting sqref="Q33">
    <cfRule type="expression" dxfId="64" priority="65">
      <formula>AND(Q33&gt;0,Q33&lt;&gt;"")</formula>
    </cfRule>
  </conditionalFormatting>
  <conditionalFormatting sqref="S33">
    <cfRule type="expression" dxfId="63" priority="64">
      <formula>AND(S33&gt;0,S33&lt;&gt;"")</formula>
    </cfRule>
  </conditionalFormatting>
  <conditionalFormatting sqref="I8:J17 I218:J302 J216:J217 I324:J332 J323 I334:J336 J333 I104:J108 J102:J103 I86:J96 J85 I110:J139 J109 I215:J215 J214 I82:J84 J81 I142:J144 I304:J312 J303 I75:J80 I314:J322 I19:J72 J18 J140:J141 I98:J101 J97 I147:J213 J146 I339:J419 J337:J338">
    <cfRule type="expression" dxfId="62" priority="63">
      <formula>AND(I8&gt;0,I8&lt;&gt;"")</formula>
    </cfRule>
  </conditionalFormatting>
  <conditionalFormatting sqref="I216:I217">
    <cfRule type="expression" dxfId="61" priority="62">
      <formula>AND(I216&gt;0,I216&lt;&gt;"")</formula>
    </cfRule>
  </conditionalFormatting>
  <conditionalFormatting sqref="I102:I103">
    <cfRule type="expression" dxfId="60" priority="61">
      <formula>AND(I102&gt;0,I102&lt;&gt;"")</formula>
    </cfRule>
  </conditionalFormatting>
  <conditionalFormatting sqref="I85">
    <cfRule type="expression" dxfId="59" priority="60">
      <formula>AND(I85&gt;0,I85&lt;&gt;"")</formula>
    </cfRule>
  </conditionalFormatting>
  <conditionalFormatting sqref="I109">
    <cfRule type="expression" dxfId="58" priority="59">
      <formula>AND(I109&gt;0,I109&lt;&gt;"")</formula>
    </cfRule>
  </conditionalFormatting>
  <conditionalFormatting sqref="I214">
    <cfRule type="expression" dxfId="57" priority="58">
      <formula>AND(I214&gt;0,I214&lt;&gt;"")</formula>
    </cfRule>
  </conditionalFormatting>
  <conditionalFormatting sqref="I333">
    <cfRule type="expression" dxfId="56" priority="57">
      <formula>AND(I333&gt;0,I333&lt;&gt;"")</formula>
    </cfRule>
  </conditionalFormatting>
  <conditionalFormatting sqref="I81">
    <cfRule type="expression" dxfId="55" priority="56">
      <formula>AND(I81&gt;0,I81&lt;&gt;"")</formula>
    </cfRule>
  </conditionalFormatting>
  <conditionalFormatting sqref="I141">
    <cfRule type="expression" dxfId="54" priority="55">
      <formula>AND(I141&gt;0,I141&lt;&gt;"")</formula>
    </cfRule>
  </conditionalFormatting>
  <conditionalFormatting sqref="I303">
    <cfRule type="expression" dxfId="53" priority="54">
      <formula>AND(I303&gt;0,I303&lt;&gt;"")</formula>
    </cfRule>
  </conditionalFormatting>
  <conditionalFormatting sqref="I74:J74">
    <cfRule type="expression" dxfId="52" priority="53">
      <formula>AND(I74&gt;0,I74&lt;&gt;"")</formula>
    </cfRule>
  </conditionalFormatting>
  <conditionalFormatting sqref="I313:J313">
    <cfRule type="expression" dxfId="51" priority="52">
      <formula>AND(I313&gt;0,I313&lt;&gt;"")</formula>
    </cfRule>
  </conditionalFormatting>
  <conditionalFormatting sqref="I73:J73">
    <cfRule type="expression" dxfId="50" priority="51">
      <formula>AND(I73&gt;0,I73&lt;&gt;"")</formula>
    </cfRule>
  </conditionalFormatting>
  <conditionalFormatting sqref="I18">
    <cfRule type="expression" dxfId="49" priority="50">
      <formula>AND(I18&gt;0,I18&lt;&gt;"")</formula>
    </cfRule>
  </conditionalFormatting>
  <conditionalFormatting sqref="G420">
    <cfRule type="expression" dxfId="48" priority="49">
      <formula>G420&gt;0</formula>
    </cfRule>
  </conditionalFormatting>
  <conditionalFormatting sqref="I140">
    <cfRule type="expression" dxfId="47" priority="48">
      <formula>AND(I140&gt;0,I140&lt;&gt;"")</formula>
    </cfRule>
  </conditionalFormatting>
  <conditionalFormatting sqref="I323">
    <cfRule type="expression" dxfId="46" priority="47">
      <formula>AND(I323&gt;0,I323&lt;&gt;"")</formula>
    </cfRule>
  </conditionalFormatting>
  <conditionalFormatting sqref="I97">
    <cfRule type="expression" dxfId="45" priority="46">
      <formula>AND(I97&gt;0,I97&lt;&gt;"")</formula>
    </cfRule>
  </conditionalFormatting>
  <conditionalFormatting sqref="Q97">
    <cfRule type="expression" dxfId="44" priority="45">
      <formula>AND(Q97&gt;0,Q97&lt;&gt;"")</formula>
    </cfRule>
  </conditionalFormatting>
  <conditionalFormatting sqref="S97">
    <cfRule type="expression" dxfId="43" priority="44">
      <formula>AND(S97&gt;0,S97&lt;&gt;"")</formula>
    </cfRule>
  </conditionalFormatting>
  <conditionalFormatting sqref="I146">
    <cfRule type="expression" dxfId="42" priority="43">
      <formula>AND(I146&gt;0,I146&lt;&gt;"")</formula>
    </cfRule>
  </conditionalFormatting>
  <conditionalFormatting sqref="J145">
    <cfRule type="expression" dxfId="41" priority="42">
      <formula>AND(J145&gt;0,J145&lt;&gt;"")</formula>
    </cfRule>
  </conditionalFormatting>
  <conditionalFormatting sqref="I337:I338">
    <cfRule type="expression" dxfId="40" priority="41">
      <formula>AND(I337&gt;0,I337&lt;&gt;"")</formula>
    </cfRule>
  </conditionalFormatting>
  <conditionalFormatting sqref="K8:L17 K218:L302 L216:L217 K324:L332 L323 K334:L419 L333 K104:L108 L102:L103 K86:L101 L85 K110:L140 L109 K215:L215 L214 K82:L84 L81 K142:L213 L141 K304:L312 L303 K75:L80 K314:L322 K19:L72 L18">
    <cfRule type="expression" dxfId="39" priority="40">
      <formula>AND(K8&gt;0,K8&lt;&gt;"")</formula>
    </cfRule>
  </conditionalFormatting>
  <conditionalFormatting sqref="K216:K217">
    <cfRule type="expression" dxfId="38" priority="39">
      <formula>AND(K216&gt;0,K216&lt;&gt;"")</formula>
    </cfRule>
  </conditionalFormatting>
  <conditionalFormatting sqref="K323">
    <cfRule type="expression" dxfId="37" priority="38">
      <formula>AND(K323&gt;0,K323&lt;&gt;"")</formula>
    </cfRule>
  </conditionalFormatting>
  <conditionalFormatting sqref="K102:K103">
    <cfRule type="expression" dxfId="36" priority="37">
      <formula>AND(K102&gt;0,K102&lt;&gt;"")</formula>
    </cfRule>
  </conditionalFormatting>
  <conditionalFormatting sqref="K85">
    <cfRule type="expression" dxfId="35" priority="36">
      <formula>AND(K85&gt;0,K85&lt;&gt;"")</formula>
    </cfRule>
  </conditionalFormatting>
  <conditionalFormatting sqref="K109">
    <cfRule type="expression" dxfId="34" priority="35">
      <formula>AND(K109&gt;0,K109&lt;&gt;"")</formula>
    </cfRule>
  </conditionalFormatting>
  <conditionalFormatting sqref="K214">
    <cfRule type="expression" dxfId="33" priority="34">
      <formula>AND(K214&gt;0,K214&lt;&gt;"")</formula>
    </cfRule>
  </conditionalFormatting>
  <conditionalFormatting sqref="K333">
    <cfRule type="expression" dxfId="32" priority="33">
      <formula>AND(K333&gt;0,K333&lt;&gt;"")</formula>
    </cfRule>
  </conditionalFormatting>
  <conditionalFormatting sqref="K81">
    <cfRule type="expression" dxfId="31" priority="32">
      <formula>AND(K81&gt;0,K81&lt;&gt;"")</formula>
    </cfRule>
  </conditionalFormatting>
  <conditionalFormatting sqref="K141">
    <cfRule type="expression" dxfId="30" priority="31">
      <formula>AND(K141&gt;0,K141&lt;&gt;"")</formula>
    </cfRule>
  </conditionalFormatting>
  <conditionalFormatting sqref="K303">
    <cfRule type="expression" dxfId="29" priority="30">
      <formula>AND(K303&gt;0,K303&lt;&gt;"")</formula>
    </cfRule>
  </conditionalFormatting>
  <conditionalFormatting sqref="K74:L74">
    <cfRule type="expression" dxfId="28" priority="29">
      <formula>AND(K74&gt;0,K74&lt;&gt;"")</formula>
    </cfRule>
  </conditionalFormatting>
  <conditionalFormatting sqref="K313:L313">
    <cfRule type="expression" dxfId="27" priority="28">
      <formula>AND(K313&gt;0,K313&lt;&gt;"")</formula>
    </cfRule>
  </conditionalFormatting>
  <conditionalFormatting sqref="K73:L73">
    <cfRule type="expression" dxfId="26" priority="27">
      <formula>AND(K73&gt;0,K73&lt;&gt;"")</formula>
    </cfRule>
  </conditionalFormatting>
  <conditionalFormatting sqref="K18">
    <cfRule type="expression" dxfId="25" priority="26">
      <formula>AND(K18&gt;0,K18&lt;&gt;"")</formula>
    </cfRule>
  </conditionalFormatting>
  <conditionalFormatting sqref="I145">
    <cfRule type="expression" dxfId="24" priority="25">
      <formula>AND(I145&gt;0,I145&lt;&gt;"")</formula>
    </cfRule>
  </conditionalFormatting>
  <conditionalFormatting sqref="O8:P17 O218:P302 P216:P217 O324:P332 P323 O334:P336 P333 O104:P108 P102:P103 O86:P96 P85 O110:P131 P109 O215:P215 P214 O82:P84 P81 O142:P144 O304:P312 P303 O75:P80 O314:P322 P18 P140:P141 O98:P101 P97 O147:P213 P146 O339:P419 P337:P338 O19:P72 O134:P135 P132:P133 O138:P139 P136:P137">
    <cfRule type="expression" dxfId="23" priority="24">
      <formula>AND(O8&gt;0,O8&lt;&gt;"")</formula>
    </cfRule>
  </conditionalFormatting>
  <conditionalFormatting sqref="O216:O217">
    <cfRule type="expression" dxfId="22" priority="23">
      <formula>AND(O216&gt;0,O216&lt;&gt;"")</formula>
    </cfRule>
  </conditionalFormatting>
  <conditionalFormatting sqref="O102">
    <cfRule type="expression" dxfId="21" priority="22">
      <formula>AND(O102&gt;0,O102&lt;&gt;"")</formula>
    </cfRule>
  </conditionalFormatting>
  <conditionalFormatting sqref="O85">
    <cfRule type="expression" dxfId="20" priority="21">
      <formula>AND(O85&gt;0,O85&lt;&gt;"")</formula>
    </cfRule>
  </conditionalFormatting>
  <conditionalFormatting sqref="O109">
    <cfRule type="expression" dxfId="19" priority="20">
      <formula>AND(O109&gt;0,O109&lt;&gt;"")</formula>
    </cfRule>
  </conditionalFormatting>
  <conditionalFormatting sqref="O214">
    <cfRule type="expression" dxfId="18" priority="19">
      <formula>AND(O214&gt;0,O214&lt;&gt;"")</formula>
    </cfRule>
  </conditionalFormatting>
  <conditionalFormatting sqref="O333">
    <cfRule type="expression" dxfId="17" priority="18">
      <formula>AND(O333&gt;0,O333&lt;&gt;"")</formula>
    </cfRule>
  </conditionalFormatting>
  <conditionalFormatting sqref="O81">
    <cfRule type="expression" dxfId="16" priority="17">
      <formula>AND(O81&gt;0,O81&lt;&gt;"")</formula>
    </cfRule>
  </conditionalFormatting>
  <conditionalFormatting sqref="O141">
    <cfRule type="expression" dxfId="15" priority="16">
      <formula>AND(O141&gt;0,O141&lt;&gt;"")</formula>
    </cfRule>
  </conditionalFormatting>
  <conditionalFormatting sqref="O303">
    <cfRule type="expression" dxfId="14" priority="15">
      <formula>AND(O303&gt;0,O303&lt;&gt;"")</formula>
    </cfRule>
  </conditionalFormatting>
  <conditionalFormatting sqref="O74:P74">
    <cfRule type="expression" dxfId="13" priority="14">
      <formula>AND(O74&gt;0,O74&lt;&gt;"")</formula>
    </cfRule>
  </conditionalFormatting>
  <conditionalFormatting sqref="O313:P313">
    <cfRule type="expression" dxfId="12" priority="13">
      <formula>AND(O313&gt;0,O313&lt;&gt;"")</formula>
    </cfRule>
  </conditionalFormatting>
  <conditionalFormatting sqref="O73:P73">
    <cfRule type="expression" dxfId="11" priority="12">
      <formula>AND(O73&gt;0,O73&lt;&gt;"")</formula>
    </cfRule>
  </conditionalFormatting>
  <conditionalFormatting sqref="O18">
    <cfRule type="expression" dxfId="10" priority="11">
      <formula>AND(O18&gt;0,O18&lt;&gt;"")</formula>
    </cfRule>
  </conditionalFormatting>
  <conditionalFormatting sqref="O140">
    <cfRule type="expression" dxfId="9" priority="10">
      <formula>AND(O140&gt;0,O140&lt;&gt;"")</formula>
    </cfRule>
  </conditionalFormatting>
  <conditionalFormatting sqref="O323">
    <cfRule type="expression" dxfId="8" priority="9">
      <formula>AND(O323&gt;0,O323&lt;&gt;"")</formula>
    </cfRule>
  </conditionalFormatting>
  <conditionalFormatting sqref="O97">
    <cfRule type="expression" dxfId="7" priority="8">
      <formula>AND(O97&gt;0,O97&lt;&gt;"")</formula>
    </cfRule>
  </conditionalFormatting>
  <conditionalFormatting sqref="O146">
    <cfRule type="expression" dxfId="6" priority="7">
      <formula>AND(O146&gt;0,O146&lt;&gt;"")</formula>
    </cfRule>
  </conditionalFormatting>
  <conditionalFormatting sqref="P145">
    <cfRule type="expression" dxfId="5" priority="6">
      <formula>AND(P145&gt;0,P145&lt;&gt;"")</formula>
    </cfRule>
  </conditionalFormatting>
  <conditionalFormatting sqref="O337:O338">
    <cfRule type="expression" dxfId="4" priority="5">
      <formula>AND(O337&gt;0,O337&lt;&gt;"")</formula>
    </cfRule>
  </conditionalFormatting>
  <conditionalFormatting sqref="O132:O133">
    <cfRule type="expression" dxfId="3" priority="4">
      <formula>AND(O132&gt;0,O132&lt;&gt;"")</formula>
    </cfRule>
  </conditionalFormatting>
  <conditionalFormatting sqref="O136:O137">
    <cfRule type="expression" dxfId="2" priority="3">
      <formula>AND(O136&gt;0,O136&lt;&gt;"")</formula>
    </cfRule>
  </conditionalFormatting>
  <conditionalFormatting sqref="O103">
    <cfRule type="expression" dxfId="1" priority="2">
      <formula>AND(O103&gt;0,O103&lt;&gt;"")</formula>
    </cfRule>
  </conditionalFormatting>
  <conditionalFormatting sqref="O145">
    <cfRule type="expression" dxfId="0" priority="1">
      <formula>AND(O145&gt;0,O145&lt;&gt;"")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8" scale="53" fitToHeight="0" orientation="portrait" verticalDpi="1200" r:id="rId1"/>
  <rowBreaks count="1" manualBreakCount="1">
    <brk id="129" max="1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2"/>
  <sheetViews>
    <sheetView showZeros="0" view="pageBreakPreview" zoomScale="85" zoomScaleNormal="115" zoomScaleSheetLayoutView="85" workbookViewId="0">
      <pane ySplit="6" topLeftCell="A7" activePane="bottomLeft" state="frozen"/>
      <selection activeCell="E2" sqref="E2"/>
      <selection pane="bottomLeft" activeCell="A2" sqref="A2:M2"/>
    </sheetView>
  </sheetViews>
  <sheetFormatPr defaultColWidth="9" defaultRowHeight="16.5"/>
  <cols>
    <col min="1" max="1" width="6" style="206" customWidth="1"/>
    <col min="2" max="2" width="13.5" style="207" customWidth="1"/>
    <col min="3" max="3" width="26.875" style="208" customWidth="1"/>
    <col min="4" max="4" width="48.75" style="208" customWidth="1"/>
    <col min="5" max="5" width="54.875" style="207" customWidth="1"/>
    <col min="6" max="6" width="5" style="209" bestFit="1" customWidth="1"/>
    <col min="7" max="7" width="10.125" style="210" customWidth="1"/>
    <col min="8" max="8" width="11.25" style="210" customWidth="1"/>
    <col min="9" max="9" width="10" style="210" customWidth="1"/>
    <col min="10" max="10" width="11.75" style="210" customWidth="1"/>
    <col min="11" max="12" width="9" style="210" customWidth="1"/>
    <col min="13" max="13" width="16.875" style="206" customWidth="1"/>
    <col min="14" max="16384" width="9" style="206"/>
  </cols>
  <sheetData>
    <row r="1" spans="1:13" ht="9" customHeight="1"/>
    <row r="2" spans="1:13" ht="20.25">
      <c r="A2" s="211" t="s">
        <v>1232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>
      <c r="A3" s="212" t="s">
        <v>1233</v>
      </c>
      <c r="B3" s="213"/>
      <c r="C3" s="214"/>
      <c r="D3" s="214"/>
      <c r="E3" s="215"/>
      <c r="F3" s="216"/>
      <c r="G3" s="217"/>
      <c r="H3" s="217"/>
      <c r="I3" s="217"/>
      <c r="J3" s="217"/>
      <c r="K3" s="217"/>
      <c r="L3" s="217"/>
      <c r="M3" s="218" t="s">
        <v>1234</v>
      </c>
    </row>
    <row r="4" spans="1:13">
      <c r="A4" s="212" t="s">
        <v>1</v>
      </c>
      <c r="B4" s="219"/>
      <c r="C4" s="220"/>
      <c r="D4" s="214"/>
      <c r="E4" s="215"/>
      <c r="F4" s="216"/>
      <c r="G4" s="217"/>
      <c r="H4" s="217"/>
      <c r="I4" s="217"/>
      <c r="J4" s="217"/>
      <c r="K4" s="217"/>
      <c r="L4" s="217"/>
      <c r="M4" s="218" t="s">
        <v>1235</v>
      </c>
    </row>
    <row r="5" spans="1:13" s="229" customFormat="1">
      <c r="A5" s="221" t="s">
        <v>3</v>
      </c>
      <c r="B5" s="222" t="s">
        <v>4</v>
      </c>
      <c r="C5" s="223" t="s">
        <v>1236</v>
      </c>
      <c r="D5" s="223" t="s">
        <v>1237</v>
      </c>
      <c r="E5" s="224" t="s">
        <v>1238</v>
      </c>
      <c r="F5" s="221" t="s">
        <v>7</v>
      </c>
      <c r="G5" s="225" t="s">
        <v>1239</v>
      </c>
      <c r="H5" s="226" t="s">
        <v>1240</v>
      </c>
      <c r="I5" s="226"/>
      <c r="J5" s="226"/>
      <c r="K5" s="226"/>
      <c r="L5" s="227" t="s">
        <v>9</v>
      </c>
      <c r="M5" s="228" t="s">
        <v>1241</v>
      </c>
    </row>
    <row r="6" spans="1:13" s="229" customFormat="1">
      <c r="A6" s="230"/>
      <c r="B6" s="231"/>
      <c r="C6" s="232"/>
      <c r="D6" s="232"/>
      <c r="E6" s="233"/>
      <c r="F6" s="230"/>
      <c r="G6" s="234"/>
      <c r="H6" s="235" t="s">
        <v>1242</v>
      </c>
      <c r="I6" s="235" t="s">
        <v>1243</v>
      </c>
      <c r="J6" s="235" t="s">
        <v>1244</v>
      </c>
      <c r="K6" s="235" t="s">
        <v>1245</v>
      </c>
      <c r="L6" s="236" t="s">
        <v>1246</v>
      </c>
      <c r="M6" s="228"/>
    </row>
    <row r="7" spans="1:13" s="245" customFormat="1" ht="24" customHeight="1">
      <c r="A7" s="237">
        <v>1</v>
      </c>
      <c r="B7" s="238" t="s">
        <v>1247</v>
      </c>
      <c r="C7" s="238" t="s">
        <v>1248</v>
      </c>
      <c r="D7" s="238"/>
      <c r="E7" s="239"/>
      <c r="F7" s="240"/>
      <c r="G7" s="241"/>
      <c r="H7" s="242"/>
      <c r="I7" s="243"/>
      <c r="J7" s="243"/>
      <c r="K7" s="243"/>
      <c r="L7" s="243"/>
      <c r="M7" s="244"/>
    </row>
    <row r="8" spans="1:13" ht="37.5" customHeight="1">
      <c r="A8" s="246">
        <v>1.1000000000000001</v>
      </c>
      <c r="B8" s="247" t="s">
        <v>25</v>
      </c>
      <c r="C8" s="247" t="s">
        <v>26</v>
      </c>
      <c r="D8" s="248" t="s">
        <v>1249</v>
      </c>
      <c r="E8" s="249" t="s">
        <v>1250</v>
      </c>
      <c r="F8" s="250" t="s">
        <v>27</v>
      </c>
      <c r="G8" s="251"/>
      <c r="H8" s="252"/>
      <c r="I8" s="253"/>
      <c r="J8" s="253"/>
      <c r="K8" s="254">
        <f>SUM(H8:J8)</f>
        <v>0</v>
      </c>
      <c r="L8" s="253">
        <f>G8*K8</f>
        <v>0</v>
      </c>
      <c r="M8" s="255"/>
    </row>
    <row r="9" spans="1:13" ht="31.5" customHeight="1">
      <c r="A9" s="256">
        <v>1.2</v>
      </c>
      <c r="B9" s="257" t="s">
        <v>28</v>
      </c>
      <c r="C9" s="257" t="s">
        <v>29</v>
      </c>
      <c r="D9" s="257"/>
      <c r="E9" s="258"/>
      <c r="F9" s="259" t="s">
        <v>30</v>
      </c>
      <c r="G9" s="251"/>
      <c r="H9" s="260"/>
      <c r="I9" s="261"/>
      <c r="J9" s="261"/>
      <c r="K9" s="254">
        <f t="shared" ref="K9:K86" si="0">SUM(H9:J9)</f>
        <v>0</v>
      </c>
      <c r="L9" s="253">
        <f t="shared" ref="L9:L86" si="1">G9*K9</f>
        <v>0</v>
      </c>
      <c r="M9" s="262"/>
    </row>
    <row r="10" spans="1:13" s="270" customFormat="1" ht="24" customHeight="1" thickBot="1">
      <c r="A10" s="263" t="s">
        <v>1251</v>
      </c>
      <c r="B10" s="264"/>
      <c r="C10" s="264"/>
      <c r="D10" s="264"/>
      <c r="E10" s="264"/>
      <c r="F10" s="264"/>
      <c r="G10" s="265"/>
      <c r="H10" s="266"/>
      <c r="I10" s="267"/>
      <c r="J10" s="267"/>
      <c r="K10" s="268"/>
      <c r="L10" s="267">
        <f>SUM(L8:L9)</f>
        <v>0</v>
      </c>
      <c r="M10" s="269"/>
    </row>
    <row r="11" spans="1:13" s="245" customFormat="1" ht="24" customHeight="1" thickTop="1">
      <c r="A11" s="237">
        <v>2</v>
      </c>
      <c r="B11" s="238" t="s">
        <v>1252</v>
      </c>
      <c r="C11" s="238" t="s">
        <v>1253</v>
      </c>
      <c r="D11" s="238"/>
      <c r="E11" s="239"/>
      <c r="F11" s="240"/>
      <c r="G11" s="241"/>
      <c r="H11" s="271"/>
      <c r="I11" s="272"/>
      <c r="J11" s="272"/>
      <c r="K11" s="273"/>
      <c r="L11" s="272"/>
      <c r="M11" s="274"/>
    </row>
    <row r="12" spans="1:13" s="245" customFormat="1" ht="24" customHeight="1">
      <c r="A12" s="237">
        <v>2.1</v>
      </c>
      <c r="B12" s="238" t="s">
        <v>1254</v>
      </c>
      <c r="C12" s="238" t="s">
        <v>1255</v>
      </c>
      <c r="D12" s="238"/>
      <c r="E12" s="239"/>
      <c r="F12" s="240"/>
      <c r="G12" s="241"/>
      <c r="H12" s="271"/>
      <c r="I12" s="272"/>
      <c r="J12" s="272"/>
      <c r="K12" s="273"/>
      <c r="L12" s="272"/>
      <c r="M12" s="274"/>
    </row>
    <row r="13" spans="1:13" ht="118.5" customHeight="1">
      <c r="A13" s="275" t="s">
        <v>1256</v>
      </c>
      <c r="B13" s="276" t="s">
        <v>1257</v>
      </c>
      <c r="C13" s="276" t="s">
        <v>1258</v>
      </c>
      <c r="D13" s="277" t="s">
        <v>1259</v>
      </c>
      <c r="E13" s="277" t="s">
        <v>1260</v>
      </c>
      <c r="F13" s="250" t="s">
        <v>27</v>
      </c>
      <c r="G13" s="251">
        <f>Rev.1_Seq.3_Base!G13</f>
        <v>5958.6109999999999</v>
      </c>
      <c r="H13" s="252"/>
      <c r="I13" s="253"/>
      <c r="J13" s="253"/>
      <c r="K13" s="254">
        <f t="shared" si="0"/>
        <v>0</v>
      </c>
      <c r="L13" s="253">
        <f t="shared" si="1"/>
        <v>0</v>
      </c>
      <c r="M13" s="255"/>
    </row>
    <row r="14" spans="1:13" ht="94.5" customHeight="1">
      <c r="A14" s="278" t="s">
        <v>1261</v>
      </c>
      <c r="B14" s="279" t="s">
        <v>1262</v>
      </c>
      <c r="C14" s="279" t="s">
        <v>1263</v>
      </c>
      <c r="D14" s="280" t="s">
        <v>1264</v>
      </c>
      <c r="E14" s="277" t="s">
        <v>1265</v>
      </c>
      <c r="F14" s="250" t="s">
        <v>27</v>
      </c>
      <c r="G14" s="251">
        <f>Rev.1_Seq.3_Base!G14</f>
        <v>0</v>
      </c>
      <c r="H14" s="252"/>
      <c r="I14" s="253"/>
      <c r="J14" s="253"/>
      <c r="K14" s="254"/>
      <c r="L14" s="253"/>
      <c r="M14" s="255"/>
    </row>
    <row r="15" spans="1:13" s="245" customFormat="1" ht="24" customHeight="1">
      <c r="A15" s="237">
        <v>2.2000000000000002</v>
      </c>
      <c r="B15" s="238" t="s">
        <v>1266</v>
      </c>
      <c r="C15" s="238" t="s">
        <v>1267</v>
      </c>
      <c r="D15" s="238"/>
      <c r="E15" s="239"/>
      <c r="F15" s="240"/>
      <c r="G15" s="241"/>
      <c r="H15" s="271"/>
      <c r="I15" s="272"/>
      <c r="J15" s="272"/>
      <c r="K15" s="273"/>
      <c r="L15" s="272"/>
      <c r="M15" s="274"/>
    </row>
    <row r="16" spans="1:13" ht="45">
      <c r="A16" s="275" t="s">
        <v>1268</v>
      </c>
      <c r="B16" s="276" t="s">
        <v>1269</v>
      </c>
      <c r="C16" s="276" t="s">
        <v>1270</v>
      </c>
      <c r="D16" s="277" t="s">
        <v>1271</v>
      </c>
      <c r="E16" s="281" t="s">
        <v>1272</v>
      </c>
      <c r="F16" s="250" t="s">
        <v>27</v>
      </c>
      <c r="G16" s="251">
        <f>Rev.1_Seq.3_Base!G16</f>
        <v>0</v>
      </c>
      <c r="H16" s="252"/>
      <c r="I16" s="253"/>
      <c r="J16" s="253"/>
      <c r="K16" s="254">
        <f t="shared" si="0"/>
        <v>0</v>
      </c>
      <c r="L16" s="253">
        <f t="shared" si="1"/>
        <v>0</v>
      </c>
      <c r="M16" s="255"/>
    </row>
    <row r="17" spans="1:13" ht="45">
      <c r="A17" s="275" t="s">
        <v>50</v>
      </c>
      <c r="B17" s="279" t="s">
        <v>1273</v>
      </c>
      <c r="C17" s="279" t="s">
        <v>1274</v>
      </c>
      <c r="D17" s="277" t="s">
        <v>1275</v>
      </c>
      <c r="E17" s="281" t="s">
        <v>1276</v>
      </c>
      <c r="F17" s="250" t="s">
        <v>27</v>
      </c>
      <c r="G17" s="251">
        <f>Rev.1_Seq.3_Base!G17</f>
        <v>1712.2600000000002</v>
      </c>
      <c r="H17" s="252"/>
      <c r="I17" s="253"/>
      <c r="J17" s="253"/>
      <c r="K17" s="254"/>
      <c r="L17" s="253"/>
      <c r="M17" s="255"/>
    </row>
    <row r="18" spans="1:13" ht="35.25" customHeight="1">
      <c r="A18" s="246">
        <v>2.2999999999999998</v>
      </c>
      <c r="B18" s="247" t="s">
        <v>54</v>
      </c>
      <c r="C18" s="247" t="s">
        <v>55</v>
      </c>
      <c r="D18" s="248"/>
      <c r="E18" s="282" t="s">
        <v>1277</v>
      </c>
      <c r="F18" s="250" t="s">
        <v>27</v>
      </c>
      <c r="G18" s="251">
        <f>Rev.1_Seq.3_Base!G18</f>
        <v>4246.3609999999999</v>
      </c>
      <c r="H18" s="252"/>
      <c r="I18" s="253"/>
      <c r="J18" s="253"/>
      <c r="K18" s="254">
        <f t="shared" si="0"/>
        <v>0</v>
      </c>
      <c r="L18" s="253">
        <f t="shared" si="1"/>
        <v>0</v>
      </c>
      <c r="M18" s="255"/>
    </row>
    <row r="19" spans="1:13" ht="31.5" customHeight="1">
      <c r="A19" s="246">
        <v>2.4</v>
      </c>
      <c r="B19" s="247" t="s">
        <v>1278</v>
      </c>
      <c r="C19" s="247" t="s">
        <v>1279</v>
      </c>
      <c r="D19" s="248" t="s">
        <v>1280</v>
      </c>
      <c r="E19" s="249" t="s">
        <v>1281</v>
      </c>
      <c r="F19" s="250" t="s">
        <v>27</v>
      </c>
      <c r="G19" s="251">
        <f>Rev.1_Seq.3_Base!G19</f>
        <v>0</v>
      </c>
      <c r="H19" s="252"/>
      <c r="I19" s="253"/>
      <c r="J19" s="253"/>
      <c r="K19" s="254">
        <f t="shared" si="0"/>
        <v>0</v>
      </c>
      <c r="L19" s="253">
        <f t="shared" si="1"/>
        <v>0</v>
      </c>
      <c r="M19" s="255"/>
    </row>
    <row r="20" spans="1:13" ht="31.5" customHeight="1">
      <c r="A20" s="246" t="s">
        <v>1282</v>
      </c>
      <c r="B20" s="247" t="s">
        <v>1283</v>
      </c>
      <c r="C20" s="247" t="s">
        <v>1279</v>
      </c>
      <c r="D20" s="248" t="s">
        <v>1284</v>
      </c>
      <c r="E20" s="249" t="s">
        <v>1281</v>
      </c>
      <c r="F20" s="250" t="s">
        <v>27</v>
      </c>
      <c r="G20" s="251">
        <f>Rev.1_Seq.3_Base!G20</f>
        <v>0</v>
      </c>
      <c r="H20" s="252"/>
      <c r="I20" s="253"/>
      <c r="J20" s="253"/>
      <c r="K20" s="254">
        <f t="shared" si="0"/>
        <v>0</v>
      </c>
      <c r="L20" s="253">
        <f t="shared" si="1"/>
        <v>0</v>
      </c>
      <c r="M20" s="255"/>
    </row>
    <row r="21" spans="1:13" ht="31.5" customHeight="1">
      <c r="A21" s="246">
        <v>2.5</v>
      </c>
      <c r="B21" s="247" t="s">
        <v>63</v>
      </c>
      <c r="C21" s="247" t="s">
        <v>64</v>
      </c>
      <c r="D21" s="247"/>
      <c r="E21" s="282"/>
      <c r="F21" s="250" t="s">
        <v>30</v>
      </c>
      <c r="G21" s="251">
        <f>Rev.1_Seq.3_Base!G21</f>
        <v>0</v>
      </c>
      <c r="H21" s="252"/>
      <c r="I21" s="253"/>
      <c r="J21" s="253"/>
      <c r="K21" s="254">
        <f t="shared" si="0"/>
        <v>0</v>
      </c>
      <c r="L21" s="253">
        <f t="shared" si="1"/>
        <v>0</v>
      </c>
      <c r="M21" s="255"/>
    </row>
    <row r="22" spans="1:13" s="270" customFormat="1" ht="24" customHeight="1" thickBot="1">
      <c r="A22" s="263" t="s">
        <v>1251</v>
      </c>
      <c r="B22" s="264"/>
      <c r="C22" s="264"/>
      <c r="D22" s="264"/>
      <c r="E22" s="264"/>
      <c r="F22" s="264"/>
      <c r="G22" s="265"/>
      <c r="H22" s="266"/>
      <c r="I22" s="267"/>
      <c r="J22" s="267"/>
      <c r="K22" s="268"/>
      <c r="L22" s="267">
        <f>SUM(L13:L21)</f>
        <v>0</v>
      </c>
      <c r="M22" s="269"/>
    </row>
    <row r="23" spans="1:13" s="245" customFormat="1" ht="24" customHeight="1" thickTop="1">
      <c r="A23" s="237">
        <v>3</v>
      </c>
      <c r="B23" s="238" t="s">
        <v>1285</v>
      </c>
      <c r="C23" s="238" t="s">
        <v>1286</v>
      </c>
      <c r="D23" s="238"/>
      <c r="E23" s="239"/>
      <c r="F23" s="240"/>
      <c r="G23" s="241"/>
      <c r="H23" s="271"/>
      <c r="I23" s="272"/>
      <c r="J23" s="272"/>
      <c r="K23" s="273"/>
      <c r="L23" s="272"/>
      <c r="M23" s="274"/>
    </row>
    <row r="24" spans="1:13" s="245" customFormat="1" ht="24" customHeight="1">
      <c r="A24" s="237">
        <v>3.1</v>
      </c>
      <c r="B24" s="238" t="s">
        <v>1287</v>
      </c>
      <c r="C24" s="238" t="s">
        <v>1288</v>
      </c>
      <c r="D24" s="238"/>
      <c r="E24" s="239"/>
      <c r="F24" s="240"/>
      <c r="G24" s="241"/>
      <c r="H24" s="271"/>
      <c r="I24" s="272"/>
      <c r="J24" s="272"/>
      <c r="K24" s="273"/>
      <c r="L24" s="272"/>
      <c r="M24" s="274"/>
    </row>
    <row r="25" spans="1:13" ht="72" customHeight="1">
      <c r="A25" s="246" t="s">
        <v>1289</v>
      </c>
      <c r="B25" s="247" t="s">
        <v>71</v>
      </c>
      <c r="C25" s="247" t="s">
        <v>1290</v>
      </c>
      <c r="D25" s="277" t="s">
        <v>1291</v>
      </c>
      <c r="E25" s="249" t="s">
        <v>1292</v>
      </c>
      <c r="F25" s="250" t="s">
        <v>27</v>
      </c>
      <c r="G25" s="251">
        <f>Rev.1_Seq.3_Base!G25</f>
        <v>508.23900000000003</v>
      </c>
      <c r="H25" s="252"/>
      <c r="I25" s="253"/>
      <c r="J25" s="253"/>
      <c r="K25" s="254">
        <f t="shared" ref="K25:K30" si="2">SUM(H25:J25)</f>
        <v>0</v>
      </c>
      <c r="L25" s="253">
        <f t="shared" ref="L25:L30" si="3">G25*K25</f>
        <v>0</v>
      </c>
      <c r="M25" s="255"/>
    </row>
    <row r="26" spans="1:13" ht="67.5">
      <c r="A26" s="283" t="s">
        <v>1293</v>
      </c>
      <c r="B26" s="284" t="s">
        <v>1294</v>
      </c>
      <c r="C26" s="284" t="s">
        <v>1295</v>
      </c>
      <c r="D26" s="277" t="s">
        <v>1296</v>
      </c>
      <c r="E26" s="249" t="s">
        <v>1297</v>
      </c>
      <c r="F26" s="285" t="s">
        <v>27</v>
      </c>
      <c r="G26" s="251">
        <f>Rev.1_Seq.3_Base!G26</f>
        <v>2612.9</v>
      </c>
      <c r="H26" s="252"/>
      <c r="I26" s="253"/>
      <c r="J26" s="253"/>
      <c r="K26" s="254"/>
      <c r="L26" s="253"/>
      <c r="M26" s="255"/>
    </row>
    <row r="27" spans="1:13" ht="67.5">
      <c r="A27" s="283" t="s">
        <v>1298</v>
      </c>
      <c r="B27" s="284" t="s">
        <v>1299</v>
      </c>
      <c r="C27" s="284" t="s">
        <v>1300</v>
      </c>
      <c r="D27" s="277" t="s">
        <v>1301</v>
      </c>
      <c r="E27" s="249" t="s">
        <v>1297</v>
      </c>
      <c r="F27" s="285" t="s">
        <v>27</v>
      </c>
      <c r="G27" s="251">
        <f>Rev.1_Seq.3_Base!G27</f>
        <v>2289.5491999999999</v>
      </c>
      <c r="H27" s="252"/>
      <c r="I27" s="253"/>
      <c r="J27" s="253"/>
      <c r="K27" s="254">
        <f t="shared" si="2"/>
        <v>0</v>
      </c>
      <c r="L27" s="253">
        <f t="shared" si="3"/>
        <v>0</v>
      </c>
      <c r="M27" s="255"/>
    </row>
    <row r="28" spans="1:13" ht="33.75">
      <c r="A28" s="246" t="s">
        <v>82</v>
      </c>
      <c r="B28" s="247" t="s">
        <v>83</v>
      </c>
      <c r="C28" s="247" t="s">
        <v>84</v>
      </c>
      <c r="D28" s="277" t="s">
        <v>1302</v>
      </c>
      <c r="E28" s="249" t="s">
        <v>1303</v>
      </c>
      <c r="F28" s="250" t="s">
        <v>86</v>
      </c>
      <c r="G28" s="251">
        <f>Rev.1_Seq.3_Base!G28</f>
        <v>0</v>
      </c>
      <c r="H28" s="252"/>
      <c r="I28" s="253"/>
      <c r="J28" s="253"/>
      <c r="K28" s="254">
        <f t="shared" si="2"/>
        <v>0</v>
      </c>
      <c r="L28" s="253">
        <f t="shared" si="3"/>
        <v>0</v>
      </c>
      <c r="M28" s="255"/>
    </row>
    <row r="29" spans="1:13" ht="67.5">
      <c r="A29" s="246" t="s">
        <v>1304</v>
      </c>
      <c r="B29" s="247" t="s">
        <v>1305</v>
      </c>
      <c r="C29" s="247" t="s">
        <v>1306</v>
      </c>
      <c r="D29" s="277" t="s">
        <v>1307</v>
      </c>
      <c r="E29" s="249" t="s">
        <v>1308</v>
      </c>
      <c r="F29" s="250" t="s">
        <v>27</v>
      </c>
      <c r="G29" s="251">
        <f>Rev.1_Seq.3_Base!G29</f>
        <v>0</v>
      </c>
      <c r="H29" s="252"/>
      <c r="I29" s="253"/>
      <c r="J29" s="253"/>
      <c r="K29" s="254">
        <f t="shared" si="2"/>
        <v>0</v>
      </c>
      <c r="L29" s="253">
        <f t="shared" si="3"/>
        <v>0</v>
      </c>
      <c r="M29" s="255"/>
    </row>
    <row r="30" spans="1:13" ht="67.5">
      <c r="A30" s="246" t="s">
        <v>1309</v>
      </c>
      <c r="B30" s="247" t="s">
        <v>1310</v>
      </c>
      <c r="C30" s="247" t="s">
        <v>1311</v>
      </c>
      <c r="D30" s="277" t="s">
        <v>1312</v>
      </c>
      <c r="E30" s="249" t="s">
        <v>1308</v>
      </c>
      <c r="F30" s="250" t="s">
        <v>27</v>
      </c>
      <c r="G30" s="251">
        <f>Rev.1_Seq.3_Base!G30</f>
        <v>0</v>
      </c>
      <c r="H30" s="252"/>
      <c r="I30" s="253"/>
      <c r="J30" s="253"/>
      <c r="K30" s="254">
        <f t="shared" si="2"/>
        <v>0</v>
      </c>
      <c r="L30" s="253">
        <f t="shared" si="3"/>
        <v>0</v>
      </c>
      <c r="M30" s="255"/>
    </row>
    <row r="31" spans="1:13" s="245" customFormat="1" ht="24" customHeight="1">
      <c r="A31" s="237">
        <v>3.2</v>
      </c>
      <c r="B31" s="238" t="s">
        <v>1313</v>
      </c>
      <c r="C31" s="238" t="s">
        <v>1314</v>
      </c>
      <c r="D31" s="238"/>
      <c r="E31" s="239"/>
      <c r="F31" s="240"/>
      <c r="G31" s="241"/>
      <c r="H31" s="271"/>
      <c r="I31" s="272"/>
      <c r="J31" s="272"/>
      <c r="K31" s="273"/>
      <c r="L31" s="272"/>
      <c r="M31" s="274"/>
    </row>
    <row r="32" spans="1:13" ht="89.25" customHeight="1">
      <c r="A32" s="246" t="s">
        <v>96</v>
      </c>
      <c r="B32" s="247" t="s">
        <v>97</v>
      </c>
      <c r="C32" s="247" t="s">
        <v>1315</v>
      </c>
      <c r="D32" s="277" t="s">
        <v>1316</v>
      </c>
      <c r="E32" s="249" t="s">
        <v>1317</v>
      </c>
      <c r="F32" s="250" t="s">
        <v>100</v>
      </c>
      <c r="G32" s="251">
        <f>Rev.1_Seq.3_Base!G32</f>
        <v>0</v>
      </c>
      <c r="H32" s="252"/>
      <c r="I32" s="253"/>
      <c r="J32" s="253"/>
      <c r="K32" s="254">
        <f t="shared" si="0"/>
        <v>0</v>
      </c>
      <c r="L32" s="286">
        <f t="shared" si="1"/>
        <v>0</v>
      </c>
      <c r="M32" s="287"/>
    </row>
    <row r="33" spans="1:13" ht="78.75">
      <c r="A33" s="246" t="s">
        <v>101</v>
      </c>
      <c r="B33" s="247" t="s">
        <v>102</v>
      </c>
      <c r="C33" s="247" t="s">
        <v>1318</v>
      </c>
      <c r="D33" s="288" t="s">
        <v>1319</v>
      </c>
      <c r="E33" s="249" t="s">
        <v>1317</v>
      </c>
      <c r="F33" s="250" t="s">
        <v>100</v>
      </c>
      <c r="G33" s="251">
        <f>Rev.1_Seq.3_Base!G33</f>
        <v>722.04180199999996</v>
      </c>
      <c r="H33" s="252"/>
      <c r="I33" s="253"/>
      <c r="J33" s="253"/>
      <c r="K33" s="254">
        <f t="shared" si="0"/>
        <v>0</v>
      </c>
      <c r="L33" s="286">
        <f t="shared" si="1"/>
        <v>0</v>
      </c>
      <c r="M33" s="287"/>
    </row>
    <row r="34" spans="1:13" s="245" customFormat="1" ht="24" customHeight="1">
      <c r="A34" s="237">
        <v>3.3</v>
      </c>
      <c r="B34" s="238" t="s">
        <v>1320</v>
      </c>
      <c r="C34" s="238" t="s">
        <v>1321</v>
      </c>
      <c r="D34" s="238"/>
      <c r="E34" s="239"/>
      <c r="F34" s="240"/>
      <c r="G34" s="241"/>
      <c r="H34" s="271"/>
      <c r="I34" s="272"/>
      <c r="J34" s="272"/>
      <c r="K34" s="273"/>
      <c r="L34" s="272"/>
      <c r="M34" s="274"/>
    </row>
    <row r="35" spans="1:13" ht="102" customHeight="1">
      <c r="A35" s="246" t="s">
        <v>107</v>
      </c>
      <c r="B35" s="247" t="s">
        <v>108</v>
      </c>
      <c r="C35" s="247" t="s">
        <v>1322</v>
      </c>
      <c r="D35" s="277" t="s">
        <v>1323</v>
      </c>
      <c r="E35" s="289" t="s">
        <v>1324</v>
      </c>
      <c r="F35" s="250" t="s">
        <v>111</v>
      </c>
      <c r="G35" s="251">
        <f>Rev.1_Seq.3_Base!G35</f>
        <v>12018.55</v>
      </c>
      <c r="H35" s="252"/>
      <c r="I35" s="253"/>
      <c r="J35" s="253"/>
      <c r="K35" s="254">
        <f t="shared" si="0"/>
        <v>0</v>
      </c>
      <c r="L35" s="286">
        <f t="shared" si="1"/>
        <v>0</v>
      </c>
      <c r="M35" s="287"/>
    </row>
    <row r="36" spans="1:13" ht="102" customHeight="1">
      <c r="A36" s="246" t="s">
        <v>112</v>
      </c>
      <c r="B36" s="247" t="s">
        <v>113</v>
      </c>
      <c r="C36" s="247" t="s">
        <v>1325</v>
      </c>
      <c r="D36" s="277" t="s">
        <v>1326</v>
      </c>
      <c r="E36" s="289" t="s">
        <v>1324</v>
      </c>
      <c r="F36" s="250" t="s">
        <v>111</v>
      </c>
      <c r="G36" s="251">
        <f>Rev.1_Seq.3_Base!G36</f>
        <v>3859.4480000000003</v>
      </c>
      <c r="H36" s="252"/>
      <c r="I36" s="253"/>
      <c r="J36" s="253"/>
      <c r="K36" s="254">
        <f t="shared" si="0"/>
        <v>0</v>
      </c>
      <c r="L36" s="286">
        <f t="shared" si="1"/>
        <v>0</v>
      </c>
      <c r="M36" s="287"/>
    </row>
    <row r="37" spans="1:13" ht="102" customHeight="1">
      <c r="A37" s="246" t="s">
        <v>116</v>
      </c>
      <c r="B37" s="247" t="s">
        <v>117</v>
      </c>
      <c r="C37" s="247" t="s">
        <v>118</v>
      </c>
      <c r="D37" s="277" t="s">
        <v>1327</v>
      </c>
      <c r="E37" s="290" t="s">
        <v>1328</v>
      </c>
      <c r="F37" s="250" t="s">
        <v>111</v>
      </c>
      <c r="G37" s="251">
        <f>Rev.1_Seq.3_Base!G37</f>
        <v>0</v>
      </c>
      <c r="H37" s="252"/>
      <c r="I37" s="253"/>
      <c r="J37" s="253"/>
      <c r="K37" s="254">
        <f t="shared" si="0"/>
        <v>0</v>
      </c>
      <c r="L37" s="286">
        <f t="shared" si="1"/>
        <v>0</v>
      </c>
      <c r="M37" s="287"/>
    </row>
    <row r="38" spans="1:13" ht="102" customHeight="1">
      <c r="A38" s="246" t="s">
        <v>120</v>
      </c>
      <c r="B38" s="247" t="s">
        <v>121</v>
      </c>
      <c r="C38" s="247" t="s">
        <v>122</v>
      </c>
      <c r="D38" s="277" t="s">
        <v>1329</v>
      </c>
      <c r="E38" s="289" t="s">
        <v>1330</v>
      </c>
      <c r="F38" s="250" t="s">
        <v>111</v>
      </c>
      <c r="G38" s="251">
        <f>Rev.1_Seq.3_Base!G38</f>
        <v>0</v>
      </c>
      <c r="H38" s="252"/>
      <c r="I38" s="253"/>
      <c r="J38" s="253"/>
      <c r="K38" s="254">
        <f t="shared" si="0"/>
        <v>0</v>
      </c>
      <c r="L38" s="286">
        <f t="shared" si="1"/>
        <v>0</v>
      </c>
      <c r="M38" s="287"/>
    </row>
    <row r="39" spans="1:13" ht="102" customHeight="1">
      <c r="A39" s="246" t="s">
        <v>123</v>
      </c>
      <c r="B39" s="247" t="s">
        <v>124</v>
      </c>
      <c r="C39" s="247" t="s">
        <v>125</v>
      </c>
      <c r="D39" s="277" t="s">
        <v>1331</v>
      </c>
      <c r="E39" s="291" t="s">
        <v>1324</v>
      </c>
      <c r="F39" s="250" t="s">
        <v>111</v>
      </c>
      <c r="G39" s="251">
        <f>Rev.1_Seq.3_Base!G39</f>
        <v>0</v>
      </c>
      <c r="H39" s="252"/>
      <c r="I39" s="253"/>
      <c r="J39" s="253"/>
      <c r="K39" s="254">
        <f t="shared" si="0"/>
        <v>0</v>
      </c>
      <c r="L39" s="286">
        <f t="shared" si="1"/>
        <v>0</v>
      </c>
      <c r="M39" s="287"/>
    </row>
    <row r="40" spans="1:13" s="245" customFormat="1" ht="24" customHeight="1">
      <c r="A40" s="237">
        <v>3.4</v>
      </c>
      <c r="B40" s="238" t="s">
        <v>1332</v>
      </c>
      <c r="C40" s="238" t="s">
        <v>130</v>
      </c>
      <c r="D40" s="238"/>
      <c r="E40" s="239"/>
      <c r="F40" s="240"/>
      <c r="G40" s="241"/>
      <c r="H40" s="271"/>
      <c r="I40" s="272"/>
      <c r="J40" s="272"/>
      <c r="K40" s="273"/>
      <c r="L40" s="272"/>
      <c r="M40" s="274"/>
    </row>
    <row r="41" spans="1:13" ht="31.5" customHeight="1">
      <c r="A41" s="246" t="s">
        <v>128</v>
      </c>
      <c r="B41" s="247" t="s">
        <v>1333</v>
      </c>
      <c r="C41" s="247" t="s">
        <v>130</v>
      </c>
      <c r="D41" s="292"/>
      <c r="E41" s="282"/>
      <c r="F41" s="250" t="s">
        <v>30</v>
      </c>
      <c r="G41" s="251">
        <f>Rev.1_Seq.3_Base!G41</f>
        <v>0</v>
      </c>
      <c r="H41" s="293"/>
      <c r="I41" s="286"/>
      <c r="J41" s="286"/>
      <c r="K41" s="294">
        <f>SUM(H41:J41)</f>
        <v>0</v>
      </c>
      <c r="L41" s="286">
        <f>G41*K41</f>
        <v>0</v>
      </c>
      <c r="M41" s="287"/>
    </row>
    <row r="42" spans="1:13" s="245" customFormat="1" ht="24" customHeight="1">
      <c r="A42" s="237">
        <v>3.5</v>
      </c>
      <c r="B42" s="238" t="s">
        <v>1334</v>
      </c>
      <c r="C42" s="238" t="s">
        <v>1335</v>
      </c>
      <c r="D42" s="238"/>
      <c r="E42" s="239"/>
      <c r="F42" s="240"/>
      <c r="G42" s="241"/>
      <c r="H42" s="271"/>
      <c r="I42" s="272"/>
      <c r="J42" s="272"/>
      <c r="K42" s="273"/>
      <c r="L42" s="272"/>
      <c r="M42" s="274"/>
    </row>
    <row r="43" spans="1:13" ht="42.75" customHeight="1">
      <c r="A43" s="246" t="s">
        <v>133</v>
      </c>
      <c r="B43" s="247" t="s">
        <v>134</v>
      </c>
      <c r="C43" s="247" t="s">
        <v>135</v>
      </c>
      <c r="D43" s="277" t="s">
        <v>1336</v>
      </c>
      <c r="E43" s="290" t="s">
        <v>1337</v>
      </c>
      <c r="F43" s="250" t="s">
        <v>111</v>
      </c>
      <c r="G43" s="251">
        <f>Rev.1_Seq.3_Base!G43</f>
        <v>0</v>
      </c>
      <c r="H43" s="252"/>
      <c r="I43" s="253"/>
      <c r="J43" s="253"/>
      <c r="K43" s="254">
        <f t="shared" si="0"/>
        <v>0</v>
      </c>
      <c r="L43" s="286">
        <f t="shared" si="1"/>
        <v>0</v>
      </c>
      <c r="M43" s="287"/>
    </row>
    <row r="44" spans="1:13" ht="42.75" customHeight="1">
      <c r="A44" s="246" t="s">
        <v>137</v>
      </c>
      <c r="B44" s="247" t="s">
        <v>1338</v>
      </c>
      <c r="C44" s="247" t="s">
        <v>139</v>
      </c>
      <c r="D44" s="277" t="s">
        <v>1339</v>
      </c>
      <c r="E44" s="290" t="s">
        <v>1337</v>
      </c>
      <c r="F44" s="250" t="s">
        <v>111</v>
      </c>
      <c r="G44" s="251">
        <f>Rev.1_Seq.3_Base!G44</f>
        <v>0</v>
      </c>
      <c r="H44" s="252"/>
      <c r="I44" s="253"/>
      <c r="J44" s="253"/>
      <c r="K44" s="254">
        <f t="shared" si="0"/>
        <v>0</v>
      </c>
      <c r="L44" s="286">
        <f t="shared" si="1"/>
        <v>0</v>
      </c>
      <c r="M44" s="287"/>
    </row>
    <row r="45" spans="1:13" ht="48.75" customHeight="1">
      <c r="A45" s="246" t="s">
        <v>1340</v>
      </c>
      <c r="B45" s="247" t="s">
        <v>1341</v>
      </c>
      <c r="C45" s="247" t="s">
        <v>139</v>
      </c>
      <c r="D45" s="277" t="s">
        <v>1342</v>
      </c>
      <c r="E45" s="289" t="s">
        <v>1343</v>
      </c>
      <c r="F45" s="250" t="s">
        <v>111</v>
      </c>
      <c r="G45" s="251">
        <f>Rev.1_Seq.3_Base!G45</f>
        <v>0</v>
      </c>
      <c r="H45" s="252"/>
      <c r="I45" s="253"/>
      <c r="J45" s="253"/>
      <c r="K45" s="254">
        <f t="shared" si="0"/>
        <v>0</v>
      </c>
      <c r="L45" s="286">
        <f t="shared" si="1"/>
        <v>0</v>
      </c>
      <c r="M45" s="287"/>
    </row>
    <row r="46" spans="1:13" ht="33.75" customHeight="1">
      <c r="A46" s="246" t="s">
        <v>1344</v>
      </c>
      <c r="B46" s="247" t="s">
        <v>1345</v>
      </c>
      <c r="C46" s="247" t="s">
        <v>1346</v>
      </c>
      <c r="D46" s="277" t="s">
        <v>1347</v>
      </c>
      <c r="E46" s="289" t="s">
        <v>1343</v>
      </c>
      <c r="F46" s="250" t="s">
        <v>111</v>
      </c>
      <c r="G46" s="251">
        <f>Rev.1_Seq.3_Base!G46</f>
        <v>0</v>
      </c>
      <c r="H46" s="252"/>
      <c r="I46" s="253"/>
      <c r="J46" s="253"/>
      <c r="K46" s="254">
        <f t="shared" si="0"/>
        <v>0</v>
      </c>
      <c r="L46" s="286">
        <f t="shared" si="1"/>
        <v>0</v>
      </c>
      <c r="M46" s="287"/>
    </row>
    <row r="47" spans="1:13" s="301" customFormat="1" ht="33.75" customHeight="1">
      <c r="A47" s="275" t="s">
        <v>148</v>
      </c>
      <c r="B47" s="292" t="s">
        <v>149</v>
      </c>
      <c r="C47" s="292" t="s">
        <v>150</v>
      </c>
      <c r="D47" s="277" t="s">
        <v>1348</v>
      </c>
      <c r="E47" s="295" t="s">
        <v>1349</v>
      </c>
      <c r="F47" s="250" t="s">
        <v>111</v>
      </c>
      <c r="G47" s="251">
        <f>Rev.1_Seq.3_Base!G47</f>
        <v>0</v>
      </c>
      <c r="H47" s="296"/>
      <c r="I47" s="297"/>
      <c r="J47" s="297"/>
      <c r="K47" s="298"/>
      <c r="L47" s="299"/>
      <c r="M47" s="300"/>
    </row>
    <row r="48" spans="1:13" s="301" customFormat="1" ht="33.75" customHeight="1">
      <c r="A48" s="283" t="s">
        <v>1350</v>
      </c>
      <c r="B48" s="284" t="s">
        <v>1351</v>
      </c>
      <c r="C48" s="284" t="s">
        <v>150</v>
      </c>
      <c r="D48" s="292" t="s">
        <v>1352</v>
      </c>
      <c r="E48" s="295" t="s">
        <v>1353</v>
      </c>
      <c r="F48" s="285" t="s">
        <v>1354</v>
      </c>
      <c r="G48" s="251">
        <f>Rev.1_Seq.3_Base!G48</f>
        <v>0</v>
      </c>
      <c r="H48" s="296"/>
      <c r="I48" s="297"/>
      <c r="J48" s="297"/>
      <c r="K48" s="298">
        <f t="shared" si="0"/>
        <v>0</v>
      </c>
      <c r="L48" s="299">
        <f t="shared" si="1"/>
        <v>0</v>
      </c>
      <c r="M48" s="300"/>
    </row>
    <row r="49" spans="1:13" s="301" customFormat="1" ht="33.75" customHeight="1">
      <c r="A49" s="283" t="s">
        <v>1355</v>
      </c>
      <c r="B49" s="284" t="s">
        <v>1356</v>
      </c>
      <c r="C49" s="284" t="s">
        <v>150</v>
      </c>
      <c r="D49" s="292" t="s">
        <v>1357</v>
      </c>
      <c r="E49" s="295" t="s">
        <v>1358</v>
      </c>
      <c r="F49" s="285" t="s">
        <v>1359</v>
      </c>
      <c r="G49" s="251">
        <f>Rev.1_Seq.3_Base!G49</f>
        <v>0</v>
      </c>
      <c r="H49" s="296"/>
      <c r="I49" s="297"/>
      <c r="J49" s="297"/>
      <c r="K49" s="298">
        <f t="shared" si="0"/>
        <v>0</v>
      </c>
      <c r="L49" s="299">
        <f t="shared" si="1"/>
        <v>0</v>
      </c>
      <c r="M49" s="300"/>
    </row>
    <row r="50" spans="1:13" s="301" customFormat="1" ht="33.75" customHeight="1">
      <c r="A50" s="283" t="s">
        <v>1360</v>
      </c>
      <c r="B50" s="284" t="s">
        <v>1361</v>
      </c>
      <c r="C50" s="284" t="s">
        <v>150</v>
      </c>
      <c r="D50" s="292" t="s">
        <v>1362</v>
      </c>
      <c r="E50" s="295" t="s">
        <v>1349</v>
      </c>
      <c r="F50" s="285" t="s">
        <v>1354</v>
      </c>
      <c r="G50" s="251">
        <f>Rev.1_Seq.3_Base!G50</f>
        <v>0</v>
      </c>
      <c r="H50" s="296"/>
      <c r="I50" s="297"/>
      <c r="J50" s="297"/>
      <c r="K50" s="298">
        <f t="shared" si="0"/>
        <v>0</v>
      </c>
      <c r="L50" s="299">
        <f t="shared" si="1"/>
        <v>0</v>
      </c>
      <c r="M50" s="300"/>
    </row>
    <row r="51" spans="1:13" s="301" customFormat="1" ht="33.75" customHeight="1">
      <c r="A51" s="283" t="s">
        <v>1363</v>
      </c>
      <c r="B51" s="284" t="s">
        <v>1364</v>
      </c>
      <c r="C51" s="284" t="s">
        <v>150</v>
      </c>
      <c r="D51" s="292" t="s">
        <v>1365</v>
      </c>
      <c r="E51" s="295" t="s">
        <v>1349</v>
      </c>
      <c r="F51" s="285" t="s">
        <v>1354</v>
      </c>
      <c r="G51" s="251">
        <f>Rev.1_Seq.3_Base!G51</f>
        <v>0</v>
      </c>
      <c r="H51" s="296"/>
      <c r="I51" s="297"/>
      <c r="J51" s="297"/>
      <c r="K51" s="298">
        <f t="shared" si="0"/>
        <v>0</v>
      </c>
      <c r="L51" s="299">
        <f t="shared" si="1"/>
        <v>0</v>
      </c>
      <c r="M51" s="300"/>
    </row>
    <row r="52" spans="1:13" s="301" customFormat="1" ht="33.75" customHeight="1">
      <c r="A52" s="275" t="s">
        <v>165</v>
      </c>
      <c r="B52" s="292" t="s">
        <v>166</v>
      </c>
      <c r="C52" s="292" t="s">
        <v>167</v>
      </c>
      <c r="D52" s="292"/>
      <c r="E52" s="302"/>
      <c r="F52" s="303" t="s">
        <v>30</v>
      </c>
      <c r="G52" s="251">
        <f>Rev.1_Seq.3_Base!G52</f>
        <v>0</v>
      </c>
      <c r="H52" s="296"/>
      <c r="I52" s="297"/>
      <c r="J52" s="297"/>
      <c r="K52" s="298">
        <f t="shared" si="0"/>
        <v>0</v>
      </c>
      <c r="L52" s="299">
        <f t="shared" si="1"/>
        <v>0</v>
      </c>
      <c r="M52" s="300"/>
    </row>
    <row r="53" spans="1:13" s="270" customFormat="1" ht="24" customHeight="1" thickBot="1">
      <c r="A53" s="263" t="s">
        <v>1251</v>
      </c>
      <c r="B53" s="264"/>
      <c r="C53" s="264"/>
      <c r="D53" s="264"/>
      <c r="E53" s="264"/>
      <c r="F53" s="264"/>
      <c r="G53" s="265"/>
      <c r="H53" s="266"/>
      <c r="I53" s="267"/>
      <c r="J53" s="267"/>
      <c r="K53" s="268"/>
      <c r="L53" s="267">
        <f>SUM(L25:L52)</f>
        <v>0</v>
      </c>
      <c r="M53" s="269"/>
    </row>
    <row r="54" spans="1:13" s="245" customFormat="1" ht="24" customHeight="1" thickTop="1">
      <c r="A54" s="237" t="s">
        <v>168</v>
      </c>
      <c r="B54" s="238" t="s">
        <v>1366</v>
      </c>
      <c r="C54" s="238" t="s">
        <v>1367</v>
      </c>
      <c r="D54" s="238"/>
      <c r="E54" s="239"/>
      <c r="F54" s="240"/>
      <c r="G54" s="241"/>
      <c r="H54" s="271"/>
      <c r="I54" s="272"/>
      <c r="J54" s="272"/>
      <c r="K54" s="273"/>
      <c r="L54" s="272"/>
      <c r="M54" s="274"/>
    </row>
    <row r="55" spans="1:13" ht="31.5" customHeight="1">
      <c r="A55" s="246">
        <v>4.0999999999999996</v>
      </c>
      <c r="B55" s="247" t="s">
        <v>1368</v>
      </c>
      <c r="C55" s="247" t="s">
        <v>1369</v>
      </c>
      <c r="D55" s="277" t="s">
        <v>1370</v>
      </c>
      <c r="E55" s="282"/>
      <c r="F55" s="250"/>
      <c r="G55" s="251">
        <f>Rev.1_Seq.3_Base!G55</f>
        <v>0</v>
      </c>
      <c r="H55" s="252"/>
      <c r="I55" s="253"/>
      <c r="J55" s="253"/>
      <c r="K55" s="254"/>
      <c r="L55" s="253"/>
      <c r="M55" s="255"/>
    </row>
    <row r="56" spans="1:13" ht="115.5">
      <c r="A56" s="304" t="s">
        <v>1371</v>
      </c>
      <c r="B56" s="247" t="s">
        <v>1372</v>
      </c>
      <c r="C56" s="305" t="s">
        <v>1373</v>
      </c>
      <c r="D56" s="306" t="s">
        <v>1374</v>
      </c>
      <c r="E56" s="307" t="s">
        <v>1375</v>
      </c>
      <c r="F56" s="250" t="s">
        <v>1376</v>
      </c>
      <c r="G56" s="251">
        <f>Rev.1_Seq.3_Base!G56</f>
        <v>0</v>
      </c>
      <c r="H56" s="252"/>
      <c r="I56" s="253"/>
      <c r="J56" s="253"/>
      <c r="K56" s="254">
        <f t="shared" si="0"/>
        <v>0</v>
      </c>
      <c r="L56" s="253">
        <f t="shared" si="1"/>
        <v>0</v>
      </c>
      <c r="M56" s="255"/>
    </row>
    <row r="57" spans="1:13" ht="115.5">
      <c r="A57" s="308" t="s">
        <v>1377</v>
      </c>
      <c r="B57" s="284" t="s">
        <v>1378</v>
      </c>
      <c r="C57" s="305" t="s">
        <v>1373</v>
      </c>
      <c r="D57" s="306" t="s">
        <v>1379</v>
      </c>
      <c r="E57" s="307" t="s">
        <v>1375</v>
      </c>
      <c r="F57" s="250" t="s">
        <v>100</v>
      </c>
      <c r="G57" s="251">
        <f>Rev.1_Seq.3_Base!G57</f>
        <v>0</v>
      </c>
      <c r="H57" s="252"/>
      <c r="I57" s="253"/>
      <c r="J57" s="253"/>
      <c r="K57" s="254">
        <f t="shared" si="0"/>
        <v>0</v>
      </c>
      <c r="L57" s="253">
        <f t="shared" si="1"/>
        <v>0</v>
      </c>
      <c r="M57" s="255"/>
    </row>
    <row r="58" spans="1:13" ht="31.5" customHeight="1">
      <c r="A58" s="283">
        <v>4.2</v>
      </c>
      <c r="B58" s="284" t="s">
        <v>1380</v>
      </c>
      <c r="C58" s="284" t="s">
        <v>1381</v>
      </c>
      <c r="D58" s="277" t="s">
        <v>1382</v>
      </c>
      <c r="E58" s="282"/>
      <c r="F58" s="250"/>
      <c r="G58" s="251">
        <f>Rev.1_Seq.3_Base!G58</f>
        <v>0</v>
      </c>
      <c r="H58" s="252"/>
      <c r="I58" s="253"/>
      <c r="J58" s="253"/>
      <c r="K58" s="254"/>
      <c r="L58" s="253"/>
      <c r="M58" s="255"/>
    </row>
    <row r="59" spans="1:13" ht="119.25" customHeight="1">
      <c r="A59" s="308" t="s">
        <v>1383</v>
      </c>
      <c r="B59" s="284" t="s">
        <v>1384</v>
      </c>
      <c r="C59" s="305" t="s">
        <v>1385</v>
      </c>
      <c r="D59" s="309" t="s">
        <v>1386</v>
      </c>
      <c r="E59" s="310" t="s">
        <v>1387</v>
      </c>
      <c r="F59" s="285" t="s">
        <v>1376</v>
      </c>
      <c r="G59" s="251">
        <f>Rev.1_Seq.3_Base!G59</f>
        <v>8.4</v>
      </c>
      <c r="H59" s="252"/>
      <c r="I59" s="253"/>
      <c r="J59" s="253"/>
      <c r="K59" s="254">
        <f t="shared" ref="K59:K63" si="4">SUM(H59:J59)</f>
        <v>0</v>
      </c>
      <c r="L59" s="253">
        <f t="shared" ref="L59:L63" si="5">G59*K59</f>
        <v>0</v>
      </c>
      <c r="M59" s="255"/>
    </row>
    <row r="60" spans="1:13" ht="119.25" customHeight="1">
      <c r="A60" s="308" t="s">
        <v>1388</v>
      </c>
      <c r="B60" s="284" t="s">
        <v>1389</v>
      </c>
      <c r="C60" s="305" t="s">
        <v>1390</v>
      </c>
      <c r="D60" s="309" t="s">
        <v>1391</v>
      </c>
      <c r="E60" s="310" t="s">
        <v>1392</v>
      </c>
      <c r="F60" s="285" t="s">
        <v>1376</v>
      </c>
      <c r="G60" s="251">
        <f>Rev.1_Seq.3_Base!G60</f>
        <v>55.082000000000008</v>
      </c>
      <c r="H60" s="252"/>
      <c r="I60" s="253"/>
      <c r="J60" s="253"/>
      <c r="K60" s="254">
        <f t="shared" si="4"/>
        <v>0</v>
      </c>
      <c r="L60" s="253">
        <f t="shared" si="5"/>
        <v>0</v>
      </c>
      <c r="M60" s="255"/>
    </row>
    <row r="61" spans="1:13" ht="119.25" customHeight="1">
      <c r="A61" s="308" t="s">
        <v>1393</v>
      </c>
      <c r="B61" s="284" t="s">
        <v>1394</v>
      </c>
      <c r="C61" s="292" t="s">
        <v>1395</v>
      </c>
      <c r="D61" s="311" t="s">
        <v>1396</v>
      </c>
      <c r="E61" s="310" t="s">
        <v>1392</v>
      </c>
      <c r="F61" s="285" t="s">
        <v>1376</v>
      </c>
      <c r="G61" s="251">
        <f>Rev.1_Seq.3_Base!G61</f>
        <v>0</v>
      </c>
      <c r="H61" s="252"/>
      <c r="I61" s="253"/>
      <c r="J61" s="253"/>
      <c r="K61" s="254">
        <f t="shared" si="4"/>
        <v>0</v>
      </c>
      <c r="L61" s="253">
        <f t="shared" si="5"/>
        <v>0</v>
      </c>
      <c r="M61" s="255"/>
    </row>
    <row r="62" spans="1:13" ht="119.25" customHeight="1">
      <c r="A62" s="308" t="s">
        <v>1397</v>
      </c>
      <c r="B62" s="284" t="s">
        <v>1398</v>
      </c>
      <c r="C62" s="292" t="s">
        <v>1399</v>
      </c>
      <c r="D62" s="311" t="s">
        <v>1396</v>
      </c>
      <c r="E62" s="310" t="s">
        <v>1392</v>
      </c>
      <c r="F62" s="285" t="s">
        <v>1376</v>
      </c>
      <c r="G62" s="251">
        <f>Rev.1_Seq.3_Base!G62</f>
        <v>0</v>
      </c>
      <c r="H62" s="252"/>
      <c r="I62" s="253"/>
      <c r="J62" s="253"/>
      <c r="K62" s="254">
        <f t="shared" si="4"/>
        <v>0</v>
      </c>
      <c r="L62" s="253">
        <f t="shared" si="5"/>
        <v>0</v>
      </c>
      <c r="M62" s="255"/>
    </row>
    <row r="63" spans="1:13" ht="119.25" customHeight="1">
      <c r="A63" s="308" t="s">
        <v>1400</v>
      </c>
      <c r="B63" s="312" t="s">
        <v>1401</v>
      </c>
      <c r="C63" s="313" t="s">
        <v>1402</v>
      </c>
      <c r="D63" s="311" t="s">
        <v>1403</v>
      </c>
      <c r="E63" s="310" t="s">
        <v>1392</v>
      </c>
      <c r="F63" s="314" t="s">
        <v>100</v>
      </c>
      <c r="G63" s="251">
        <f>Rev.1_Seq.3_Base!G63</f>
        <v>0</v>
      </c>
      <c r="H63" s="252"/>
      <c r="I63" s="253"/>
      <c r="J63" s="253"/>
      <c r="K63" s="254">
        <f t="shared" si="4"/>
        <v>0</v>
      </c>
      <c r="L63" s="253">
        <f t="shared" si="5"/>
        <v>0</v>
      </c>
      <c r="M63" s="255"/>
    </row>
    <row r="64" spans="1:13" ht="119.25" customHeight="1">
      <c r="A64" s="246">
        <v>4.3</v>
      </c>
      <c r="B64" s="312" t="s">
        <v>1404</v>
      </c>
      <c r="C64" s="313" t="s">
        <v>1405</v>
      </c>
      <c r="D64" s="311" t="s">
        <v>1406</v>
      </c>
      <c r="E64" s="310" t="s">
        <v>1392</v>
      </c>
      <c r="F64" s="314" t="s">
        <v>100</v>
      </c>
      <c r="G64" s="251">
        <f>Rev.1_Seq.3_Base!G64</f>
        <v>0</v>
      </c>
      <c r="H64" s="252"/>
      <c r="I64" s="253"/>
      <c r="J64" s="253"/>
      <c r="K64" s="254">
        <f t="shared" si="0"/>
        <v>0</v>
      </c>
      <c r="L64" s="253">
        <f t="shared" si="1"/>
        <v>0</v>
      </c>
      <c r="M64" s="255"/>
    </row>
    <row r="65" spans="1:13" ht="33.75">
      <c r="A65" s="246">
        <v>4.4000000000000004</v>
      </c>
      <c r="B65" s="247" t="s">
        <v>206</v>
      </c>
      <c r="C65" s="247" t="s">
        <v>207</v>
      </c>
      <c r="D65" s="288" t="s">
        <v>1407</v>
      </c>
      <c r="E65" s="315" t="s">
        <v>1408</v>
      </c>
      <c r="F65" s="316" t="s">
        <v>1409</v>
      </c>
      <c r="G65" s="251">
        <f>Rev.1_Seq.3_Base!G65</f>
        <v>56</v>
      </c>
      <c r="H65" s="296"/>
      <c r="I65" s="253"/>
      <c r="J65" s="253"/>
      <c r="K65" s="254">
        <f t="shared" si="0"/>
        <v>0</v>
      </c>
      <c r="L65" s="317">
        <f t="shared" si="1"/>
        <v>0</v>
      </c>
      <c r="M65" s="318"/>
    </row>
    <row r="66" spans="1:13" ht="31.5" customHeight="1">
      <c r="A66" s="246" t="s">
        <v>210</v>
      </c>
      <c r="B66" s="247" t="s">
        <v>211</v>
      </c>
      <c r="C66" s="247" t="s">
        <v>212</v>
      </c>
      <c r="D66" s="319" t="s">
        <v>1410</v>
      </c>
      <c r="E66" s="320" t="s">
        <v>1411</v>
      </c>
      <c r="F66" s="250" t="s">
        <v>1412</v>
      </c>
      <c r="G66" s="251">
        <f>Rev.1_Seq.3_Base!G66</f>
        <v>9.2370000000000008E-2</v>
      </c>
      <c r="H66" s="252"/>
      <c r="I66" s="253"/>
      <c r="J66" s="253"/>
      <c r="K66" s="254">
        <f t="shared" si="0"/>
        <v>0</v>
      </c>
      <c r="L66" s="317">
        <f t="shared" si="1"/>
        <v>0</v>
      </c>
      <c r="M66" s="318"/>
    </row>
    <row r="67" spans="1:13" ht="18" customHeight="1">
      <c r="A67" s="283" t="s">
        <v>215</v>
      </c>
      <c r="B67" s="247"/>
      <c r="C67" s="247" t="s">
        <v>1413</v>
      </c>
      <c r="D67" s="277"/>
      <c r="E67" s="249"/>
      <c r="F67" s="250"/>
      <c r="G67" s="251">
        <f>Rev.1_Seq.3_Base!G67</f>
        <v>0</v>
      </c>
      <c r="H67" s="252"/>
      <c r="I67" s="253"/>
      <c r="J67" s="253"/>
      <c r="K67" s="254"/>
      <c r="L67" s="317"/>
      <c r="M67" s="318"/>
    </row>
    <row r="68" spans="1:13" ht="64.5" customHeight="1">
      <c r="A68" s="283" t="s">
        <v>1414</v>
      </c>
      <c r="B68" s="247" t="s">
        <v>1415</v>
      </c>
      <c r="C68" s="247" t="s">
        <v>1413</v>
      </c>
      <c r="D68" s="277" t="s">
        <v>1416</v>
      </c>
      <c r="E68" s="321" t="s">
        <v>1417</v>
      </c>
      <c r="F68" s="250" t="s">
        <v>111</v>
      </c>
      <c r="G68" s="251">
        <f>Rev.1_Seq.3_Base!G68</f>
        <v>0</v>
      </c>
      <c r="H68" s="252"/>
      <c r="I68" s="253"/>
      <c r="J68" s="253"/>
      <c r="K68" s="254">
        <f t="shared" si="0"/>
        <v>0</v>
      </c>
      <c r="L68" s="317">
        <f t="shared" si="1"/>
        <v>0</v>
      </c>
      <c r="M68" s="318"/>
    </row>
    <row r="69" spans="1:13" s="327" customFormat="1" ht="64.5" customHeight="1">
      <c r="A69" s="283" t="s">
        <v>1418</v>
      </c>
      <c r="B69" s="284" t="s">
        <v>1419</v>
      </c>
      <c r="C69" s="284" t="s">
        <v>217</v>
      </c>
      <c r="D69" s="277" t="s">
        <v>1420</v>
      </c>
      <c r="E69" s="321" t="s">
        <v>1417</v>
      </c>
      <c r="F69" s="285" t="s">
        <v>1354</v>
      </c>
      <c r="G69" s="251">
        <f>Rev.1_Seq.3_Base!G69</f>
        <v>0</v>
      </c>
      <c r="H69" s="322"/>
      <c r="I69" s="323"/>
      <c r="J69" s="323"/>
      <c r="K69" s="324">
        <f t="shared" si="0"/>
        <v>0</v>
      </c>
      <c r="L69" s="325">
        <f t="shared" si="1"/>
        <v>0</v>
      </c>
      <c r="M69" s="326"/>
    </row>
    <row r="70" spans="1:13" ht="31.5" customHeight="1">
      <c r="A70" s="275" t="s">
        <v>224</v>
      </c>
      <c r="B70" s="292" t="s">
        <v>225</v>
      </c>
      <c r="C70" s="292" t="s">
        <v>1421</v>
      </c>
      <c r="D70" s="277" t="s">
        <v>1422</v>
      </c>
      <c r="E70" s="328" t="s">
        <v>1423</v>
      </c>
      <c r="F70" s="303" t="s">
        <v>111</v>
      </c>
      <c r="G70" s="251">
        <f>Rev.1_Seq.3_Base!G70</f>
        <v>0</v>
      </c>
      <c r="H70" s="252"/>
      <c r="I70" s="253"/>
      <c r="J70" s="253"/>
      <c r="K70" s="254">
        <f t="shared" si="0"/>
        <v>0</v>
      </c>
      <c r="L70" s="317">
        <f t="shared" si="1"/>
        <v>0</v>
      </c>
      <c r="M70" s="318"/>
    </row>
    <row r="71" spans="1:13" ht="31.5" customHeight="1">
      <c r="A71" s="275" t="s">
        <v>228</v>
      </c>
      <c r="B71" s="292" t="s">
        <v>229</v>
      </c>
      <c r="C71" s="292" t="s">
        <v>1424</v>
      </c>
      <c r="D71" s="277" t="s">
        <v>1425</v>
      </c>
      <c r="E71" s="329"/>
      <c r="F71" s="303" t="s">
        <v>111</v>
      </c>
      <c r="G71" s="251">
        <f>Rev.1_Seq.3_Base!G71</f>
        <v>0</v>
      </c>
      <c r="H71" s="252"/>
      <c r="I71" s="253"/>
      <c r="J71" s="253"/>
      <c r="K71" s="254">
        <f t="shared" si="0"/>
        <v>0</v>
      </c>
      <c r="L71" s="317">
        <f t="shared" si="1"/>
        <v>0</v>
      </c>
      <c r="M71" s="318"/>
    </row>
    <row r="72" spans="1:13" ht="67.5">
      <c r="A72" s="275" t="s">
        <v>232</v>
      </c>
      <c r="B72" s="292" t="s">
        <v>233</v>
      </c>
      <c r="C72" s="330" t="s">
        <v>1426</v>
      </c>
      <c r="D72" s="331" t="s">
        <v>1427</v>
      </c>
      <c r="E72" s="332"/>
      <c r="F72" s="303" t="s">
        <v>111</v>
      </c>
      <c r="G72" s="251">
        <f>Rev.1_Seq.3_Base!G72</f>
        <v>0</v>
      </c>
      <c r="H72" s="252"/>
      <c r="I72" s="253"/>
      <c r="J72" s="253"/>
      <c r="K72" s="254">
        <f t="shared" si="0"/>
        <v>0</v>
      </c>
      <c r="L72" s="317">
        <f t="shared" si="1"/>
        <v>0</v>
      </c>
      <c r="M72" s="318"/>
    </row>
    <row r="73" spans="1:13" ht="67.5">
      <c r="A73" s="275" t="s">
        <v>1428</v>
      </c>
      <c r="B73" s="292" t="s">
        <v>233</v>
      </c>
      <c r="C73" s="330" t="s">
        <v>1429</v>
      </c>
      <c r="D73" s="288" t="s">
        <v>1430</v>
      </c>
      <c r="E73" s="332"/>
      <c r="F73" s="316" t="s">
        <v>111</v>
      </c>
      <c r="G73" s="251">
        <f>Rev.1_Seq.3_Base!G73</f>
        <v>0</v>
      </c>
      <c r="H73" s="252"/>
      <c r="I73" s="253"/>
      <c r="J73" s="253"/>
      <c r="K73" s="254">
        <f t="shared" si="0"/>
        <v>0</v>
      </c>
      <c r="L73" s="317">
        <f t="shared" si="1"/>
        <v>0</v>
      </c>
      <c r="M73" s="318"/>
    </row>
    <row r="74" spans="1:13" ht="67.5">
      <c r="A74" s="333" t="s">
        <v>1431</v>
      </c>
      <c r="B74" s="292" t="s">
        <v>233</v>
      </c>
      <c r="C74" s="330" t="s">
        <v>1429</v>
      </c>
      <c r="D74" s="288" t="s">
        <v>1432</v>
      </c>
      <c r="E74" s="334"/>
      <c r="F74" s="316" t="s">
        <v>111</v>
      </c>
      <c r="G74" s="251">
        <f>Rev.1_Seq.3_Base!G74</f>
        <v>0</v>
      </c>
      <c r="H74" s="260"/>
      <c r="I74" s="261"/>
      <c r="J74" s="261"/>
      <c r="K74" s="335"/>
      <c r="L74" s="336"/>
      <c r="M74" s="337"/>
    </row>
    <row r="75" spans="1:13" s="327" customFormat="1" ht="47.25" customHeight="1">
      <c r="A75" s="275" t="s">
        <v>1433</v>
      </c>
      <c r="B75" s="338" t="s">
        <v>1434</v>
      </c>
      <c r="C75" s="338" t="s">
        <v>1435</v>
      </c>
      <c r="D75" s="339"/>
      <c r="E75" s="340"/>
      <c r="F75" s="303" t="s">
        <v>1376</v>
      </c>
      <c r="G75" s="251">
        <f>Rev.1_Seq.3_Base!G75</f>
        <v>0</v>
      </c>
      <c r="H75" s="341"/>
      <c r="I75" s="342"/>
      <c r="J75" s="342"/>
      <c r="K75" s="343">
        <f>SUM(H75:J75)</f>
        <v>0</v>
      </c>
      <c r="L75" s="344">
        <f>G75*K75</f>
        <v>0</v>
      </c>
      <c r="M75" s="345"/>
    </row>
    <row r="76" spans="1:13" ht="78.75">
      <c r="A76" s="275" t="s">
        <v>245</v>
      </c>
      <c r="B76" s="292" t="s">
        <v>1436</v>
      </c>
      <c r="C76" s="292" t="s">
        <v>1437</v>
      </c>
      <c r="D76" s="292"/>
      <c r="E76" s="332" t="s">
        <v>1438</v>
      </c>
      <c r="F76" s="303" t="s">
        <v>1439</v>
      </c>
      <c r="G76" s="251">
        <f>Rev.1_Seq.3_Base!G76</f>
        <v>0</v>
      </c>
      <c r="H76" s="252"/>
      <c r="I76" s="253"/>
      <c r="J76" s="253"/>
      <c r="K76" s="254">
        <f t="shared" ref="K76" si="6">SUM(H76:J76)</f>
        <v>0</v>
      </c>
      <c r="L76" s="317">
        <f t="shared" ref="L76" si="7">G76*K76</f>
        <v>0</v>
      </c>
      <c r="M76" s="318"/>
    </row>
    <row r="77" spans="1:13" s="327" customFormat="1" ht="67.5">
      <c r="A77" s="246" t="s">
        <v>248</v>
      </c>
      <c r="B77" s="346" t="s">
        <v>1440</v>
      </c>
      <c r="C77" s="346" t="s">
        <v>1441</v>
      </c>
      <c r="D77" s="339"/>
      <c r="E77" s="347" t="s">
        <v>1442</v>
      </c>
      <c r="F77" s="250" t="s">
        <v>1439</v>
      </c>
      <c r="G77" s="251">
        <f>Rev.1_Seq.3_Base!G77</f>
        <v>0</v>
      </c>
      <c r="H77" s="341"/>
      <c r="I77" s="342"/>
      <c r="J77" s="342"/>
      <c r="K77" s="343">
        <f>SUM(H77:J77)</f>
        <v>0</v>
      </c>
      <c r="L77" s="344">
        <f>G77*K77</f>
        <v>0</v>
      </c>
      <c r="M77" s="345"/>
    </row>
    <row r="78" spans="1:13" s="270" customFormat="1" ht="24" customHeight="1" thickBot="1">
      <c r="A78" s="263" t="s">
        <v>1251</v>
      </c>
      <c r="B78" s="264"/>
      <c r="C78" s="264"/>
      <c r="D78" s="264"/>
      <c r="E78" s="264"/>
      <c r="F78" s="264"/>
      <c r="G78" s="265"/>
      <c r="H78" s="266"/>
      <c r="I78" s="267"/>
      <c r="J78" s="267"/>
      <c r="K78" s="268"/>
      <c r="L78" s="267">
        <f>SUM(L56:L72)</f>
        <v>0</v>
      </c>
      <c r="M78" s="269"/>
    </row>
    <row r="79" spans="1:13" s="245" customFormat="1" ht="24" customHeight="1" thickTop="1">
      <c r="A79" s="237">
        <v>5</v>
      </c>
      <c r="B79" s="238" t="s">
        <v>1443</v>
      </c>
      <c r="C79" s="238" t="s">
        <v>1444</v>
      </c>
      <c r="D79" s="238"/>
      <c r="E79" s="239"/>
      <c r="F79" s="240"/>
      <c r="G79" s="241"/>
      <c r="H79" s="271"/>
      <c r="I79" s="272"/>
      <c r="J79" s="272"/>
      <c r="K79" s="273"/>
      <c r="L79" s="272"/>
      <c r="M79" s="274"/>
    </row>
    <row r="80" spans="1:13" ht="31.5" customHeight="1">
      <c r="A80" s="246">
        <v>5.0999999999999996</v>
      </c>
      <c r="B80" s="247" t="s">
        <v>255</v>
      </c>
      <c r="C80" s="247" t="s">
        <v>1445</v>
      </c>
      <c r="D80" s="277" t="s">
        <v>1446</v>
      </c>
      <c r="E80" s="320" t="s">
        <v>1447</v>
      </c>
      <c r="F80" s="250" t="s">
        <v>111</v>
      </c>
      <c r="G80" s="251">
        <f>Rev.1_Seq.3_Base!G80</f>
        <v>3344</v>
      </c>
      <c r="H80" s="252"/>
      <c r="I80" s="253"/>
      <c r="J80" s="253"/>
      <c r="K80" s="254">
        <f t="shared" si="0"/>
        <v>0</v>
      </c>
      <c r="L80" s="253">
        <f t="shared" si="1"/>
        <v>0</v>
      </c>
      <c r="M80" s="255"/>
    </row>
    <row r="81" spans="1:13" ht="73.5" customHeight="1">
      <c r="A81" s="246">
        <v>5.2</v>
      </c>
      <c r="B81" s="247" t="s">
        <v>259</v>
      </c>
      <c r="C81" s="247" t="s">
        <v>1448</v>
      </c>
      <c r="D81" s="277" t="s">
        <v>1449</v>
      </c>
      <c r="E81" s="249" t="s">
        <v>1450</v>
      </c>
      <c r="F81" s="250" t="s">
        <v>111</v>
      </c>
      <c r="G81" s="251">
        <f>Rev.1_Seq.3_Base!G81</f>
        <v>3485.6000000000004</v>
      </c>
      <c r="H81" s="252"/>
      <c r="I81" s="253"/>
      <c r="J81" s="253"/>
      <c r="K81" s="254">
        <f t="shared" si="0"/>
        <v>0</v>
      </c>
      <c r="L81" s="286">
        <f t="shared" si="1"/>
        <v>0</v>
      </c>
      <c r="M81" s="287"/>
    </row>
    <row r="82" spans="1:13" ht="73.5" customHeight="1">
      <c r="A82" s="246">
        <v>5.3</v>
      </c>
      <c r="B82" s="247" t="s">
        <v>263</v>
      </c>
      <c r="C82" s="247" t="s">
        <v>1451</v>
      </c>
      <c r="D82" s="277" t="s">
        <v>1452</v>
      </c>
      <c r="E82" s="249" t="s">
        <v>1453</v>
      </c>
      <c r="F82" s="250" t="s">
        <v>111</v>
      </c>
      <c r="G82" s="251">
        <f>Rev.1_Seq.3_Base!G82</f>
        <v>5585.5</v>
      </c>
      <c r="H82" s="252"/>
      <c r="I82" s="253"/>
      <c r="J82" s="253"/>
      <c r="K82" s="254">
        <f t="shared" si="0"/>
        <v>0</v>
      </c>
      <c r="L82" s="286">
        <f t="shared" si="1"/>
        <v>0</v>
      </c>
      <c r="M82" s="287"/>
    </row>
    <row r="83" spans="1:13" ht="73.5" customHeight="1">
      <c r="A83" s="246">
        <v>5.4</v>
      </c>
      <c r="B83" s="247" t="s">
        <v>267</v>
      </c>
      <c r="C83" s="247" t="s">
        <v>268</v>
      </c>
      <c r="D83" s="277" t="s">
        <v>1454</v>
      </c>
      <c r="E83" s="249" t="s">
        <v>1455</v>
      </c>
      <c r="F83" s="250" t="s">
        <v>111</v>
      </c>
      <c r="G83" s="251">
        <f>Rev.1_Seq.3_Base!G83</f>
        <v>0</v>
      </c>
      <c r="H83" s="252"/>
      <c r="I83" s="253"/>
      <c r="J83" s="253"/>
      <c r="K83" s="254">
        <f t="shared" si="0"/>
        <v>0</v>
      </c>
      <c r="L83" s="286">
        <f t="shared" si="1"/>
        <v>0</v>
      </c>
      <c r="M83" s="287"/>
    </row>
    <row r="84" spans="1:13" ht="31.5" customHeight="1">
      <c r="A84" s="246">
        <v>5.5</v>
      </c>
      <c r="B84" s="247" t="s">
        <v>271</v>
      </c>
      <c r="C84" s="247" t="s">
        <v>272</v>
      </c>
      <c r="D84" s="348" t="s">
        <v>1456</v>
      </c>
      <c r="E84" s="349" t="s">
        <v>1457</v>
      </c>
      <c r="F84" s="250" t="s">
        <v>111</v>
      </c>
      <c r="G84" s="251">
        <f>Rev.1_Seq.3_Base!G84</f>
        <v>0</v>
      </c>
      <c r="H84" s="252"/>
      <c r="I84" s="253"/>
      <c r="J84" s="253"/>
      <c r="K84" s="254">
        <f t="shared" si="0"/>
        <v>0</v>
      </c>
      <c r="L84" s="286">
        <f t="shared" si="1"/>
        <v>0</v>
      </c>
      <c r="M84" s="287"/>
    </row>
    <row r="85" spans="1:13" ht="31.5" customHeight="1">
      <c r="A85" s="246">
        <v>5.6</v>
      </c>
      <c r="B85" s="247" t="s">
        <v>274</v>
      </c>
      <c r="C85" s="247" t="s">
        <v>1458</v>
      </c>
      <c r="D85" s="350"/>
      <c r="E85" s="351"/>
      <c r="F85" s="250" t="s">
        <v>111</v>
      </c>
      <c r="G85" s="251">
        <f>Rev.1_Seq.3_Base!G85</f>
        <v>0</v>
      </c>
      <c r="H85" s="252"/>
      <c r="I85" s="253"/>
      <c r="J85" s="253"/>
      <c r="K85" s="254">
        <f t="shared" si="0"/>
        <v>0</v>
      </c>
      <c r="L85" s="286">
        <f t="shared" si="1"/>
        <v>0</v>
      </c>
      <c r="M85" s="287"/>
    </row>
    <row r="86" spans="1:13" ht="31.5" customHeight="1">
      <c r="A86" s="246">
        <v>5.7</v>
      </c>
      <c r="B86" s="247" t="s">
        <v>277</v>
      </c>
      <c r="C86" s="247" t="s">
        <v>278</v>
      </c>
      <c r="D86" s="350"/>
      <c r="E86" s="351"/>
      <c r="F86" s="250" t="s">
        <v>111</v>
      </c>
      <c r="G86" s="251">
        <f>Rev.1_Seq.3_Base!G86</f>
        <v>0</v>
      </c>
      <c r="H86" s="252"/>
      <c r="I86" s="253"/>
      <c r="J86" s="253"/>
      <c r="K86" s="254">
        <f t="shared" si="0"/>
        <v>0</v>
      </c>
      <c r="L86" s="286">
        <f t="shared" si="1"/>
        <v>0</v>
      </c>
      <c r="M86" s="287"/>
    </row>
    <row r="87" spans="1:13" ht="31.5" customHeight="1">
      <c r="A87" s="246">
        <v>5.8</v>
      </c>
      <c r="B87" s="247" t="s">
        <v>280</v>
      </c>
      <c r="C87" s="247" t="s">
        <v>1459</v>
      </c>
      <c r="D87" s="350"/>
      <c r="E87" s="351"/>
      <c r="F87" s="250" t="s">
        <v>111</v>
      </c>
      <c r="G87" s="251">
        <f>Rev.1_Seq.3_Base!G87</f>
        <v>0</v>
      </c>
      <c r="H87" s="252"/>
      <c r="I87" s="253"/>
      <c r="J87" s="253"/>
      <c r="K87" s="254">
        <f t="shared" ref="K87:K147" si="8">SUM(H87:J87)</f>
        <v>0</v>
      </c>
      <c r="L87" s="286">
        <f t="shared" ref="L87:L147" si="9">G87*K87</f>
        <v>0</v>
      </c>
      <c r="M87" s="287"/>
    </row>
    <row r="88" spans="1:13" ht="31.5" customHeight="1">
      <c r="A88" s="246">
        <v>5.9</v>
      </c>
      <c r="B88" s="247" t="s">
        <v>283</v>
      </c>
      <c r="C88" s="247" t="s">
        <v>284</v>
      </c>
      <c r="D88" s="350"/>
      <c r="E88" s="351"/>
      <c r="F88" s="250" t="s">
        <v>111</v>
      </c>
      <c r="G88" s="251">
        <f>Rev.1_Seq.3_Base!G88</f>
        <v>0</v>
      </c>
      <c r="H88" s="252"/>
      <c r="I88" s="253"/>
      <c r="J88" s="253"/>
      <c r="K88" s="254">
        <f t="shared" si="8"/>
        <v>0</v>
      </c>
      <c r="L88" s="286">
        <f t="shared" si="9"/>
        <v>0</v>
      </c>
      <c r="M88" s="287"/>
    </row>
    <row r="89" spans="1:13" ht="31.5" customHeight="1">
      <c r="A89" s="352" t="s">
        <v>1460</v>
      </c>
      <c r="B89" s="247" t="s">
        <v>286</v>
      </c>
      <c r="C89" s="247" t="s">
        <v>287</v>
      </c>
      <c r="D89" s="350"/>
      <c r="E89" s="351"/>
      <c r="F89" s="250" t="s">
        <v>111</v>
      </c>
      <c r="G89" s="251">
        <f>Rev.1_Seq.3_Base!G89</f>
        <v>0</v>
      </c>
      <c r="H89" s="252"/>
      <c r="I89" s="253"/>
      <c r="J89" s="253"/>
      <c r="K89" s="254">
        <f t="shared" si="8"/>
        <v>0</v>
      </c>
      <c r="L89" s="286">
        <f t="shared" si="9"/>
        <v>0</v>
      </c>
      <c r="M89" s="287"/>
    </row>
    <row r="90" spans="1:13" ht="31.5" customHeight="1">
      <c r="A90" s="352" t="s">
        <v>288</v>
      </c>
      <c r="B90" s="247" t="s">
        <v>289</v>
      </c>
      <c r="C90" s="247" t="s">
        <v>290</v>
      </c>
      <c r="D90" s="350"/>
      <c r="E90" s="351"/>
      <c r="F90" s="250" t="s">
        <v>111</v>
      </c>
      <c r="G90" s="251">
        <f>Rev.1_Seq.3_Base!G90</f>
        <v>0</v>
      </c>
      <c r="H90" s="252"/>
      <c r="I90" s="253"/>
      <c r="J90" s="253"/>
      <c r="K90" s="254">
        <f t="shared" si="8"/>
        <v>0</v>
      </c>
      <c r="L90" s="286">
        <f t="shared" si="9"/>
        <v>0</v>
      </c>
      <c r="M90" s="287"/>
    </row>
    <row r="91" spans="1:13" ht="49.5" customHeight="1">
      <c r="A91" s="352" t="s">
        <v>291</v>
      </c>
      <c r="B91" s="247" t="s">
        <v>1461</v>
      </c>
      <c r="C91" s="247" t="s">
        <v>1462</v>
      </c>
      <c r="D91" s="350"/>
      <c r="E91" s="351"/>
      <c r="F91" s="250" t="s">
        <v>111</v>
      </c>
      <c r="G91" s="251">
        <f>Rev.1_Seq.3_Base!G91</f>
        <v>0</v>
      </c>
      <c r="H91" s="252"/>
      <c r="I91" s="253"/>
      <c r="J91" s="253"/>
      <c r="K91" s="254">
        <f t="shared" si="8"/>
        <v>0</v>
      </c>
      <c r="L91" s="286">
        <f t="shared" si="9"/>
        <v>0</v>
      </c>
      <c r="M91" s="287"/>
    </row>
    <row r="92" spans="1:13" ht="34.5" customHeight="1">
      <c r="A92" s="352" t="s">
        <v>294</v>
      </c>
      <c r="B92" s="247" t="s">
        <v>295</v>
      </c>
      <c r="C92" s="247" t="s">
        <v>1463</v>
      </c>
      <c r="D92" s="353"/>
      <c r="E92" s="354"/>
      <c r="F92" s="250" t="s">
        <v>111</v>
      </c>
      <c r="G92" s="251">
        <f>Rev.1_Seq.3_Base!G92</f>
        <v>0</v>
      </c>
      <c r="H92" s="252"/>
      <c r="I92" s="253"/>
      <c r="J92" s="253"/>
      <c r="K92" s="254">
        <f t="shared" si="8"/>
        <v>0</v>
      </c>
      <c r="L92" s="286">
        <f t="shared" si="9"/>
        <v>0</v>
      </c>
      <c r="M92" s="287"/>
    </row>
    <row r="93" spans="1:13" ht="33.75">
      <c r="A93" s="352" t="s">
        <v>297</v>
      </c>
      <c r="B93" s="247" t="s">
        <v>298</v>
      </c>
      <c r="C93" s="247" t="s">
        <v>299</v>
      </c>
      <c r="D93" s="355" t="s">
        <v>1464</v>
      </c>
      <c r="E93" s="356" t="s">
        <v>1465</v>
      </c>
      <c r="F93" s="250" t="s">
        <v>111</v>
      </c>
      <c r="G93" s="251">
        <f>Rev.1_Seq.3_Base!G93</f>
        <v>0</v>
      </c>
      <c r="H93" s="252"/>
      <c r="I93" s="253"/>
      <c r="J93" s="253"/>
      <c r="K93" s="254">
        <f t="shared" si="8"/>
        <v>0</v>
      </c>
      <c r="L93" s="286">
        <f t="shared" si="9"/>
        <v>0</v>
      </c>
      <c r="M93" s="287"/>
    </row>
    <row r="94" spans="1:13" ht="33.75">
      <c r="A94" s="352" t="s">
        <v>300</v>
      </c>
      <c r="B94" s="247" t="s">
        <v>301</v>
      </c>
      <c r="C94" s="247" t="s">
        <v>302</v>
      </c>
      <c r="D94" s="355" t="s">
        <v>1464</v>
      </c>
      <c r="E94" s="356" t="s">
        <v>1465</v>
      </c>
      <c r="F94" s="250" t="s">
        <v>111</v>
      </c>
      <c r="G94" s="251">
        <f>Rev.1_Seq.3_Base!G94</f>
        <v>0</v>
      </c>
      <c r="H94" s="252"/>
      <c r="I94" s="253"/>
      <c r="J94" s="253"/>
      <c r="K94" s="254">
        <f t="shared" si="8"/>
        <v>0</v>
      </c>
      <c r="L94" s="286">
        <f t="shared" si="9"/>
        <v>0</v>
      </c>
      <c r="M94" s="287"/>
    </row>
    <row r="95" spans="1:13" ht="33.75">
      <c r="A95" s="352" t="s">
        <v>303</v>
      </c>
      <c r="B95" s="247" t="s">
        <v>304</v>
      </c>
      <c r="C95" s="247" t="s">
        <v>305</v>
      </c>
      <c r="D95" s="277" t="s">
        <v>1466</v>
      </c>
      <c r="E95" s="356" t="s">
        <v>1465</v>
      </c>
      <c r="F95" s="250" t="s">
        <v>111</v>
      </c>
      <c r="G95" s="251">
        <f>Rev.1_Seq.3_Base!G95</f>
        <v>0</v>
      </c>
      <c r="H95" s="252"/>
      <c r="I95" s="253"/>
      <c r="J95" s="253"/>
      <c r="K95" s="254">
        <f t="shared" si="8"/>
        <v>0</v>
      </c>
      <c r="L95" s="286">
        <f t="shared" si="9"/>
        <v>0</v>
      </c>
      <c r="M95" s="287"/>
    </row>
    <row r="96" spans="1:13" ht="31.5" customHeight="1">
      <c r="A96" s="352" t="s">
        <v>306</v>
      </c>
      <c r="B96" s="247" t="s">
        <v>307</v>
      </c>
      <c r="C96" s="247" t="s">
        <v>308</v>
      </c>
      <c r="D96" s="277" t="s">
        <v>1467</v>
      </c>
      <c r="E96" s="249" t="s">
        <v>1468</v>
      </c>
      <c r="F96" s="250" t="s">
        <v>111</v>
      </c>
      <c r="G96" s="251">
        <f>Rev.1_Seq.3_Base!G96</f>
        <v>0</v>
      </c>
      <c r="H96" s="252"/>
      <c r="I96" s="253"/>
      <c r="J96" s="253"/>
      <c r="K96" s="254">
        <f t="shared" si="8"/>
        <v>0</v>
      </c>
      <c r="L96" s="286">
        <f t="shared" si="9"/>
        <v>0</v>
      </c>
      <c r="M96" s="287"/>
    </row>
    <row r="97" spans="1:13" ht="22.5">
      <c r="A97" s="352" t="s">
        <v>309</v>
      </c>
      <c r="B97" s="247" t="s">
        <v>310</v>
      </c>
      <c r="C97" s="247" t="s">
        <v>1469</v>
      </c>
      <c r="D97" s="277" t="s">
        <v>1470</v>
      </c>
      <c r="E97" s="249" t="s">
        <v>1471</v>
      </c>
      <c r="F97" s="250" t="s">
        <v>312</v>
      </c>
      <c r="G97" s="251">
        <f>Rev.1_Seq.3_Base!G97</f>
        <v>562</v>
      </c>
      <c r="H97" s="252"/>
      <c r="I97" s="253"/>
      <c r="J97" s="253"/>
      <c r="K97" s="254">
        <f t="shared" si="8"/>
        <v>0</v>
      </c>
      <c r="L97" s="317">
        <f t="shared" si="9"/>
        <v>0</v>
      </c>
      <c r="M97" s="318"/>
    </row>
    <row r="98" spans="1:13" ht="31.5" customHeight="1">
      <c r="A98" s="357" t="s">
        <v>1472</v>
      </c>
      <c r="B98" s="257" t="s">
        <v>314</v>
      </c>
      <c r="C98" s="257" t="s">
        <v>315</v>
      </c>
      <c r="D98" s="338"/>
      <c r="E98" s="258"/>
      <c r="F98" s="259" t="s">
        <v>30</v>
      </c>
      <c r="G98" s="251">
        <f>Rev.1_Seq.3_Base!G98</f>
        <v>0</v>
      </c>
      <c r="H98" s="260"/>
      <c r="I98" s="261"/>
      <c r="J98" s="261"/>
      <c r="K98" s="335">
        <f t="shared" si="8"/>
        <v>0</v>
      </c>
      <c r="L98" s="336">
        <f t="shared" si="9"/>
        <v>0</v>
      </c>
      <c r="M98" s="337"/>
    </row>
    <row r="99" spans="1:13" s="270" customFormat="1" ht="24" customHeight="1" thickBot="1">
      <c r="A99" s="263" t="s">
        <v>1251</v>
      </c>
      <c r="B99" s="264"/>
      <c r="C99" s="264"/>
      <c r="D99" s="264"/>
      <c r="E99" s="264"/>
      <c r="F99" s="264"/>
      <c r="G99" s="265"/>
      <c r="H99" s="266"/>
      <c r="I99" s="267"/>
      <c r="J99" s="267"/>
      <c r="K99" s="268"/>
      <c r="L99" s="267">
        <f>SUM(L80:L98)</f>
        <v>0</v>
      </c>
      <c r="M99" s="269"/>
    </row>
    <row r="100" spans="1:13" s="245" customFormat="1" ht="24" customHeight="1" thickTop="1">
      <c r="A100" s="237">
        <v>6</v>
      </c>
      <c r="B100" s="238" t="s">
        <v>1473</v>
      </c>
      <c r="C100" s="238" t="s">
        <v>1474</v>
      </c>
      <c r="D100" s="238"/>
      <c r="E100" s="239"/>
      <c r="F100" s="240"/>
      <c r="G100" s="241"/>
      <c r="H100" s="271"/>
      <c r="I100" s="272"/>
      <c r="J100" s="272"/>
      <c r="K100" s="273"/>
      <c r="L100" s="272"/>
      <c r="M100" s="274"/>
    </row>
    <row r="101" spans="1:13" ht="33.75">
      <c r="A101" s="246">
        <v>6.1</v>
      </c>
      <c r="B101" s="247" t="s">
        <v>320</v>
      </c>
      <c r="C101" s="247" t="s">
        <v>1475</v>
      </c>
      <c r="D101" s="292" t="s">
        <v>1476</v>
      </c>
      <c r="E101" s="249" t="s">
        <v>1477</v>
      </c>
      <c r="F101" s="250" t="s">
        <v>111</v>
      </c>
      <c r="G101" s="251">
        <f>Rev.1_Seq.3_Base!G101</f>
        <v>0</v>
      </c>
      <c r="H101" s="252"/>
      <c r="I101" s="253"/>
      <c r="J101" s="253"/>
      <c r="K101" s="254">
        <f t="shared" si="8"/>
        <v>0</v>
      </c>
      <c r="L101" s="253">
        <f t="shared" si="9"/>
        <v>0</v>
      </c>
      <c r="M101" s="255"/>
    </row>
    <row r="102" spans="1:13" ht="31.5" customHeight="1">
      <c r="A102" s="246">
        <v>6.2</v>
      </c>
      <c r="B102" s="247" t="s">
        <v>324</v>
      </c>
      <c r="C102" s="247" t="s">
        <v>325</v>
      </c>
      <c r="D102" s="319" t="s">
        <v>1478</v>
      </c>
      <c r="E102" s="349" t="s">
        <v>1479</v>
      </c>
      <c r="F102" s="250" t="s">
        <v>111</v>
      </c>
      <c r="G102" s="251">
        <f>Rev.1_Seq.3_Base!G102</f>
        <v>3209</v>
      </c>
      <c r="H102" s="252"/>
      <c r="I102" s="253"/>
      <c r="J102" s="253"/>
      <c r="K102" s="254">
        <f t="shared" si="8"/>
        <v>0</v>
      </c>
      <c r="L102" s="253">
        <f t="shared" si="9"/>
        <v>0</v>
      </c>
      <c r="M102" s="255"/>
    </row>
    <row r="103" spans="1:13" ht="31.5" customHeight="1">
      <c r="A103" s="246">
        <v>6.3</v>
      </c>
      <c r="B103" s="247" t="s">
        <v>328</v>
      </c>
      <c r="C103" s="247" t="s">
        <v>1480</v>
      </c>
      <c r="D103" s="319" t="s">
        <v>1478</v>
      </c>
      <c r="E103" s="351"/>
      <c r="F103" s="250" t="s">
        <v>111</v>
      </c>
      <c r="G103" s="251">
        <f>Rev.1_Seq.3_Base!G103</f>
        <v>7513.5</v>
      </c>
      <c r="H103" s="252"/>
      <c r="I103" s="253"/>
      <c r="J103" s="253"/>
      <c r="K103" s="254">
        <f t="shared" si="8"/>
        <v>0</v>
      </c>
      <c r="L103" s="253">
        <f t="shared" si="9"/>
        <v>0</v>
      </c>
      <c r="M103" s="255"/>
    </row>
    <row r="104" spans="1:13" s="327" customFormat="1" ht="31.5" customHeight="1">
      <c r="A104" s="283" t="s">
        <v>1481</v>
      </c>
      <c r="B104" s="284" t="s">
        <v>1482</v>
      </c>
      <c r="C104" s="284" t="s">
        <v>1483</v>
      </c>
      <c r="D104" s="277" t="s">
        <v>1484</v>
      </c>
      <c r="E104" s="354"/>
      <c r="F104" s="285" t="s">
        <v>1359</v>
      </c>
      <c r="G104" s="251">
        <f>Rev.1_Seq.3_Base!G104</f>
        <v>0</v>
      </c>
      <c r="H104" s="322"/>
      <c r="I104" s="323"/>
      <c r="J104" s="323"/>
      <c r="K104" s="324">
        <f t="shared" si="8"/>
        <v>0</v>
      </c>
      <c r="L104" s="323">
        <f t="shared" si="9"/>
        <v>0</v>
      </c>
      <c r="M104" s="358"/>
    </row>
    <row r="105" spans="1:13" ht="31.5" customHeight="1">
      <c r="A105" s="246">
        <v>6.4</v>
      </c>
      <c r="B105" s="284" t="s">
        <v>334</v>
      </c>
      <c r="C105" s="284" t="s">
        <v>335</v>
      </c>
      <c r="D105" s="277" t="s">
        <v>1485</v>
      </c>
      <c r="E105" s="320" t="s">
        <v>1486</v>
      </c>
      <c r="F105" s="250" t="s">
        <v>111</v>
      </c>
      <c r="G105" s="251">
        <f>Rev.1_Seq.3_Base!G105</f>
        <v>7177</v>
      </c>
      <c r="H105" s="252"/>
      <c r="I105" s="253"/>
      <c r="J105" s="253"/>
      <c r="K105" s="254">
        <f t="shared" si="8"/>
        <v>0</v>
      </c>
      <c r="L105" s="253">
        <f t="shared" si="9"/>
        <v>0</v>
      </c>
      <c r="M105" s="255"/>
    </row>
    <row r="106" spans="1:13" ht="31.5" customHeight="1">
      <c r="A106" s="246">
        <v>6.5</v>
      </c>
      <c r="B106" s="257" t="s">
        <v>336</v>
      </c>
      <c r="C106" s="257" t="s">
        <v>337</v>
      </c>
      <c r="D106" s="338"/>
      <c r="E106" s="258"/>
      <c r="F106" s="259" t="s">
        <v>30</v>
      </c>
      <c r="G106" s="251">
        <f>Rev.1_Seq.3_Base!G106</f>
        <v>0</v>
      </c>
      <c r="H106" s="260"/>
      <c r="I106" s="261"/>
      <c r="J106" s="261"/>
      <c r="K106" s="335">
        <f t="shared" si="8"/>
        <v>0</v>
      </c>
      <c r="L106" s="261">
        <f t="shared" si="9"/>
        <v>0</v>
      </c>
      <c r="M106" s="262"/>
    </row>
    <row r="107" spans="1:13" s="270" customFormat="1" ht="24" customHeight="1" thickBot="1">
      <c r="A107" s="263" t="s">
        <v>1251</v>
      </c>
      <c r="B107" s="264"/>
      <c r="C107" s="264"/>
      <c r="D107" s="264"/>
      <c r="E107" s="264"/>
      <c r="F107" s="264"/>
      <c r="G107" s="265"/>
      <c r="H107" s="266"/>
      <c r="I107" s="267"/>
      <c r="J107" s="267"/>
      <c r="K107" s="268"/>
      <c r="L107" s="267">
        <f>SUM(L101:L106)</f>
        <v>0</v>
      </c>
      <c r="M107" s="269"/>
    </row>
    <row r="108" spans="1:13" s="245" customFormat="1" ht="24" customHeight="1" thickTop="1">
      <c r="A108" s="237">
        <v>7</v>
      </c>
      <c r="B108" s="238" t="s">
        <v>1487</v>
      </c>
      <c r="C108" s="238" t="s">
        <v>1488</v>
      </c>
      <c r="D108" s="238"/>
      <c r="E108" s="239"/>
      <c r="F108" s="240"/>
      <c r="G108" s="241"/>
      <c r="H108" s="271"/>
      <c r="I108" s="272"/>
      <c r="J108" s="272"/>
      <c r="K108" s="273"/>
      <c r="L108" s="272"/>
      <c r="M108" s="274"/>
    </row>
    <row r="109" spans="1:13" ht="33.75">
      <c r="A109" s="246">
        <v>7.1</v>
      </c>
      <c r="B109" s="247" t="s">
        <v>342</v>
      </c>
      <c r="C109" s="247" t="s">
        <v>1489</v>
      </c>
      <c r="D109" s="277" t="s">
        <v>1490</v>
      </c>
      <c r="E109" s="321" t="s">
        <v>1491</v>
      </c>
      <c r="F109" s="250" t="s">
        <v>111</v>
      </c>
      <c r="G109" s="251">
        <f>Rev.1_Seq.3_Base!G109</f>
        <v>0</v>
      </c>
      <c r="H109" s="252"/>
      <c r="I109" s="253"/>
      <c r="J109" s="253"/>
      <c r="K109" s="254">
        <f t="shared" si="8"/>
        <v>0</v>
      </c>
      <c r="L109" s="253">
        <f t="shared" si="9"/>
        <v>0</v>
      </c>
      <c r="M109" s="255"/>
    </row>
    <row r="110" spans="1:13" ht="33.75">
      <c r="A110" s="246">
        <v>7.2</v>
      </c>
      <c r="B110" s="247" t="s">
        <v>346</v>
      </c>
      <c r="C110" s="247" t="s">
        <v>1492</v>
      </c>
      <c r="D110" s="277" t="s">
        <v>1493</v>
      </c>
      <c r="E110" s="321" t="s">
        <v>1491</v>
      </c>
      <c r="F110" s="250" t="s">
        <v>111</v>
      </c>
      <c r="G110" s="251">
        <f>Rev.1_Seq.3_Base!G110</f>
        <v>10090.5</v>
      </c>
      <c r="H110" s="252"/>
      <c r="I110" s="253"/>
      <c r="J110" s="253"/>
      <c r="K110" s="254">
        <f t="shared" si="8"/>
        <v>0</v>
      </c>
      <c r="L110" s="253">
        <f t="shared" si="9"/>
        <v>0</v>
      </c>
      <c r="M110" s="255"/>
    </row>
    <row r="111" spans="1:13" ht="36" customHeight="1">
      <c r="A111" s="246">
        <v>7.3</v>
      </c>
      <c r="B111" s="247" t="s">
        <v>349</v>
      </c>
      <c r="C111" s="247" t="s">
        <v>1494</v>
      </c>
      <c r="D111" s="277" t="s">
        <v>1495</v>
      </c>
      <c r="E111" s="289" t="s">
        <v>1491</v>
      </c>
      <c r="F111" s="250" t="s">
        <v>111</v>
      </c>
      <c r="G111" s="251">
        <f>Rev.1_Seq.3_Base!G111</f>
        <v>4418</v>
      </c>
      <c r="H111" s="252"/>
      <c r="I111" s="253"/>
      <c r="J111" s="253"/>
      <c r="K111" s="254">
        <f t="shared" si="8"/>
        <v>0</v>
      </c>
      <c r="L111" s="286">
        <f t="shared" si="9"/>
        <v>0</v>
      </c>
      <c r="M111" s="287"/>
    </row>
    <row r="112" spans="1:13" ht="36" customHeight="1">
      <c r="A112" s="246">
        <v>7.4</v>
      </c>
      <c r="B112" s="247" t="s">
        <v>352</v>
      </c>
      <c r="C112" s="247" t="s">
        <v>1496</v>
      </c>
      <c r="D112" s="277" t="s">
        <v>1497</v>
      </c>
      <c r="E112" s="359" t="s">
        <v>1491</v>
      </c>
      <c r="F112" s="250" t="s">
        <v>111</v>
      </c>
      <c r="G112" s="251">
        <f>Rev.1_Seq.3_Base!G112</f>
        <v>0</v>
      </c>
      <c r="H112" s="252"/>
      <c r="I112" s="253"/>
      <c r="J112" s="253"/>
      <c r="K112" s="254">
        <f t="shared" si="8"/>
        <v>0</v>
      </c>
      <c r="L112" s="286">
        <f t="shared" si="9"/>
        <v>0</v>
      </c>
      <c r="M112" s="287"/>
    </row>
    <row r="113" spans="1:13" ht="36" customHeight="1">
      <c r="A113" s="246">
        <v>7.5</v>
      </c>
      <c r="B113" s="247" t="s">
        <v>355</v>
      </c>
      <c r="C113" s="247" t="s">
        <v>1498</v>
      </c>
      <c r="D113" s="277" t="s">
        <v>1499</v>
      </c>
      <c r="E113" s="359" t="s">
        <v>1491</v>
      </c>
      <c r="F113" s="250" t="s">
        <v>312</v>
      </c>
      <c r="G113" s="251">
        <f>Rev.1_Seq.3_Base!G113</f>
        <v>0</v>
      </c>
      <c r="H113" s="252"/>
      <c r="I113" s="253"/>
      <c r="J113" s="253"/>
      <c r="K113" s="254">
        <f t="shared" si="8"/>
        <v>0</v>
      </c>
      <c r="L113" s="286">
        <f t="shared" si="9"/>
        <v>0</v>
      </c>
      <c r="M113" s="287"/>
    </row>
    <row r="114" spans="1:13" ht="36" customHeight="1">
      <c r="A114" s="246">
        <v>7.6</v>
      </c>
      <c r="B114" s="247" t="s">
        <v>1500</v>
      </c>
      <c r="C114" s="247" t="s">
        <v>1501</v>
      </c>
      <c r="D114" s="277" t="s">
        <v>1502</v>
      </c>
      <c r="E114" s="360" t="s">
        <v>1503</v>
      </c>
      <c r="F114" s="250" t="s">
        <v>111</v>
      </c>
      <c r="G114" s="251">
        <f>Rev.1_Seq.3_Base!G114</f>
        <v>0</v>
      </c>
      <c r="H114" s="252"/>
      <c r="I114" s="253"/>
      <c r="J114" s="253"/>
      <c r="K114" s="254">
        <f t="shared" si="8"/>
        <v>0</v>
      </c>
      <c r="L114" s="286">
        <f t="shared" si="9"/>
        <v>0</v>
      </c>
      <c r="M114" s="287"/>
    </row>
    <row r="115" spans="1:13" ht="36" customHeight="1">
      <c r="A115" s="246">
        <v>7.7</v>
      </c>
      <c r="B115" s="247" t="s">
        <v>362</v>
      </c>
      <c r="C115" s="247" t="s">
        <v>363</v>
      </c>
      <c r="D115" s="277" t="s">
        <v>1504</v>
      </c>
      <c r="E115" s="359" t="s">
        <v>1503</v>
      </c>
      <c r="F115" s="250" t="s">
        <v>111</v>
      </c>
      <c r="G115" s="251">
        <f>Rev.1_Seq.3_Base!G115</f>
        <v>2829.5</v>
      </c>
      <c r="H115" s="252"/>
      <c r="I115" s="253"/>
      <c r="J115" s="253"/>
      <c r="K115" s="254">
        <f t="shared" si="8"/>
        <v>0</v>
      </c>
      <c r="L115" s="286">
        <f t="shared" si="9"/>
        <v>0</v>
      </c>
      <c r="M115" s="287"/>
    </row>
    <row r="116" spans="1:13" ht="36" customHeight="1">
      <c r="A116" s="246" t="s">
        <v>1505</v>
      </c>
      <c r="B116" s="247" t="s">
        <v>1506</v>
      </c>
      <c r="C116" s="247" t="s">
        <v>1507</v>
      </c>
      <c r="D116" s="277" t="s">
        <v>1508</v>
      </c>
      <c r="E116" s="359" t="s">
        <v>1503</v>
      </c>
      <c r="F116" s="250" t="s">
        <v>111</v>
      </c>
      <c r="G116" s="251">
        <f>Rev.1_Seq.3_Base!G116</f>
        <v>0</v>
      </c>
      <c r="H116" s="252"/>
      <c r="I116" s="253"/>
      <c r="J116" s="253"/>
      <c r="K116" s="254">
        <f t="shared" ref="K116" si="10">SUM(H116:J116)</f>
        <v>0</v>
      </c>
      <c r="L116" s="286">
        <f t="shared" si="9"/>
        <v>0</v>
      </c>
      <c r="M116" s="287"/>
    </row>
    <row r="117" spans="1:13" ht="36" customHeight="1">
      <c r="A117" s="246">
        <v>7.8</v>
      </c>
      <c r="B117" s="247" t="s">
        <v>370</v>
      </c>
      <c r="C117" s="247" t="s">
        <v>1509</v>
      </c>
      <c r="D117" s="277" t="s">
        <v>1510</v>
      </c>
      <c r="E117" s="360" t="s">
        <v>1503</v>
      </c>
      <c r="F117" s="250" t="s">
        <v>111</v>
      </c>
      <c r="G117" s="251">
        <f>Rev.1_Seq.3_Base!G117</f>
        <v>0</v>
      </c>
      <c r="H117" s="252"/>
      <c r="I117" s="253"/>
      <c r="J117" s="253"/>
      <c r="K117" s="254">
        <f t="shared" si="8"/>
        <v>0</v>
      </c>
      <c r="L117" s="286">
        <f t="shared" si="9"/>
        <v>0</v>
      </c>
      <c r="M117" s="287"/>
    </row>
    <row r="118" spans="1:13" ht="36" customHeight="1">
      <c r="A118" s="246">
        <v>7.9</v>
      </c>
      <c r="B118" s="247" t="s">
        <v>373</v>
      </c>
      <c r="C118" s="247" t="s">
        <v>1511</v>
      </c>
      <c r="D118" s="277" t="s">
        <v>1512</v>
      </c>
      <c r="E118" s="360" t="s">
        <v>1503</v>
      </c>
      <c r="F118" s="250" t="s">
        <v>111</v>
      </c>
      <c r="G118" s="251">
        <f>Rev.1_Seq.3_Base!G118</f>
        <v>0</v>
      </c>
      <c r="H118" s="252"/>
      <c r="I118" s="253"/>
      <c r="J118" s="253"/>
      <c r="K118" s="254">
        <f t="shared" si="8"/>
        <v>0</v>
      </c>
      <c r="L118" s="286">
        <f t="shared" si="9"/>
        <v>0</v>
      </c>
      <c r="M118" s="287"/>
    </row>
    <row r="119" spans="1:13" ht="36" customHeight="1">
      <c r="A119" s="246" t="s">
        <v>376</v>
      </c>
      <c r="B119" s="247" t="s">
        <v>377</v>
      </c>
      <c r="C119" s="247" t="s">
        <v>1513</v>
      </c>
      <c r="D119" s="277" t="s">
        <v>1514</v>
      </c>
      <c r="E119" s="360" t="s">
        <v>1503</v>
      </c>
      <c r="F119" s="250" t="s">
        <v>312</v>
      </c>
      <c r="G119" s="251">
        <f>Rev.1_Seq.3_Base!G119</f>
        <v>786</v>
      </c>
      <c r="H119" s="252"/>
      <c r="I119" s="253"/>
      <c r="J119" s="253"/>
      <c r="K119" s="254">
        <f t="shared" si="8"/>
        <v>0</v>
      </c>
      <c r="L119" s="286">
        <f t="shared" si="9"/>
        <v>0</v>
      </c>
      <c r="M119" s="287"/>
    </row>
    <row r="120" spans="1:13" ht="36" customHeight="1">
      <c r="A120" s="246" t="s">
        <v>379</v>
      </c>
      <c r="B120" s="247" t="s">
        <v>380</v>
      </c>
      <c r="C120" s="247" t="s">
        <v>1515</v>
      </c>
      <c r="D120" s="277" t="s">
        <v>1516</v>
      </c>
      <c r="E120" s="359" t="s">
        <v>1503</v>
      </c>
      <c r="F120" s="250" t="s">
        <v>111</v>
      </c>
      <c r="G120" s="251">
        <f>Rev.1_Seq.3_Base!G120</f>
        <v>25</v>
      </c>
      <c r="H120" s="252"/>
      <c r="I120" s="253"/>
      <c r="J120" s="253"/>
      <c r="K120" s="254">
        <f t="shared" si="8"/>
        <v>0</v>
      </c>
      <c r="L120" s="286">
        <f t="shared" si="9"/>
        <v>0</v>
      </c>
      <c r="M120" s="287"/>
    </row>
    <row r="121" spans="1:13" ht="36" customHeight="1">
      <c r="A121" s="246" t="s">
        <v>382</v>
      </c>
      <c r="B121" s="247" t="s">
        <v>383</v>
      </c>
      <c r="C121" s="247" t="s">
        <v>1517</v>
      </c>
      <c r="D121" s="277" t="s">
        <v>1518</v>
      </c>
      <c r="E121" s="360" t="s">
        <v>1503</v>
      </c>
      <c r="F121" s="250" t="s">
        <v>111</v>
      </c>
      <c r="G121" s="251">
        <f>Rev.1_Seq.3_Base!G121</f>
        <v>95</v>
      </c>
      <c r="H121" s="252"/>
      <c r="I121" s="253"/>
      <c r="J121" s="253"/>
      <c r="K121" s="254">
        <f t="shared" si="8"/>
        <v>0</v>
      </c>
      <c r="L121" s="286">
        <f t="shared" si="9"/>
        <v>0</v>
      </c>
      <c r="M121" s="287"/>
    </row>
    <row r="122" spans="1:13" ht="36" customHeight="1">
      <c r="A122" s="246" t="s">
        <v>385</v>
      </c>
      <c r="B122" s="247" t="s">
        <v>386</v>
      </c>
      <c r="C122" s="247" t="s">
        <v>1519</v>
      </c>
      <c r="D122" s="277" t="s">
        <v>1520</v>
      </c>
      <c r="E122" s="361" t="s">
        <v>1503</v>
      </c>
      <c r="F122" s="250" t="s">
        <v>111</v>
      </c>
      <c r="G122" s="251">
        <f>Rev.1_Seq.3_Base!G122</f>
        <v>0</v>
      </c>
      <c r="H122" s="252"/>
      <c r="I122" s="253"/>
      <c r="J122" s="253"/>
      <c r="K122" s="254">
        <f t="shared" si="8"/>
        <v>0</v>
      </c>
      <c r="L122" s="286">
        <f t="shared" si="9"/>
        <v>0</v>
      </c>
      <c r="M122" s="287"/>
    </row>
    <row r="123" spans="1:13" ht="36" customHeight="1">
      <c r="A123" s="246" t="s">
        <v>388</v>
      </c>
      <c r="B123" s="247" t="s">
        <v>389</v>
      </c>
      <c r="C123" s="247" t="s">
        <v>1521</v>
      </c>
      <c r="D123" s="277" t="s">
        <v>1522</v>
      </c>
      <c r="E123" s="362"/>
      <c r="F123" s="250" t="s">
        <v>111</v>
      </c>
      <c r="G123" s="251">
        <f>Rev.1_Seq.3_Base!G123</f>
        <v>0</v>
      </c>
      <c r="H123" s="252"/>
      <c r="I123" s="253"/>
      <c r="J123" s="253"/>
      <c r="K123" s="254">
        <f t="shared" si="8"/>
        <v>0</v>
      </c>
      <c r="L123" s="286">
        <f t="shared" si="9"/>
        <v>0</v>
      </c>
      <c r="M123" s="287"/>
    </row>
    <row r="124" spans="1:13" ht="24" customHeight="1">
      <c r="A124" s="246" t="s">
        <v>392</v>
      </c>
      <c r="B124" s="247" t="s">
        <v>393</v>
      </c>
      <c r="C124" s="247" t="s">
        <v>1523</v>
      </c>
      <c r="D124" s="277" t="s">
        <v>1524</v>
      </c>
      <c r="E124" s="360" t="s">
        <v>1525</v>
      </c>
      <c r="F124" s="250" t="s">
        <v>111</v>
      </c>
      <c r="G124" s="251">
        <f>Rev.1_Seq.3_Base!G124</f>
        <v>0</v>
      </c>
      <c r="H124" s="252"/>
      <c r="I124" s="253"/>
      <c r="J124" s="253"/>
      <c r="K124" s="254">
        <f t="shared" si="8"/>
        <v>0</v>
      </c>
      <c r="L124" s="286">
        <f t="shared" si="9"/>
        <v>0</v>
      </c>
      <c r="M124" s="287"/>
    </row>
    <row r="125" spans="1:13" ht="45.75" customHeight="1">
      <c r="A125" s="246" t="s">
        <v>396</v>
      </c>
      <c r="B125" s="247" t="s">
        <v>397</v>
      </c>
      <c r="C125" s="247" t="s">
        <v>1526</v>
      </c>
      <c r="D125" s="277" t="s">
        <v>1527</v>
      </c>
      <c r="E125" s="359" t="s">
        <v>1528</v>
      </c>
      <c r="F125" s="250" t="s">
        <v>111</v>
      </c>
      <c r="G125" s="251">
        <f>Rev.1_Seq.3_Base!G125</f>
        <v>0</v>
      </c>
      <c r="H125" s="252"/>
      <c r="I125" s="253"/>
      <c r="J125" s="253"/>
      <c r="K125" s="254">
        <f t="shared" si="8"/>
        <v>0</v>
      </c>
      <c r="L125" s="253">
        <f t="shared" si="9"/>
        <v>0</v>
      </c>
      <c r="M125" s="255"/>
    </row>
    <row r="126" spans="1:13" ht="45.75" customHeight="1">
      <c r="A126" s="246" t="s">
        <v>399</v>
      </c>
      <c r="B126" s="247" t="s">
        <v>400</v>
      </c>
      <c r="C126" s="292" t="s">
        <v>1529</v>
      </c>
      <c r="D126" s="277" t="s">
        <v>1530</v>
      </c>
      <c r="E126" s="359" t="s">
        <v>1528</v>
      </c>
      <c r="F126" s="250" t="s">
        <v>111</v>
      </c>
      <c r="G126" s="251">
        <f>Rev.1_Seq.3_Base!G126</f>
        <v>0</v>
      </c>
      <c r="H126" s="252"/>
      <c r="I126" s="253"/>
      <c r="J126" s="253"/>
      <c r="K126" s="254">
        <f t="shared" si="8"/>
        <v>0</v>
      </c>
      <c r="L126" s="253">
        <f t="shared" si="9"/>
        <v>0</v>
      </c>
      <c r="M126" s="255"/>
    </row>
    <row r="127" spans="1:13" ht="45.75" customHeight="1">
      <c r="A127" s="246" t="s">
        <v>403</v>
      </c>
      <c r="B127" s="247" t="s">
        <v>404</v>
      </c>
      <c r="C127" s="247" t="s">
        <v>405</v>
      </c>
      <c r="D127" s="277" t="s">
        <v>1531</v>
      </c>
      <c r="E127" s="360" t="s">
        <v>1532</v>
      </c>
      <c r="F127" s="250" t="s">
        <v>111</v>
      </c>
      <c r="G127" s="251">
        <f>Rev.1_Seq.3_Base!G127</f>
        <v>0</v>
      </c>
      <c r="H127" s="252"/>
      <c r="I127" s="253"/>
      <c r="J127" s="253"/>
      <c r="K127" s="254">
        <f t="shared" si="8"/>
        <v>0</v>
      </c>
      <c r="L127" s="253">
        <f t="shared" si="9"/>
        <v>0</v>
      </c>
      <c r="M127" s="255"/>
    </row>
    <row r="128" spans="1:13" ht="35.25" customHeight="1">
      <c r="A128" s="246" t="s">
        <v>406</v>
      </c>
      <c r="B128" s="247" t="s">
        <v>407</v>
      </c>
      <c r="C128" s="247" t="s">
        <v>1533</v>
      </c>
      <c r="D128" s="277" t="s">
        <v>1534</v>
      </c>
      <c r="E128" s="289" t="s">
        <v>1535</v>
      </c>
      <c r="F128" s="250" t="s">
        <v>111</v>
      </c>
      <c r="G128" s="251">
        <f>Rev.1_Seq.3_Base!G128</f>
        <v>0</v>
      </c>
      <c r="H128" s="252"/>
      <c r="I128" s="253"/>
      <c r="J128" s="253"/>
      <c r="K128" s="254">
        <f t="shared" si="8"/>
        <v>0</v>
      </c>
      <c r="L128" s="253">
        <f t="shared" si="9"/>
        <v>0</v>
      </c>
      <c r="M128" s="255"/>
    </row>
    <row r="129" spans="1:13" ht="24" customHeight="1">
      <c r="A129" s="352" t="s">
        <v>1536</v>
      </c>
      <c r="B129" s="257" t="s">
        <v>410</v>
      </c>
      <c r="C129" s="257" t="s">
        <v>1537</v>
      </c>
      <c r="D129" s="338"/>
      <c r="E129" s="363"/>
      <c r="F129" s="259" t="s">
        <v>30</v>
      </c>
      <c r="G129" s="251">
        <f>Rev.1_Seq.3_Base!G129</f>
        <v>0</v>
      </c>
      <c r="H129" s="260"/>
      <c r="I129" s="261"/>
      <c r="J129" s="261"/>
      <c r="K129" s="335">
        <f t="shared" si="8"/>
        <v>0</v>
      </c>
      <c r="L129" s="261">
        <f t="shared" si="9"/>
        <v>0</v>
      </c>
      <c r="M129" s="262"/>
    </row>
    <row r="130" spans="1:13" s="270" customFormat="1" ht="24" customHeight="1" thickBot="1">
      <c r="A130" s="263" t="s">
        <v>1251</v>
      </c>
      <c r="B130" s="264"/>
      <c r="C130" s="264"/>
      <c r="D130" s="264"/>
      <c r="E130" s="264"/>
      <c r="F130" s="264"/>
      <c r="G130" s="265"/>
      <c r="H130" s="266"/>
      <c r="I130" s="267"/>
      <c r="J130" s="267"/>
      <c r="K130" s="268"/>
      <c r="L130" s="267">
        <f>SUM(L109:L129)</f>
        <v>0</v>
      </c>
      <c r="M130" s="269"/>
    </row>
    <row r="131" spans="1:13" s="245" customFormat="1" ht="24" customHeight="1" thickTop="1">
      <c r="A131" s="237">
        <v>8</v>
      </c>
      <c r="B131" s="238" t="s">
        <v>1538</v>
      </c>
      <c r="C131" s="238" t="s">
        <v>1539</v>
      </c>
      <c r="D131" s="238"/>
      <c r="E131" s="239"/>
      <c r="F131" s="240"/>
      <c r="G131" s="241"/>
      <c r="H131" s="271"/>
      <c r="I131" s="272"/>
      <c r="J131" s="272"/>
      <c r="K131" s="273"/>
      <c r="L131" s="272"/>
      <c r="M131" s="274"/>
    </row>
    <row r="132" spans="1:13" ht="36.75" customHeight="1">
      <c r="A132" s="246">
        <v>8.1</v>
      </c>
      <c r="B132" s="247" t="s">
        <v>416</v>
      </c>
      <c r="C132" s="247" t="s">
        <v>417</v>
      </c>
      <c r="D132" s="277" t="s">
        <v>1540</v>
      </c>
      <c r="E132" s="249" t="s">
        <v>1541</v>
      </c>
      <c r="F132" s="250" t="s">
        <v>111</v>
      </c>
      <c r="G132" s="251">
        <f>Rev.1_Seq.3_Base!G132</f>
        <v>3467</v>
      </c>
      <c r="H132" s="252"/>
      <c r="I132" s="253"/>
      <c r="J132" s="253"/>
      <c r="K132" s="254">
        <f t="shared" si="8"/>
        <v>0</v>
      </c>
      <c r="L132" s="253">
        <f t="shared" si="9"/>
        <v>0</v>
      </c>
      <c r="M132" s="255"/>
    </row>
    <row r="133" spans="1:13" ht="84" customHeight="1">
      <c r="A133" s="246">
        <v>8.1999999999999993</v>
      </c>
      <c r="B133" s="247" t="s">
        <v>420</v>
      </c>
      <c r="C133" s="247" t="s">
        <v>421</v>
      </c>
      <c r="D133" s="277" t="s">
        <v>1542</v>
      </c>
      <c r="E133" s="249" t="s">
        <v>1543</v>
      </c>
      <c r="F133" s="250" t="s">
        <v>111</v>
      </c>
      <c r="G133" s="251">
        <f>Rev.1_Seq.3_Base!G133</f>
        <v>3813.7</v>
      </c>
      <c r="H133" s="252"/>
      <c r="I133" s="253"/>
      <c r="J133" s="253"/>
      <c r="K133" s="254">
        <f t="shared" si="8"/>
        <v>0</v>
      </c>
      <c r="L133" s="253">
        <f t="shared" si="9"/>
        <v>0</v>
      </c>
      <c r="M133" s="255"/>
    </row>
    <row r="134" spans="1:13" ht="67.5">
      <c r="A134" s="246">
        <v>8.3000000000000007</v>
      </c>
      <c r="B134" s="247" t="s">
        <v>424</v>
      </c>
      <c r="C134" s="247" t="s">
        <v>425</v>
      </c>
      <c r="D134" s="292" t="s">
        <v>1544</v>
      </c>
      <c r="E134" s="249" t="s">
        <v>1545</v>
      </c>
      <c r="F134" s="250" t="s">
        <v>111</v>
      </c>
      <c r="G134" s="251">
        <f>Rev.1_Seq.3_Base!G134</f>
        <v>0</v>
      </c>
      <c r="H134" s="252"/>
      <c r="I134" s="253"/>
      <c r="J134" s="253"/>
      <c r="K134" s="254">
        <f t="shared" si="8"/>
        <v>0</v>
      </c>
      <c r="L134" s="253">
        <f t="shared" si="9"/>
        <v>0</v>
      </c>
      <c r="M134" s="255"/>
    </row>
    <row r="135" spans="1:13" ht="36" customHeight="1">
      <c r="A135" s="246">
        <v>8.4</v>
      </c>
      <c r="B135" s="247" t="s">
        <v>428</v>
      </c>
      <c r="C135" s="247" t="s">
        <v>1546</v>
      </c>
      <c r="D135" s="277" t="s">
        <v>1547</v>
      </c>
      <c r="E135" s="249" t="s">
        <v>1548</v>
      </c>
      <c r="F135" s="250" t="s">
        <v>111</v>
      </c>
      <c r="G135" s="251">
        <f>Rev.1_Seq.3_Base!G135</f>
        <v>266</v>
      </c>
      <c r="H135" s="252"/>
      <c r="I135" s="253"/>
      <c r="J135" s="253"/>
      <c r="K135" s="254">
        <f t="shared" si="8"/>
        <v>0</v>
      </c>
      <c r="L135" s="253">
        <f t="shared" si="9"/>
        <v>0</v>
      </c>
      <c r="M135" s="255"/>
    </row>
    <row r="136" spans="1:13" ht="31.5" customHeight="1">
      <c r="A136" s="246">
        <v>8.5</v>
      </c>
      <c r="B136" s="247" t="s">
        <v>432</v>
      </c>
      <c r="C136" s="247" t="s">
        <v>1549</v>
      </c>
      <c r="D136" s="277" t="s">
        <v>1550</v>
      </c>
      <c r="E136" s="249" t="s">
        <v>1551</v>
      </c>
      <c r="F136" s="250" t="s">
        <v>111</v>
      </c>
      <c r="G136" s="251">
        <f>Rev.1_Seq.3_Base!G136</f>
        <v>3467</v>
      </c>
      <c r="H136" s="252"/>
      <c r="I136" s="253"/>
      <c r="J136" s="253"/>
      <c r="K136" s="254">
        <f t="shared" si="8"/>
        <v>0</v>
      </c>
      <c r="L136" s="253">
        <f t="shared" si="9"/>
        <v>0</v>
      </c>
      <c r="M136" s="255"/>
    </row>
    <row r="137" spans="1:13" ht="61.5" customHeight="1">
      <c r="A137" s="246">
        <v>8.6</v>
      </c>
      <c r="B137" s="247" t="s">
        <v>436</v>
      </c>
      <c r="C137" s="284" t="s">
        <v>1552</v>
      </c>
      <c r="D137" s="277" t="s">
        <v>1553</v>
      </c>
      <c r="E137" s="249" t="s">
        <v>1554</v>
      </c>
      <c r="F137" s="250" t="s">
        <v>111</v>
      </c>
      <c r="G137" s="251">
        <f>Rev.1_Seq.3_Base!G137</f>
        <v>3467</v>
      </c>
      <c r="H137" s="252"/>
      <c r="I137" s="253"/>
      <c r="J137" s="253"/>
      <c r="K137" s="254">
        <f t="shared" si="8"/>
        <v>0</v>
      </c>
      <c r="L137" s="253">
        <f t="shared" si="9"/>
        <v>0</v>
      </c>
      <c r="M137" s="255"/>
    </row>
    <row r="138" spans="1:13" ht="72" customHeight="1">
      <c r="A138" s="246">
        <v>8.6999999999999993</v>
      </c>
      <c r="B138" s="247" t="s">
        <v>440</v>
      </c>
      <c r="C138" s="247" t="s">
        <v>441</v>
      </c>
      <c r="D138" s="277" t="s">
        <v>1555</v>
      </c>
      <c r="E138" s="249" t="s">
        <v>1556</v>
      </c>
      <c r="F138" s="250" t="s">
        <v>111</v>
      </c>
      <c r="G138" s="251">
        <f>Rev.1_Seq.3_Base!G138</f>
        <v>0</v>
      </c>
      <c r="H138" s="252"/>
      <c r="I138" s="253"/>
      <c r="J138" s="253"/>
      <c r="K138" s="254">
        <f t="shared" si="8"/>
        <v>0</v>
      </c>
      <c r="L138" s="253">
        <f t="shared" si="9"/>
        <v>0</v>
      </c>
      <c r="M138" s="255"/>
    </row>
    <row r="139" spans="1:13" ht="31.5" customHeight="1">
      <c r="A139" s="246">
        <v>8.8000000000000007</v>
      </c>
      <c r="B139" s="247" t="s">
        <v>444</v>
      </c>
      <c r="C139" s="247" t="s">
        <v>445</v>
      </c>
      <c r="D139" s="277" t="s">
        <v>1557</v>
      </c>
      <c r="E139" s="364"/>
      <c r="F139" s="250" t="s">
        <v>111</v>
      </c>
      <c r="G139" s="251">
        <f>Rev.1_Seq.3_Base!G139</f>
        <v>0</v>
      </c>
      <c r="H139" s="252"/>
      <c r="I139" s="253"/>
      <c r="J139" s="253"/>
      <c r="K139" s="254">
        <f t="shared" si="8"/>
        <v>0</v>
      </c>
      <c r="L139" s="253">
        <f t="shared" si="9"/>
        <v>0</v>
      </c>
      <c r="M139" s="255"/>
    </row>
    <row r="140" spans="1:13" ht="31.5" customHeight="1">
      <c r="A140" s="246">
        <v>8.9</v>
      </c>
      <c r="B140" s="247" t="s">
        <v>448</v>
      </c>
      <c r="C140" s="247" t="s">
        <v>1558</v>
      </c>
      <c r="D140" s="277" t="s">
        <v>1559</v>
      </c>
      <c r="E140" s="249" t="s">
        <v>1560</v>
      </c>
      <c r="F140" s="250" t="s">
        <v>111</v>
      </c>
      <c r="G140" s="251">
        <f>Rev.1_Seq.3_Base!G140</f>
        <v>5689.02</v>
      </c>
      <c r="H140" s="252"/>
      <c r="I140" s="253"/>
      <c r="J140" s="253"/>
      <c r="K140" s="254">
        <f t="shared" si="8"/>
        <v>0</v>
      </c>
      <c r="L140" s="253">
        <f t="shared" si="9"/>
        <v>0</v>
      </c>
      <c r="M140" s="255"/>
    </row>
    <row r="141" spans="1:13" ht="31.5" customHeight="1">
      <c r="A141" s="352" t="s">
        <v>1561</v>
      </c>
      <c r="B141" s="247" t="s">
        <v>452</v>
      </c>
      <c r="C141" s="247" t="s">
        <v>453</v>
      </c>
      <c r="D141" s="277" t="s">
        <v>1562</v>
      </c>
      <c r="E141" s="320" t="s">
        <v>1563</v>
      </c>
      <c r="F141" s="250" t="s">
        <v>312</v>
      </c>
      <c r="G141" s="251">
        <f>Rev.1_Seq.3_Base!G141</f>
        <v>362</v>
      </c>
      <c r="H141" s="252"/>
      <c r="I141" s="253"/>
      <c r="J141" s="253"/>
      <c r="K141" s="254">
        <f t="shared" si="8"/>
        <v>0</v>
      </c>
      <c r="L141" s="253">
        <f t="shared" si="9"/>
        <v>0</v>
      </c>
      <c r="M141" s="255"/>
    </row>
    <row r="142" spans="1:13" ht="31.5" customHeight="1">
      <c r="A142" s="352" t="s">
        <v>1564</v>
      </c>
      <c r="B142" s="247" t="s">
        <v>456</v>
      </c>
      <c r="C142" s="247" t="s">
        <v>1565</v>
      </c>
      <c r="D142" s="277" t="s">
        <v>1566</v>
      </c>
      <c r="E142" s="249" t="s">
        <v>1567</v>
      </c>
      <c r="F142" s="250" t="s">
        <v>312</v>
      </c>
      <c r="G142" s="251">
        <f>Rev.1_Seq.3_Base!G142</f>
        <v>0</v>
      </c>
      <c r="H142" s="252"/>
      <c r="I142" s="253"/>
      <c r="J142" s="253"/>
      <c r="K142" s="254">
        <f t="shared" si="8"/>
        <v>0</v>
      </c>
      <c r="L142" s="253">
        <f t="shared" si="9"/>
        <v>0</v>
      </c>
      <c r="M142" s="255"/>
    </row>
    <row r="143" spans="1:13" ht="71.25" customHeight="1">
      <c r="A143" s="352" t="s">
        <v>458</v>
      </c>
      <c r="B143" s="247" t="s">
        <v>459</v>
      </c>
      <c r="C143" s="247" t="s">
        <v>460</v>
      </c>
      <c r="D143" s="277" t="s">
        <v>1568</v>
      </c>
      <c r="E143" s="320" t="s">
        <v>1569</v>
      </c>
      <c r="F143" s="250" t="s">
        <v>111</v>
      </c>
      <c r="G143" s="251">
        <f>Rev.1_Seq.3_Base!G143</f>
        <v>911.4</v>
      </c>
      <c r="H143" s="252"/>
      <c r="I143" s="253"/>
      <c r="J143" s="253"/>
      <c r="K143" s="254">
        <f t="shared" si="8"/>
        <v>0</v>
      </c>
      <c r="L143" s="253">
        <f t="shared" si="9"/>
        <v>0</v>
      </c>
      <c r="M143" s="255"/>
    </row>
    <row r="144" spans="1:13" ht="41.25" customHeight="1">
      <c r="A144" s="352" t="s">
        <v>461</v>
      </c>
      <c r="B144" s="247" t="s">
        <v>462</v>
      </c>
      <c r="C144" s="313" t="s">
        <v>1570</v>
      </c>
      <c r="D144" s="277" t="s">
        <v>1571</v>
      </c>
      <c r="E144" s="320" t="s">
        <v>1572</v>
      </c>
      <c r="F144" s="250" t="s">
        <v>111</v>
      </c>
      <c r="G144" s="251">
        <f>Rev.1_Seq.3_Base!G144</f>
        <v>0</v>
      </c>
      <c r="H144" s="252"/>
      <c r="I144" s="253"/>
      <c r="J144" s="253"/>
      <c r="K144" s="254">
        <f t="shared" si="8"/>
        <v>0</v>
      </c>
      <c r="L144" s="253">
        <f t="shared" si="9"/>
        <v>0</v>
      </c>
      <c r="M144" s="255"/>
    </row>
    <row r="145" spans="1:13" ht="37.5" customHeight="1">
      <c r="A145" s="352" t="s">
        <v>465</v>
      </c>
      <c r="B145" s="247" t="s">
        <v>466</v>
      </c>
      <c r="C145" s="247" t="s">
        <v>1573</v>
      </c>
      <c r="D145" s="277" t="s">
        <v>1574</v>
      </c>
      <c r="E145" s="320" t="s">
        <v>1575</v>
      </c>
      <c r="F145" s="250" t="s">
        <v>111</v>
      </c>
      <c r="G145" s="251">
        <f>Rev.1_Seq.3_Base!G145</f>
        <v>911.4</v>
      </c>
      <c r="H145" s="252"/>
      <c r="I145" s="253"/>
      <c r="J145" s="253"/>
      <c r="K145" s="254">
        <f t="shared" si="8"/>
        <v>0</v>
      </c>
      <c r="L145" s="253">
        <f t="shared" si="9"/>
        <v>0</v>
      </c>
      <c r="M145" s="255"/>
    </row>
    <row r="146" spans="1:13" ht="31.5" customHeight="1">
      <c r="A146" s="283">
        <v>8.15</v>
      </c>
      <c r="B146" s="284" t="s">
        <v>1576</v>
      </c>
      <c r="C146" s="284" t="s">
        <v>1577</v>
      </c>
      <c r="D146" s="292" t="s">
        <v>1578</v>
      </c>
      <c r="E146" s="365" t="s">
        <v>1579</v>
      </c>
      <c r="F146" s="250" t="s">
        <v>1359</v>
      </c>
      <c r="G146" s="251">
        <f>Rev.1_Seq.3_Base!G146</f>
        <v>4080.9999999999995</v>
      </c>
      <c r="H146" s="252"/>
      <c r="I146" s="253"/>
      <c r="J146" s="253"/>
      <c r="K146" s="254">
        <f t="shared" ref="K146" si="11">SUM(H146:J146)</f>
        <v>0</v>
      </c>
      <c r="L146" s="253">
        <f t="shared" si="9"/>
        <v>0</v>
      </c>
      <c r="M146" s="255"/>
    </row>
    <row r="147" spans="1:13" ht="31.5" customHeight="1">
      <c r="A147" s="246">
        <v>8.16</v>
      </c>
      <c r="B147" s="247" t="s">
        <v>474</v>
      </c>
      <c r="C147" s="247" t="s">
        <v>475</v>
      </c>
      <c r="D147" s="292"/>
      <c r="E147" s="366"/>
      <c r="F147" s="250" t="s">
        <v>30</v>
      </c>
      <c r="G147" s="251">
        <f>Rev.1_Seq.3_Base!G147</f>
        <v>0</v>
      </c>
      <c r="H147" s="252"/>
      <c r="I147" s="253"/>
      <c r="J147" s="253"/>
      <c r="K147" s="254">
        <f t="shared" si="8"/>
        <v>0</v>
      </c>
      <c r="L147" s="253">
        <f t="shared" si="9"/>
        <v>0</v>
      </c>
      <c r="M147" s="255"/>
    </row>
    <row r="148" spans="1:13" s="270" customFormat="1" ht="24" customHeight="1" thickBot="1">
      <c r="A148" s="263" t="s">
        <v>1251</v>
      </c>
      <c r="B148" s="264"/>
      <c r="C148" s="264"/>
      <c r="D148" s="264"/>
      <c r="E148" s="264"/>
      <c r="F148" s="264"/>
      <c r="G148" s="265"/>
      <c r="H148" s="266"/>
      <c r="I148" s="267"/>
      <c r="J148" s="267"/>
      <c r="K148" s="268"/>
      <c r="L148" s="267">
        <f>SUM(L132:L147)</f>
        <v>0</v>
      </c>
      <c r="M148" s="269"/>
    </row>
    <row r="149" spans="1:13" s="245" customFormat="1" ht="24" customHeight="1" thickTop="1">
      <c r="A149" s="237">
        <v>9</v>
      </c>
      <c r="B149" s="238" t="s">
        <v>1580</v>
      </c>
      <c r="C149" s="238" t="s">
        <v>1581</v>
      </c>
      <c r="D149" s="238"/>
      <c r="E149" s="239"/>
      <c r="F149" s="240"/>
      <c r="G149" s="241"/>
      <c r="H149" s="271"/>
      <c r="I149" s="272"/>
      <c r="J149" s="272"/>
      <c r="K149" s="273"/>
      <c r="L149" s="272"/>
      <c r="M149" s="274"/>
    </row>
    <row r="150" spans="1:13" ht="31.5" customHeight="1">
      <c r="A150" s="246">
        <v>9.1</v>
      </c>
      <c r="B150" s="247" t="s">
        <v>480</v>
      </c>
      <c r="C150" s="292" t="s">
        <v>1582</v>
      </c>
      <c r="D150" s="277" t="s">
        <v>1583</v>
      </c>
      <c r="E150" s="249" t="s">
        <v>1584</v>
      </c>
      <c r="F150" s="250" t="s">
        <v>111</v>
      </c>
      <c r="G150" s="251">
        <f>Rev.1_Seq.3_Base!G150</f>
        <v>364.5</v>
      </c>
      <c r="H150" s="252"/>
      <c r="I150" s="253"/>
      <c r="J150" s="253"/>
      <c r="K150" s="254">
        <f t="shared" ref="K150:K218" si="12">SUM(H150:J150)</f>
        <v>0</v>
      </c>
      <c r="L150" s="253">
        <f t="shared" ref="L150:L218" si="13">G150*K150</f>
        <v>0</v>
      </c>
      <c r="M150" s="255"/>
    </row>
    <row r="151" spans="1:13" ht="31.5" customHeight="1">
      <c r="A151" s="246">
        <v>9.1999999999999993</v>
      </c>
      <c r="B151" s="247" t="s">
        <v>483</v>
      </c>
      <c r="C151" s="292" t="s">
        <v>1585</v>
      </c>
      <c r="D151" s="277" t="s">
        <v>1586</v>
      </c>
      <c r="E151" s="249" t="s">
        <v>1587</v>
      </c>
      <c r="F151" s="250" t="s">
        <v>111</v>
      </c>
      <c r="G151" s="251">
        <f>Rev.1_Seq.3_Base!G151</f>
        <v>0</v>
      </c>
      <c r="H151" s="252"/>
      <c r="I151" s="253"/>
      <c r="J151" s="253"/>
      <c r="K151" s="254">
        <f t="shared" si="12"/>
        <v>0</v>
      </c>
      <c r="L151" s="253">
        <f t="shared" si="13"/>
        <v>0</v>
      </c>
      <c r="M151" s="255"/>
    </row>
    <row r="152" spans="1:13" ht="31.5" customHeight="1">
      <c r="A152" s="246">
        <v>9.3000000000000007</v>
      </c>
      <c r="B152" s="247" t="s">
        <v>487</v>
      </c>
      <c r="C152" s="247" t="s">
        <v>1588</v>
      </c>
      <c r="D152" s="277" t="s">
        <v>1589</v>
      </c>
      <c r="E152" s="249" t="s">
        <v>1584</v>
      </c>
      <c r="F152" s="250" t="s">
        <v>111</v>
      </c>
      <c r="G152" s="251">
        <f>Rev.1_Seq.3_Base!G152</f>
        <v>0</v>
      </c>
      <c r="H152" s="252"/>
      <c r="I152" s="253"/>
      <c r="J152" s="253"/>
      <c r="K152" s="254">
        <f t="shared" si="12"/>
        <v>0</v>
      </c>
      <c r="L152" s="253">
        <f t="shared" si="13"/>
        <v>0</v>
      </c>
      <c r="M152" s="255"/>
    </row>
    <row r="153" spans="1:13" ht="31.5" customHeight="1">
      <c r="A153" s="246">
        <v>9.4</v>
      </c>
      <c r="B153" s="247" t="s">
        <v>490</v>
      </c>
      <c r="C153" s="247" t="s">
        <v>1590</v>
      </c>
      <c r="D153" s="277" t="s">
        <v>1591</v>
      </c>
      <c r="E153" s="249" t="s">
        <v>1592</v>
      </c>
      <c r="F153" s="250" t="s">
        <v>312</v>
      </c>
      <c r="G153" s="251">
        <f>Rev.1_Seq.3_Base!G153</f>
        <v>309</v>
      </c>
      <c r="H153" s="252"/>
      <c r="I153" s="253"/>
      <c r="J153" s="253"/>
      <c r="K153" s="254">
        <f t="shared" si="12"/>
        <v>0</v>
      </c>
      <c r="L153" s="253">
        <f t="shared" si="13"/>
        <v>0</v>
      </c>
      <c r="M153" s="255"/>
    </row>
    <row r="154" spans="1:13" ht="48" customHeight="1">
      <c r="A154" s="246">
        <v>9.5</v>
      </c>
      <c r="B154" s="247" t="s">
        <v>494</v>
      </c>
      <c r="C154" s="247" t="s">
        <v>1593</v>
      </c>
      <c r="D154" s="277" t="s">
        <v>1594</v>
      </c>
      <c r="E154" s="349" t="s">
        <v>1595</v>
      </c>
      <c r="F154" s="250" t="s">
        <v>111</v>
      </c>
      <c r="G154" s="251">
        <f>Rev.1_Seq.3_Base!G154</f>
        <v>0</v>
      </c>
      <c r="H154" s="252"/>
      <c r="I154" s="253"/>
      <c r="J154" s="253"/>
      <c r="K154" s="254">
        <f t="shared" si="12"/>
        <v>0</v>
      </c>
      <c r="L154" s="253">
        <f t="shared" si="13"/>
        <v>0</v>
      </c>
      <c r="M154" s="255"/>
    </row>
    <row r="155" spans="1:13" ht="48" customHeight="1">
      <c r="A155" s="246">
        <v>9.6</v>
      </c>
      <c r="B155" s="247" t="s">
        <v>498</v>
      </c>
      <c r="C155" s="247" t="s">
        <v>495</v>
      </c>
      <c r="D155" s="277" t="s">
        <v>1596</v>
      </c>
      <c r="E155" s="351"/>
      <c r="F155" s="250" t="s">
        <v>111</v>
      </c>
      <c r="G155" s="251">
        <f>Rev.1_Seq.3_Base!G155</f>
        <v>334.5</v>
      </c>
      <c r="H155" s="252"/>
      <c r="I155" s="253"/>
      <c r="J155" s="253"/>
      <c r="K155" s="254">
        <f t="shared" si="12"/>
        <v>0</v>
      </c>
      <c r="L155" s="253">
        <f t="shared" si="13"/>
        <v>0</v>
      </c>
      <c r="M155" s="255"/>
    </row>
    <row r="156" spans="1:13" ht="48" customHeight="1">
      <c r="A156" s="246">
        <v>9.6999999999999993</v>
      </c>
      <c r="B156" s="247" t="s">
        <v>501</v>
      </c>
      <c r="C156" s="247" t="s">
        <v>495</v>
      </c>
      <c r="D156" s="277" t="s">
        <v>1597</v>
      </c>
      <c r="E156" s="351"/>
      <c r="F156" s="250" t="s">
        <v>111</v>
      </c>
      <c r="G156" s="251">
        <f>Rev.1_Seq.3_Base!G156</f>
        <v>0</v>
      </c>
      <c r="H156" s="252"/>
      <c r="I156" s="253"/>
      <c r="J156" s="253"/>
      <c r="K156" s="254">
        <f t="shared" si="12"/>
        <v>0</v>
      </c>
      <c r="L156" s="253">
        <f t="shared" si="13"/>
        <v>0</v>
      </c>
      <c r="M156" s="255"/>
    </row>
    <row r="157" spans="1:13" ht="48" customHeight="1">
      <c r="A157" s="246">
        <v>9.8000000000000007</v>
      </c>
      <c r="B157" s="247" t="s">
        <v>504</v>
      </c>
      <c r="C157" s="247" t="s">
        <v>495</v>
      </c>
      <c r="D157" s="277" t="s">
        <v>1598</v>
      </c>
      <c r="E157" s="354"/>
      <c r="F157" s="250" t="s">
        <v>111</v>
      </c>
      <c r="G157" s="251">
        <f>Rev.1_Seq.3_Base!G157</f>
        <v>0</v>
      </c>
      <c r="H157" s="252"/>
      <c r="I157" s="253"/>
      <c r="J157" s="253"/>
      <c r="K157" s="254">
        <f t="shared" si="12"/>
        <v>0</v>
      </c>
      <c r="L157" s="253">
        <f t="shared" si="13"/>
        <v>0</v>
      </c>
      <c r="M157" s="255"/>
    </row>
    <row r="158" spans="1:13" ht="53.25" customHeight="1">
      <c r="A158" s="246">
        <v>9.9</v>
      </c>
      <c r="B158" s="247" t="s">
        <v>507</v>
      </c>
      <c r="C158" s="247" t="s">
        <v>1599</v>
      </c>
      <c r="D158" s="277" t="s">
        <v>1600</v>
      </c>
      <c r="E158" s="249" t="s">
        <v>1601</v>
      </c>
      <c r="F158" s="250" t="s">
        <v>111</v>
      </c>
      <c r="G158" s="251">
        <f>Rev.1_Seq.3_Base!G158</f>
        <v>75.5</v>
      </c>
      <c r="H158" s="252"/>
      <c r="I158" s="253"/>
      <c r="J158" s="253"/>
      <c r="K158" s="254">
        <f t="shared" si="12"/>
        <v>0</v>
      </c>
      <c r="L158" s="253">
        <f t="shared" si="13"/>
        <v>0</v>
      </c>
      <c r="M158" s="255"/>
    </row>
    <row r="159" spans="1:13" ht="78" customHeight="1">
      <c r="A159" s="352" t="s">
        <v>1602</v>
      </c>
      <c r="B159" s="247" t="s">
        <v>511</v>
      </c>
      <c r="C159" s="247" t="s">
        <v>1603</v>
      </c>
      <c r="D159" s="277" t="s">
        <v>1604</v>
      </c>
      <c r="E159" s="249" t="s">
        <v>1605</v>
      </c>
      <c r="F159" s="250" t="s">
        <v>111</v>
      </c>
      <c r="G159" s="251">
        <f>Rev.1_Seq.3_Base!G159</f>
        <v>322</v>
      </c>
      <c r="H159" s="252"/>
      <c r="I159" s="253"/>
      <c r="J159" s="253"/>
      <c r="K159" s="254">
        <f t="shared" si="12"/>
        <v>0</v>
      </c>
      <c r="L159" s="253">
        <f t="shared" si="13"/>
        <v>0</v>
      </c>
      <c r="M159" s="255"/>
    </row>
    <row r="160" spans="1:13" ht="36" customHeight="1">
      <c r="A160" s="246">
        <v>9.11</v>
      </c>
      <c r="B160" s="247" t="s">
        <v>515</v>
      </c>
      <c r="C160" s="284" t="s">
        <v>1606</v>
      </c>
      <c r="D160" s="277" t="s">
        <v>1607</v>
      </c>
      <c r="E160" s="367" t="s">
        <v>1608</v>
      </c>
      <c r="F160" s="250" t="s">
        <v>111</v>
      </c>
      <c r="G160" s="251">
        <f>Rev.1_Seq.3_Base!G160</f>
        <v>0</v>
      </c>
      <c r="H160" s="252"/>
      <c r="I160" s="253"/>
      <c r="J160" s="253"/>
      <c r="K160" s="254">
        <f t="shared" si="12"/>
        <v>0</v>
      </c>
      <c r="L160" s="253">
        <f t="shared" si="13"/>
        <v>0</v>
      </c>
      <c r="M160" s="255"/>
    </row>
    <row r="161" spans="1:13" ht="36" customHeight="1">
      <c r="A161" s="246">
        <v>9.1199999999999992</v>
      </c>
      <c r="B161" s="247" t="s">
        <v>519</v>
      </c>
      <c r="C161" s="284" t="s">
        <v>1609</v>
      </c>
      <c r="D161" s="277" t="s">
        <v>1610</v>
      </c>
      <c r="E161" s="367" t="s">
        <v>1611</v>
      </c>
      <c r="F161" s="250" t="s">
        <v>111</v>
      </c>
      <c r="G161" s="251">
        <f>Rev.1_Seq.3_Base!G161</f>
        <v>0</v>
      </c>
      <c r="H161" s="252"/>
      <c r="I161" s="253"/>
      <c r="J161" s="253"/>
      <c r="K161" s="254">
        <f t="shared" si="12"/>
        <v>0</v>
      </c>
      <c r="L161" s="253">
        <f t="shared" si="13"/>
        <v>0</v>
      </c>
      <c r="M161" s="255"/>
    </row>
    <row r="162" spans="1:13" ht="46.5" customHeight="1">
      <c r="A162" s="246">
        <v>9.1300000000000008</v>
      </c>
      <c r="B162" s="247" t="s">
        <v>522</v>
      </c>
      <c r="C162" s="247" t="s">
        <v>1612</v>
      </c>
      <c r="D162" s="277" t="s">
        <v>1613</v>
      </c>
      <c r="E162" s="249" t="s">
        <v>1614</v>
      </c>
      <c r="F162" s="250" t="s">
        <v>111</v>
      </c>
      <c r="G162" s="251">
        <f>Rev.1_Seq.3_Base!G162</f>
        <v>0</v>
      </c>
      <c r="H162" s="252"/>
      <c r="I162" s="253"/>
      <c r="J162" s="253"/>
      <c r="K162" s="254">
        <f t="shared" si="12"/>
        <v>0</v>
      </c>
      <c r="L162" s="253">
        <f t="shared" si="13"/>
        <v>0</v>
      </c>
      <c r="M162" s="255"/>
    </row>
    <row r="163" spans="1:13" ht="46.5" customHeight="1">
      <c r="A163" s="246">
        <v>9.14</v>
      </c>
      <c r="B163" s="247" t="s">
        <v>526</v>
      </c>
      <c r="C163" s="247" t="s">
        <v>1615</v>
      </c>
      <c r="D163" s="292" t="s">
        <v>1616</v>
      </c>
      <c r="E163" s="249" t="s">
        <v>1617</v>
      </c>
      <c r="F163" s="250" t="s">
        <v>111</v>
      </c>
      <c r="G163" s="251">
        <f>Rev.1_Seq.3_Base!G163</f>
        <v>0</v>
      </c>
      <c r="H163" s="252"/>
      <c r="I163" s="253"/>
      <c r="J163" s="253"/>
      <c r="K163" s="254">
        <f t="shared" si="12"/>
        <v>0</v>
      </c>
      <c r="L163" s="253">
        <f t="shared" si="13"/>
        <v>0</v>
      </c>
      <c r="M163" s="255"/>
    </row>
    <row r="164" spans="1:13" ht="38.25" customHeight="1">
      <c r="A164" s="246">
        <v>9.15</v>
      </c>
      <c r="B164" s="247" t="s">
        <v>530</v>
      </c>
      <c r="C164" s="247" t="s">
        <v>531</v>
      </c>
      <c r="D164" s="292" t="s">
        <v>1618</v>
      </c>
      <c r="E164" s="249" t="s">
        <v>1619</v>
      </c>
      <c r="F164" s="250" t="s">
        <v>312</v>
      </c>
      <c r="G164" s="251">
        <f>Rev.1_Seq.3_Base!G164</f>
        <v>0</v>
      </c>
      <c r="H164" s="252"/>
      <c r="I164" s="253"/>
      <c r="J164" s="253"/>
      <c r="K164" s="254">
        <f t="shared" si="12"/>
        <v>0</v>
      </c>
      <c r="L164" s="253">
        <f t="shared" si="13"/>
        <v>0</v>
      </c>
      <c r="M164" s="255"/>
    </row>
    <row r="165" spans="1:13" ht="46.5" customHeight="1">
      <c r="A165" s="246">
        <v>9.16</v>
      </c>
      <c r="B165" s="247" t="s">
        <v>534</v>
      </c>
      <c r="C165" s="247" t="s">
        <v>1620</v>
      </c>
      <c r="D165" s="292" t="s">
        <v>1621</v>
      </c>
      <c r="E165" s="249" t="s">
        <v>1622</v>
      </c>
      <c r="F165" s="250" t="s">
        <v>111</v>
      </c>
      <c r="G165" s="251">
        <f>Rev.1_Seq.3_Base!G165</f>
        <v>0</v>
      </c>
      <c r="H165" s="252"/>
      <c r="I165" s="253"/>
      <c r="J165" s="253"/>
      <c r="K165" s="254">
        <f t="shared" si="12"/>
        <v>0</v>
      </c>
      <c r="L165" s="253">
        <f t="shared" si="13"/>
        <v>0</v>
      </c>
      <c r="M165" s="255"/>
    </row>
    <row r="166" spans="1:13" ht="46.5" customHeight="1">
      <c r="A166" s="246">
        <v>9.17</v>
      </c>
      <c r="B166" s="247" t="s">
        <v>538</v>
      </c>
      <c r="C166" s="247" t="s">
        <v>1623</v>
      </c>
      <c r="D166" s="292" t="s">
        <v>1624</v>
      </c>
      <c r="E166" s="249" t="s">
        <v>1625</v>
      </c>
      <c r="F166" s="250" t="s">
        <v>111</v>
      </c>
      <c r="G166" s="251">
        <f>Rev.1_Seq.3_Base!G166</f>
        <v>0</v>
      </c>
      <c r="H166" s="252"/>
      <c r="I166" s="253"/>
      <c r="J166" s="253"/>
      <c r="K166" s="254">
        <f t="shared" si="12"/>
        <v>0</v>
      </c>
      <c r="L166" s="253">
        <f t="shared" si="13"/>
        <v>0</v>
      </c>
      <c r="M166" s="255"/>
    </row>
    <row r="167" spans="1:13" ht="67.5" customHeight="1">
      <c r="A167" s="246">
        <v>9.18</v>
      </c>
      <c r="B167" s="247" t="s">
        <v>541</v>
      </c>
      <c r="C167" s="247" t="s">
        <v>1626</v>
      </c>
      <c r="D167" s="277" t="s">
        <v>1613</v>
      </c>
      <c r="E167" s="249" t="s">
        <v>1627</v>
      </c>
      <c r="F167" s="250" t="s">
        <v>111</v>
      </c>
      <c r="G167" s="251">
        <f>Rev.1_Seq.3_Base!G167</f>
        <v>0</v>
      </c>
      <c r="H167" s="293"/>
      <c r="I167" s="286"/>
      <c r="J167" s="286"/>
      <c r="K167" s="294">
        <f t="shared" si="12"/>
        <v>0</v>
      </c>
      <c r="L167" s="286">
        <f t="shared" si="13"/>
        <v>0</v>
      </c>
      <c r="M167" s="287"/>
    </row>
    <row r="168" spans="1:13" ht="67.5" customHeight="1">
      <c r="A168" s="246">
        <v>9.19</v>
      </c>
      <c r="B168" s="247" t="s">
        <v>544</v>
      </c>
      <c r="C168" s="247" t="s">
        <v>1628</v>
      </c>
      <c r="D168" s="277" t="s">
        <v>1629</v>
      </c>
      <c r="E168" s="249" t="s">
        <v>1630</v>
      </c>
      <c r="F168" s="250" t="s">
        <v>111</v>
      </c>
      <c r="G168" s="251">
        <f>Rev.1_Seq.3_Base!G168</f>
        <v>0</v>
      </c>
      <c r="H168" s="293"/>
      <c r="I168" s="286"/>
      <c r="J168" s="286"/>
      <c r="K168" s="294">
        <f t="shared" si="12"/>
        <v>0</v>
      </c>
      <c r="L168" s="286">
        <f t="shared" si="13"/>
        <v>0</v>
      </c>
      <c r="M168" s="287"/>
    </row>
    <row r="169" spans="1:13" ht="67.5" customHeight="1">
      <c r="A169" s="352" t="s">
        <v>1631</v>
      </c>
      <c r="B169" s="247" t="s">
        <v>548</v>
      </c>
      <c r="C169" s="247" t="s">
        <v>1632</v>
      </c>
      <c r="D169" s="277" t="s">
        <v>1613</v>
      </c>
      <c r="E169" s="249" t="s">
        <v>1633</v>
      </c>
      <c r="F169" s="250" t="s">
        <v>111</v>
      </c>
      <c r="G169" s="251">
        <f>Rev.1_Seq.3_Base!G169</f>
        <v>0</v>
      </c>
      <c r="H169" s="293"/>
      <c r="I169" s="286"/>
      <c r="J169" s="286"/>
      <c r="K169" s="294">
        <f t="shared" si="12"/>
        <v>0</v>
      </c>
      <c r="L169" s="286">
        <f t="shared" si="13"/>
        <v>0</v>
      </c>
      <c r="M169" s="287"/>
    </row>
    <row r="170" spans="1:13" ht="67.5" customHeight="1">
      <c r="A170" s="246">
        <v>9.2100000000000009</v>
      </c>
      <c r="B170" s="247" t="s">
        <v>551</v>
      </c>
      <c r="C170" s="247" t="s">
        <v>1634</v>
      </c>
      <c r="D170" s="277" t="s">
        <v>1629</v>
      </c>
      <c r="E170" s="249" t="s">
        <v>1635</v>
      </c>
      <c r="F170" s="250" t="s">
        <v>111</v>
      </c>
      <c r="G170" s="251">
        <f>Rev.1_Seq.3_Base!G170</f>
        <v>0</v>
      </c>
      <c r="H170" s="293"/>
      <c r="I170" s="286"/>
      <c r="J170" s="286"/>
      <c r="K170" s="294">
        <f t="shared" si="12"/>
        <v>0</v>
      </c>
      <c r="L170" s="286">
        <f t="shared" si="13"/>
        <v>0</v>
      </c>
      <c r="M170" s="287"/>
    </row>
    <row r="171" spans="1:13" ht="31.5" customHeight="1">
      <c r="A171" s="246">
        <v>9.2200000000000006</v>
      </c>
      <c r="B171" s="247" t="s">
        <v>554</v>
      </c>
      <c r="C171" s="247" t="s">
        <v>555</v>
      </c>
      <c r="D171" s="277" t="s">
        <v>1636</v>
      </c>
      <c r="E171" s="249" t="s">
        <v>1637</v>
      </c>
      <c r="F171" s="250" t="s">
        <v>312</v>
      </c>
      <c r="G171" s="251">
        <f>Rev.1_Seq.3_Base!G171</f>
        <v>0</v>
      </c>
      <c r="H171" s="293"/>
      <c r="I171" s="286"/>
      <c r="J171" s="286"/>
      <c r="K171" s="294">
        <f t="shared" si="12"/>
        <v>0</v>
      </c>
      <c r="L171" s="286">
        <f t="shared" si="13"/>
        <v>0</v>
      </c>
      <c r="M171" s="287"/>
    </row>
    <row r="172" spans="1:13" ht="31.5" customHeight="1">
      <c r="A172" s="246">
        <v>9.23</v>
      </c>
      <c r="B172" s="247" t="s">
        <v>558</v>
      </c>
      <c r="C172" s="247" t="s">
        <v>1638</v>
      </c>
      <c r="D172" s="277" t="s">
        <v>1639</v>
      </c>
      <c r="E172" s="249" t="s">
        <v>1640</v>
      </c>
      <c r="F172" s="250" t="s">
        <v>312</v>
      </c>
      <c r="G172" s="251">
        <f>Rev.1_Seq.3_Base!G172</f>
        <v>0</v>
      </c>
      <c r="H172" s="293"/>
      <c r="I172" s="286"/>
      <c r="J172" s="286"/>
      <c r="K172" s="294">
        <f t="shared" si="12"/>
        <v>0</v>
      </c>
      <c r="L172" s="286">
        <f t="shared" si="13"/>
        <v>0</v>
      </c>
      <c r="M172" s="287"/>
    </row>
    <row r="173" spans="1:13" ht="33.75">
      <c r="A173" s="246">
        <v>9.24</v>
      </c>
      <c r="B173" s="247" t="s">
        <v>562</v>
      </c>
      <c r="C173" s="247" t="s">
        <v>1641</v>
      </c>
      <c r="D173" s="277" t="s">
        <v>1642</v>
      </c>
      <c r="E173" s="249" t="s">
        <v>1643</v>
      </c>
      <c r="F173" s="250" t="s">
        <v>111</v>
      </c>
      <c r="G173" s="251">
        <f>Rev.1_Seq.3_Base!G173</f>
        <v>0</v>
      </c>
      <c r="H173" s="293"/>
      <c r="I173" s="286"/>
      <c r="J173" s="286"/>
      <c r="K173" s="294">
        <f t="shared" si="12"/>
        <v>0</v>
      </c>
      <c r="L173" s="286">
        <f t="shared" si="13"/>
        <v>0</v>
      </c>
      <c r="M173" s="287"/>
    </row>
    <row r="174" spans="1:13" ht="33.75">
      <c r="A174" s="246">
        <v>9.25</v>
      </c>
      <c r="B174" s="247" t="s">
        <v>566</v>
      </c>
      <c r="C174" s="247" t="s">
        <v>567</v>
      </c>
      <c r="D174" s="277" t="s">
        <v>1644</v>
      </c>
      <c r="E174" s="249" t="s">
        <v>1645</v>
      </c>
      <c r="F174" s="250" t="s">
        <v>111</v>
      </c>
      <c r="G174" s="251">
        <f>Rev.1_Seq.3_Base!G174</f>
        <v>0</v>
      </c>
      <c r="H174" s="293"/>
      <c r="I174" s="286"/>
      <c r="J174" s="286"/>
      <c r="K174" s="294">
        <f t="shared" si="12"/>
        <v>0</v>
      </c>
      <c r="L174" s="286">
        <f t="shared" si="13"/>
        <v>0</v>
      </c>
      <c r="M174" s="287"/>
    </row>
    <row r="175" spans="1:13" ht="31.5" customHeight="1">
      <c r="A175" s="246">
        <v>9.26</v>
      </c>
      <c r="B175" s="247" t="s">
        <v>570</v>
      </c>
      <c r="C175" s="247" t="s">
        <v>1646</v>
      </c>
      <c r="D175" s="277" t="s">
        <v>1647</v>
      </c>
      <c r="E175" s="249" t="s">
        <v>1648</v>
      </c>
      <c r="F175" s="250" t="s">
        <v>312</v>
      </c>
      <c r="G175" s="251">
        <f>Rev.1_Seq.3_Base!G175</f>
        <v>0</v>
      </c>
      <c r="H175" s="293"/>
      <c r="I175" s="286"/>
      <c r="J175" s="286"/>
      <c r="K175" s="294">
        <f t="shared" si="12"/>
        <v>0</v>
      </c>
      <c r="L175" s="286">
        <f t="shared" si="13"/>
        <v>0</v>
      </c>
      <c r="M175" s="287"/>
    </row>
    <row r="176" spans="1:13" ht="31.5" customHeight="1">
      <c r="A176" s="283">
        <v>9.27</v>
      </c>
      <c r="B176" s="257" t="s">
        <v>574</v>
      </c>
      <c r="C176" s="257" t="s">
        <v>1649</v>
      </c>
      <c r="D176" s="338"/>
      <c r="E176" s="258"/>
      <c r="F176" s="259" t="s">
        <v>30</v>
      </c>
      <c r="G176" s="251">
        <f>Rev.1_Seq.3_Base!G176</f>
        <v>0</v>
      </c>
      <c r="H176" s="368"/>
      <c r="I176" s="369"/>
      <c r="J176" s="369"/>
      <c r="K176" s="370">
        <f t="shared" si="12"/>
        <v>0</v>
      </c>
      <c r="L176" s="369">
        <f t="shared" si="13"/>
        <v>0</v>
      </c>
      <c r="M176" s="371"/>
    </row>
    <row r="177" spans="1:13" s="270" customFormat="1" ht="24" customHeight="1" thickBot="1">
      <c r="A177" s="263" t="s">
        <v>1251</v>
      </c>
      <c r="B177" s="264"/>
      <c r="C177" s="264"/>
      <c r="D177" s="264"/>
      <c r="E177" s="264"/>
      <c r="F177" s="264"/>
      <c r="G177" s="265"/>
      <c r="H177" s="266"/>
      <c r="I177" s="267"/>
      <c r="J177" s="267"/>
      <c r="K177" s="268"/>
      <c r="L177" s="267">
        <f>SUM(L150:L176)</f>
        <v>0</v>
      </c>
      <c r="M177" s="269"/>
    </row>
    <row r="178" spans="1:13" s="245" customFormat="1" ht="24" customHeight="1" thickTop="1">
      <c r="A178" s="237">
        <v>10</v>
      </c>
      <c r="B178" s="238" t="s">
        <v>1650</v>
      </c>
      <c r="C178" s="238" t="s">
        <v>1651</v>
      </c>
      <c r="D178" s="238"/>
      <c r="E178" s="239"/>
      <c r="F178" s="240"/>
      <c r="G178" s="241"/>
      <c r="H178" s="271"/>
      <c r="I178" s="272"/>
      <c r="J178" s="272"/>
      <c r="K178" s="273"/>
      <c r="L178" s="272"/>
      <c r="M178" s="274"/>
    </row>
    <row r="179" spans="1:13" ht="54.75" customHeight="1">
      <c r="A179" s="246">
        <v>10.1</v>
      </c>
      <c r="B179" s="247" t="s">
        <v>582</v>
      </c>
      <c r="C179" s="292" t="s">
        <v>1652</v>
      </c>
      <c r="D179" s="277" t="s">
        <v>1653</v>
      </c>
      <c r="E179" s="349" t="s">
        <v>1654</v>
      </c>
      <c r="F179" s="250" t="s">
        <v>111</v>
      </c>
      <c r="G179" s="251">
        <f>Rev.1_Seq.3_Base!G179</f>
        <v>781</v>
      </c>
      <c r="H179" s="252"/>
      <c r="I179" s="253"/>
      <c r="J179" s="253"/>
      <c r="K179" s="254">
        <f t="shared" si="12"/>
        <v>0</v>
      </c>
      <c r="L179" s="253">
        <f t="shared" si="13"/>
        <v>0</v>
      </c>
      <c r="M179" s="255"/>
    </row>
    <row r="180" spans="1:13" ht="51.75" customHeight="1">
      <c r="A180" s="246">
        <v>10.199999999999999</v>
      </c>
      <c r="B180" s="247" t="s">
        <v>586</v>
      </c>
      <c r="C180" s="292" t="s">
        <v>1655</v>
      </c>
      <c r="D180" s="277" t="s">
        <v>1656</v>
      </c>
      <c r="E180" s="354"/>
      <c r="F180" s="250" t="s">
        <v>111</v>
      </c>
      <c r="G180" s="251">
        <f>Rev.1_Seq.3_Base!G180</f>
        <v>42</v>
      </c>
      <c r="H180" s="252"/>
      <c r="I180" s="253"/>
      <c r="J180" s="253"/>
      <c r="K180" s="254">
        <f t="shared" si="12"/>
        <v>0</v>
      </c>
      <c r="L180" s="317">
        <f t="shared" si="13"/>
        <v>0</v>
      </c>
      <c r="M180" s="318"/>
    </row>
    <row r="181" spans="1:13" ht="117.75" customHeight="1">
      <c r="A181" s="246">
        <v>10.3</v>
      </c>
      <c r="B181" s="247" t="s">
        <v>590</v>
      </c>
      <c r="C181" s="247" t="s">
        <v>1657</v>
      </c>
      <c r="D181" s="277" t="s">
        <v>1658</v>
      </c>
      <c r="E181" s="249" t="s">
        <v>1659</v>
      </c>
      <c r="F181" s="250" t="s">
        <v>111</v>
      </c>
      <c r="G181" s="251">
        <f>Rev.1_Seq.3_Base!G181</f>
        <v>0</v>
      </c>
      <c r="H181" s="252"/>
      <c r="I181" s="253"/>
      <c r="J181" s="253"/>
      <c r="K181" s="254">
        <f t="shared" si="12"/>
        <v>0</v>
      </c>
      <c r="L181" s="317">
        <f t="shared" si="13"/>
        <v>0</v>
      </c>
      <c r="M181" s="318"/>
    </row>
    <row r="182" spans="1:13" ht="74.25" customHeight="1">
      <c r="A182" s="246">
        <v>10.4</v>
      </c>
      <c r="B182" s="247" t="s">
        <v>593</v>
      </c>
      <c r="C182" s="247" t="s">
        <v>1660</v>
      </c>
      <c r="D182" s="277" t="s">
        <v>1661</v>
      </c>
      <c r="E182" s="249" t="s">
        <v>1662</v>
      </c>
      <c r="F182" s="250" t="s">
        <v>111</v>
      </c>
      <c r="G182" s="251">
        <f>Rev.1_Seq.3_Base!G182</f>
        <v>0</v>
      </c>
      <c r="H182" s="252"/>
      <c r="I182" s="253"/>
      <c r="J182" s="253"/>
      <c r="K182" s="254">
        <f t="shared" si="12"/>
        <v>0</v>
      </c>
      <c r="L182" s="317">
        <f t="shared" si="13"/>
        <v>0</v>
      </c>
      <c r="M182" s="318"/>
    </row>
    <row r="183" spans="1:13" ht="82.5" customHeight="1">
      <c r="A183" s="246">
        <v>10.5</v>
      </c>
      <c r="B183" s="247" t="s">
        <v>596</v>
      </c>
      <c r="C183" s="247" t="s">
        <v>1663</v>
      </c>
      <c r="D183" s="277" t="s">
        <v>1664</v>
      </c>
      <c r="E183" s="249" t="s">
        <v>1665</v>
      </c>
      <c r="F183" s="250" t="s">
        <v>111</v>
      </c>
      <c r="G183" s="251">
        <f>Rev.1_Seq.3_Base!G183</f>
        <v>0</v>
      </c>
      <c r="H183" s="252"/>
      <c r="I183" s="253"/>
      <c r="J183" s="253"/>
      <c r="K183" s="254">
        <f t="shared" si="12"/>
        <v>0</v>
      </c>
      <c r="L183" s="317">
        <f t="shared" si="13"/>
        <v>0</v>
      </c>
      <c r="M183" s="318"/>
    </row>
    <row r="184" spans="1:13" ht="59.25" customHeight="1">
      <c r="A184" s="246">
        <v>10.6</v>
      </c>
      <c r="B184" s="247" t="s">
        <v>600</v>
      </c>
      <c r="C184" s="247" t="s">
        <v>1666</v>
      </c>
      <c r="D184" s="292" t="s">
        <v>1667</v>
      </c>
      <c r="E184" s="349" t="s">
        <v>1668</v>
      </c>
      <c r="F184" s="250" t="s">
        <v>111</v>
      </c>
      <c r="G184" s="251">
        <f>Rev.1_Seq.3_Base!G184</f>
        <v>0</v>
      </c>
      <c r="H184" s="252"/>
      <c r="I184" s="253"/>
      <c r="J184" s="253"/>
      <c r="K184" s="254">
        <f t="shared" si="12"/>
        <v>0</v>
      </c>
      <c r="L184" s="317">
        <f t="shared" si="13"/>
        <v>0</v>
      </c>
      <c r="M184" s="318"/>
    </row>
    <row r="185" spans="1:13" ht="59.25" customHeight="1">
      <c r="A185" s="246">
        <v>10.7</v>
      </c>
      <c r="B185" s="247" t="s">
        <v>604</v>
      </c>
      <c r="C185" s="247" t="s">
        <v>1669</v>
      </c>
      <c r="D185" s="292" t="s">
        <v>1670</v>
      </c>
      <c r="E185" s="351"/>
      <c r="F185" s="250" t="s">
        <v>111</v>
      </c>
      <c r="G185" s="251">
        <f>Rev.1_Seq.3_Base!G185</f>
        <v>0</v>
      </c>
      <c r="H185" s="293"/>
      <c r="I185" s="286"/>
      <c r="J185" s="286"/>
      <c r="K185" s="294">
        <f t="shared" si="12"/>
        <v>0</v>
      </c>
      <c r="L185" s="286">
        <f t="shared" si="13"/>
        <v>0</v>
      </c>
      <c r="M185" s="287"/>
    </row>
    <row r="186" spans="1:13" ht="60" customHeight="1">
      <c r="A186" s="246">
        <v>10.8</v>
      </c>
      <c r="B186" s="247" t="s">
        <v>608</v>
      </c>
      <c r="C186" s="247" t="s">
        <v>1671</v>
      </c>
      <c r="D186" s="292" t="s">
        <v>1672</v>
      </c>
      <c r="E186" s="354"/>
      <c r="F186" s="250" t="s">
        <v>111</v>
      </c>
      <c r="G186" s="251">
        <f>Rev.1_Seq.3_Base!G186</f>
        <v>0</v>
      </c>
      <c r="H186" s="293"/>
      <c r="I186" s="286"/>
      <c r="J186" s="286"/>
      <c r="K186" s="294">
        <f t="shared" si="12"/>
        <v>0</v>
      </c>
      <c r="L186" s="286">
        <f t="shared" si="13"/>
        <v>0</v>
      </c>
      <c r="M186" s="287"/>
    </row>
    <row r="187" spans="1:13" ht="104.25" customHeight="1">
      <c r="A187" s="246">
        <v>10.9</v>
      </c>
      <c r="B187" s="247" t="s">
        <v>611</v>
      </c>
      <c r="C187" s="247" t="s">
        <v>612</v>
      </c>
      <c r="D187" s="277" t="s">
        <v>1673</v>
      </c>
      <c r="E187" s="249" t="s">
        <v>1674</v>
      </c>
      <c r="F187" s="250" t="s">
        <v>111</v>
      </c>
      <c r="G187" s="251">
        <f>Rev.1_Seq.3_Base!G187</f>
        <v>0</v>
      </c>
      <c r="H187" s="293"/>
      <c r="I187" s="286"/>
      <c r="J187" s="286"/>
      <c r="K187" s="294">
        <f t="shared" si="12"/>
        <v>0</v>
      </c>
      <c r="L187" s="286">
        <f t="shared" si="13"/>
        <v>0</v>
      </c>
      <c r="M187" s="287"/>
    </row>
    <row r="188" spans="1:13" ht="46.5" customHeight="1">
      <c r="A188" s="352" t="s">
        <v>1675</v>
      </c>
      <c r="B188" s="247" t="s">
        <v>614</v>
      </c>
      <c r="C188" s="247" t="s">
        <v>1676</v>
      </c>
      <c r="D188" s="292" t="s">
        <v>1677</v>
      </c>
      <c r="E188" s="249" t="s">
        <v>1678</v>
      </c>
      <c r="F188" s="250" t="s">
        <v>111</v>
      </c>
      <c r="G188" s="251">
        <f>Rev.1_Seq.3_Base!G188</f>
        <v>12</v>
      </c>
      <c r="H188" s="293"/>
      <c r="I188" s="286"/>
      <c r="J188" s="286"/>
      <c r="K188" s="294">
        <f t="shared" si="12"/>
        <v>0</v>
      </c>
      <c r="L188" s="286">
        <f t="shared" si="13"/>
        <v>0</v>
      </c>
      <c r="M188" s="287"/>
    </row>
    <row r="189" spans="1:13" ht="45">
      <c r="A189" s="352" t="s">
        <v>616</v>
      </c>
      <c r="B189" s="247" t="s">
        <v>617</v>
      </c>
      <c r="C189" s="247" t="s">
        <v>1679</v>
      </c>
      <c r="D189" s="277" t="s">
        <v>1680</v>
      </c>
      <c r="E189" s="249" t="s">
        <v>1681</v>
      </c>
      <c r="F189" s="250" t="s">
        <v>111</v>
      </c>
      <c r="G189" s="251">
        <f>Rev.1_Seq.3_Base!G189</f>
        <v>0</v>
      </c>
      <c r="H189" s="293"/>
      <c r="I189" s="286"/>
      <c r="J189" s="286"/>
      <c r="K189" s="294">
        <f t="shared" si="12"/>
        <v>0</v>
      </c>
      <c r="L189" s="286">
        <f t="shared" si="13"/>
        <v>0</v>
      </c>
      <c r="M189" s="287"/>
    </row>
    <row r="190" spans="1:13" ht="30.75" customHeight="1">
      <c r="A190" s="352" t="s">
        <v>619</v>
      </c>
      <c r="B190" s="247" t="s">
        <v>620</v>
      </c>
      <c r="C190" s="247" t="s">
        <v>1682</v>
      </c>
      <c r="D190" s="277" t="s">
        <v>1683</v>
      </c>
      <c r="E190" s="249" t="s">
        <v>1684</v>
      </c>
      <c r="F190" s="250" t="s">
        <v>111</v>
      </c>
      <c r="G190" s="251">
        <f>Rev.1_Seq.3_Base!G190</f>
        <v>0</v>
      </c>
      <c r="H190" s="293"/>
      <c r="I190" s="286"/>
      <c r="J190" s="286"/>
      <c r="K190" s="294">
        <f t="shared" si="12"/>
        <v>0</v>
      </c>
      <c r="L190" s="286">
        <f t="shared" si="13"/>
        <v>0</v>
      </c>
      <c r="M190" s="287"/>
    </row>
    <row r="191" spans="1:13" ht="30.75" customHeight="1">
      <c r="A191" s="352" t="s">
        <v>622</v>
      </c>
      <c r="B191" s="247" t="s">
        <v>623</v>
      </c>
      <c r="C191" s="247" t="s">
        <v>1685</v>
      </c>
      <c r="D191" s="292" t="s">
        <v>1686</v>
      </c>
      <c r="E191" s="249" t="s">
        <v>1687</v>
      </c>
      <c r="F191" s="250" t="s">
        <v>111</v>
      </c>
      <c r="G191" s="251">
        <f>Rev.1_Seq.3_Base!G191</f>
        <v>0</v>
      </c>
      <c r="H191" s="293"/>
      <c r="I191" s="286"/>
      <c r="J191" s="286"/>
      <c r="K191" s="294">
        <f t="shared" si="12"/>
        <v>0</v>
      </c>
      <c r="L191" s="286">
        <f t="shared" si="13"/>
        <v>0</v>
      </c>
      <c r="M191" s="287"/>
    </row>
    <row r="192" spans="1:13" ht="56.25">
      <c r="A192" s="352" t="s">
        <v>626</v>
      </c>
      <c r="B192" s="257" t="s">
        <v>627</v>
      </c>
      <c r="C192" s="338" t="s">
        <v>1688</v>
      </c>
      <c r="D192" s="339" t="s">
        <v>1689</v>
      </c>
      <c r="E192" s="340" t="s">
        <v>1690</v>
      </c>
      <c r="F192" s="372" t="s">
        <v>1691</v>
      </c>
      <c r="G192" s="251">
        <f>Rev.1_Seq.3_Base!G192</f>
        <v>0</v>
      </c>
      <c r="H192" s="368"/>
      <c r="I192" s="369"/>
      <c r="J192" s="369"/>
      <c r="K192" s="370">
        <f t="shared" si="12"/>
        <v>0</v>
      </c>
      <c r="L192" s="369">
        <f t="shared" si="13"/>
        <v>0</v>
      </c>
      <c r="M192" s="371"/>
    </row>
    <row r="193" spans="1:13" s="270" customFormat="1" ht="24" customHeight="1" thickBot="1">
      <c r="A193" s="263" t="s">
        <v>1251</v>
      </c>
      <c r="B193" s="264"/>
      <c r="C193" s="264"/>
      <c r="D193" s="264"/>
      <c r="E193" s="264"/>
      <c r="F193" s="264"/>
      <c r="G193" s="265"/>
      <c r="H193" s="266"/>
      <c r="I193" s="267"/>
      <c r="J193" s="267"/>
      <c r="K193" s="268"/>
      <c r="L193" s="267">
        <f>SUM(L179:L192)</f>
        <v>0</v>
      </c>
      <c r="M193" s="269"/>
    </row>
    <row r="194" spans="1:13" s="245" customFormat="1" ht="24" customHeight="1" thickTop="1">
      <c r="A194" s="237">
        <v>11</v>
      </c>
      <c r="B194" s="238" t="s">
        <v>1692</v>
      </c>
      <c r="C194" s="238" t="s">
        <v>1693</v>
      </c>
      <c r="D194" s="238"/>
      <c r="E194" s="239"/>
      <c r="F194" s="240"/>
      <c r="G194" s="241"/>
      <c r="H194" s="271"/>
      <c r="I194" s="272"/>
      <c r="J194" s="272"/>
      <c r="K194" s="273"/>
      <c r="L194" s="272"/>
      <c r="M194" s="274"/>
    </row>
    <row r="195" spans="1:13" ht="107.25" customHeight="1">
      <c r="A195" s="246">
        <v>11.1</v>
      </c>
      <c r="B195" s="247" t="s">
        <v>634</v>
      </c>
      <c r="C195" s="247" t="s">
        <v>1694</v>
      </c>
      <c r="D195" s="373" t="s">
        <v>1695</v>
      </c>
      <c r="E195" s="321" t="s">
        <v>1696</v>
      </c>
      <c r="F195" s="250" t="s">
        <v>111</v>
      </c>
      <c r="G195" s="251">
        <f>Rev.1_Seq.3_Base!G195</f>
        <v>290</v>
      </c>
      <c r="H195" s="252"/>
      <c r="I195" s="253"/>
      <c r="J195" s="253"/>
      <c r="K195" s="254">
        <f t="shared" si="12"/>
        <v>0</v>
      </c>
      <c r="L195" s="253">
        <f t="shared" si="13"/>
        <v>0</v>
      </c>
      <c r="M195" s="255"/>
    </row>
    <row r="196" spans="1:13" ht="107.25" customHeight="1">
      <c r="A196" s="246">
        <v>11.2</v>
      </c>
      <c r="B196" s="247" t="s">
        <v>637</v>
      </c>
      <c r="C196" s="247" t="s">
        <v>1697</v>
      </c>
      <c r="D196" s="374" t="s">
        <v>1695</v>
      </c>
      <c r="E196" s="321" t="s">
        <v>1696</v>
      </c>
      <c r="F196" s="250" t="s">
        <v>111</v>
      </c>
      <c r="G196" s="251">
        <f>Rev.1_Seq.3_Base!G196</f>
        <v>588</v>
      </c>
      <c r="H196" s="252"/>
      <c r="I196" s="253"/>
      <c r="J196" s="253"/>
      <c r="K196" s="254">
        <f t="shared" ref="K196" si="14">SUM(H196:J196)</f>
        <v>0</v>
      </c>
      <c r="L196" s="253">
        <f t="shared" si="13"/>
        <v>0</v>
      </c>
      <c r="M196" s="255"/>
    </row>
    <row r="197" spans="1:13" ht="107.25" customHeight="1">
      <c r="A197" s="246">
        <v>11.3</v>
      </c>
      <c r="B197" s="247" t="s">
        <v>641</v>
      </c>
      <c r="C197" s="247" t="s">
        <v>1698</v>
      </c>
      <c r="D197" s="355" t="s">
        <v>1699</v>
      </c>
      <c r="E197" s="321" t="s">
        <v>1700</v>
      </c>
      <c r="F197" s="250" t="s">
        <v>111</v>
      </c>
      <c r="G197" s="251">
        <f>Rev.1_Seq.3_Base!G197</f>
        <v>0</v>
      </c>
      <c r="H197" s="252"/>
      <c r="I197" s="253"/>
      <c r="J197" s="253"/>
      <c r="K197" s="254">
        <f t="shared" si="12"/>
        <v>0</v>
      </c>
      <c r="L197" s="253">
        <f t="shared" si="13"/>
        <v>0</v>
      </c>
      <c r="M197" s="255"/>
    </row>
    <row r="198" spans="1:13" ht="107.25" customHeight="1">
      <c r="A198" s="246">
        <v>11.4</v>
      </c>
      <c r="B198" s="247" t="s">
        <v>644</v>
      </c>
      <c r="C198" s="247" t="s">
        <v>645</v>
      </c>
      <c r="D198" s="248" t="s">
        <v>1699</v>
      </c>
      <c r="E198" s="321" t="s">
        <v>1696</v>
      </c>
      <c r="F198" s="250" t="s">
        <v>111</v>
      </c>
      <c r="G198" s="251">
        <f>Rev.1_Seq.3_Base!G198</f>
        <v>0</v>
      </c>
      <c r="H198" s="252"/>
      <c r="I198" s="253"/>
      <c r="J198" s="253"/>
      <c r="K198" s="254">
        <f t="shared" si="12"/>
        <v>0</v>
      </c>
      <c r="L198" s="317">
        <f t="shared" si="13"/>
        <v>0</v>
      </c>
      <c r="M198" s="318"/>
    </row>
    <row r="199" spans="1:13" ht="42" customHeight="1">
      <c r="A199" s="246">
        <v>11.5</v>
      </c>
      <c r="B199" s="247" t="s">
        <v>647</v>
      </c>
      <c r="C199" s="247" t="s">
        <v>1701</v>
      </c>
      <c r="D199" s="292" t="s">
        <v>1702</v>
      </c>
      <c r="E199" s="249" t="s">
        <v>1703</v>
      </c>
      <c r="F199" s="250" t="s">
        <v>111</v>
      </c>
      <c r="G199" s="251">
        <f>Rev.1_Seq.3_Base!G199</f>
        <v>0</v>
      </c>
      <c r="H199" s="252"/>
      <c r="I199" s="253"/>
      <c r="J199" s="253"/>
      <c r="K199" s="254">
        <f>SUM(H199:J199)</f>
        <v>0</v>
      </c>
      <c r="L199" s="317">
        <f>G199*K199</f>
        <v>0</v>
      </c>
      <c r="M199" s="318"/>
    </row>
    <row r="200" spans="1:13" ht="39" customHeight="1">
      <c r="A200" s="246">
        <v>11.6</v>
      </c>
      <c r="B200" s="247" t="s">
        <v>650</v>
      </c>
      <c r="C200" s="247" t="s">
        <v>1704</v>
      </c>
      <c r="D200" s="277" t="s">
        <v>1705</v>
      </c>
      <c r="E200" s="375" t="s">
        <v>1706</v>
      </c>
      <c r="F200" s="250" t="s">
        <v>312</v>
      </c>
      <c r="G200" s="251">
        <f>Rev.1_Seq.3_Base!G200</f>
        <v>58</v>
      </c>
      <c r="H200" s="252"/>
      <c r="I200" s="253"/>
      <c r="J200" s="253"/>
      <c r="K200" s="254">
        <f t="shared" si="12"/>
        <v>0</v>
      </c>
      <c r="L200" s="317">
        <f t="shared" si="13"/>
        <v>0</v>
      </c>
      <c r="M200" s="318"/>
    </row>
    <row r="201" spans="1:13" s="327" customFormat="1" ht="31.5" customHeight="1">
      <c r="A201" s="246" t="s">
        <v>1707</v>
      </c>
      <c r="B201" s="284" t="s">
        <v>1708</v>
      </c>
      <c r="C201" s="284" t="s">
        <v>1709</v>
      </c>
      <c r="D201" s="376" t="s">
        <v>1710</v>
      </c>
      <c r="E201" s="377" t="s">
        <v>1711</v>
      </c>
      <c r="F201" s="285" t="s">
        <v>312</v>
      </c>
      <c r="G201" s="251">
        <f>Rev.1_Seq.3_Base!G201</f>
        <v>0</v>
      </c>
      <c r="H201" s="322"/>
      <c r="I201" s="323"/>
      <c r="J201" s="323"/>
      <c r="K201" s="324">
        <f t="shared" si="12"/>
        <v>0</v>
      </c>
      <c r="L201" s="325">
        <f t="shared" si="13"/>
        <v>0</v>
      </c>
      <c r="M201" s="326"/>
    </row>
    <row r="202" spans="1:13" s="327" customFormat="1" ht="31.5" customHeight="1">
      <c r="A202" s="283" t="s">
        <v>1712</v>
      </c>
      <c r="B202" s="284" t="s">
        <v>1713</v>
      </c>
      <c r="C202" s="284" t="s">
        <v>1714</v>
      </c>
      <c r="D202" s="376" t="s">
        <v>1715</v>
      </c>
      <c r="E202" s="377" t="s">
        <v>1716</v>
      </c>
      <c r="F202" s="285" t="s">
        <v>312</v>
      </c>
      <c r="G202" s="251">
        <f>Rev.1_Seq.3_Base!G202</f>
        <v>0</v>
      </c>
      <c r="H202" s="322"/>
      <c r="I202" s="323"/>
      <c r="J202" s="323"/>
      <c r="K202" s="324">
        <f t="shared" si="12"/>
        <v>0</v>
      </c>
      <c r="L202" s="325">
        <f t="shared" si="13"/>
        <v>0</v>
      </c>
      <c r="M202" s="326"/>
    </row>
    <row r="203" spans="1:13" s="327" customFormat="1" ht="31.5" customHeight="1">
      <c r="A203" s="283" t="s">
        <v>1717</v>
      </c>
      <c r="B203" s="284" t="s">
        <v>1718</v>
      </c>
      <c r="C203" s="284" t="s">
        <v>1719</v>
      </c>
      <c r="D203" s="376" t="s">
        <v>1720</v>
      </c>
      <c r="E203" s="377" t="s">
        <v>1716</v>
      </c>
      <c r="F203" s="285" t="s">
        <v>312</v>
      </c>
      <c r="G203" s="251">
        <f>Rev.1_Seq.3_Base!G203</f>
        <v>0</v>
      </c>
      <c r="H203" s="322"/>
      <c r="I203" s="323"/>
      <c r="J203" s="323"/>
      <c r="K203" s="324">
        <f t="shared" ref="K203:K206" si="15">SUM(H203:J203)</f>
        <v>0</v>
      </c>
      <c r="L203" s="325">
        <f t="shared" si="13"/>
        <v>0</v>
      </c>
      <c r="M203" s="326"/>
    </row>
    <row r="204" spans="1:13" s="327" customFormat="1" ht="31.5" customHeight="1">
      <c r="A204" s="283" t="s">
        <v>665</v>
      </c>
      <c r="B204" s="284" t="s">
        <v>1721</v>
      </c>
      <c r="C204" s="284" t="s">
        <v>1722</v>
      </c>
      <c r="D204" s="376" t="s">
        <v>1723</v>
      </c>
      <c r="E204" s="377" t="s">
        <v>1716</v>
      </c>
      <c r="F204" s="285" t="s">
        <v>312</v>
      </c>
      <c r="G204" s="251">
        <f>Rev.1_Seq.3_Base!G204</f>
        <v>0</v>
      </c>
      <c r="H204" s="322"/>
      <c r="I204" s="323"/>
      <c r="J204" s="323"/>
      <c r="K204" s="324">
        <f t="shared" si="15"/>
        <v>0</v>
      </c>
      <c r="L204" s="325">
        <f t="shared" si="13"/>
        <v>0</v>
      </c>
      <c r="M204" s="326"/>
    </row>
    <row r="205" spans="1:13" s="327" customFormat="1" ht="31.5" customHeight="1">
      <c r="A205" s="283" t="s">
        <v>669</v>
      </c>
      <c r="B205" s="284" t="s">
        <v>1724</v>
      </c>
      <c r="C205" s="284" t="s">
        <v>1725</v>
      </c>
      <c r="D205" s="376" t="s">
        <v>1726</v>
      </c>
      <c r="E205" s="377" t="s">
        <v>1711</v>
      </c>
      <c r="F205" s="285" t="s">
        <v>312</v>
      </c>
      <c r="G205" s="251">
        <f>Rev.1_Seq.3_Base!G205</f>
        <v>0</v>
      </c>
      <c r="H205" s="322"/>
      <c r="I205" s="323"/>
      <c r="J205" s="323"/>
      <c r="K205" s="324">
        <f t="shared" si="15"/>
        <v>0</v>
      </c>
      <c r="L205" s="325">
        <f t="shared" si="13"/>
        <v>0</v>
      </c>
      <c r="M205" s="326"/>
    </row>
    <row r="206" spans="1:13" s="327" customFormat="1" ht="31.5" customHeight="1">
      <c r="A206" s="283" t="s">
        <v>674</v>
      </c>
      <c r="B206" s="284" t="s">
        <v>1727</v>
      </c>
      <c r="C206" s="284" t="s">
        <v>1728</v>
      </c>
      <c r="D206" s="376" t="s">
        <v>1729</v>
      </c>
      <c r="E206" s="377" t="s">
        <v>1716</v>
      </c>
      <c r="F206" s="285" t="s">
        <v>312</v>
      </c>
      <c r="G206" s="251">
        <f>Rev.1_Seq.3_Base!G206</f>
        <v>0</v>
      </c>
      <c r="H206" s="322"/>
      <c r="I206" s="323"/>
      <c r="J206" s="323"/>
      <c r="K206" s="324">
        <f t="shared" si="15"/>
        <v>0</v>
      </c>
      <c r="L206" s="325">
        <f t="shared" si="13"/>
        <v>0</v>
      </c>
      <c r="M206" s="326"/>
    </row>
    <row r="207" spans="1:13" ht="38.25" customHeight="1">
      <c r="A207" s="246">
        <v>11.8</v>
      </c>
      <c r="B207" s="247" t="s">
        <v>678</v>
      </c>
      <c r="C207" s="247" t="s">
        <v>1730</v>
      </c>
      <c r="D207" s="292" t="s">
        <v>680</v>
      </c>
      <c r="E207" s="249" t="s">
        <v>1731</v>
      </c>
      <c r="F207" s="250" t="s">
        <v>681</v>
      </c>
      <c r="G207" s="251">
        <f>Rev.1_Seq.3_Base!G207</f>
        <v>0</v>
      </c>
      <c r="H207" s="252"/>
      <c r="I207" s="253"/>
      <c r="J207" s="253"/>
      <c r="K207" s="254">
        <f t="shared" si="12"/>
        <v>0</v>
      </c>
      <c r="L207" s="317">
        <f t="shared" si="13"/>
        <v>0</v>
      </c>
      <c r="M207" s="318"/>
    </row>
    <row r="208" spans="1:13" ht="38.25" customHeight="1">
      <c r="A208" s="246">
        <v>11.9</v>
      </c>
      <c r="B208" s="247" t="s">
        <v>683</v>
      </c>
      <c r="C208" s="247" t="s">
        <v>679</v>
      </c>
      <c r="D208" s="292" t="s">
        <v>685</v>
      </c>
      <c r="E208" s="282" t="s">
        <v>1732</v>
      </c>
      <c r="F208" s="250" t="s">
        <v>681</v>
      </c>
      <c r="G208" s="251">
        <f>Rev.1_Seq.3_Base!G208</f>
        <v>33</v>
      </c>
      <c r="H208" s="252"/>
      <c r="I208" s="253"/>
      <c r="J208" s="253"/>
      <c r="K208" s="254">
        <f t="shared" si="12"/>
        <v>0</v>
      </c>
      <c r="L208" s="317">
        <f t="shared" si="13"/>
        <v>0</v>
      </c>
      <c r="M208" s="318"/>
    </row>
    <row r="209" spans="1:13" ht="38.25" customHeight="1">
      <c r="A209" s="378" t="s">
        <v>1733</v>
      </c>
      <c r="B209" s="247" t="s">
        <v>687</v>
      </c>
      <c r="C209" s="247" t="s">
        <v>679</v>
      </c>
      <c r="D209" s="292" t="s">
        <v>688</v>
      </c>
      <c r="E209" s="282" t="s">
        <v>1734</v>
      </c>
      <c r="F209" s="250" t="s">
        <v>681</v>
      </c>
      <c r="G209" s="251">
        <f>Rev.1_Seq.3_Base!G209</f>
        <v>0</v>
      </c>
      <c r="H209" s="252"/>
      <c r="I209" s="253"/>
      <c r="J209" s="253"/>
      <c r="K209" s="254">
        <f t="shared" si="12"/>
        <v>0</v>
      </c>
      <c r="L209" s="317">
        <f t="shared" si="13"/>
        <v>0</v>
      </c>
      <c r="M209" s="318"/>
    </row>
    <row r="210" spans="1:13" ht="38.25" customHeight="1">
      <c r="A210" s="283">
        <v>11.11</v>
      </c>
      <c r="B210" s="247" t="s">
        <v>690</v>
      </c>
      <c r="C210" s="247" t="s">
        <v>679</v>
      </c>
      <c r="D210" s="292" t="s">
        <v>691</v>
      </c>
      <c r="E210" s="282" t="s">
        <v>1735</v>
      </c>
      <c r="F210" s="250" t="s">
        <v>681</v>
      </c>
      <c r="G210" s="251">
        <f>Rev.1_Seq.3_Base!G210</f>
        <v>0</v>
      </c>
      <c r="H210" s="252"/>
      <c r="I210" s="253"/>
      <c r="J210" s="253"/>
      <c r="K210" s="254">
        <f t="shared" si="12"/>
        <v>0</v>
      </c>
      <c r="L210" s="317">
        <f t="shared" si="13"/>
        <v>0</v>
      </c>
      <c r="M210" s="318"/>
    </row>
    <row r="211" spans="1:13" ht="63" customHeight="1">
      <c r="A211" s="283">
        <v>11.12</v>
      </c>
      <c r="B211" s="247" t="s">
        <v>693</v>
      </c>
      <c r="C211" s="247" t="s">
        <v>694</v>
      </c>
      <c r="D211" s="292" t="s">
        <v>695</v>
      </c>
      <c r="E211" s="249" t="s">
        <v>1736</v>
      </c>
      <c r="F211" s="250" t="s">
        <v>312</v>
      </c>
      <c r="G211" s="251">
        <f>Rev.1_Seq.3_Base!G211</f>
        <v>0</v>
      </c>
      <c r="H211" s="252"/>
      <c r="I211" s="253"/>
      <c r="J211" s="253"/>
      <c r="K211" s="254">
        <f t="shared" si="12"/>
        <v>0</v>
      </c>
      <c r="L211" s="317">
        <f t="shared" si="13"/>
        <v>0</v>
      </c>
      <c r="M211" s="318"/>
    </row>
    <row r="212" spans="1:13" ht="63" customHeight="1">
      <c r="A212" s="283">
        <v>11.13</v>
      </c>
      <c r="B212" s="247" t="s">
        <v>697</v>
      </c>
      <c r="C212" s="247" t="s">
        <v>694</v>
      </c>
      <c r="D212" s="292" t="s">
        <v>698</v>
      </c>
      <c r="E212" s="249" t="s">
        <v>1737</v>
      </c>
      <c r="F212" s="250" t="s">
        <v>312</v>
      </c>
      <c r="G212" s="251">
        <f>Rev.1_Seq.3_Base!G212</f>
        <v>0</v>
      </c>
      <c r="H212" s="252"/>
      <c r="I212" s="253"/>
      <c r="J212" s="253"/>
      <c r="K212" s="254">
        <f t="shared" si="12"/>
        <v>0</v>
      </c>
      <c r="L212" s="317">
        <f t="shared" si="13"/>
        <v>0</v>
      </c>
      <c r="M212" s="318"/>
    </row>
    <row r="213" spans="1:13" ht="40.5" customHeight="1">
      <c r="A213" s="283">
        <v>11.14</v>
      </c>
      <c r="B213" s="247" t="s">
        <v>700</v>
      </c>
      <c r="C213" s="247" t="s">
        <v>1738</v>
      </c>
      <c r="D213" s="292" t="s">
        <v>1739</v>
      </c>
      <c r="E213" s="249" t="s">
        <v>1740</v>
      </c>
      <c r="F213" s="250" t="s">
        <v>312</v>
      </c>
      <c r="G213" s="251">
        <f>Rev.1_Seq.3_Base!G213</f>
        <v>0</v>
      </c>
      <c r="H213" s="252"/>
      <c r="I213" s="253"/>
      <c r="J213" s="253"/>
      <c r="K213" s="254">
        <f t="shared" si="12"/>
        <v>0</v>
      </c>
      <c r="L213" s="317">
        <f t="shared" si="13"/>
        <v>0</v>
      </c>
      <c r="M213" s="318"/>
    </row>
    <row r="214" spans="1:13" ht="43.5" customHeight="1">
      <c r="A214" s="283">
        <v>11.15</v>
      </c>
      <c r="B214" s="247" t="s">
        <v>704</v>
      </c>
      <c r="C214" s="247" t="s">
        <v>694</v>
      </c>
      <c r="D214" s="292" t="s">
        <v>1741</v>
      </c>
      <c r="E214" s="249" t="s">
        <v>1742</v>
      </c>
      <c r="F214" s="250" t="s">
        <v>312</v>
      </c>
      <c r="G214" s="251">
        <f>Rev.1_Seq.3_Base!G214</f>
        <v>216</v>
      </c>
      <c r="H214" s="252"/>
      <c r="I214" s="253"/>
      <c r="J214" s="253"/>
      <c r="K214" s="254">
        <f t="shared" si="12"/>
        <v>0</v>
      </c>
      <c r="L214" s="317">
        <f t="shared" si="13"/>
        <v>0</v>
      </c>
      <c r="M214" s="318"/>
    </row>
    <row r="215" spans="1:13" ht="31.5" customHeight="1">
      <c r="A215" s="283">
        <v>11.16</v>
      </c>
      <c r="B215" s="247" t="s">
        <v>707</v>
      </c>
      <c r="C215" s="247" t="s">
        <v>1743</v>
      </c>
      <c r="D215" s="292" t="s">
        <v>1744</v>
      </c>
      <c r="E215" s="249" t="s">
        <v>1745</v>
      </c>
      <c r="F215" s="250" t="s">
        <v>681</v>
      </c>
      <c r="G215" s="251">
        <f>Rev.1_Seq.3_Base!G215</f>
        <v>0</v>
      </c>
      <c r="H215" s="252"/>
      <c r="I215" s="253"/>
      <c r="J215" s="253"/>
      <c r="K215" s="254">
        <f t="shared" si="12"/>
        <v>0</v>
      </c>
      <c r="L215" s="317">
        <f t="shared" si="13"/>
        <v>0</v>
      </c>
      <c r="M215" s="318"/>
    </row>
    <row r="216" spans="1:13" ht="31.5" customHeight="1">
      <c r="A216" s="283">
        <v>11.17</v>
      </c>
      <c r="B216" s="247" t="s">
        <v>711</v>
      </c>
      <c r="C216" s="247" t="s">
        <v>1746</v>
      </c>
      <c r="D216" s="292" t="s">
        <v>1747</v>
      </c>
      <c r="E216" s="282" t="s">
        <v>1748</v>
      </c>
      <c r="F216" s="250" t="s">
        <v>681</v>
      </c>
      <c r="G216" s="251">
        <f>Rev.1_Seq.3_Base!G216</f>
        <v>5</v>
      </c>
      <c r="H216" s="252"/>
      <c r="I216" s="253"/>
      <c r="J216" s="253"/>
      <c r="K216" s="254">
        <f t="shared" si="12"/>
        <v>0</v>
      </c>
      <c r="L216" s="317">
        <f t="shared" si="13"/>
        <v>0</v>
      </c>
      <c r="M216" s="318"/>
    </row>
    <row r="217" spans="1:13">
      <c r="A217" s="283">
        <v>11.18</v>
      </c>
      <c r="B217" s="247" t="s">
        <v>714</v>
      </c>
      <c r="C217" s="247" t="s">
        <v>1749</v>
      </c>
      <c r="D217" s="292" t="s">
        <v>1750</v>
      </c>
      <c r="E217" s="379"/>
      <c r="F217" s="250" t="s">
        <v>681</v>
      </c>
      <c r="G217" s="251">
        <f>Rev.1_Seq.3_Base!G217</f>
        <v>33</v>
      </c>
      <c r="H217" s="252"/>
      <c r="I217" s="253"/>
      <c r="J217" s="253"/>
      <c r="K217" s="254">
        <f t="shared" si="12"/>
        <v>0</v>
      </c>
      <c r="L217" s="317">
        <f t="shared" si="13"/>
        <v>0</v>
      </c>
      <c r="M217" s="318"/>
    </row>
    <row r="218" spans="1:13" ht="49.5" customHeight="1">
      <c r="A218" s="283">
        <v>11.19</v>
      </c>
      <c r="B218" s="247" t="s">
        <v>717</v>
      </c>
      <c r="C218" s="247" t="s">
        <v>1751</v>
      </c>
      <c r="D218" s="292" t="s">
        <v>1752</v>
      </c>
      <c r="E218" s="321" t="s">
        <v>1753</v>
      </c>
      <c r="F218" s="250" t="s">
        <v>111</v>
      </c>
      <c r="G218" s="251">
        <f>Rev.1_Seq.3_Base!G218</f>
        <v>0</v>
      </c>
      <c r="H218" s="252"/>
      <c r="I218" s="253"/>
      <c r="J218" s="253"/>
      <c r="K218" s="254">
        <f t="shared" si="12"/>
        <v>0</v>
      </c>
      <c r="L218" s="317">
        <f t="shared" si="13"/>
        <v>0</v>
      </c>
      <c r="M218" s="318"/>
    </row>
    <row r="219" spans="1:13" ht="49.5" customHeight="1">
      <c r="A219" s="378" t="s">
        <v>1754</v>
      </c>
      <c r="B219" s="247" t="s">
        <v>721</v>
      </c>
      <c r="C219" s="247" t="s">
        <v>1755</v>
      </c>
      <c r="D219" s="292" t="s">
        <v>1756</v>
      </c>
      <c r="E219" s="321" t="s">
        <v>1757</v>
      </c>
      <c r="F219" s="250" t="s">
        <v>111</v>
      </c>
      <c r="G219" s="251">
        <f>Rev.1_Seq.3_Base!G219</f>
        <v>0</v>
      </c>
      <c r="H219" s="252"/>
      <c r="I219" s="253"/>
      <c r="J219" s="253"/>
      <c r="K219" s="254">
        <f t="shared" ref="K219:K313" si="16">SUM(H219:J219)</f>
        <v>0</v>
      </c>
      <c r="L219" s="317">
        <f t="shared" ref="L219:L313" si="17">G219*K219</f>
        <v>0</v>
      </c>
      <c r="M219" s="318"/>
    </row>
    <row r="220" spans="1:13">
      <c r="A220" s="378" t="s">
        <v>1758</v>
      </c>
      <c r="B220" s="257" t="s">
        <v>725</v>
      </c>
      <c r="C220" s="257" t="s">
        <v>1759</v>
      </c>
      <c r="D220" s="338"/>
      <c r="E220" s="258"/>
      <c r="F220" s="259" t="s">
        <v>30</v>
      </c>
      <c r="G220" s="251">
        <f>Rev.1_Seq.3_Base!G220</f>
        <v>0</v>
      </c>
      <c r="H220" s="260"/>
      <c r="I220" s="261"/>
      <c r="J220" s="261"/>
      <c r="K220" s="335">
        <f t="shared" si="16"/>
        <v>0</v>
      </c>
      <c r="L220" s="336">
        <f t="shared" si="17"/>
        <v>0</v>
      </c>
      <c r="M220" s="337"/>
    </row>
    <row r="221" spans="1:13" s="270" customFormat="1" ht="24" customHeight="1" thickBot="1">
      <c r="A221" s="263" t="s">
        <v>1251</v>
      </c>
      <c r="B221" s="264"/>
      <c r="C221" s="264"/>
      <c r="D221" s="264"/>
      <c r="E221" s="264"/>
      <c r="F221" s="264"/>
      <c r="G221" s="265"/>
      <c r="H221" s="266"/>
      <c r="I221" s="267"/>
      <c r="J221" s="267"/>
      <c r="K221" s="268"/>
      <c r="L221" s="267">
        <f>SUM(L195:L220)</f>
        <v>0</v>
      </c>
      <c r="M221" s="269"/>
    </row>
    <row r="222" spans="1:13" s="245" customFormat="1" ht="24" customHeight="1" thickTop="1">
      <c r="A222" s="237">
        <v>12</v>
      </c>
      <c r="B222" s="238" t="s">
        <v>1760</v>
      </c>
      <c r="C222" s="238" t="s">
        <v>1761</v>
      </c>
      <c r="D222" s="238"/>
      <c r="E222" s="239"/>
      <c r="F222" s="240"/>
      <c r="G222" s="241"/>
      <c r="H222" s="271"/>
      <c r="I222" s="272"/>
      <c r="J222" s="272"/>
      <c r="K222" s="273"/>
      <c r="L222" s="272"/>
      <c r="M222" s="274"/>
    </row>
    <row r="223" spans="1:13" s="245" customFormat="1" ht="24" customHeight="1">
      <c r="A223" s="237">
        <v>12.1</v>
      </c>
      <c r="B223" s="238"/>
      <c r="C223" s="238" t="s">
        <v>1762</v>
      </c>
      <c r="D223" s="238"/>
      <c r="E223" s="239"/>
      <c r="F223" s="240"/>
      <c r="G223" s="380"/>
      <c r="H223" s="271"/>
      <c r="I223" s="272"/>
      <c r="J223" s="272"/>
      <c r="K223" s="273"/>
      <c r="L223" s="272"/>
      <c r="M223" s="274"/>
    </row>
    <row r="224" spans="1:13" s="327" customFormat="1" ht="24" customHeight="1">
      <c r="A224" s="381" t="s">
        <v>1763</v>
      </c>
      <c r="B224" s="382"/>
      <c r="C224" s="382" t="s">
        <v>1764</v>
      </c>
      <c r="D224" s="383"/>
      <c r="E224" s="384"/>
      <c r="F224" s="385"/>
      <c r="G224" s="251">
        <f>Rev.1_Seq.3_Base!G224</f>
        <v>0</v>
      </c>
      <c r="H224" s="386"/>
      <c r="I224" s="387"/>
      <c r="J224" s="387"/>
      <c r="K224" s="388"/>
      <c r="L224" s="387"/>
      <c r="M224" s="389"/>
    </row>
    <row r="225" spans="1:13" ht="24" customHeight="1">
      <c r="A225" s="390" t="s">
        <v>1765</v>
      </c>
      <c r="B225" s="247" t="s">
        <v>735</v>
      </c>
      <c r="C225" s="247" t="s">
        <v>1766</v>
      </c>
      <c r="D225" s="391" t="s">
        <v>1767</v>
      </c>
      <c r="E225" s="392" t="s">
        <v>1768</v>
      </c>
      <c r="F225" s="250" t="s">
        <v>681</v>
      </c>
      <c r="G225" s="251">
        <f>Rev.1_Seq.3_Base!G225</f>
        <v>0</v>
      </c>
      <c r="H225" s="252"/>
      <c r="I225" s="253"/>
      <c r="J225" s="253"/>
      <c r="K225" s="254">
        <f t="shared" si="16"/>
        <v>0</v>
      </c>
      <c r="L225" s="253">
        <f t="shared" si="17"/>
        <v>0</v>
      </c>
      <c r="M225" s="255"/>
    </row>
    <row r="226" spans="1:13" ht="24" customHeight="1">
      <c r="A226" s="390" t="s">
        <v>753</v>
      </c>
      <c r="B226" s="247" t="s">
        <v>739</v>
      </c>
      <c r="C226" s="247" t="s">
        <v>1769</v>
      </c>
      <c r="D226" s="391"/>
      <c r="E226" s="392"/>
      <c r="F226" s="250" t="s">
        <v>681</v>
      </c>
      <c r="G226" s="251">
        <f>Rev.1_Seq.3_Base!G226</f>
        <v>0</v>
      </c>
      <c r="H226" s="252"/>
      <c r="I226" s="253"/>
      <c r="J226" s="253"/>
      <c r="K226" s="254">
        <f t="shared" si="16"/>
        <v>0</v>
      </c>
      <c r="L226" s="253">
        <f t="shared" si="17"/>
        <v>0</v>
      </c>
      <c r="M226" s="255"/>
    </row>
    <row r="227" spans="1:13" ht="24" customHeight="1">
      <c r="A227" s="390" t="s">
        <v>755</v>
      </c>
      <c r="B227" s="247" t="s">
        <v>743</v>
      </c>
      <c r="C227" s="247" t="s">
        <v>1770</v>
      </c>
      <c r="D227" s="391"/>
      <c r="E227" s="392"/>
      <c r="F227" s="250" t="s">
        <v>681</v>
      </c>
      <c r="G227" s="251">
        <f>Rev.1_Seq.3_Base!G227</f>
        <v>0</v>
      </c>
      <c r="H227" s="252"/>
      <c r="I227" s="253"/>
      <c r="J227" s="253"/>
      <c r="K227" s="254">
        <f t="shared" si="16"/>
        <v>0</v>
      </c>
      <c r="L227" s="317">
        <f t="shared" si="17"/>
        <v>0</v>
      </c>
      <c r="M227" s="318"/>
    </row>
    <row r="228" spans="1:13" ht="24" customHeight="1">
      <c r="A228" s="390" t="s">
        <v>1771</v>
      </c>
      <c r="B228" s="247" t="s">
        <v>746</v>
      </c>
      <c r="C228" s="247" t="s">
        <v>1772</v>
      </c>
      <c r="D228" s="391"/>
      <c r="E228" s="392"/>
      <c r="F228" s="250" t="s">
        <v>681</v>
      </c>
      <c r="G228" s="251">
        <f>Rev.1_Seq.3_Base!G228</f>
        <v>0</v>
      </c>
      <c r="H228" s="252"/>
      <c r="I228" s="253"/>
      <c r="J228" s="253"/>
      <c r="K228" s="254">
        <f t="shared" si="16"/>
        <v>0</v>
      </c>
      <c r="L228" s="317">
        <f t="shared" si="17"/>
        <v>0</v>
      </c>
      <c r="M228" s="318"/>
    </row>
    <row r="229" spans="1:13" s="327" customFormat="1" ht="24" customHeight="1">
      <c r="A229" s="308" t="s">
        <v>1773</v>
      </c>
      <c r="B229" s="284"/>
      <c r="C229" s="284" t="s">
        <v>1774</v>
      </c>
      <c r="D229" s="292"/>
      <c r="E229" s="393"/>
      <c r="F229" s="394"/>
      <c r="G229" s="251">
        <f>Rev.1_Seq.3_Base!G229</f>
        <v>0</v>
      </c>
      <c r="H229" s="322"/>
      <c r="I229" s="323"/>
      <c r="J229" s="323"/>
      <c r="K229" s="324"/>
      <c r="L229" s="323"/>
      <c r="M229" s="395"/>
    </row>
    <row r="230" spans="1:13" ht="24" customHeight="1">
      <c r="A230" s="390" t="s">
        <v>750</v>
      </c>
      <c r="B230" s="247" t="s">
        <v>751</v>
      </c>
      <c r="C230" s="247" t="s">
        <v>1775</v>
      </c>
      <c r="D230" s="396" t="s">
        <v>1776</v>
      </c>
      <c r="E230" s="349" t="s">
        <v>1777</v>
      </c>
      <c r="F230" s="250" t="s">
        <v>681</v>
      </c>
      <c r="G230" s="251">
        <f>Rev.1_Seq.3_Base!G230</f>
        <v>0</v>
      </c>
      <c r="H230" s="252"/>
      <c r="I230" s="253"/>
      <c r="J230" s="253"/>
      <c r="K230" s="254">
        <f t="shared" si="16"/>
        <v>0</v>
      </c>
      <c r="L230" s="317">
        <f t="shared" si="17"/>
        <v>0</v>
      </c>
      <c r="M230" s="318"/>
    </row>
    <row r="231" spans="1:13" ht="24" customHeight="1">
      <c r="A231" s="390" t="s">
        <v>767</v>
      </c>
      <c r="B231" s="247" t="s">
        <v>754</v>
      </c>
      <c r="C231" s="247" t="s">
        <v>1778</v>
      </c>
      <c r="D231" s="397"/>
      <c r="E231" s="351"/>
      <c r="F231" s="250" t="s">
        <v>681</v>
      </c>
      <c r="G231" s="251">
        <f>Rev.1_Seq.3_Base!G231</f>
        <v>0</v>
      </c>
      <c r="H231" s="252"/>
      <c r="I231" s="253"/>
      <c r="J231" s="253"/>
      <c r="K231" s="254">
        <f t="shared" si="16"/>
        <v>0</v>
      </c>
      <c r="L231" s="317">
        <f t="shared" si="17"/>
        <v>0</v>
      </c>
      <c r="M231" s="318"/>
    </row>
    <row r="232" spans="1:13" ht="24" customHeight="1">
      <c r="A232" s="390" t="s">
        <v>1779</v>
      </c>
      <c r="B232" s="247" t="s">
        <v>756</v>
      </c>
      <c r="C232" s="247" t="s">
        <v>823</v>
      </c>
      <c r="D232" s="397"/>
      <c r="E232" s="351"/>
      <c r="F232" s="250" t="s">
        <v>681</v>
      </c>
      <c r="G232" s="251">
        <f>Rev.1_Seq.3_Base!G232</f>
        <v>0</v>
      </c>
      <c r="H232" s="252"/>
      <c r="I232" s="253"/>
      <c r="J232" s="253"/>
      <c r="K232" s="254">
        <f t="shared" si="16"/>
        <v>0</v>
      </c>
      <c r="L232" s="317">
        <f t="shared" si="17"/>
        <v>0</v>
      </c>
      <c r="M232" s="318"/>
    </row>
    <row r="233" spans="1:13" ht="24" customHeight="1">
      <c r="A233" s="390" t="s">
        <v>1780</v>
      </c>
      <c r="B233" s="247" t="s">
        <v>758</v>
      </c>
      <c r="C233" s="247" t="s">
        <v>1781</v>
      </c>
      <c r="D233" s="397"/>
      <c r="E233" s="351"/>
      <c r="F233" s="250" t="s">
        <v>681</v>
      </c>
      <c r="G233" s="251">
        <f>Rev.1_Seq.3_Base!G233</f>
        <v>0</v>
      </c>
      <c r="H233" s="252"/>
      <c r="I233" s="253"/>
      <c r="J233" s="253"/>
      <c r="K233" s="254">
        <f t="shared" si="16"/>
        <v>0</v>
      </c>
      <c r="L233" s="317">
        <f t="shared" si="17"/>
        <v>0</v>
      </c>
      <c r="M233" s="318"/>
    </row>
    <row r="234" spans="1:13" ht="24" customHeight="1">
      <c r="A234" s="390" t="s">
        <v>1782</v>
      </c>
      <c r="B234" s="247" t="s">
        <v>761</v>
      </c>
      <c r="C234" s="247" t="s">
        <v>1783</v>
      </c>
      <c r="D234" s="398"/>
      <c r="E234" s="354"/>
      <c r="F234" s="250" t="s">
        <v>681</v>
      </c>
      <c r="G234" s="251">
        <f>Rev.1_Seq.3_Base!G234</f>
        <v>0</v>
      </c>
      <c r="H234" s="252"/>
      <c r="I234" s="253"/>
      <c r="J234" s="253"/>
      <c r="K234" s="254">
        <f t="shared" si="16"/>
        <v>0</v>
      </c>
      <c r="L234" s="317">
        <f t="shared" si="17"/>
        <v>0</v>
      </c>
      <c r="M234" s="318"/>
    </row>
    <row r="235" spans="1:13" s="327" customFormat="1" ht="24" customHeight="1">
      <c r="A235" s="308" t="s">
        <v>1784</v>
      </c>
      <c r="B235" s="284"/>
      <c r="C235" s="284" t="s">
        <v>1785</v>
      </c>
      <c r="D235" s="292"/>
      <c r="E235" s="393"/>
      <c r="F235" s="394"/>
      <c r="G235" s="251">
        <f>Rev.1_Seq.3_Base!G235</f>
        <v>0</v>
      </c>
      <c r="H235" s="322"/>
      <c r="I235" s="323"/>
      <c r="J235" s="323"/>
      <c r="K235" s="324"/>
      <c r="L235" s="323"/>
      <c r="M235" s="395"/>
    </row>
    <row r="236" spans="1:13" ht="24" customHeight="1">
      <c r="A236" s="390" t="s">
        <v>1765</v>
      </c>
      <c r="B236" s="247" t="s">
        <v>765</v>
      </c>
      <c r="C236" s="247" t="s">
        <v>1786</v>
      </c>
      <c r="D236" s="396" t="s">
        <v>1787</v>
      </c>
      <c r="E236" s="349" t="s">
        <v>1788</v>
      </c>
      <c r="F236" s="250" t="s">
        <v>681</v>
      </c>
      <c r="G236" s="251">
        <f>Rev.1_Seq.3_Base!G236</f>
        <v>0</v>
      </c>
      <c r="H236" s="252"/>
      <c r="I236" s="253"/>
      <c r="J236" s="253"/>
      <c r="K236" s="254">
        <f t="shared" si="16"/>
        <v>0</v>
      </c>
      <c r="L236" s="317">
        <f t="shared" si="17"/>
        <v>0</v>
      </c>
      <c r="M236" s="318"/>
    </row>
    <row r="237" spans="1:13" ht="24" customHeight="1">
      <c r="A237" s="390" t="s">
        <v>1789</v>
      </c>
      <c r="B237" s="247" t="s">
        <v>768</v>
      </c>
      <c r="C237" s="247" t="s">
        <v>1790</v>
      </c>
      <c r="D237" s="397"/>
      <c r="E237" s="351"/>
      <c r="F237" s="250" t="s">
        <v>681</v>
      </c>
      <c r="G237" s="251">
        <f>Rev.1_Seq.3_Base!G237</f>
        <v>0</v>
      </c>
      <c r="H237" s="252"/>
      <c r="I237" s="253"/>
      <c r="J237" s="253"/>
      <c r="K237" s="254">
        <f t="shared" si="16"/>
        <v>0</v>
      </c>
      <c r="L237" s="317">
        <f t="shared" si="17"/>
        <v>0</v>
      </c>
      <c r="M237" s="318"/>
    </row>
    <row r="238" spans="1:13" ht="24" customHeight="1">
      <c r="A238" s="390" t="s">
        <v>1791</v>
      </c>
      <c r="B238" s="247" t="s">
        <v>770</v>
      </c>
      <c r="C238" s="247" t="s">
        <v>1792</v>
      </c>
      <c r="D238" s="397"/>
      <c r="E238" s="351"/>
      <c r="F238" s="250" t="s">
        <v>681</v>
      </c>
      <c r="G238" s="251">
        <f>Rev.1_Seq.3_Base!G238</f>
        <v>0</v>
      </c>
      <c r="H238" s="252"/>
      <c r="I238" s="253"/>
      <c r="J238" s="253"/>
      <c r="K238" s="254">
        <f t="shared" si="16"/>
        <v>0</v>
      </c>
      <c r="L238" s="317">
        <f t="shared" si="17"/>
        <v>0</v>
      </c>
      <c r="M238" s="318"/>
    </row>
    <row r="239" spans="1:13" ht="24" customHeight="1">
      <c r="A239" s="390" t="s">
        <v>1793</v>
      </c>
      <c r="B239" s="247" t="s">
        <v>771</v>
      </c>
      <c r="C239" s="247" t="s">
        <v>1794</v>
      </c>
      <c r="D239" s="397"/>
      <c r="E239" s="351"/>
      <c r="F239" s="250" t="s">
        <v>681</v>
      </c>
      <c r="G239" s="251">
        <f>Rev.1_Seq.3_Base!G239</f>
        <v>0</v>
      </c>
      <c r="H239" s="252"/>
      <c r="I239" s="253"/>
      <c r="J239" s="253"/>
      <c r="K239" s="254">
        <f t="shared" si="16"/>
        <v>0</v>
      </c>
      <c r="L239" s="317">
        <f t="shared" si="17"/>
        <v>0</v>
      </c>
      <c r="M239" s="318"/>
    </row>
    <row r="240" spans="1:13" ht="24" customHeight="1">
      <c r="A240" s="390" t="s">
        <v>760</v>
      </c>
      <c r="B240" s="247" t="s">
        <v>772</v>
      </c>
      <c r="C240" s="247" t="s">
        <v>773</v>
      </c>
      <c r="D240" s="398"/>
      <c r="E240" s="354"/>
      <c r="F240" s="250" t="s">
        <v>681</v>
      </c>
      <c r="G240" s="251">
        <f>Rev.1_Seq.3_Base!G240</f>
        <v>0</v>
      </c>
      <c r="H240" s="252"/>
      <c r="I240" s="253"/>
      <c r="J240" s="253"/>
      <c r="K240" s="254">
        <f t="shared" si="16"/>
        <v>0</v>
      </c>
      <c r="L240" s="317">
        <f t="shared" si="17"/>
        <v>0</v>
      </c>
      <c r="M240" s="318"/>
    </row>
    <row r="241" spans="1:13" s="327" customFormat="1" ht="24" customHeight="1">
      <c r="A241" s="308" t="s">
        <v>774</v>
      </c>
      <c r="B241" s="284"/>
      <c r="C241" s="284" t="s">
        <v>1795</v>
      </c>
      <c r="D241" s="292"/>
      <c r="E241" s="393"/>
      <c r="F241" s="394"/>
      <c r="G241" s="251">
        <f>Rev.1_Seq.3_Base!G241</f>
        <v>0</v>
      </c>
      <c r="H241" s="322"/>
      <c r="I241" s="323"/>
      <c r="J241" s="323"/>
      <c r="K241" s="324"/>
      <c r="L241" s="323"/>
      <c r="M241" s="395"/>
    </row>
    <row r="242" spans="1:13" ht="24" customHeight="1">
      <c r="A242" s="399" t="s">
        <v>1796</v>
      </c>
      <c r="B242" s="284" t="s">
        <v>776</v>
      </c>
      <c r="C242" s="284" t="s">
        <v>1797</v>
      </c>
      <c r="D242" s="396" t="s">
        <v>1798</v>
      </c>
      <c r="E242" s="349" t="s">
        <v>1768</v>
      </c>
      <c r="F242" s="250" t="s">
        <v>681</v>
      </c>
      <c r="G242" s="251">
        <f>Rev.1_Seq.3_Base!G242</f>
        <v>0</v>
      </c>
      <c r="H242" s="252"/>
      <c r="I242" s="253"/>
      <c r="J242" s="253"/>
      <c r="K242" s="254">
        <f t="shared" si="16"/>
        <v>0</v>
      </c>
      <c r="L242" s="317">
        <f t="shared" si="17"/>
        <v>0</v>
      </c>
      <c r="M242" s="318"/>
    </row>
    <row r="243" spans="1:13" ht="24" customHeight="1">
      <c r="A243" s="399" t="s">
        <v>1799</v>
      </c>
      <c r="B243" s="284" t="s">
        <v>778</v>
      </c>
      <c r="C243" s="284" t="s">
        <v>1800</v>
      </c>
      <c r="D243" s="397"/>
      <c r="E243" s="351"/>
      <c r="F243" s="250" t="s">
        <v>681</v>
      </c>
      <c r="G243" s="251">
        <f>Rev.1_Seq.3_Base!G243</f>
        <v>4</v>
      </c>
      <c r="H243" s="252"/>
      <c r="I243" s="253"/>
      <c r="J243" s="253"/>
      <c r="K243" s="254">
        <f t="shared" si="16"/>
        <v>0</v>
      </c>
      <c r="L243" s="317">
        <f t="shared" si="17"/>
        <v>0</v>
      </c>
      <c r="M243" s="318"/>
    </row>
    <row r="244" spans="1:13" ht="24" customHeight="1">
      <c r="A244" s="399" t="s">
        <v>1801</v>
      </c>
      <c r="B244" s="284" t="s">
        <v>779</v>
      </c>
      <c r="C244" s="284" t="s">
        <v>1770</v>
      </c>
      <c r="D244" s="397"/>
      <c r="E244" s="351"/>
      <c r="F244" s="250" t="s">
        <v>681</v>
      </c>
      <c r="G244" s="251">
        <f>Rev.1_Seq.3_Base!G244</f>
        <v>0</v>
      </c>
      <c r="H244" s="252"/>
      <c r="I244" s="253"/>
      <c r="J244" s="253"/>
      <c r="K244" s="254">
        <f t="shared" si="16"/>
        <v>0</v>
      </c>
      <c r="L244" s="317">
        <f t="shared" si="17"/>
        <v>0</v>
      </c>
      <c r="M244" s="318"/>
    </row>
    <row r="245" spans="1:13" ht="24" customHeight="1">
      <c r="A245" s="399" t="s">
        <v>1802</v>
      </c>
      <c r="B245" s="284" t="s">
        <v>781</v>
      </c>
      <c r="C245" s="284" t="s">
        <v>1803</v>
      </c>
      <c r="D245" s="397"/>
      <c r="E245" s="351"/>
      <c r="F245" s="250" t="s">
        <v>681</v>
      </c>
      <c r="G245" s="251">
        <f>Rev.1_Seq.3_Base!G245</f>
        <v>0</v>
      </c>
      <c r="H245" s="252"/>
      <c r="I245" s="253"/>
      <c r="J245" s="253"/>
      <c r="K245" s="254">
        <f t="shared" si="16"/>
        <v>0</v>
      </c>
      <c r="L245" s="317">
        <f t="shared" si="17"/>
        <v>0</v>
      </c>
      <c r="M245" s="318"/>
    </row>
    <row r="246" spans="1:13" ht="24" customHeight="1">
      <c r="A246" s="399" t="s">
        <v>1804</v>
      </c>
      <c r="B246" s="284" t="s">
        <v>782</v>
      </c>
      <c r="C246" s="284" t="s">
        <v>1805</v>
      </c>
      <c r="D246" s="398"/>
      <c r="E246" s="354"/>
      <c r="F246" s="250" t="s">
        <v>681</v>
      </c>
      <c r="G246" s="251">
        <f>Rev.1_Seq.3_Base!G246</f>
        <v>0</v>
      </c>
      <c r="H246" s="252"/>
      <c r="I246" s="253"/>
      <c r="J246" s="253"/>
      <c r="K246" s="254">
        <f t="shared" si="16"/>
        <v>0</v>
      </c>
      <c r="L246" s="317">
        <f t="shared" si="17"/>
        <v>0</v>
      </c>
      <c r="M246" s="318"/>
    </row>
    <row r="247" spans="1:13" s="327" customFormat="1" ht="24" customHeight="1">
      <c r="A247" s="308" t="s">
        <v>783</v>
      </c>
      <c r="B247" s="284"/>
      <c r="C247" s="284" t="s">
        <v>784</v>
      </c>
      <c r="D247" s="292"/>
      <c r="E247" s="393"/>
      <c r="F247" s="394"/>
      <c r="G247" s="251">
        <f>Rev.1_Seq.3_Base!G247</f>
        <v>0</v>
      </c>
      <c r="H247" s="322"/>
      <c r="I247" s="323"/>
      <c r="J247" s="323"/>
      <c r="K247" s="324"/>
      <c r="L247" s="323"/>
      <c r="M247" s="395"/>
    </row>
    <row r="248" spans="1:13" ht="24" customHeight="1">
      <c r="A248" s="399" t="s">
        <v>1806</v>
      </c>
      <c r="B248" s="284" t="s">
        <v>1807</v>
      </c>
      <c r="C248" s="284" t="s">
        <v>1797</v>
      </c>
      <c r="D248" s="396" t="s">
        <v>1808</v>
      </c>
      <c r="E248" s="349" t="s">
        <v>1809</v>
      </c>
      <c r="F248" s="250" t="s">
        <v>681</v>
      </c>
      <c r="G248" s="251">
        <f>Rev.1_Seq.3_Base!G248</f>
        <v>25</v>
      </c>
      <c r="H248" s="252"/>
      <c r="I248" s="253"/>
      <c r="J248" s="253"/>
      <c r="K248" s="254">
        <f t="shared" ref="K248:K252" si="18">SUM(H248:J248)</f>
        <v>0</v>
      </c>
      <c r="L248" s="317">
        <f t="shared" ref="L248:L252" si="19">G248*K248</f>
        <v>0</v>
      </c>
      <c r="M248" s="318"/>
    </row>
    <row r="249" spans="1:13" ht="24" customHeight="1">
      <c r="A249" s="399" t="s">
        <v>767</v>
      </c>
      <c r="B249" s="284" t="s">
        <v>786</v>
      </c>
      <c r="C249" s="284" t="s">
        <v>1769</v>
      </c>
      <c r="D249" s="397"/>
      <c r="E249" s="351"/>
      <c r="F249" s="250" t="s">
        <v>681</v>
      </c>
      <c r="G249" s="251">
        <f>Rev.1_Seq.3_Base!G249</f>
        <v>15</v>
      </c>
      <c r="H249" s="252"/>
      <c r="I249" s="253"/>
      <c r="J249" s="253"/>
      <c r="K249" s="254">
        <f t="shared" si="18"/>
        <v>0</v>
      </c>
      <c r="L249" s="317">
        <f t="shared" si="19"/>
        <v>0</v>
      </c>
      <c r="M249" s="318"/>
    </row>
    <row r="250" spans="1:13" ht="24" customHeight="1">
      <c r="A250" s="399" t="s">
        <v>1801</v>
      </c>
      <c r="B250" s="284" t="s">
        <v>787</v>
      </c>
      <c r="C250" s="284" t="s">
        <v>1770</v>
      </c>
      <c r="D250" s="397"/>
      <c r="E250" s="351"/>
      <c r="F250" s="250" t="s">
        <v>681</v>
      </c>
      <c r="G250" s="251">
        <f>Rev.1_Seq.3_Base!G250</f>
        <v>0</v>
      </c>
      <c r="H250" s="252"/>
      <c r="I250" s="253"/>
      <c r="J250" s="253"/>
      <c r="K250" s="254">
        <f t="shared" si="18"/>
        <v>0</v>
      </c>
      <c r="L250" s="317">
        <f t="shared" si="19"/>
        <v>0</v>
      </c>
      <c r="M250" s="318"/>
    </row>
    <row r="251" spans="1:13" ht="24" customHeight="1">
      <c r="A251" s="399" t="s">
        <v>757</v>
      </c>
      <c r="B251" s="284" t="s">
        <v>788</v>
      </c>
      <c r="C251" s="284" t="s">
        <v>1794</v>
      </c>
      <c r="D251" s="397"/>
      <c r="E251" s="351"/>
      <c r="F251" s="250" t="s">
        <v>681</v>
      </c>
      <c r="G251" s="251">
        <f>Rev.1_Seq.3_Base!G251</f>
        <v>0</v>
      </c>
      <c r="H251" s="252"/>
      <c r="I251" s="253"/>
      <c r="J251" s="253"/>
      <c r="K251" s="254">
        <f t="shared" si="18"/>
        <v>0</v>
      </c>
      <c r="L251" s="317">
        <f t="shared" si="19"/>
        <v>0</v>
      </c>
      <c r="M251" s="318"/>
    </row>
    <row r="252" spans="1:13" ht="24" customHeight="1">
      <c r="A252" s="399" t="s">
        <v>760</v>
      </c>
      <c r="B252" s="284" t="s">
        <v>789</v>
      </c>
      <c r="C252" s="284" t="s">
        <v>1805</v>
      </c>
      <c r="D252" s="398"/>
      <c r="E252" s="354"/>
      <c r="F252" s="250" t="s">
        <v>681</v>
      </c>
      <c r="G252" s="251">
        <f>Rev.1_Seq.3_Base!G252</f>
        <v>7</v>
      </c>
      <c r="H252" s="252"/>
      <c r="I252" s="253"/>
      <c r="J252" s="253"/>
      <c r="K252" s="254">
        <f t="shared" si="18"/>
        <v>0</v>
      </c>
      <c r="L252" s="317">
        <f t="shared" si="19"/>
        <v>0</v>
      </c>
      <c r="M252" s="318"/>
    </row>
    <row r="253" spans="1:13" s="327" customFormat="1" ht="24" customHeight="1">
      <c r="A253" s="308" t="s">
        <v>1810</v>
      </c>
      <c r="B253" s="284"/>
      <c r="C253" s="284" t="s">
        <v>1811</v>
      </c>
      <c r="D253" s="292"/>
      <c r="E253" s="393"/>
      <c r="F253" s="394"/>
      <c r="G253" s="251">
        <f>Rev.1_Seq.3_Base!G253</f>
        <v>0</v>
      </c>
      <c r="H253" s="322"/>
      <c r="I253" s="323"/>
      <c r="J253" s="323"/>
      <c r="K253" s="324"/>
      <c r="L253" s="323"/>
      <c r="M253" s="395"/>
    </row>
    <row r="254" spans="1:13" ht="24" customHeight="1">
      <c r="A254" s="390" t="s">
        <v>750</v>
      </c>
      <c r="B254" s="247" t="s">
        <v>792</v>
      </c>
      <c r="C254" s="247" t="s">
        <v>1812</v>
      </c>
      <c r="D254" s="348" t="s">
        <v>1813</v>
      </c>
      <c r="E254" s="349" t="s">
        <v>1814</v>
      </c>
      <c r="F254" s="250" t="s">
        <v>681</v>
      </c>
      <c r="G254" s="251">
        <f>Rev.1_Seq.3_Base!G254</f>
        <v>0</v>
      </c>
      <c r="H254" s="252"/>
      <c r="I254" s="253"/>
      <c r="J254" s="253"/>
      <c r="K254" s="254">
        <f t="shared" si="16"/>
        <v>0</v>
      </c>
      <c r="L254" s="317">
        <f t="shared" si="17"/>
        <v>0</v>
      </c>
      <c r="M254" s="318"/>
    </row>
    <row r="255" spans="1:13" ht="24" customHeight="1">
      <c r="A255" s="390" t="s">
        <v>767</v>
      </c>
      <c r="B255" s="247" t="s">
        <v>794</v>
      </c>
      <c r="C255" s="247" t="s">
        <v>1786</v>
      </c>
      <c r="D255" s="350"/>
      <c r="E255" s="400"/>
      <c r="F255" s="250" t="s">
        <v>681</v>
      </c>
      <c r="G255" s="251">
        <f>Rev.1_Seq.3_Base!G255</f>
        <v>0</v>
      </c>
      <c r="H255" s="252"/>
      <c r="I255" s="253"/>
      <c r="J255" s="253"/>
      <c r="K255" s="254">
        <f t="shared" si="16"/>
        <v>0</v>
      </c>
      <c r="L255" s="317">
        <f t="shared" si="17"/>
        <v>0</v>
      </c>
      <c r="M255" s="318"/>
    </row>
    <row r="256" spans="1:13" ht="24" customHeight="1">
      <c r="A256" s="390" t="s">
        <v>755</v>
      </c>
      <c r="B256" s="247" t="s">
        <v>795</v>
      </c>
      <c r="C256" s="247" t="s">
        <v>1815</v>
      </c>
      <c r="D256" s="350"/>
      <c r="E256" s="400"/>
      <c r="F256" s="250" t="s">
        <v>681</v>
      </c>
      <c r="G256" s="251">
        <f>Rev.1_Seq.3_Base!G256</f>
        <v>0</v>
      </c>
      <c r="H256" s="252"/>
      <c r="I256" s="253"/>
      <c r="J256" s="253"/>
      <c r="K256" s="254">
        <f t="shared" si="16"/>
        <v>0</v>
      </c>
      <c r="L256" s="317">
        <f t="shared" si="17"/>
        <v>0</v>
      </c>
      <c r="M256" s="318"/>
    </row>
    <row r="257" spans="1:13" ht="24" customHeight="1">
      <c r="A257" s="390" t="s">
        <v>1771</v>
      </c>
      <c r="B257" s="247" t="s">
        <v>797</v>
      </c>
      <c r="C257" s="247" t="s">
        <v>1816</v>
      </c>
      <c r="D257" s="353"/>
      <c r="E257" s="401"/>
      <c r="F257" s="250" t="s">
        <v>681</v>
      </c>
      <c r="G257" s="251">
        <f>Rev.1_Seq.3_Base!G257</f>
        <v>0</v>
      </c>
      <c r="H257" s="252"/>
      <c r="I257" s="253"/>
      <c r="J257" s="253"/>
      <c r="K257" s="254">
        <f t="shared" si="16"/>
        <v>0</v>
      </c>
      <c r="L257" s="317">
        <f t="shared" si="17"/>
        <v>0</v>
      </c>
      <c r="M257" s="318"/>
    </row>
    <row r="258" spans="1:13" s="327" customFormat="1" ht="24" customHeight="1">
      <c r="A258" s="308" t="s">
        <v>1817</v>
      </c>
      <c r="B258" s="284"/>
      <c r="C258" s="284" t="s">
        <v>1818</v>
      </c>
      <c r="D258" s="292"/>
      <c r="E258" s="393"/>
      <c r="F258" s="394"/>
      <c r="G258" s="251">
        <f>Rev.1_Seq.3_Base!G258</f>
        <v>0</v>
      </c>
      <c r="H258" s="322"/>
      <c r="I258" s="323"/>
      <c r="J258" s="323"/>
      <c r="K258" s="324"/>
      <c r="L258" s="323"/>
      <c r="M258" s="395"/>
    </row>
    <row r="259" spans="1:13" ht="24" customHeight="1">
      <c r="A259" s="390" t="s">
        <v>1806</v>
      </c>
      <c r="B259" s="247" t="s">
        <v>800</v>
      </c>
      <c r="C259" s="247" t="s">
        <v>1812</v>
      </c>
      <c r="D259" s="348" t="s">
        <v>1819</v>
      </c>
      <c r="E259" s="349" t="s">
        <v>1814</v>
      </c>
      <c r="F259" s="250" t="s">
        <v>681</v>
      </c>
      <c r="G259" s="251">
        <f>Rev.1_Seq.3_Base!G259</f>
        <v>0</v>
      </c>
      <c r="H259" s="252"/>
      <c r="I259" s="253"/>
      <c r="J259" s="253"/>
      <c r="K259" s="254">
        <f t="shared" si="16"/>
        <v>0</v>
      </c>
      <c r="L259" s="317">
        <f t="shared" si="17"/>
        <v>0</v>
      </c>
      <c r="M259" s="318"/>
    </row>
    <row r="260" spans="1:13" ht="24" customHeight="1">
      <c r="A260" s="390" t="s">
        <v>1789</v>
      </c>
      <c r="B260" s="247" t="s">
        <v>801</v>
      </c>
      <c r="C260" s="247" t="s">
        <v>1786</v>
      </c>
      <c r="D260" s="350"/>
      <c r="E260" s="400"/>
      <c r="F260" s="250" t="s">
        <v>681</v>
      </c>
      <c r="G260" s="251">
        <f>Rev.1_Seq.3_Base!G260</f>
        <v>0</v>
      </c>
      <c r="H260" s="252"/>
      <c r="I260" s="253"/>
      <c r="J260" s="253"/>
      <c r="K260" s="254">
        <f t="shared" si="16"/>
        <v>0</v>
      </c>
      <c r="L260" s="317">
        <f t="shared" si="17"/>
        <v>0</v>
      </c>
      <c r="M260" s="318"/>
    </row>
    <row r="261" spans="1:13" ht="24" customHeight="1">
      <c r="A261" s="390" t="s">
        <v>742</v>
      </c>
      <c r="B261" s="247" t="s">
        <v>802</v>
      </c>
      <c r="C261" s="247" t="s">
        <v>1815</v>
      </c>
      <c r="D261" s="350"/>
      <c r="E261" s="400"/>
      <c r="F261" s="250" t="s">
        <v>681</v>
      </c>
      <c r="G261" s="251">
        <f>Rev.1_Seq.3_Base!G261</f>
        <v>0</v>
      </c>
      <c r="H261" s="252"/>
      <c r="I261" s="253"/>
      <c r="J261" s="253"/>
      <c r="K261" s="254">
        <f t="shared" si="16"/>
        <v>0</v>
      </c>
      <c r="L261" s="317">
        <f t="shared" si="17"/>
        <v>0</v>
      </c>
      <c r="M261" s="318"/>
    </row>
    <row r="262" spans="1:13" ht="24" customHeight="1">
      <c r="A262" s="390" t="s">
        <v>757</v>
      </c>
      <c r="B262" s="247" t="s">
        <v>803</v>
      </c>
      <c r="C262" s="247" t="s">
        <v>1792</v>
      </c>
      <c r="D262" s="353"/>
      <c r="E262" s="401"/>
      <c r="F262" s="250" t="s">
        <v>681</v>
      </c>
      <c r="G262" s="251">
        <f>Rev.1_Seq.3_Base!G262</f>
        <v>0</v>
      </c>
      <c r="H262" s="252"/>
      <c r="I262" s="253"/>
      <c r="J262" s="253"/>
      <c r="K262" s="254">
        <f t="shared" si="16"/>
        <v>0</v>
      </c>
      <c r="L262" s="317">
        <f t="shared" si="17"/>
        <v>0</v>
      </c>
      <c r="M262" s="318"/>
    </row>
    <row r="263" spans="1:13" s="327" customFormat="1" ht="24" customHeight="1">
      <c r="A263" s="308" t="s">
        <v>1820</v>
      </c>
      <c r="B263" s="284"/>
      <c r="C263" s="284" t="s">
        <v>805</v>
      </c>
      <c r="D263" s="292"/>
      <c r="E263" s="393"/>
      <c r="F263" s="394"/>
      <c r="G263" s="251">
        <f>Rev.1_Seq.3_Base!G263</f>
        <v>0</v>
      </c>
      <c r="H263" s="322"/>
      <c r="I263" s="323"/>
      <c r="J263" s="323"/>
      <c r="K263" s="324"/>
      <c r="L263" s="323"/>
      <c r="M263" s="395"/>
    </row>
    <row r="264" spans="1:13" ht="24" customHeight="1">
      <c r="A264" s="390" t="s">
        <v>750</v>
      </c>
      <c r="B264" s="247" t="s">
        <v>806</v>
      </c>
      <c r="C264" s="247" t="s">
        <v>1821</v>
      </c>
      <c r="D264" s="348" t="s">
        <v>1822</v>
      </c>
      <c r="E264" s="349" t="s">
        <v>1823</v>
      </c>
      <c r="F264" s="250" t="s">
        <v>681</v>
      </c>
      <c r="G264" s="251">
        <f>Rev.1_Seq.3_Base!G264</f>
        <v>0</v>
      </c>
      <c r="H264" s="252"/>
      <c r="I264" s="253"/>
      <c r="J264" s="253"/>
      <c r="K264" s="254">
        <f t="shared" si="16"/>
        <v>0</v>
      </c>
      <c r="L264" s="317">
        <f t="shared" si="17"/>
        <v>0</v>
      </c>
      <c r="M264" s="318"/>
    </row>
    <row r="265" spans="1:13" ht="24" customHeight="1">
      <c r="A265" s="390" t="s">
        <v>753</v>
      </c>
      <c r="B265" s="247" t="s">
        <v>808</v>
      </c>
      <c r="C265" s="247" t="s">
        <v>809</v>
      </c>
      <c r="D265" s="353"/>
      <c r="E265" s="354"/>
      <c r="F265" s="250" t="s">
        <v>681</v>
      </c>
      <c r="G265" s="251">
        <f>Rev.1_Seq.3_Base!G265</f>
        <v>0</v>
      </c>
      <c r="H265" s="252"/>
      <c r="I265" s="253"/>
      <c r="J265" s="253"/>
      <c r="K265" s="254">
        <f t="shared" si="16"/>
        <v>0</v>
      </c>
      <c r="L265" s="317">
        <f t="shared" si="17"/>
        <v>0</v>
      </c>
      <c r="M265" s="318"/>
    </row>
    <row r="266" spans="1:13" s="327" customFormat="1" ht="24" customHeight="1">
      <c r="A266" s="308" t="s">
        <v>810</v>
      </c>
      <c r="B266" s="284"/>
      <c r="C266" s="284" t="s">
        <v>811</v>
      </c>
      <c r="D266" s="292"/>
      <c r="E266" s="393"/>
      <c r="F266" s="394"/>
      <c r="G266" s="251">
        <f>Rev.1_Seq.3_Base!G266</f>
        <v>0</v>
      </c>
      <c r="H266" s="322"/>
      <c r="I266" s="323"/>
      <c r="J266" s="323"/>
      <c r="K266" s="324"/>
      <c r="L266" s="323"/>
      <c r="M266" s="395"/>
    </row>
    <row r="267" spans="1:13" ht="24" customHeight="1">
      <c r="A267" s="390" t="s">
        <v>1765</v>
      </c>
      <c r="B267" s="247" t="s">
        <v>812</v>
      </c>
      <c r="C267" s="247" t="s">
        <v>813</v>
      </c>
      <c r="D267" s="348" t="s">
        <v>1824</v>
      </c>
      <c r="E267" s="349" t="s">
        <v>1825</v>
      </c>
      <c r="F267" s="250" t="s">
        <v>681</v>
      </c>
      <c r="G267" s="251">
        <f>Rev.1_Seq.3_Base!G267</f>
        <v>0</v>
      </c>
      <c r="H267" s="252"/>
      <c r="I267" s="253"/>
      <c r="J267" s="253"/>
      <c r="K267" s="254">
        <f t="shared" si="16"/>
        <v>0</v>
      </c>
      <c r="L267" s="317">
        <f t="shared" si="17"/>
        <v>0</v>
      </c>
      <c r="M267" s="318"/>
    </row>
    <row r="268" spans="1:13" ht="24" customHeight="1">
      <c r="A268" s="390" t="s">
        <v>1826</v>
      </c>
      <c r="B268" s="247" t="s">
        <v>814</v>
      </c>
      <c r="C268" s="247" t="s">
        <v>807</v>
      </c>
      <c r="D268" s="350"/>
      <c r="E268" s="351"/>
      <c r="F268" s="250" t="s">
        <v>681</v>
      </c>
      <c r="G268" s="251">
        <f>Rev.1_Seq.3_Base!G268</f>
        <v>0</v>
      </c>
      <c r="H268" s="252"/>
      <c r="I268" s="253"/>
      <c r="J268" s="253"/>
      <c r="K268" s="254">
        <f t="shared" si="16"/>
        <v>0</v>
      </c>
      <c r="L268" s="317">
        <f t="shared" si="17"/>
        <v>0</v>
      </c>
      <c r="M268" s="318"/>
    </row>
    <row r="269" spans="1:13" ht="24" customHeight="1">
      <c r="A269" s="390" t="s">
        <v>742</v>
      </c>
      <c r="B269" s="247" t="s">
        <v>815</v>
      </c>
      <c r="C269" s="247" t="s">
        <v>816</v>
      </c>
      <c r="D269" s="350"/>
      <c r="E269" s="351"/>
      <c r="F269" s="250" t="s">
        <v>681</v>
      </c>
      <c r="G269" s="251">
        <f>Rev.1_Seq.3_Base!G269</f>
        <v>0</v>
      </c>
      <c r="H269" s="252"/>
      <c r="I269" s="253"/>
      <c r="J269" s="253"/>
      <c r="K269" s="254">
        <f t="shared" si="16"/>
        <v>0</v>
      </c>
      <c r="L269" s="317">
        <f t="shared" si="17"/>
        <v>0</v>
      </c>
      <c r="M269" s="318"/>
    </row>
    <row r="270" spans="1:13" ht="24" customHeight="1">
      <c r="A270" s="390" t="s">
        <v>1827</v>
      </c>
      <c r="B270" s="247" t="s">
        <v>817</v>
      </c>
      <c r="C270" s="247" t="s">
        <v>818</v>
      </c>
      <c r="D270" s="350"/>
      <c r="E270" s="351"/>
      <c r="F270" s="250" t="s">
        <v>681</v>
      </c>
      <c r="G270" s="251">
        <f>Rev.1_Seq.3_Base!G270</f>
        <v>0</v>
      </c>
      <c r="H270" s="252"/>
      <c r="I270" s="253"/>
      <c r="J270" s="253"/>
      <c r="K270" s="254">
        <f t="shared" si="16"/>
        <v>0</v>
      </c>
      <c r="L270" s="317">
        <f t="shared" si="17"/>
        <v>0</v>
      </c>
      <c r="M270" s="318"/>
    </row>
    <row r="271" spans="1:13" ht="24" customHeight="1">
      <c r="A271" s="390" t="s">
        <v>760</v>
      </c>
      <c r="B271" s="247" t="s">
        <v>819</v>
      </c>
      <c r="C271" s="247" t="s">
        <v>809</v>
      </c>
      <c r="D271" s="353"/>
      <c r="E271" s="354"/>
      <c r="F271" s="250" t="s">
        <v>681</v>
      </c>
      <c r="G271" s="251">
        <f>Rev.1_Seq.3_Base!G271</f>
        <v>0</v>
      </c>
      <c r="H271" s="252"/>
      <c r="I271" s="253"/>
      <c r="J271" s="253"/>
      <c r="K271" s="254">
        <f t="shared" si="16"/>
        <v>0</v>
      </c>
      <c r="L271" s="317">
        <f t="shared" si="17"/>
        <v>0</v>
      </c>
      <c r="M271" s="318"/>
    </row>
    <row r="272" spans="1:13" s="327" customFormat="1" ht="24" customHeight="1">
      <c r="A272" s="402" t="s">
        <v>820</v>
      </c>
      <c r="B272" s="284"/>
      <c r="C272" s="284" t="s">
        <v>1828</v>
      </c>
      <c r="D272" s="292"/>
      <c r="E272" s="393"/>
      <c r="F272" s="394"/>
      <c r="G272" s="251">
        <f>Rev.1_Seq.3_Base!G272</f>
        <v>0</v>
      </c>
      <c r="H272" s="322"/>
      <c r="I272" s="323"/>
      <c r="J272" s="323"/>
      <c r="K272" s="324"/>
      <c r="L272" s="323"/>
      <c r="M272" s="395"/>
    </row>
    <row r="273" spans="1:13" ht="31.5" customHeight="1">
      <c r="A273" s="390" t="s">
        <v>750</v>
      </c>
      <c r="B273" s="247" t="s">
        <v>822</v>
      </c>
      <c r="C273" s="247" t="s">
        <v>823</v>
      </c>
      <c r="D273" s="355" t="s">
        <v>1829</v>
      </c>
      <c r="E273" s="349" t="s">
        <v>1830</v>
      </c>
      <c r="F273" s="250" t="s">
        <v>681</v>
      </c>
      <c r="G273" s="251">
        <f>Rev.1_Seq.3_Base!G273</f>
        <v>0</v>
      </c>
      <c r="H273" s="252"/>
      <c r="I273" s="253"/>
      <c r="J273" s="253"/>
      <c r="K273" s="254">
        <f t="shared" si="16"/>
        <v>0</v>
      </c>
      <c r="L273" s="317">
        <f t="shared" si="17"/>
        <v>0</v>
      </c>
      <c r="M273" s="318"/>
    </row>
    <row r="274" spans="1:13" ht="31.5" customHeight="1">
      <c r="A274" s="390" t="s">
        <v>767</v>
      </c>
      <c r="B274" s="247" t="s">
        <v>824</v>
      </c>
      <c r="C274" s="247" t="s">
        <v>825</v>
      </c>
      <c r="D274" s="355" t="s">
        <v>1829</v>
      </c>
      <c r="E274" s="354"/>
      <c r="F274" s="250" t="s">
        <v>681</v>
      </c>
      <c r="G274" s="251">
        <f>Rev.1_Seq.3_Base!G274</f>
        <v>0</v>
      </c>
      <c r="H274" s="252"/>
      <c r="I274" s="253"/>
      <c r="J274" s="253"/>
      <c r="K274" s="254">
        <f t="shared" si="16"/>
        <v>0</v>
      </c>
      <c r="L274" s="317">
        <f t="shared" si="17"/>
        <v>0</v>
      </c>
      <c r="M274" s="318"/>
    </row>
    <row r="275" spans="1:13" s="327" customFormat="1" ht="24" customHeight="1">
      <c r="A275" s="402" t="s">
        <v>826</v>
      </c>
      <c r="B275" s="284"/>
      <c r="C275" s="284" t="s">
        <v>1831</v>
      </c>
      <c r="D275" s="292"/>
      <c r="E275" s="393"/>
      <c r="F275" s="394"/>
      <c r="G275" s="251">
        <f>Rev.1_Seq.3_Base!G275</f>
        <v>0</v>
      </c>
      <c r="H275" s="322"/>
      <c r="I275" s="323"/>
      <c r="J275" s="323"/>
      <c r="K275" s="324"/>
      <c r="L275" s="323"/>
      <c r="M275" s="395"/>
    </row>
    <row r="276" spans="1:13" ht="24" customHeight="1">
      <c r="A276" s="390" t="s">
        <v>1832</v>
      </c>
      <c r="B276" s="247" t="s">
        <v>828</v>
      </c>
      <c r="C276" s="292" t="s">
        <v>1833</v>
      </c>
      <c r="D276" s="348" t="s">
        <v>1834</v>
      </c>
      <c r="E276" s="349" t="s">
        <v>1835</v>
      </c>
      <c r="F276" s="250" t="s">
        <v>681</v>
      </c>
      <c r="G276" s="251">
        <f>Rev.1_Seq.3_Base!G276</f>
        <v>0</v>
      </c>
      <c r="H276" s="252"/>
      <c r="I276" s="253"/>
      <c r="J276" s="253"/>
      <c r="K276" s="254">
        <f t="shared" si="16"/>
        <v>0</v>
      </c>
      <c r="L276" s="317">
        <f t="shared" si="17"/>
        <v>0</v>
      </c>
      <c r="M276" s="318"/>
    </row>
    <row r="277" spans="1:13" ht="24" customHeight="1">
      <c r="A277" s="390" t="s">
        <v>753</v>
      </c>
      <c r="B277" s="247" t="s">
        <v>830</v>
      </c>
      <c r="C277" s="292" t="s">
        <v>1836</v>
      </c>
      <c r="D277" s="350"/>
      <c r="E277" s="351"/>
      <c r="F277" s="250" t="s">
        <v>681</v>
      </c>
      <c r="G277" s="251">
        <f>Rev.1_Seq.3_Base!G277</f>
        <v>4</v>
      </c>
      <c r="H277" s="252"/>
      <c r="I277" s="253"/>
      <c r="J277" s="253"/>
      <c r="K277" s="254">
        <f t="shared" si="16"/>
        <v>0</v>
      </c>
      <c r="L277" s="317">
        <f t="shared" si="17"/>
        <v>0</v>
      </c>
      <c r="M277" s="318"/>
    </row>
    <row r="278" spans="1:13" ht="24" customHeight="1">
      <c r="A278" s="390" t="s">
        <v>755</v>
      </c>
      <c r="B278" s="247" t="s">
        <v>832</v>
      </c>
      <c r="C278" s="292" t="s">
        <v>1837</v>
      </c>
      <c r="D278" s="350"/>
      <c r="E278" s="351"/>
      <c r="F278" s="250" t="s">
        <v>681</v>
      </c>
      <c r="G278" s="251">
        <f>Rev.1_Seq.3_Base!G278</f>
        <v>0</v>
      </c>
      <c r="H278" s="252"/>
      <c r="I278" s="253"/>
      <c r="J278" s="253"/>
      <c r="K278" s="254">
        <f t="shared" si="16"/>
        <v>0</v>
      </c>
      <c r="L278" s="317">
        <f t="shared" si="17"/>
        <v>0</v>
      </c>
      <c r="M278" s="318"/>
    </row>
    <row r="279" spans="1:13" ht="24" customHeight="1">
      <c r="A279" s="390" t="s">
        <v>1771</v>
      </c>
      <c r="B279" s="247" t="s">
        <v>834</v>
      </c>
      <c r="C279" s="292" t="s">
        <v>835</v>
      </c>
      <c r="D279" s="350"/>
      <c r="E279" s="351"/>
      <c r="F279" s="250" t="s">
        <v>681</v>
      </c>
      <c r="G279" s="251">
        <f>Rev.1_Seq.3_Base!G279</f>
        <v>4</v>
      </c>
      <c r="H279" s="252"/>
      <c r="I279" s="253"/>
      <c r="J279" s="253"/>
      <c r="K279" s="254">
        <f t="shared" si="16"/>
        <v>0</v>
      </c>
      <c r="L279" s="317">
        <f t="shared" si="17"/>
        <v>0</v>
      </c>
      <c r="M279" s="318"/>
    </row>
    <row r="280" spans="1:13" ht="24" customHeight="1">
      <c r="A280" s="390" t="s">
        <v>1838</v>
      </c>
      <c r="B280" s="247" t="s">
        <v>836</v>
      </c>
      <c r="C280" s="292" t="s">
        <v>1839</v>
      </c>
      <c r="D280" s="350"/>
      <c r="E280" s="351"/>
      <c r="F280" s="250" t="s">
        <v>681</v>
      </c>
      <c r="G280" s="251">
        <f>Rev.1_Seq.3_Base!G280</f>
        <v>0</v>
      </c>
      <c r="H280" s="252"/>
      <c r="I280" s="253"/>
      <c r="J280" s="253"/>
      <c r="K280" s="254">
        <f t="shared" si="16"/>
        <v>0</v>
      </c>
      <c r="L280" s="317">
        <f t="shared" si="17"/>
        <v>0</v>
      </c>
      <c r="M280" s="318"/>
    </row>
    <row r="281" spans="1:13" ht="24" customHeight="1">
      <c r="A281" s="390" t="s">
        <v>1840</v>
      </c>
      <c r="B281" s="247" t="s">
        <v>839</v>
      </c>
      <c r="C281" s="292" t="s">
        <v>825</v>
      </c>
      <c r="D281" s="350"/>
      <c r="E281" s="351"/>
      <c r="F281" s="250" t="s">
        <v>681</v>
      </c>
      <c r="G281" s="251">
        <f>Rev.1_Seq.3_Base!G281</f>
        <v>0</v>
      </c>
      <c r="H281" s="252"/>
      <c r="I281" s="253"/>
      <c r="J281" s="253"/>
      <c r="K281" s="254">
        <f t="shared" si="16"/>
        <v>0</v>
      </c>
      <c r="L281" s="317">
        <f t="shared" si="17"/>
        <v>0</v>
      </c>
      <c r="M281" s="318"/>
    </row>
    <row r="282" spans="1:13" ht="24" customHeight="1">
      <c r="A282" s="390" t="s">
        <v>840</v>
      </c>
      <c r="B282" s="247" t="s">
        <v>1841</v>
      </c>
      <c r="C282" s="292" t="s">
        <v>1842</v>
      </c>
      <c r="D282" s="353"/>
      <c r="E282" s="354"/>
      <c r="F282" s="250" t="s">
        <v>681</v>
      </c>
      <c r="G282" s="251">
        <f>Rev.1_Seq.3_Base!G282</f>
        <v>0</v>
      </c>
      <c r="H282" s="252"/>
      <c r="I282" s="253"/>
      <c r="J282" s="253"/>
      <c r="K282" s="254">
        <f t="shared" si="16"/>
        <v>0</v>
      </c>
      <c r="L282" s="317">
        <f t="shared" si="17"/>
        <v>0</v>
      </c>
      <c r="M282" s="318"/>
    </row>
    <row r="283" spans="1:13" ht="64.5" customHeight="1">
      <c r="A283" s="402" t="s">
        <v>1843</v>
      </c>
      <c r="B283" s="247" t="s">
        <v>844</v>
      </c>
      <c r="C283" s="247" t="s">
        <v>1844</v>
      </c>
      <c r="D283" s="292" t="s">
        <v>1845</v>
      </c>
      <c r="E283" s="249" t="s">
        <v>1846</v>
      </c>
      <c r="F283" s="250" t="s">
        <v>846</v>
      </c>
      <c r="G283" s="251">
        <f>Rev.1_Seq.3_Base!G283</f>
        <v>1</v>
      </c>
      <c r="H283" s="252"/>
      <c r="I283" s="253"/>
      <c r="J283" s="253"/>
      <c r="K283" s="254">
        <f t="shared" si="16"/>
        <v>0</v>
      </c>
      <c r="L283" s="317">
        <f t="shared" si="17"/>
        <v>0</v>
      </c>
      <c r="M283" s="318"/>
    </row>
    <row r="284" spans="1:13" s="245" customFormat="1" ht="24" customHeight="1">
      <c r="A284" s="237">
        <v>12.2</v>
      </c>
      <c r="B284" s="238"/>
      <c r="C284" s="238" t="s">
        <v>1847</v>
      </c>
      <c r="D284" s="239"/>
      <c r="E284" s="239"/>
      <c r="F284" s="240"/>
      <c r="G284" s="241"/>
      <c r="H284" s="271"/>
      <c r="I284" s="272"/>
      <c r="J284" s="272"/>
      <c r="K284" s="273"/>
      <c r="L284" s="272"/>
      <c r="M284" s="274"/>
    </row>
    <row r="285" spans="1:13" s="327" customFormat="1" ht="24" customHeight="1">
      <c r="A285" s="308" t="s">
        <v>1848</v>
      </c>
      <c r="B285" s="284"/>
      <c r="C285" s="284" t="s">
        <v>1849</v>
      </c>
      <c r="D285" s="292"/>
      <c r="E285" s="393"/>
      <c r="F285" s="394"/>
      <c r="G285" s="251">
        <f>Rev.1_Seq.3_Base!G285</f>
        <v>0</v>
      </c>
      <c r="H285" s="322"/>
      <c r="I285" s="323"/>
      <c r="J285" s="323"/>
      <c r="K285" s="324"/>
      <c r="L285" s="323"/>
      <c r="M285" s="395"/>
    </row>
    <row r="286" spans="1:13" ht="24" customHeight="1">
      <c r="A286" s="399" t="s">
        <v>750</v>
      </c>
      <c r="B286" s="284" t="s">
        <v>852</v>
      </c>
      <c r="C286" s="284" t="s">
        <v>1850</v>
      </c>
      <c r="D286" s="403" t="s">
        <v>1851</v>
      </c>
      <c r="E286" s="349" t="s">
        <v>1852</v>
      </c>
      <c r="F286" s="250" t="s">
        <v>681</v>
      </c>
      <c r="G286" s="251">
        <f>Rev.1_Seq.3_Base!G286</f>
        <v>0</v>
      </c>
      <c r="H286" s="252"/>
      <c r="I286" s="253"/>
      <c r="J286" s="253"/>
      <c r="K286" s="254">
        <f t="shared" si="16"/>
        <v>0</v>
      </c>
      <c r="L286" s="317">
        <f t="shared" si="17"/>
        <v>0</v>
      </c>
      <c r="M286" s="318"/>
    </row>
    <row r="287" spans="1:13" ht="24" customHeight="1">
      <c r="A287" s="399" t="s">
        <v>1853</v>
      </c>
      <c r="B287" s="284" t="s">
        <v>854</v>
      </c>
      <c r="C287" s="284" t="s">
        <v>1854</v>
      </c>
      <c r="D287" s="404"/>
      <c r="E287" s="351"/>
      <c r="F287" s="250" t="s">
        <v>681</v>
      </c>
      <c r="G287" s="251">
        <f>Rev.1_Seq.3_Base!G287</f>
        <v>48</v>
      </c>
      <c r="H287" s="252"/>
      <c r="I287" s="253"/>
      <c r="J287" s="253"/>
      <c r="K287" s="254">
        <f t="shared" si="16"/>
        <v>0</v>
      </c>
      <c r="L287" s="317">
        <f t="shared" si="17"/>
        <v>0</v>
      </c>
      <c r="M287" s="318"/>
    </row>
    <row r="288" spans="1:13" ht="24" customHeight="1">
      <c r="A288" s="399" t="s">
        <v>755</v>
      </c>
      <c r="B288" s="284" t="s">
        <v>1855</v>
      </c>
      <c r="C288" s="292" t="s">
        <v>1856</v>
      </c>
      <c r="D288" s="404"/>
      <c r="E288" s="351"/>
      <c r="F288" s="250" t="s">
        <v>681</v>
      </c>
      <c r="G288" s="251">
        <f>Rev.1_Seq.3_Base!G288</f>
        <v>0</v>
      </c>
      <c r="H288" s="252"/>
      <c r="I288" s="253"/>
      <c r="J288" s="253"/>
      <c r="K288" s="254">
        <f t="shared" si="16"/>
        <v>0</v>
      </c>
      <c r="L288" s="317">
        <f t="shared" si="17"/>
        <v>0</v>
      </c>
      <c r="M288" s="318"/>
    </row>
    <row r="289" spans="1:13" ht="24" customHeight="1">
      <c r="A289" s="399" t="s">
        <v>1857</v>
      </c>
      <c r="B289" s="284" t="s">
        <v>1858</v>
      </c>
      <c r="C289" s="292" t="s">
        <v>1859</v>
      </c>
      <c r="D289" s="404"/>
      <c r="E289" s="351"/>
      <c r="F289" s="250" t="s">
        <v>681</v>
      </c>
      <c r="G289" s="251">
        <f>Rev.1_Seq.3_Base!G289</f>
        <v>0</v>
      </c>
      <c r="H289" s="252"/>
      <c r="I289" s="253"/>
      <c r="J289" s="253"/>
      <c r="K289" s="254">
        <f t="shared" si="16"/>
        <v>0</v>
      </c>
      <c r="L289" s="317">
        <f t="shared" si="17"/>
        <v>0</v>
      </c>
      <c r="M289" s="318"/>
    </row>
    <row r="290" spans="1:13" ht="24" customHeight="1">
      <c r="A290" s="399" t="s">
        <v>1838</v>
      </c>
      <c r="B290" s="284" t="s">
        <v>860</v>
      </c>
      <c r="C290" s="292" t="s">
        <v>1860</v>
      </c>
      <c r="D290" s="404"/>
      <c r="E290" s="351"/>
      <c r="F290" s="250" t="s">
        <v>681</v>
      </c>
      <c r="G290" s="251">
        <f>Rev.1_Seq.3_Base!G290</f>
        <v>74</v>
      </c>
      <c r="H290" s="252"/>
      <c r="I290" s="253"/>
      <c r="J290" s="253"/>
      <c r="K290" s="254">
        <f t="shared" si="16"/>
        <v>0</v>
      </c>
      <c r="L290" s="317">
        <f t="shared" si="17"/>
        <v>0</v>
      </c>
      <c r="M290" s="318"/>
    </row>
    <row r="291" spans="1:13" ht="24" customHeight="1">
      <c r="A291" s="399" t="s">
        <v>1861</v>
      </c>
      <c r="B291" s="284" t="s">
        <v>862</v>
      </c>
      <c r="C291" s="284" t="s">
        <v>809</v>
      </c>
      <c r="D291" s="405"/>
      <c r="E291" s="354"/>
      <c r="F291" s="250" t="s">
        <v>681</v>
      </c>
      <c r="G291" s="251">
        <f>Rev.1_Seq.3_Base!G291</f>
        <v>0</v>
      </c>
      <c r="H291" s="252"/>
      <c r="I291" s="253"/>
      <c r="J291" s="253"/>
      <c r="K291" s="254">
        <f t="shared" si="16"/>
        <v>0</v>
      </c>
      <c r="L291" s="317">
        <f t="shared" si="17"/>
        <v>0</v>
      </c>
      <c r="M291" s="318"/>
    </row>
    <row r="292" spans="1:13" s="327" customFormat="1" ht="24" customHeight="1">
      <c r="A292" s="308" t="s">
        <v>1862</v>
      </c>
      <c r="B292" s="284"/>
      <c r="C292" s="284" t="s">
        <v>1863</v>
      </c>
      <c r="D292" s="292"/>
      <c r="E292" s="393"/>
      <c r="F292" s="394"/>
      <c r="G292" s="251">
        <f>Rev.1_Seq.3_Base!G292</f>
        <v>0</v>
      </c>
      <c r="H292" s="322"/>
      <c r="I292" s="323"/>
      <c r="J292" s="323"/>
      <c r="K292" s="324"/>
      <c r="L292" s="323"/>
      <c r="M292" s="395"/>
    </row>
    <row r="293" spans="1:13" s="327" customFormat="1" ht="24" customHeight="1">
      <c r="A293" s="399" t="s">
        <v>1864</v>
      </c>
      <c r="B293" s="284" t="s">
        <v>1865</v>
      </c>
      <c r="C293" s="284" t="s">
        <v>1850</v>
      </c>
      <c r="D293" s="396" t="s">
        <v>1866</v>
      </c>
      <c r="E293" s="406" t="s">
        <v>1867</v>
      </c>
      <c r="F293" s="285" t="s">
        <v>681</v>
      </c>
      <c r="G293" s="251">
        <f>Rev.1_Seq.3_Base!G293</f>
        <v>0</v>
      </c>
      <c r="H293" s="322"/>
      <c r="I293" s="323"/>
      <c r="J293" s="323"/>
      <c r="K293" s="324">
        <f t="shared" ref="K293:K298" si="20">SUM(H293:J293)</f>
        <v>0</v>
      </c>
      <c r="L293" s="325">
        <f t="shared" ref="L293:L298" si="21">G293*K293</f>
        <v>0</v>
      </c>
      <c r="M293" s="326"/>
    </row>
    <row r="294" spans="1:13" s="327" customFormat="1" ht="24" customHeight="1">
      <c r="A294" s="399" t="s">
        <v>767</v>
      </c>
      <c r="B294" s="292" t="s">
        <v>1868</v>
      </c>
      <c r="C294" s="284" t="s">
        <v>1854</v>
      </c>
      <c r="D294" s="350"/>
      <c r="E294" s="407"/>
      <c r="F294" s="285" t="s">
        <v>681</v>
      </c>
      <c r="G294" s="251">
        <f>Rev.1_Seq.3_Base!G294</f>
        <v>0</v>
      </c>
      <c r="H294" s="322"/>
      <c r="I294" s="323"/>
      <c r="J294" s="323"/>
      <c r="K294" s="324">
        <f t="shared" si="20"/>
        <v>0</v>
      </c>
      <c r="L294" s="325">
        <f t="shared" si="21"/>
        <v>0</v>
      </c>
      <c r="M294" s="326"/>
    </row>
    <row r="295" spans="1:13" s="327" customFormat="1" ht="24" customHeight="1">
      <c r="A295" s="399" t="s">
        <v>742</v>
      </c>
      <c r="B295" s="292" t="s">
        <v>1869</v>
      </c>
      <c r="C295" s="292" t="s">
        <v>1856</v>
      </c>
      <c r="D295" s="350"/>
      <c r="E295" s="407"/>
      <c r="F295" s="285" t="s">
        <v>681</v>
      </c>
      <c r="G295" s="251">
        <f>Rev.1_Seq.3_Base!G295</f>
        <v>0</v>
      </c>
      <c r="H295" s="322"/>
      <c r="I295" s="323"/>
      <c r="J295" s="323"/>
      <c r="K295" s="324">
        <f t="shared" si="20"/>
        <v>0</v>
      </c>
      <c r="L295" s="325">
        <f t="shared" si="21"/>
        <v>0</v>
      </c>
      <c r="M295" s="326"/>
    </row>
    <row r="296" spans="1:13" s="327" customFormat="1" ht="24" customHeight="1">
      <c r="A296" s="399" t="s">
        <v>757</v>
      </c>
      <c r="B296" s="292" t="s">
        <v>870</v>
      </c>
      <c r="C296" s="292" t="s">
        <v>1859</v>
      </c>
      <c r="D296" s="350"/>
      <c r="E296" s="407"/>
      <c r="F296" s="285" t="s">
        <v>681</v>
      </c>
      <c r="G296" s="251">
        <f>Rev.1_Seq.3_Base!G296</f>
        <v>0</v>
      </c>
      <c r="H296" s="322"/>
      <c r="I296" s="323"/>
      <c r="J296" s="323"/>
      <c r="K296" s="324"/>
      <c r="L296" s="325"/>
      <c r="M296" s="326"/>
    </row>
    <row r="297" spans="1:13" s="327" customFormat="1" ht="24" customHeight="1">
      <c r="A297" s="399" t="s">
        <v>838</v>
      </c>
      <c r="B297" s="292" t="s">
        <v>871</v>
      </c>
      <c r="C297" s="292" t="s">
        <v>1860</v>
      </c>
      <c r="D297" s="350"/>
      <c r="E297" s="407"/>
      <c r="F297" s="285" t="s">
        <v>681</v>
      </c>
      <c r="G297" s="251">
        <f>Rev.1_Seq.3_Base!G297</f>
        <v>0</v>
      </c>
      <c r="H297" s="322"/>
      <c r="I297" s="323"/>
      <c r="J297" s="323"/>
      <c r="K297" s="324">
        <f t="shared" si="20"/>
        <v>0</v>
      </c>
      <c r="L297" s="325">
        <f t="shared" si="21"/>
        <v>0</v>
      </c>
      <c r="M297" s="326"/>
    </row>
    <row r="298" spans="1:13" s="327" customFormat="1" ht="24" customHeight="1">
      <c r="A298" s="399" t="s">
        <v>1870</v>
      </c>
      <c r="B298" s="284" t="s">
        <v>872</v>
      </c>
      <c r="C298" s="284" t="s">
        <v>809</v>
      </c>
      <c r="D298" s="353"/>
      <c r="E298" s="408"/>
      <c r="F298" s="285" t="s">
        <v>681</v>
      </c>
      <c r="G298" s="251">
        <f>Rev.1_Seq.3_Base!G298</f>
        <v>0</v>
      </c>
      <c r="H298" s="322"/>
      <c r="I298" s="323"/>
      <c r="J298" s="323"/>
      <c r="K298" s="324">
        <f t="shared" si="20"/>
        <v>0</v>
      </c>
      <c r="L298" s="325">
        <f t="shared" si="21"/>
        <v>0</v>
      </c>
      <c r="M298" s="326"/>
    </row>
    <row r="299" spans="1:13" s="327" customFormat="1" ht="24" customHeight="1">
      <c r="A299" s="308" t="s">
        <v>1871</v>
      </c>
      <c r="B299" s="284"/>
      <c r="C299" s="284" t="s">
        <v>1872</v>
      </c>
      <c r="D299" s="292"/>
      <c r="E299" s="393"/>
      <c r="F299" s="394"/>
      <c r="G299" s="251">
        <f>Rev.1_Seq.3_Base!G299</f>
        <v>0</v>
      </c>
      <c r="H299" s="322"/>
      <c r="I299" s="323"/>
      <c r="J299" s="323"/>
      <c r="K299" s="324"/>
      <c r="L299" s="323"/>
      <c r="M299" s="395"/>
    </row>
    <row r="300" spans="1:13" ht="58.5" customHeight="1">
      <c r="A300" s="390" t="s">
        <v>1765</v>
      </c>
      <c r="B300" s="247" t="s">
        <v>876</v>
      </c>
      <c r="C300" s="247" t="s">
        <v>877</v>
      </c>
      <c r="D300" s="396" t="s">
        <v>1873</v>
      </c>
      <c r="E300" s="349" t="s">
        <v>1874</v>
      </c>
      <c r="F300" s="285" t="s">
        <v>681</v>
      </c>
      <c r="G300" s="251">
        <f>Rev.1_Seq.3_Base!G300</f>
        <v>0</v>
      </c>
      <c r="H300" s="252"/>
      <c r="I300" s="253"/>
      <c r="J300" s="253"/>
      <c r="K300" s="254">
        <f t="shared" si="16"/>
        <v>0</v>
      </c>
      <c r="L300" s="317">
        <f t="shared" si="17"/>
        <v>0</v>
      </c>
      <c r="M300" s="318"/>
    </row>
    <row r="301" spans="1:13" ht="58.5" customHeight="1">
      <c r="A301" s="390" t="s">
        <v>767</v>
      </c>
      <c r="B301" s="247" t="s">
        <v>878</v>
      </c>
      <c r="C301" s="247" t="s">
        <v>809</v>
      </c>
      <c r="D301" s="353"/>
      <c r="E301" s="354"/>
      <c r="F301" s="285" t="s">
        <v>681</v>
      </c>
      <c r="G301" s="251">
        <f>Rev.1_Seq.3_Base!G301</f>
        <v>0</v>
      </c>
      <c r="H301" s="252"/>
      <c r="I301" s="253"/>
      <c r="J301" s="253"/>
      <c r="K301" s="254">
        <f t="shared" si="16"/>
        <v>0</v>
      </c>
      <c r="L301" s="317">
        <f t="shared" si="17"/>
        <v>0</v>
      </c>
      <c r="M301" s="318"/>
    </row>
    <row r="302" spans="1:13" ht="36" customHeight="1">
      <c r="A302" s="308" t="s">
        <v>1875</v>
      </c>
      <c r="B302" s="247" t="s">
        <v>880</v>
      </c>
      <c r="C302" s="247" t="s">
        <v>881</v>
      </c>
      <c r="D302" s="292" t="s">
        <v>1876</v>
      </c>
      <c r="E302" s="249" t="s">
        <v>1877</v>
      </c>
      <c r="F302" s="250" t="s">
        <v>111</v>
      </c>
      <c r="G302" s="251">
        <f>Rev.1_Seq.3_Base!G302</f>
        <v>0</v>
      </c>
      <c r="H302" s="252"/>
      <c r="I302" s="253"/>
      <c r="J302" s="253"/>
      <c r="K302" s="254">
        <f t="shared" si="16"/>
        <v>0</v>
      </c>
      <c r="L302" s="317">
        <f t="shared" si="17"/>
        <v>0</v>
      </c>
      <c r="M302" s="318"/>
    </row>
    <row r="303" spans="1:13" ht="62.25" customHeight="1">
      <c r="A303" s="308" t="s">
        <v>1878</v>
      </c>
      <c r="B303" s="247" t="s">
        <v>883</v>
      </c>
      <c r="C303" s="247" t="s">
        <v>884</v>
      </c>
      <c r="D303" s="292" t="s">
        <v>1879</v>
      </c>
      <c r="E303" s="249" t="s">
        <v>1880</v>
      </c>
      <c r="F303" s="250" t="s">
        <v>111</v>
      </c>
      <c r="G303" s="251">
        <f>Rev.1_Seq.3_Base!G303</f>
        <v>0</v>
      </c>
      <c r="H303" s="252"/>
      <c r="I303" s="253"/>
      <c r="J303" s="253"/>
      <c r="K303" s="254">
        <f t="shared" si="16"/>
        <v>0</v>
      </c>
      <c r="L303" s="317">
        <f t="shared" si="17"/>
        <v>0</v>
      </c>
      <c r="M303" s="318"/>
    </row>
    <row r="304" spans="1:13" ht="51.75" customHeight="1">
      <c r="A304" s="308" t="s">
        <v>885</v>
      </c>
      <c r="B304" s="247" t="s">
        <v>886</v>
      </c>
      <c r="C304" s="247" t="s">
        <v>887</v>
      </c>
      <c r="D304" s="292" t="s">
        <v>1881</v>
      </c>
      <c r="E304" s="249" t="s">
        <v>1882</v>
      </c>
      <c r="F304" s="250" t="s">
        <v>111</v>
      </c>
      <c r="G304" s="251">
        <f>Rev.1_Seq.3_Base!G304</f>
        <v>0</v>
      </c>
      <c r="H304" s="252"/>
      <c r="I304" s="253"/>
      <c r="J304" s="253"/>
      <c r="K304" s="254">
        <f t="shared" si="16"/>
        <v>0</v>
      </c>
      <c r="L304" s="317">
        <f t="shared" si="17"/>
        <v>0</v>
      </c>
      <c r="M304" s="318"/>
    </row>
    <row r="305" spans="1:13" ht="31.5" customHeight="1">
      <c r="A305" s="308" t="s">
        <v>1883</v>
      </c>
      <c r="B305" s="257" t="s">
        <v>889</v>
      </c>
      <c r="C305" s="257" t="s">
        <v>890</v>
      </c>
      <c r="D305" s="339" t="s">
        <v>1884</v>
      </c>
      <c r="E305" s="258"/>
      <c r="F305" s="259" t="s">
        <v>30</v>
      </c>
      <c r="G305" s="251">
        <f>Rev.1_Seq.3_Base!G305</f>
        <v>0</v>
      </c>
      <c r="H305" s="260"/>
      <c r="I305" s="261"/>
      <c r="J305" s="261"/>
      <c r="K305" s="335">
        <f t="shared" si="16"/>
        <v>0</v>
      </c>
      <c r="L305" s="336">
        <f t="shared" si="17"/>
        <v>0</v>
      </c>
      <c r="M305" s="337"/>
    </row>
    <row r="306" spans="1:13" s="270" customFormat="1" ht="24" customHeight="1" thickBot="1">
      <c r="A306" s="263" t="s">
        <v>1251</v>
      </c>
      <c r="B306" s="264"/>
      <c r="C306" s="264"/>
      <c r="D306" s="264"/>
      <c r="E306" s="264"/>
      <c r="F306" s="264"/>
      <c r="G306" s="265"/>
      <c r="H306" s="266"/>
      <c r="I306" s="267"/>
      <c r="J306" s="267"/>
      <c r="K306" s="268"/>
      <c r="L306" s="267">
        <f>SUM(L225:L305)</f>
        <v>0</v>
      </c>
      <c r="M306" s="269"/>
    </row>
    <row r="307" spans="1:13" s="245" customFormat="1" ht="24" customHeight="1" thickTop="1">
      <c r="A307" s="237">
        <v>13</v>
      </c>
      <c r="B307" s="238" t="s">
        <v>1885</v>
      </c>
      <c r="C307" s="238" t="s">
        <v>1886</v>
      </c>
      <c r="D307" s="238"/>
      <c r="E307" s="239"/>
      <c r="F307" s="240"/>
      <c r="G307" s="241"/>
      <c r="H307" s="271"/>
      <c r="I307" s="272"/>
      <c r="J307" s="272"/>
      <c r="K307" s="273"/>
      <c r="L307" s="272"/>
      <c r="M307" s="274"/>
    </row>
    <row r="308" spans="1:13" ht="48" customHeight="1">
      <c r="A308" s="246">
        <v>13.1</v>
      </c>
      <c r="B308" s="284" t="s">
        <v>895</v>
      </c>
      <c r="C308" s="247" t="s">
        <v>1887</v>
      </c>
      <c r="D308" s="277" t="s">
        <v>1888</v>
      </c>
      <c r="E308" s="349" t="s">
        <v>1889</v>
      </c>
      <c r="F308" s="250" t="s">
        <v>100</v>
      </c>
      <c r="G308" s="251">
        <f>Rev.1_Seq.3_Base!G308</f>
        <v>13</v>
      </c>
      <c r="H308" s="252"/>
      <c r="I308" s="253"/>
      <c r="J308" s="253"/>
      <c r="K308" s="254">
        <f t="shared" si="16"/>
        <v>0</v>
      </c>
      <c r="L308" s="253">
        <f t="shared" si="17"/>
        <v>0</v>
      </c>
      <c r="M308" s="255"/>
    </row>
    <row r="309" spans="1:13" s="327" customFormat="1" ht="84" customHeight="1">
      <c r="A309" s="283" t="s">
        <v>1890</v>
      </c>
      <c r="B309" s="284" t="s">
        <v>1891</v>
      </c>
      <c r="C309" s="284" t="s">
        <v>1892</v>
      </c>
      <c r="D309" s="277" t="s">
        <v>1893</v>
      </c>
      <c r="E309" s="354"/>
      <c r="F309" s="285" t="s">
        <v>100</v>
      </c>
      <c r="G309" s="251">
        <f>Rev.1_Seq.3_Base!G309</f>
        <v>0</v>
      </c>
      <c r="H309" s="322"/>
      <c r="I309" s="323"/>
      <c r="J309" s="323"/>
      <c r="K309" s="324">
        <f t="shared" si="16"/>
        <v>0</v>
      </c>
      <c r="L309" s="323">
        <f t="shared" si="17"/>
        <v>0</v>
      </c>
      <c r="M309" s="358"/>
    </row>
    <row r="310" spans="1:13" ht="20.25" customHeight="1">
      <c r="A310" s="246">
        <v>13.2</v>
      </c>
      <c r="B310" s="247" t="s">
        <v>901</v>
      </c>
      <c r="C310" s="247" t="s">
        <v>902</v>
      </c>
      <c r="D310" s="277"/>
      <c r="E310" s="249"/>
      <c r="F310" s="250"/>
      <c r="G310" s="251">
        <f>Rev.1_Seq.3_Base!G310</f>
        <v>0</v>
      </c>
      <c r="H310" s="252"/>
      <c r="I310" s="253"/>
      <c r="J310" s="253"/>
      <c r="K310" s="254">
        <f t="shared" si="16"/>
        <v>0</v>
      </c>
      <c r="L310" s="253">
        <f t="shared" si="17"/>
        <v>0</v>
      </c>
      <c r="M310" s="255"/>
    </row>
    <row r="311" spans="1:13" ht="60" customHeight="1">
      <c r="A311" s="246" t="s">
        <v>1894</v>
      </c>
      <c r="B311" s="247" t="s">
        <v>1895</v>
      </c>
      <c r="C311" s="247" t="s">
        <v>1896</v>
      </c>
      <c r="D311" s="277" t="s">
        <v>1897</v>
      </c>
      <c r="E311" s="249" t="s">
        <v>1898</v>
      </c>
      <c r="F311" s="250" t="s">
        <v>111</v>
      </c>
      <c r="G311" s="251">
        <f>Rev.1_Seq.3_Base!G311</f>
        <v>213</v>
      </c>
      <c r="H311" s="252"/>
      <c r="I311" s="253"/>
      <c r="J311" s="253"/>
      <c r="K311" s="254">
        <f t="shared" si="16"/>
        <v>0</v>
      </c>
      <c r="L311" s="253">
        <f t="shared" si="17"/>
        <v>0</v>
      </c>
      <c r="M311" s="255"/>
    </row>
    <row r="312" spans="1:13" ht="60" customHeight="1">
      <c r="A312" s="246" t="s">
        <v>1899</v>
      </c>
      <c r="B312" s="247" t="s">
        <v>1900</v>
      </c>
      <c r="C312" s="247" t="s">
        <v>1901</v>
      </c>
      <c r="D312" s="277" t="s">
        <v>1902</v>
      </c>
      <c r="E312" s="249" t="s">
        <v>1898</v>
      </c>
      <c r="F312" s="250" t="s">
        <v>111</v>
      </c>
      <c r="G312" s="251">
        <f>Rev.1_Seq.3_Base!G312</f>
        <v>0</v>
      </c>
      <c r="H312" s="252"/>
      <c r="I312" s="253"/>
      <c r="J312" s="253"/>
      <c r="K312" s="254">
        <f t="shared" si="16"/>
        <v>0</v>
      </c>
      <c r="L312" s="253">
        <f t="shared" si="17"/>
        <v>0</v>
      </c>
      <c r="M312" s="255"/>
    </row>
    <row r="313" spans="1:13" ht="60.75" customHeight="1">
      <c r="A313" s="246">
        <v>13.3</v>
      </c>
      <c r="B313" s="247" t="s">
        <v>910</v>
      </c>
      <c r="C313" s="247" t="s">
        <v>1903</v>
      </c>
      <c r="D313" s="277" t="s">
        <v>1904</v>
      </c>
      <c r="E313" s="249" t="s">
        <v>1905</v>
      </c>
      <c r="F313" s="250" t="s">
        <v>111</v>
      </c>
      <c r="G313" s="251">
        <f>Rev.1_Seq.3_Base!G313</f>
        <v>375</v>
      </c>
      <c r="H313" s="252"/>
      <c r="I313" s="253"/>
      <c r="J313" s="253"/>
      <c r="K313" s="254">
        <f t="shared" si="16"/>
        <v>0</v>
      </c>
      <c r="L313" s="253">
        <f t="shared" si="17"/>
        <v>0</v>
      </c>
      <c r="M313" s="255"/>
    </row>
    <row r="314" spans="1:13" ht="60.75" customHeight="1">
      <c r="A314" s="333" t="s">
        <v>1906</v>
      </c>
      <c r="B314" s="292" t="s">
        <v>910</v>
      </c>
      <c r="C314" s="305" t="s">
        <v>1907</v>
      </c>
      <c r="D314" s="288" t="s">
        <v>1908</v>
      </c>
      <c r="E314" s="249" t="s">
        <v>1909</v>
      </c>
      <c r="F314" s="250" t="s">
        <v>111</v>
      </c>
      <c r="G314" s="251">
        <f>Rev.1_Seq.3_Base!G314</f>
        <v>0</v>
      </c>
      <c r="H314" s="252"/>
      <c r="I314" s="253"/>
      <c r="J314" s="253"/>
      <c r="K314" s="254"/>
      <c r="L314" s="253"/>
      <c r="M314" s="255"/>
    </row>
    <row r="315" spans="1:13" ht="52.5" customHeight="1">
      <c r="A315" s="246">
        <v>13.4</v>
      </c>
      <c r="B315" s="247" t="s">
        <v>916</v>
      </c>
      <c r="C315" s="247" t="s">
        <v>917</v>
      </c>
      <c r="D315" s="277" t="s">
        <v>1910</v>
      </c>
      <c r="E315" s="249" t="s">
        <v>1911</v>
      </c>
      <c r="F315" s="250" t="s">
        <v>111</v>
      </c>
      <c r="G315" s="251">
        <f>Rev.1_Seq.3_Base!G315</f>
        <v>0</v>
      </c>
      <c r="H315" s="252"/>
      <c r="I315" s="253"/>
      <c r="J315" s="253"/>
      <c r="K315" s="254">
        <f t="shared" ref="K315:K378" si="22">SUM(H315:J315)</f>
        <v>0</v>
      </c>
      <c r="L315" s="253">
        <f t="shared" ref="L315:L378" si="23">G315*K315</f>
        <v>0</v>
      </c>
      <c r="M315" s="255"/>
    </row>
    <row r="316" spans="1:13" ht="47.25" customHeight="1">
      <c r="A316" s="246">
        <v>13.5</v>
      </c>
      <c r="B316" s="247" t="s">
        <v>919</v>
      </c>
      <c r="C316" s="247" t="s">
        <v>920</v>
      </c>
      <c r="D316" s="277" t="s">
        <v>1912</v>
      </c>
      <c r="E316" s="249" t="s">
        <v>1913</v>
      </c>
      <c r="F316" s="250" t="s">
        <v>111</v>
      </c>
      <c r="G316" s="251">
        <f>Rev.1_Seq.3_Base!G316</f>
        <v>0</v>
      </c>
      <c r="H316" s="252"/>
      <c r="I316" s="253"/>
      <c r="J316" s="253"/>
      <c r="K316" s="254">
        <f t="shared" si="22"/>
        <v>0</v>
      </c>
      <c r="L316" s="253">
        <f t="shared" si="23"/>
        <v>0</v>
      </c>
      <c r="M316" s="255"/>
    </row>
    <row r="317" spans="1:13" ht="47.25" customHeight="1">
      <c r="A317" s="246">
        <v>13.6</v>
      </c>
      <c r="B317" s="247" t="s">
        <v>922</v>
      </c>
      <c r="C317" s="247" t="s">
        <v>1914</v>
      </c>
      <c r="D317" s="292" t="s">
        <v>1915</v>
      </c>
      <c r="E317" s="249" t="s">
        <v>1916</v>
      </c>
      <c r="F317" s="250" t="s">
        <v>111</v>
      </c>
      <c r="G317" s="251">
        <f>Rev.1_Seq.3_Base!G317</f>
        <v>0</v>
      </c>
      <c r="H317" s="252"/>
      <c r="I317" s="253"/>
      <c r="J317" s="253"/>
      <c r="K317" s="254">
        <f t="shared" si="22"/>
        <v>0</v>
      </c>
      <c r="L317" s="253">
        <f t="shared" si="23"/>
        <v>0</v>
      </c>
      <c r="M317" s="255"/>
    </row>
    <row r="318" spans="1:13" ht="114.75" customHeight="1">
      <c r="A318" s="246">
        <v>13.7</v>
      </c>
      <c r="B318" s="247" t="s">
        <v>926</v>
      </c>
      <c r="C318" s="247" t="s">
        <v>1917</v>
      </c>
      <c r="D318" s="277" t="s">
        <v>1918</v>
      </c>
      <c r="E318" s="321" t="s">
        <v>1919</v>
      </c>
      <c r="F318" s="250" t="s">
        <v>312</v>
      </c>
      <c r="G318" s="251">
        <f>Rev.1_Seq.3_Base!G318</f>
        <v>239</v>
      </c>
      <c r="H318" s="252"/>
      <c r="I318" s="253"/>
      <c r="J318" s="253"/>
      <c r="K318" s="254">
        <f t="shared" si="22"/>
        <v>0</v>
      </c>
      <c r="L318" s="253">
        <f t="shared" si="23"/>
        <v>0</v>
      </c>
      <c r="M318" s="255"/>
    </row>
    <row r="319" spans="1:13" ht="63" customHeight="1">
      <c r="A319" s="246">
        <v>13.8</v>
      </c>
      <c r="B319" s="247" t="s">
        <v>930</v>
      </c>
      <c r="C319" s="247" t="s">
        <v>1920</v>
      </c>
      <c r="D319" s="292" t="s">
        <v>1921</v>
      </c>
      <c r="E319" s="321" t="s">
        <v>1919</v>
      </c>
      <c r="F319" s="250" t="s">
        <v>312</v>
      </c>
      <c r="G319" s="251">
        <f>Rev.1_Seq.3_Base!G319</f>
        <v>0</v>
      </c>
      <c r="H319" s="252"/>
      <c r="I319" s="253"/>
      <c r="J319" s="253"/>
      <c r="K319" s="254">
        <f t="shared" si="22"/>
        <v>0</v>
      </c>
      <c r="L319" s="253">
        <f t="shared" si="23"/>
        <v>0</v>
      </c>
      <c r="M319" s="255"/>
    </row>
    <row r="320" spans="1:13" ht="83.25" customHeight="1">
      <c r="A320" s="352" t="s">
        <v>1922</v>
      </c>
      <c r="B320" s="247" t="s">
        <v>934</v>
      </c>
      <c r="C320" s="247" t="s">
        <v>1923</v>
      </c>
      <c r="D320" s="292" t="s">
        <v>1924</v>
      </c>
      <c r="E320" s="321" t="s">
        <v>1919</v>
      </c>
      <c r="F320" s="250" t="s">
        <v>312</v>
      </c>
      <c r="G320" s="251">
        <f>Rev.1_Seq.3_Base!G320</f>
        <v>0</v>
      </c>
      <c r="H320" s="252"/>
      <c r="I320" s="253"/>
      <c r="J320" s="253"/>
      <c r="K320" s="254">
        <f t="shared" si="22"/>
        <v>0</v>
      </c>
      <c r="L320" s="253">
        <f t="shared" si="23"/>
        <v>0</v>
      </c>
      <c r="M320" s="255"/>
    </row>
    <row r="321" spans="1:13" ht="95.25" customHeight="1">
      <c r="A321" s="409">
        <v>13.1</v>
      </c>
      <c r="B321" s="247" t="s">
        <v>937</v>
      </c>
      <c r="C321" s="247" t="s">
        <v>1925</v>
      </c>
      <c r="D321" s="292" t="s">
        <v>1926</v>
      </c>
      <c r="E321" s="321" t="s">
        <v>1919</v>
      </c>
      <c r="F321" s="250" t="s">
        <v>312</v>
      </c>
      <c r="G321" s="251">
        <f>Rev.1_Seq.3_Base!G321</f>
        <v>0</v>
      </c>
      <c r="H321" s="252"/>
      <c r="I321" s="253"/>
      <c r="J321" s="253"/>
      <c r="K321" s="254">
        <f t="shared" si="22"/>
        <v>0</v>
      </c>
      <c r="L321" s="317">
        <f t="shared" si="23"/>
        <v>0</v>
      </c>
      <c r="M321" s="318"/>
    </row>
    <row r="322" spans="1:13" ht="71.25" customHeight="1">
      <c r="A322" s="246">
        <v>13.11</v>
      </c>
      <c r="B322" s="247" t="s">
        <v>941</v>
      </c>
      <c r="C322" s="247" t="s">
        <v>1927</v>
      </c>
      <c r="D322" s="292" t="s">
        <v>1928</v>
      </c>
      <c r="E322" s="410" t="s">
        <v>1929</v>
      </c>
      <c r="F322" s="250" t="s">
        <v>312</v>
      </c>
      <c r="G322" s="251">
        <f>Rev.1_Seq.3_Base!G322</f>
        <v>0</v>
      </c>
      <c r="H322" s="252"/>
      <c r="I322" s="253"/>
      <c r="J322" s="253"/>
      <c r="K322" s="254">
        <f t="shared" si="22"/>
        <v>0</v>
      </c>
      <c r="L322" s="317">
        <f t="shared" si="23"/>
        <v>0</v>
      </c>
      <c r="M322" s="318"/>
    </row>
    <row r="323" spans="1:13" ht="63.75" customHeight="1">
      <c r="A323" s="246">
        <v>13.12</v>
      </c>
      <c r="B323" s="247" t="s">
        <v>945</v>
      </c>
      <c r="C323" s="247" t="s">
        <v>1930</v>
      </c>
      <c r="D323" s="348" t="s">
        <v>1931</v>
      </c>
      <c r="E323" s="410" t="s">
        <v>1932</v>
      </c>
      <c r="F323" s="250" t="s">
        <v>312</v>
      </c>
      <c r="G323" s="251">
        <f>Rev.1_Seq.3_Base!G323</f>
        <v>85</v>
      </c>
      <c r="H323" s="252"/>
      <c r="I323" s="253"/>
      <c r="J323" s="253"/>
      <c r="K323" s="254">
        <f t="shared" si="22"/>
        <v>0</v>
      </c>
      <c r="L323" s="253">
        <f t="shared" si="23"/>
        <v>0</v>
      </c>
      <c r="M323" s="255"/>
    </row>
    <row r="324" spans="1:13" ht="63.75" customHeight="1">
      <c r="A324" s="246">
        <v>13.13</v>
      </c>
      <c r="B324" s="247" t="s">
        <v>949</v>
      </c>
      <c r="C324" s="247" t="s">
        <v>1933</v>
      </c>
      <c r="D324" s="353"/>
      <c r="E324" s="410" t="s">
        <v>1929</v>
      </c>
      <c r="F324" s="250" t="s">
        <v>312</v>
      </c>
      <c r="G324" s="251">
        <f>Rev.1_Seq.3_Base!G324</f>
        <v>0</v>
      </c>
      <c r="H324" s="252"/>
      <c r="I324" s="253"/>
      <c r="J324" s="253"/>
      <c r="K324" s="254">
        <f t="shared" si="22"/>
        <v>0</v>
      </c>
      <c r="L324" s="253">
        <f t="shared" si="23"/>
        <v>0</v>
      </c>
      <c r="M324" s="255"/>
    </row>
    <row r="325" spans="1:13" ht="48.75" customHeight="1">
      <c r="A325" s="246">
        <v>13.14</v>
      </c>
      <c r="B325" s="247" t="s">
        <v>952</v>
      </c>
      <c r="C325" s="247" t="s">
        <v>1934</v>
      </c>
      <c r="D325" s="292" t="s">
        <v>1935</v>
      </c>
      <c r="E325" s="410" t="s">
        <v>1929</v>
      </c>
      <c r="F325" s="250" t="s">
        <v>681</v>
      </c>
      <c r="G325" s="251">
        <f>Rev.1_Seq.3_Base!G325</f>
        <v>0</v>
      </c>
      <c r="H325" s="252"/>
      <c r="I325" s="253"/>
      <c r="J325" s="253"/>
      <c r="K325" s="254">
        <f t="shared" si="22"/>
        <v>0</v>
      </c>
      <c r="L325" s="253">
        <f t="shared" si="23"/>
        <v>0</v>
      </c>
      <c r="M325" s="255"/>
    </row>
    <row r="326" spans="1:13" ht="48.75" customHeight="1">
      <c r="A326" s="246">
        <v>13.15</v>
      </c>
      <c r="B326" s="247" t="s">
        <v>956</v>
      </c>
      <c r="C326" s="247" t="s">
        <v>957</v>
      </c>
      <c r="D326" s="292" t="s">
        <v>1936</v>
      </c>
      <c r="E326" s="410" t="s">
        <v>1929</v>
      </c>
      <c r="F326" s="250" t="s">
        <v>681</v>
      </c>
      <c r="G326" s="251">
        <f>Rev.1_Seq.3_Base!G326</f>
        <v>14</v>
      </c>
      <c r="H326" s="252"/>
      <c r="I326" s="253"/>
      <c r="J326" s="253"/>
      <c r="K326" s="254">
        <f t="shared" si="22"/>
        <v>0</v>
      </c>
      <c r="L326" s="253">
        <f t="shared" si="23"/>
        <v>0</v>
      </c>
      <c r="M326" s="255"/>
    </row>
    <row r="327" spans="1:13" ht="24" customHeight="1">
      <c r="A327" s="246">
        <v>13.16</v>
      </c>
      <c r="B327" s="257" t="s">
        <v>960</v>
      </c>
      <c r="C327" s="257" t="s">
        <v>961</v>
      </c>
      <c r="D327" s="338"/>
      <c r="E327" s="258"/>
      <c r="F327" s="259" t="s">
        <v>30</v>
      </c>
      <c r="G327" s="251">
        <f>Rev.1_Seq.3_Base!G327</f>
        <v>0</v>
      </c>
      <c r="H327" s="260"/>
      <c r="I327" s="261"/>
      <c r="J327" s="261"/>
      <c r="K327" s="335">
        <f t="shared" si="22"/>
        <v>0</v>
      </c>
      <c r="L327" s="261">
        <f t="shared" si="23"/>
        <v>0</v>
      </c>
      <c r="M327" s="262"/>
    </row>
    <row r="328" spans="1:13" s="270" customFormat="1" ht="24" customHeight="1" thickBot="1">
      <c r="A328" s="263" t="s">
        <v>1251</v>
      </c>
      <c r="B328" s="264"/>
      <c r="C328" s="264"/>
      <c r="D328" s="264"/>
      <c r="E328" s="264"/>
      <c r="F328" s="264"/>
      <c r="G328" s="265"/>
      <c r="H328" s="266"/>
      <c r="I328" s="267"/>
      <c r="J328" s="267"/>
      <c r="K328" s="268"/>
      <c r="L328" s="267">
        <f>SUM(L308:L327)</f>
        <v>0</v>
      </c>
      <c r="M328" s="269"/>
    </row>
    <row r="329" spans="1:13" s="245" customFormat="1" ht="24" customHeight="1" thickTop="1">
      <c r="A329" s="237">
        <v>14</v>
      </c>
      <c r="B329" s="238" t="s">
        <v>1937</v>
      </c>
      <c r="C329" s="238" t="s">
        <v>1938</v>
      </c>
      <c r="D329" s="238"/>
      <c r="E329" s="239"/>
      <c r="F329" s="240"/>
      <c r="G329" s="411"/>
      <c r="H329" s="271"/>
      <c r="I329" s="272"/>
      <c r="J329" s="272"/>
      <c r="K329" s="273"/>
      <c r="L329" s="272"/>
      <c r="M329" s="274"/>
    </row>
    <row r="330" spans="1:13" ht="48" customHeight="1">
      <c r="A330" s="246">
        <v>14.1</v>
      </c>
      <c r="B330" s="247" t="s">
        <v>966</v>
      </c>
      <c r="C330" s="292" t="s">
        <v>967</v>
      </c>
      <c r="D330" s="292" t="s">
        <v>1939</v>
      </c>
      <c r="E330" s="379"/>
      <c r="F330" s="250" t="s">
        <v>312</v>
      </c>
      <c r="G330" s="251">
        <f>Rev.1_Seq.3_Base!G330</f>
        <v>0</v>
      </c>
      <c r="H330" s="252"/>
      <c r="I330" s="253"/>
      <c r="J330" s="253"/>
      <c r="K330" s="254">
        <f t="shared" si="22"/>
        <v>0</v>
      </c>
      <c r="L330" s="253">
        <f t="shared" si="23"/>
        <v>0</v>
      </c>
      <c r="M330" s="255"/>
    </row>
    <row r="331" spans="1:13" ht="48" customHeight="1">
      <c r="A331" s="246">
        <v>14.2</v>
      </c>
      <c r="B331" s="247" t="s">
        <v>970</v>
      </c>
      <c r="C331" s="292" t="s">
        <v>1940</v>
      </c>
      <c r="D331" s="332" t="s">
        <v>1941</v>
      </c>
      <c r="E331" s="379"/>
      <c r="F331" s="250" t="s">
        <v>312</v>
      </c>
      <c r="G331" s="251">
        <f>Rev.1_Seq.3_Base!G331</f>
        <v>0</v>
      </c>
      <c r="H331" s="252"/>
      <c r="I331" s="253"/>
      <c r="J331" s="253"/>
      <c r="K331" s="254">
        <f t="shared" si="22"/>
        <v>0</v>
      </c>
      <c r="L331" s="253">
        <f t="shared" si="23"/>
        <v>0</v>
      </c>
      <c r="M331" s="255"/>
    </row>
    <row r="332" spans="1:13" ht="31.5" customHeight="1">
      <c r="A332" s="246">
        <v>14.3</v>
      </c>
      <c r="B332" s="247" t="s">
        <v>974</v>
      </c>
      <c r="C332" s="292" t="s">
        <v>975</v>
      </c>
      <c r="D332" s="292" t="s">
        <v>1942</v>
      </c>
      <c r="E332" s="249" t="s">
        <v>1943</v>
      </c>
      <c r="F332" s="250" t="s">
        <v>312</v>
      </c>
      <c r="G332" s="251">
        <f>Rev.1_Seq.3_Base!G332</f>
        <v>0</v>
      </c>
      <c r="H332" s="252"/>
      <c r="I332" s="253"/>
      <c r="J332" s="253"/>
      <c r="K332" s="254">
        <f t="shared" si="22"/>
        <v>0</v>
      </c>
      <c r="L332" s="286">
        <f t="shared" si="23"/>
        <v>0</v>
      </c>
      <c r="M332" s="287"/>
    </row>
    <row r="333" spans="1:13" ht="36" customHeight="1">
      <c r="A333" s="246">
        <v>14.5</v>
      </c>
      <c r="B333" s="247" t="s">
        <v>978</v>
      </c>
      <c r="C333" s="292" t="s">
        <v>1944</v>
      </c>
      <c r="D333" s="332" t="s">
        <v>1945</v>
      </c>
      <c r="E333" s="379"/>
      <c r="F333" s="250" t="s">
        <v>312</v>
      </c>
      <c r="G333" s="251">
        <f>Rev.1_Seq.3_Base!G333</f>
        <v>944</v>
      </c>
      <c r="H333" s="252"/>
      <c r="I333" s="253"/>
      <c r="J333" s="253"/>
      <c r="K333" s="254">
        <f t="shared" si="22"/>
        <v>0</v>
      </c>
      <c r="L333" s="286">
        <f t="shared" si="23"/>
        <v>0</v>
      </c>
      <c r="M333" s="287"/>
    </row>
    <row r="334" spans="1:13" ht="36" customHeight="1">
      <c r="A334" s="246">
        <v>14.6</v>
      </c>
      <c r="B334" s="247" t="s">
        <v>982</v>
      </c>
      <c r="C334" s="247" t="s">
        <v>1946</v>
      </c>
      <c r="D334" s="332" t="s">
        <v>1947</v>
      </c>
      <c r="E334" s="249" t="s">
        <v>1948</v>
      </c>
      <c r="F334" s="250" t="s">
        <v>312</v>
      </c>
      <c r="G334" s="251">
        <f>Rev.1_Seq.3_Base!G334</f>
        <v>0</v>
      </c>
      <c r="H334" s="252"/>
      <c r="I334" s="253"/>
      <c r="J334" s="253"/>
      <c r="K334" s="254">
        <f t="shared" si="22"/>
        <v>0</v>
      </c>
      <c r="L334" s="286">
        <f t="shared" si="23"/>
        <v>0</v>
      </c>
      <c r="M334" s="287"/>
    </row>
    <row r="335" spans="1:13" ht="38.25" customHeight="1">
      <c r="A335" s="246">
        <v>14.7</v>
      </c>
      <c r="B335" s="247" t="s">
        <v>986</v>
      </c>
      <c r="C335" s="247" t="s">
        <v>1949</v>
      </c>
      <c r="D335" s="332" t="s">
        <v>1950</v>
      </c>
      <c r="E335" s="379"/>
      <c r="F335" s="250" t="s">
        <v>312</v>
      </c>
      <c r="G335" s="251">
        <f>Rev.1_Seq.3_Base!G335</f>
        <v>282.8</v>
      </c>
      <c r="H335" s="252"/>
      <c r="I335" s="253"/>
      <c r="J335" s="253"/>
      <c r="K335" s="254">
        <f t="shared" si="22"/>
        <v>0</v>
      </c>
      <c r="L335" s="286">
        <f t="shared" si="23"/>
        <v>0</v>
      </c>
      <c r="M335" s="287"/>
    </row>
    <row r="336" spans="1:13" ht="31.5" customHeight="1">
      <c r="A336" s="246">
        <v>14.8</v>
      </c>
      <c r="B336" s="247" t="s">
        <v>989</v>
      </c>
      <c r="C336" s="247" t="s">
        <v>1951</v>
      </c>
      <c r="D336" s="332" t="s">
        <v>1952</v>
      </c>
      <c r="E336" s="379"/>
      <c r="F336" s="250" t="s">
        <v>312</v>
      </c>
      <c r="G336" s="251">
        <f>Rev.1_Seq.3_Base!G336</f>
        <v>0</v>
      </c>
      <c r="H336" s="252"/>
      <c r="I336" s="253"/>
      <c r="J336" s="253"/>
      <c r="K336" s="254">
        <f t="shared" si="22"/>
        <v>0</v>
      </c>
      <c r="L336" s="286">
        <f t="shared" si="23"/>
        <v>0</v>
      </c>
      <c r="M336" s="287"/>
    </row>
    <row r="337" spans="1:13" ht="22.5">
      <c r="A337" s="246">
        <v>14.9</v>
      </c>
      <c r="B337" s="247" t="s">
        <v>993</v>
      </c>
      <c r="C337" s="247" t="s">
        <v>1951</v>
      </c>
      <c r="D337" s="277" t="s">
        <v>1953</v>
      </c>
      <c r="E337" s="379"/>
      <c r="F337" s="250" t="s">
        <v>312</v>
      </c>
      <c r="G337" s="251">
        <f>Rev.1_Seq.3_Base!G337</f>
        <v>0</v>
      </c>
      <c r="H337" s="252"/>
      <c r="I337" s="253"/>
      <c r="J337" s="253"/>
      <c r="K337" s="254">
        <f t="shared" si="22"/>
        <v>0</v>
      </c>
      <c r="L337" s="286">
        <f t="shared" si="23"/>
        <v>0</v>
      </c>
      <c r="M337" s="287"/>
    </row>
    <row r="338" spans="1:13" ht="31.5" customHeight="1">
      <c r="A338" s="409">
        <v>14.1</v>
      </c>
      <c r="B338" s="247" t="s">
        <v>997</v>
      </c>
      <c r="C338" s="247" t="s">
        <v>1954</v>
      </c>
      <c r="D338" s="292" t="s">
        <v>1955</v>
      </c>
      <c r="E338" s="379"/>
      <c r="F338" s="250" t="s">
        <v>312</v>
      </c>
      <c r="G338" s="251">
        <f>Rev.1_Seq.3_Base!G338</f>
        <v>944</v>
      </c>
      <c r="H338" s="252"/>
      <c r="I338" s="253"/>
      <c r="J338" s="253"/>
      <c r="K338" s="254">
        <f t="shared" si="22"/>
        <v>0</v>
      </c>
      <c r="L338" s="286">
        <f t="shared" si="23"/>
        <v>0</v>
      </c>
      <c r="M338" s="287"/>
    </row>
    <row r="339" spans="1:13" ht="31.5" customHeight="1">
      <c r="A339" s="246">
        <v>14.11</v>
      </c>
      <c r="B339" s="247" t="s">
        <v>1000</v>
      </c>
      <c r="C339" s="247" t="s">
        <v>1001</v>
      </c>
      <c r="D339" s="292" t="s">
        <v>1956</v>
      </c>
      <c r="E339" s="321" t="s">
        <v>1957</v>
      </c>
      <c r="F339" s="250" t="s">
        <v>681</v>
      </c>
      <c r="G339" s="251">
        <f>Rev.1_Seq.3_Base!G339</f>
        <v>0</v>
      </c>
      <c r="H339" s="252"/>
      <c r="I339" s="253"/>
      <c r="J339" s="253"/>
      <c r="K339" s="254">
        <f t="shared" si="22"/>
        <v>0</v>
      </c>
      <c r="L339" s="286">
        <f t="shared" si="23"/>
        <v>0</v>
      </c>
      <c r="M339" s="287"/>
    </row>
    <row r="340" spans="1:13" ht="31.5" customHeight="1">
      <c r="A340" s="352" t="s">
        <v>1958</v>
      </c>
      <c r="B340" s="247" t="s">
        <v>1004</v>
      </c>
      <c r="C340" s="247" t="s">
        <v>1005</v>
      </c>
      <c r="D340" s="277" t="s">
        <v>1959</v>
      </c>
      <c r="E340" s="321" t="s">
        <v>1957</v>
      </c>
      <c r="F340" s="250" t="s">
        <v>681</v>
      </c>
      <c r="G340" s="251">
        <f>Rev.1_Seq.3_Base!G340</f>
        <v>0</v>
      </c>
      <c r="H340" s="252"/>
      <c r="I340" s="253"/>
      <c r="J340" s="253"/>
      <c r="K340" s="254">
        <f t="shared" si="22"/>
        <v>0</v>
      </c>
      <c r="L340" s="286">
        <f t="shared" si="23"/>
        <v>0</v>
      </c>
      <c r="M340" s="287"/>
    </row>
    <row r="341" spans="1:13" ht="39" customHeight="1">
      <c r="A341" s="246">
        <v>14.13</v>
      </c>
      <c r="B341" s="247" t="s">
        <v>1008</v>
      </c>
      <c r="C341" s="247" t="s">
        <v>1009</v>
      </c>
      <c r="D341" s="332" t="s">
        <v>1960</v>
      </c>
      <c r="E341" s="379"/>
      <c r="F341" s="250" t="s">
        <v>681</v>
      </c>
      <c r="G341" s="251">
        <f>Rev.1_Seq.3_Base!G341</f>
        <v>0</v>
      </c>
      <c r="H341" s="252"/>
      <c r="I341" s="253"/>
      <c r="J341" s="253"/>
      <c r="K341" s="254">
        <f t="shared" si="22"/>
        <v>0</v>
      </c>
      <c r="L341" s="286">
        <f t="shared" si="23"/>
        <v>0</v>
      </c>
      <c r="M341" s="287"/>
    </row>
    <row r="342" spans="1:13" ht="31.5" customHeight="1">
      <c r="A342" s="246">
        <v>14.15</v>
      </c>
      <c r="B342" s="247" t="s">
        <v>1010</v>
      </c>
      <c r="C342" s="247" t="s">
        <v>1961</v>
      </c>
      <c r="D342" s="292" t="s">
        <v>1962</v>
      </c>
      <c r="E342" s="282" t="s">
        <v>1963</v>
      </c>
      <c r="F342" s="250" t="s">
        <v>681</v>
      </c>
      <c r="G342" s="251">
        <f>Rev.1_Seq.3_Base!G342</f>
        <v>0</v>
      </c>
      <c r="H342" s="252"/>
      <c r="I342" s="253"/>
      <c r="J342" s="253"/>
      <c r="K342" s="254">
        <f t="shared" si="22"/>
        <v>0</v>
      </c>
      <c r="L342" s="286">
        <f t="shared" si="23"/>
        <v>0</v>
      </c>
      <c r="M342" s="287"/>
    </row>
    <row r="343" spans="1:13" ht="31.5" customHeight="1">
      <c r="A343" s="246">
        <v>14.16</v>
      </c>
      <c r="B343" s="247" t="s">
        <v>1012</v>
      </c>
      <c r="C343" s="247" t="s">
        <v>1964</v>
      </c>
      <c r="D343" s="292" t="s">
        <v>1965</v>
      </c>
      <c r="E343" s="282" t="s">
        <v>1963</v>
      </c>
      <c r="F343" s="250" t="s">
        <v>681</v>
      </c>
      <c r="G343" s="251">
        <f>Rev.1_Seq.3_Base!G343</f>
        <v>0</v>
      </c>
      <c r="H343" s="252"/>
      <c r="I343" s="253"/>
      <c r="J343" s="253"/>
      <c r="K343" s="254">
        <f t="shared" si="22"/>
        <v>0</v>
      </c>
      <c r="L343" s="286">
        <f t="shared" si="23"/>
        <v>0</v>
      </c>
      <c r="M343" s="287"/>
    </row>
    <row r="344" spans="1:13" ht="31.5" customHeight="1">
      <c r="A344" s="246">
        <v>14.17</v>
      </c>
      <c r="B344" s="247" t="s">
        <v>1014</v>
      </c>
      <c r="C344" s="247" t="s">
        <v>1966</v>
      </c>
      <c r="D344" s="292" t="s">
        <v>1967</v>
      </c>
      <c r="E344" s="282" t="s">
        <v>1963</v>
      </c>
      <c r="F344" s="250" t="s">
        <v>681</v>
      </c>
      <c r="G344" s="251">
        <f>Rev.1_Seq.3_Base!G344</f>
        <v>0</v>
      </c>
      <c r="H344" s="252"/>
      <c r="I344" s="253"/>
      <c r="J344" s="253"/>
      <c r="K344" s="254">
        <f t="shared" si="22"/>
        <v>0</v>
      </c>
      <c r="L344" s="286">
        <f t="shared" si="23"/>
        <v>0</v>
      </c>
      <c r="M344" s="287"/>
    </row>
    <row r="345" spans="1:13" ht="31.5" customHeight="1">
      <c r="A345" s="246">
        <v>14.18</v>
      </c>
      <c r="B345" s="247" t="s">
        <v>1016</v>
      </c>
      <c r="C345" s="247" t="s">
        <v>1968</v>
      </c>
      <c r="D345" s="292" t="s">
        <v>1969</v>
      </c>
      <c r="E345" s="282" t="s">
        <v>1963</v>
      </c>
      <c r="F345" s="250" t="s">
        <v>681</v>
      </c>
      <c r="G345" s="251">
        <f>Rev.1_Seq.3_Base!G345</f>
        <v>0</v>
      </c>
      <c r="H345" s="252"/>
      <c r="I345" s="253"/>
      <c r="J345" s="253"/>
      <c r="K345" s="254">
        <f t="shared" si="22"/>
        <v>0</v>
      </c>
      <c r="L345" s="286">
        <f t="shared" si="23"/>
        <v>0</v>
      </c>
      <c r="M345" s="287"/>
    </row>
    <row r="346" spans="1:13" ht="31.5" customHeight="1">
      <c r="A346" s="246">
        <v>14.19</v>
      </c>
      <c r="B346" s="247" t="s">
        <v>1018</v>
      </c>
      <c r="C346" s="247" t="s">
        <v>1970</v>
      </c>
      <c r="D346" s="292" t="s">
        <v>1971</v>
      </c>
      <c r="E346" s="282" t="s">
        <v>1963</v>
      </c>
      <c r="F346" s="250" t="s">
        <v>681</v>
      </c>
      <c r="G346" s="251">
        <f>Rev.1_Seq.3_Base!G346</f>
        <v>0</v>
      </c>
      <c r="H346" s="252"/>
      <c r="I346" s="253"/>
      <c r="J346" s="253"/>
      <c r="K346" s="254">
        <f t="shared" si="22"/>
        <v>0</v>
      </c>
      <c r="L346" s="286">
        <f t="shared" si="23"/>
        <v>0</v>
      </c>
      <c r="M346" s="287"/>
    </row>
    <row r="347" spans="1:13" ht="81" customHeight="1">
      <c r="A347" s="246">
        <v>14.2</v>
      </c>
      <c r="B347" s="247" t="s">
        <v>1021</v>
      </c>
      <c r="C347" s="247" t="s">
        <v>1022</v>
      </c>
      <c r="D347" s="277" t="s">
        <v>1972</v>
      </c>
      <c r="E347" s="249" t="s">
        <v>1973</v>
      </c>
      <c r="F347" s="250" t="s">
        <v>846</v>
      </c>
      <c r="G347" s="251">
        <f>Rev.1_Seq.3_Base!G347</f>
        <v>29</v>
      </c>
      <c r="H347" s="252"/>
      <c r="I347" s="253"/>
      <c r="J347" s="253"/>
      <c r="K347" s="254">
        <f t="shared" si="22"/>
        <v>0</v>
      </c>
      <c r="L347" s="286">
        <f t="shared" si="23"/>
        <v>0</v>
      </c>
      <c r="M347" s="287"/>
    </row>
    <row r="348" spans="1:13" ht="31.5" customHeight="1">
      <c r="A348" s="246">
        <v>14.21</v>
      </c>
      <c r="B348" s="247" t="s">
        <v>1025</v>
      </c>
      <c r="C348" s="247" t="s">
        <v>1026</v>
      </c>
      <c r="D348" s="292" t="s">
        <v>1974</v>
      </c>
      <c r="E348" s="249" t="s">
        <v>1975</v>
      </c>
      <c r="F348" s="250" t="s">
        <v>681</v>
      </c>
      <c r="G348" s="251">
        <f>Rev.1_Seq.3_Base!G348</f>
        <v>0</v>
      </c>
      <c r="H348" s="252"/>
      <c r="I348" s="253"/>
      <c r="J348" s="253"/>
      <c r="K348" s="254">
        <f t="shared" si="22"/>
        <v>0</v>
      </c>
      <c r="L348" s="286">
        <f t="shared" si="23"/>
        <v>0</v>
      </c>
      <c r="M348" s="287"/>
    </row>
    <row r="349" spans="1:13" ht="36" customHeight="1">
      <c r="A349" s="246">
        <v>14.22</v>
      </c>
      <c r="B349" s="247" t="s">
        <v>1028</v>
      </c>
      <c r="C349" s="247" t="s">
        <v>1029</v>
      </c>
      <c r="D349" s="277" t="s">
        <v>1976</v>
      </c>
      <c r="E349" s="321" t="s">
        <v>1975</v>
      </c>
      <c r="F349" s="250" t="s">
        <v>681</v>
      </c>
      <c r="G349" s="251">
        <f>Rev.1_Seq.3_Base!G349</f>
        <v>3</v>
      </c>
      <c r="H349" s="252"/>
      <c r="I349" s="253"/>
      <c r="J349" s="253"/>
      <c r="K349" s="254">
        <f t="shared" si="22"/>
        <v>0</v>
      </c>
      <c r="L349" s="286">
        <f t="shared" si="23"/>
        <v>0</v>
      </c>
      <c r="M349" s="287"/>
    </row>
    <row r="350" spans="1:13" ht="36" customHeight="1">
      <c r="A350" s="246">
        <v>14.23</v>
      </c>
      <c r="B350" s="247" t="s">
        <v>1032</v>
      </c>
      <c r="C350" s="247" t="s">
        <v>1029</v>
      </c>
      <c r="D350" s="277" t="s">
        <v>1977</v>
      </c>
      <c r="E350" s="321" t="s">
        <v>1975</v>
      </c>
      <c r="F350" s="250" t="s">
        <v>681</v>
      </c>
      <c r="G350" s="251">
        <f>Rev.1_Seq.3_Base!G350</f>
        <v>1</v>
      </c>
      <c r="H350" s="252"/>
      <c r="I350" s="253"/>
      <c r="J350" s="253"/>
      <c r="K350" s="254">
        <f t="shared" si="22"/>
        <v>0</v>
      </c>
      <c r="L350" s="286">
        <f t="shared" si="23"/>
        <v>0</v>
      </c>
      <c r="M350" s="287"/>
    </row>
    <row r="351" spans="1:13" ht="31.5" customHeight="1">
      <c r="A351" s="246">
        <v>14.24</v>
      </c>
      <c r="B351" s="247" t="s">
        <v>1035</v>
      </c>
      <c r="C351" s="247" t="s">
        <v>1036</v>
      </c>
      <c r="D351" s="277" t="s">
        <v>1978</v>
      </c>
      <c r="E351" s="321" t="s">
        <v>1979</v>
      </c>
      <c r="F351" s="250" t="s">
        <v>681</v>
      </c>
      <c r="G351" s="251">
        <f>Rev.1_Seq.3_Base!G351</f>
        <v>3</v>
      </c>
      <c r="H351" s="252"/>
      <c r="I351" s="253"/>
      <c r="J351" s="253"/>
      <c r="K351" s="254">
        <f t="shared" si="22"/>
        <v>0</v>
      </c>
      <c r="L351" s="286">
        <f t="shared" si="23"/>
        <v>0</v>
      </c>
      <c r="M351" s="287"/>
    </row>
    <row r="352" spans="1:13" ht="31.5" customHeight="1">
      <c r="A352" s="246">
        <v>14.25</v>
      </c>
      <c r="B352" s="247" t="s">
        <v>1039</v>
      </c>
      <c r="C352" s="247" t="s">
        <v>1036</v>
      </c>
      <c r="D352" s="277" t="s">
        <v>1980</v>
      </c>
      <c r="E352" s="321" t="s">
        <v>1979</v>
      </c>
      <c r="F352" s="250" t="s">
        <v>681</v>
      </c>
      <c r="G352" s="251">
        <f>Rev.1_Seq.3_Base!G352</f>
        <v>1</v>
      </c>
      <c r="H352" s="252"/>
      <c r="I352" s="253"/>
      <c r="J352" s="253"/>
      <c r="K352" s="254">
        <f t="shared" si="22"/>
        <v>0</v>
      </c>
      <c r="L352" s="286">
        <f t="shared" si="23"/>
        <v>0</v>
      </c>
      <c r="M352" s="287"/>
    </row>
    <row r="353" spans="1:13" ht="31.5" customHeight="1">
      <c r="A353" s="246">
        <v>14.26</v>
      </c>
      <c r="B353" s="247" t="s">
        <v>1042</v>
      </c>
      <c r="C353" s="247" t="s">
        <v>1981</v>
      </c>
      <c r="D353" s="292" t="s">
        <v>1982</v>
      </c>
      <c r="E353" s="249" t="s">
        <v>1975</v>
      </c>
      <c r="F353" s="250" t="s">
        <v>681</v>
      </c>
      <c r="G353" s="251">
        <f>Rev.1_Seq.3_Base!G353</f>
        <v>4</v>
      </c>
      <c r="H353" s="252"/>
      <c r="I353" s="253"/>
      <c r="J353" s="253"/>
      <c r="K353" s="254">
        <f t="shared" si="22"/>
        <v>0</v>
      </c>
      <c r="L353" s="286">
        <f t="shared" si="23"/>
        <v>0</v>
      </c>
      <c r="M353" s="287"/>
    </row>
    <row r="354" spans="1:13" ht="31.5" customHeight="1">
      <c r="A354" s="246">
        <v>14.27</v>
      </c>
      <c r="B354" s="247" t="s">
        <v>1045</v>
      </c>
      <c r="C354" s="247" t="s">
        <v>1983</v>
      </c>
      <c r="D354" s="292" t="s">
        <v>1984</v>
      </c>
      <c r="E354" s="249" t="s">
        <v>1985</v>
      </c>
      <c r="F354" s="250" t="s">
        <v>681</v>
      </c>
      <c r="G354" s="251">
        <f>Rev.1_Seq.3_Base!G354</f>
        <v>5</v>
      </c>
      <c r="H354" s="252"/>
      <c r="I354" s="253"/>
      <c r="J354" s="253"/>
      <c r="K354" s="254">
        <f t="shared" si="22"/>
        <v>0</v>
      </c>
      <c r="L354" s="286">
        <f t="shared" si="23"/>
        <v>0</v>
      </c>
      <c r="M354" s="287"/>
    </row>
    <row r="355" spans="1:13" ht="31.5" customHeight="1">
      <c r="A355" s="246">
        <v>14.28</v>
      </c>
      <c r="B355" s="247" t="s">
        <v>1048</v>
      </c>
      <c r="C355" s="247" t="s">
        <v>1986</v>
      </c>
      <c r="D355" s="292" t="s">
        <v>1987</v>
      </c>
      <c r="E355" s="249" t="s">
        <v>1988</v>
      </c>
      <c r="F355" s="250" t="s">
        <v>681</v>
      </c>
      <c r="G355" s="251">
        <f>Rev.1_Seq.3_Base!G355</f>
        <v>5</v>
      </c>
      <c r="H355" s="252"/>
      <c r="I355" s="253"/>
      <c r="J355" s="253"/>
      <c r="K355" s="254">
        <f t="shared" si="22"/>
        <v>0</v>
      </c>
      <c r="L355" s="286">
        <f t="shared" si="23"/>
        <v>0</v>
      </c>
      <c r="M355" s="287"/>
    </row>
    <row r="356" spans="1:13" ht="31.5" customHeight="1">
      <c r="A356" s="246">
        <v>14.29</v>
      </c>
      <c r="B356" s="247" t="s">
        <v>1051</v>
      </c>
      <c r="C356" s="247" t="s">
        <v>1052</v>
      </c>
      <c r="D356" s="277" t="s">
        <v>1989</v>
      </c>
      <c r="E356" s="249" t="s">
        <v>1990</v>
      </c>
      <c r="F356" s="250" t="s">
        <v>312</v>
      </c>
      <c r="G356" s="251">
        <f>Rev.1_Seq.3_Base!G356</f>
        <v>0</v>
      </c>
      <c r="H356" s="252"/>
      <c r="I356" s="253"/>
      <c r="J356" s="253"/>
      <c r="K356" s="254">
        <f t="shared" si="22"/>
        <v>0</v>
      </c>
      <c r="L356" s="286">
        <f t="shared" si="23"/>
        <v>0</v>
      </c>
      <c r="M356" s="287"/>
    </row>
    <row r="357" spans="1:13" ht="67.5">
      <c r="A357" s="409">
        <v>14.3</v>
      </c>
      <c r="B357" s="247" t="s">
        <v>1055</v>
      </c>
      <c r="C357" s="247" t="s">
        <v>1056</v>
      </c>
      <c r="D357" s="292" t="s">
        <v>1991</v>
      </c>
      <c r="E357" s="249" t="s">
        <v>1992</v>
      </c>
      <c r="F357" s="250" t="s">
        <v>100</v>
      </c>
      <c r="G357" s="251">
        <f>Rev.1_Seq.3_Base!G357</f>
        <v>0</v>
      </c>
      <c r="H357" s="252"/>
      <c r="I357" s="253"/>
      <c r="J357" s="253"/>
      <c r="K357" s="254">
        <f t="shared" si="22"/>
        <v>0</v>
      </c>
      <c r="L357" s="286">
        <f t="shared" si="23"/>
        <v>0</v>
      </c>
      <c r="M357" s="287"/>
    </row>
    <row r="358" spans="1:13" ht="31.5" customHeight="1">
      <c r="A358" s="246">
        <v>14.31</v>
      </c>
      <c r="B358" s="257" t="s">
        <v>1058</v>
      </c>
      <c r="C358" s="257" t="s">
        <v>1059</v>
      </c>
      <c r="D358" s="412"/>
      <c r="E358" s="413"/>
      <c r="F358" s="259" t="s">
        <v>30</v>
      </c>
      <c r="G358" s="251">
        <f>Rev.1_Seq.3_Base!G358</f>
        <v>0</v>
      </c>
      <c r="H358" s="260"/>
      <c r="I358" s="261"/>
      <c r="J358" s="261"/>
      <c r="K358" s="335">
        <f t="shared" si="22"/>
        <v>0</v>
      </c>
      <c r="L358" s="369">
        <f t="shared" si="23"/>
        <v>0</v>
      </c>
      <c r="M358" s="371"/>
    </row>
    <row r="359" spans="1:13" ht="31.5" customHeight="1">
      <c r="A359" s="246">
        <v>14.32</v>
      </c>
      <c r="B359" s="247" t="s">
        <v>1993</v>
      </c>
      <c r="C359" s="247" t="s">
        <v>1994</v>
      </c>
      <c r="D359" s="292" t="s">
        <v>1995</v>
      </c>
      <c r="E359" s="249"/>
      <c r="F359" s="250" t="s">
        <v>681</v>
      </c>
      <c r="G359" s="251">
        <f>Rev.1_Seq.3_Base!G359</f>
        <v>5</v>
      </c>
      <c r="H359" s="252"/>
      <c r="I359" s="253"/>
      <c r="J359" s="253"/>
      <c r="K359" s="254">
        <f t="shared" ref="K359:K360" si="24">SUM(H359:J359)</f>
        <v>0</v>
      </c>
      <c r="L359" s="286">
        <f t="shared" si="23"/>
        <v>0</v>
      </c>
      <c r="M359" s="287"/>
    </row>
    <row r="360" spans="1:13" ht="31.5" customHeight="1">
      <c r="A360" s="246">
        <v>14.33</v>
      </c>
      <c r="B360" s="247" t="s">
        <v>1996</v>
      </c>
      <c r="C360" s="247" t="s">
        <v>1997</v>
      </c>
      <c r="D360" s="277" t="s">
        <v>1998</v>
      </c>
      <c r="E360" s="249"/>
      <c r="F360" s="250" t="s">
        <v>681</v>
      </c>
      <c r="G360" s="251">
        <f>Rev.1_Seq.3_Base!G360</f>
        <v>6</v>
      </c>
      <c r="H360" s="252"/>
      <c r="I360" s="253"/>
      <c r="J360" s="253"/>
      <c r="K360" s="254">
        <f t="shared" si="24"/>
        <v>0</v>
      </c>
      <c r="L360" s="286">
        <f t="shared" si="23"/>
        <v>0</v>
      </c>
      <c r="M360" s="287"/>
    </row>
    <row r="361" spans="1:13" s="270" customFormat="1" ht="24" customHeight="1" thickBot="1">
      <c r="A361" s="263" t="s">
        <v>1251</v>
      </c>
      <c r="B361" s="264"/>
      <c r="C361" s="264"/>
      <c r="D361" s="264"/>
      <c r="E361" s="264"/>
      <c r="F361" s="264"/>
      <c r="G361" s="265"/>
      <c r="H361" s="266"/>
      <c r="I361" s="267"/>
      <c r="J361" s="267"/>
      <c r="K361" s="268"/>
      <c r="L361" s="267">
        <f>SUM(L330:L358)</f>
        <v>0</v>
      </c>
      <c r="M361" s="269"/>
    </row>
    <row r="362" spans="1:13" s="245" customFormat="1" ht="24" customHeight="1" thickTop="1">
      <c r="A362" s="237">
        <v>15</v>
      </c>
      <c r="B362" s="238" t="s">
        <v>1999</v>
      </c>
      <c r="C362" s="238" t="s">
        <v>2000</v>
      </c>
      <c r="D362" s="238"/>
      <c r="E362" s="239"/>
      <c r="F362" s="240"/>
      <c r="G362" s="241"/>
      <c r="H362" s="271"/>
      <c r="I362" s="272"/>
      <c r="J362" s="272"/>
      <c r="K362" s="273"/>
      <c r="L362" s="272"/>
      <c r="M362" s="274"/>
    </row>
    <row r="363" spans="1:13" ht="30.75" customHeight="1">
      <c r="A363" s="246">
        <v>15.1</v>
      </c>
      <c r="B363" s="247" t="s">
        <v>1073</v>
      </c>
      <c r="C363" s="247" t="s">
        <v>2001</v>
      </c>
      <c r="D363" s="277" t="s">
        <v>2002</v>
      </c>
      <c r="E363" s="249" t="s">
        <v>2003</v>
      </c>
      <c r="F363" s="250" t="s">
        <v>111</v>
      </c>
      <c r="G363" s="251">
        <f>Rev.1_Seq.3_Base!G363</f>
        <v>0</v>
      </c>
      <c r="H363" s="252"/>
      <c r="I363" s="253"/>
      <c r="J363" s="253"/>
      <c r="K363" s="254">
        <f t="shared" si="22"/>
        <v>0</v>
      </c>
      <c r="L363" s="286">
        <f t="shared" si="23"/>
        <v>0</v>
      </c>
      <c r="M363" s="287"/>
    </row>
    <row r="364" spans="1:13" ht="60" customHeight="1">
      <c r="A364" s="246">
        <v>15.2</v>
      </c>
      <c r="B364" s="247" t="s">
        <v>1077</v>
      </c>
      <c r="C364" s="247" t="s">
        <v>1078</v>
      </c>
      <c r="D364" s="292" t="s">
        <v>2004</v>
      </c>
      <c r="E364" s="249" t="s">
        <v>2005</v>
      </c>
      <c r="F364" s="250" t="s">
        <v>111</v>
      </c>
      <c r="G364" s="251">
        <f>Rev.1_Seq.3_Base!G364</f>
        <v>0</v>
      </c>
      <c r="H364" s="252"/>
      <c r="I364" s="253"/>
      <c r="J364" s="253"/>
      <c r="K364" s="254">
        <f t="shared" si="22"/>
        <v>0</v>
      </c>
      <c r="L364" s="286">
        <f t="shared" si="23"/>
        <v>0</v>
      </c>
      <c r="M364" s="287"/>
    </row>
    <row r="365" spans="1:13" ht="59.25" customHeight="1">
      <c r="A365" s="246">
        <v>15.3</v>
      </c>
      <c r="B365" s="247" t="s">
        <v>1080</v>
      </c>
      <c r="C365" s="247" t="s">
        <v>1081</v>
      </c>
      <c r="D365" s="292" t="s">
        <v>2006</v>
      </c>
      <c r="E365" s="249" t="s">
        <v>2007</v>
      </c>
      <c r="F365" s="250" t="s">
        <v>111</v>
      </c>
      <c r="G365" s="251">
        <f>Rev.1_Seq.3_Base!G365</f>
        <v>0</v>
      </c>
      <c r="H365" s="252"/>
      <c r="I365" s="253"/>
      <c r="J365" s="253"/>
      <c r="K365" s="254">
        <f t="shared" si="22"/>
        <v>0</v>
      </c>
      <c r="L365" s="286">
        <f t="shared" si="23"/>
        <v>0</v>
      </c>
      <c r="M365" s="287"/>
    </row>
    <row r="366" spans="1:13" ht="59.25" customHeight="1">
      <c r="A366" s="246">
        <v>15.4</v>
      </c>
      <c r="B366" s="247" t="s">
        <v>1084</v>
      </c>
      <c r="C366" s="247" t="s">
        <v>1085</v>
      </c>
      <c r="D366" s="292" t="s">
        <v>2008</v>
      </c>
      <c r="E366" s="249" t="s">
        <v>2009</v>
      </c>
      <c r="F366" s="250" t="s">
        <v>2010</v>
      </c>
      <c r="G366" s="251">
        <f>Rev.1_Seq.3_Base!G366</f>
        <v>0</v>
      </c>
      <c r="H366" s="252"/>
      <c r="I366" s="253"/>
      <c r="J366" s="253"/>
      <c r="K366" s="254">
        <f t="shared" si="22"/>
        <v>0</v>
      </c>
      <c r="L366" s="286">
        <f t="shared" si="23"/>
        <v>0</v>
      </c>
      <c r="M366" s="287"/>
    </row>
    <row r="367" spans="1:13" ht="31.5" customHeight="1">
      <c r="A367" s="246">
        <v>15.5</v>
      </c>
      <c r="B367" s="257" t="s">
        <v>1087</v>
      </c>
      <c r="C367" s="257" t="s">
        <v>2011</v>
      </c>
      <c r="D367" s="338"/>
      <c r="E367" s="258"/>
      <c r="F367" s="259" t="s">
        <v>30</v>
      </c>
      <c r="G367" s="251">
        <f>Rev.1_Seq.3_Base!G367</f>
        <v>0</v>
      </c>
      <c r="H367" s="260"/>
      <c r="I367" s="261"/>
      <c r="J367" s="261"/>
      <c r="K367" s="335">
        <f t="shared" si="22"/>
        <v>0</v>
      </c>
      <c r="L367" s="369">
        <f t="shared" si="23"/>
        <v>0</v>
      </c>
      <c r="M367" s="371"/>
    </row>
    <row r="368" spans="1:13" s="270" customFormat="1" ht="24" customHeight="1" thickBot="1">
      <c r="A368" s="263" t="s">
        <v>1251</v>
      </c>
      <c r="B368" s="264"/>
      <c r="C368" s="264"/>
      <c r="D368" s="264"/>
      <c r="E368" s="264"/>
      <c r="F368" s="264"/>
      <c r="G368" s="265"/>
      <c r="H368" s="266"/>
      <c r="I368" s="267"/>
      <c r="J368" s="267"/>
      <c r="K368" s="268"/>
      <c r="L368" s="267">
        <f>SUM(L363:L367)</f>
        <v>0</v>
      </c>
      <c r="M368" s="269"/>
    </row>
    <row r="369" spans="1:13" s="245" customFormat="1" ht="24" customHeight="1" thickTop="1">
      <c r="A369" s="237">
        <v>16</v>
      </c>
      <c r="B369" s="238" t="s">
        <v>2012</v>
      </c>
      <c r="C369" s="238" t="s">
        <v>2013</v>
      </c>
      <c r="D369" s="238"/>
      <c r="E369" s="239"/>
      <c r="F369" s="240"/>
      <c r="G369" s="241"/>
      <c r="H369" s="271"/>
      <c r="I369" s="272"/>
      <c r="J369" s="272"/>
      <c r="K369" s="273"/>
      <c r="L369" s="272"/>
      <c r="M369" s="274"/>
    </row>
    <row r="370" spans="1:13" ht="58.5" customHeight="1">
      <c r="A370" s="283">
        <v>16.100000000000001</v>
      </c>
      <c r="B370" s="284" t="s">
        <v>1093</v>
      </c>
      <c r="C370" s="284" t="s">
        <v>1094</v>
      </c>
      <c r="D370" s="277"/>
      <c r="E370" s="414" t="s">
        <v>2014</v>
      </c>
      <c r="F370" s="415"/>
      <c r="G370" s="251">
        <f>Rev.1_Seq.3_Base!G370</f>
        <v>0</v>
      </c>
      <c r="H370" s="252"/>
      <c r="I370" s="253"/>
      <c r="J370" s="253"/>
      <c r="K370" s="254">
        <f t="shared" si="22"/>
        <v>0</v>
      </c>
      <c r="L370" s="286">
        <f t="shared" si="23"/>
        <v>0</v>
      </c>
      <c r="M370" s="287"/>
    </row>
    <row r="371" spans="1:13" ht="25.5" customHeight="1">
      <c r="A371" s="283">
        <v>16.2</v>
      </c>
      <c r="B371" s="284" t="s">
        <v>1096</v>
      </c>
      <c r="C371" s="284" t="s">
        <v>1097</v>
      </c>
      <c r="D371" s="277" t="s">
        <v>1098</v>
      </c>
      <c r="E371" s="414" t="s">
        <v>2015</v>
      </c>
      <c r="F371" s="415" t="s">
        <v>312</v>
      </c>
      <c r="G371" s="251">
        <f>Rev.1_Seq.3_Base!G371</f>
        <v>0</v>
      </c>
      <c r="H371" s="252"/>
      <c r="I371" s="253"/>
      <c r="J371" s="253"/>
      <c r="K371" s="254">
        <f t="shared" si="22"/>
        <v>0</v>
      </c>
      <c r="L371" s="286">
        <f t="shared" si="23"/>
        <v>0</v>
      </c>
      <c r="M371" s="287"/>
    </row>
    <row r="372" spans="1:13" ht="25.5" customHeight="1">
      <c r="A372" s="283">
        <v>16.3</v>
      </c>
      <c r="B372" s="284" t="s">
        <v>1100</v>
      </c>
      <c r="C372" s="284" t="s">
        <v>1097</v>
      </c>
      <c r="D372" s="277" t="s">
        <v>1101</v>
      </c>
      <c r="E372" s="414" t="s">
        <v>2015</v>
      </c>
      <c r="F372" s="415" t="s">
        <v>312</v>
      </c>
      <c r="G372" s="251">
        <f>Rev.1_Seq.3_Base!G372</f>
        <v>0</v>
      </c>
      <c r="H372" s="252"/>
      <c r="I372" s="253"/>
      <c r="J372" s="253"/>
      <c r="K372" s="254">
        <f t="shared" si="22"/>
        <v>0</v>
      </c>
      <c r="L372" s="286">
        <f t="shared" si="23"/>
        <v>0</v>
      </c>
      <c r="M372" s="287"/>
    </row>
    <row r="373" spans="1:13" ht="191.25">
      <c r="A373" s="283">
        <v>16.399999999999999</v>
      </c>
      <c r="B373" s="284" t="s">
        <v>1103</v>
      </c>
      <c r="C373" s="284" t="s">
        <v>2016</v>
      </c>
      <c r="D373" s="305" t="s">
        <v>2017</v>
      </c>
      <c r="E373" s="416" t="s">
        <v>2018</v>
      </c>
      <c r="F373" s="415" t="s">
        <v>312</v>
      </c>
      <c r="G373" s="251">
        <f>Rev.1_Seq.3_Base!G373</f>
        <v>6870</v>
      </c>
      <c r="H373" s="252"/>
      <c r="I373" s="253"/>
      <c r="J373" s="253"/>
      <c r="K373" s="254">
        <f t="shared" si="22"/>
        <v>0</v>
      </c>
      <c r="L373" s="286">
        <f t="shared" si="23"/>
        <v>0</v>
      </c>
      <c r="M373" s="287"/>
    </row>
    <row r="374" spans="1:13" ht="25.5" customHeight="1">
      <c r="A374" s="283">
        <v>16.5</v>
      </c>
      <c r="B374" s="284" t="s">
        <v>1107</v>
      </c>
      <c r="C374" s="284" t="s">
        <v>2016</v>
      </c>
      <c r="D374" s="284" t="s">
        <v>2019</v>
      </c>
      <c r="E374" s="414" t="s">
        <v>2015</v>
      </c>
      <c r="F374" s="415" t="s">
        <v>312</v>
      </c>
      <c r="G374" s="251">
        <f>Rev.1_Seq.3_Base!G374</f>
        <v>0</v>
      </c>
      <c r="H374" s="252"/>
      <c r="I374" s="253"/>
      <c r="J374" s="253"/>
      <c r="K374" s="254">
        <f t="shared" si="22"/>
        <v>0</v>
      </c>
      <c r="L374" s="286">
        <f t="shared" si="23"/>
        <v>0</v>
      </c>
      <c r="M374" s="287"/>
    </row>
    <row r="375" spans="1:13" ht="34.5" customHeight="1">
      <c r="A375" s="283">
        <v>16.600000000000001</v>
      </c>
      <c r="B375" s="284" t="s">
        <v>1110</v>
      </c>
      <c r="C375" s="284" t="s">
        <v>1111</v>
      </c>
      <c r="D375" s="292"/>
      <c r="E375" s="417" t="s">
        <v>2020</v>
      </c>
      <c r="F375" s="250"/>
      <c r="G375" s="251">
        <f>Rev.1_Seq.3_Base!G375</f>
        <v>0</v>
      </c>
      <c r="H375" s="252"/>
      <c r="I375" s="253"/>
      <c r="J375" s="253"/>
      <c r="K375" s="254">
        <f t="shared" si="22"/>
        <v>0</v>
      </c>
      <c r="L375" s="286">
        <f t="shared" si="23"/>
        <v>0</v>
      </c>
      <c r="M375" s="287"/>
    </row>
    <row r="376" spans="1:13" ht="57.75" customHeight="1">
      <c r="A376" s="283">
        <v>16.7</v>
      </c>
      <c r="B376" s="284" t="s">
        <v>1113</v>
      </c>
      <c r="C376" s="284" t="s">
        <v>1114</v>
      </c>
      <c r="D376" s="292" t="s">
        <v>1115</v>
      </c>
      <c r="E376" s="414" t="s">
        <v>2021</v>
      </c>
      <c r="F376" s="250" t="s">
        <v>312</v>
      </c>
      <c r="G376" s="251">
        <f>Rev.1_Seq.3_Base!G376</f>
        <v>0</v>
      </c>
      <c r="H376" s="252"/>
      <c r="I376" s="253"/>
      <c r="J376" s="253"/>
      <c r="K376" s="254">
        <f t="shared" si="22"/>
        <v>0</v>
      </c>
      <c r="L376" s="286">
        <f t="shared" si="23"/>
        <v>0</v>
      </c>
      <c r="M376" s="287"/>
    </row>
    <row r="377" spans="1:13" ht="57.75" customHeight="1">
      <c r="A377" s="283">
        <v>16.8</v>
      </c>
      <c r="B377" s="284" t="s">
        <v>1117</v>
      </c>
      <c r="C377" s="284" t="s">
        <v>1114</v>
      </c>
      <c r="D377" s="292" t="s">
        <v>1118</v>
      </c>
      <c r="E377" s="414" t="s">
        <v>2022</v>
      </c>
      <c r="F377" s="250" t="s">
        <v>312</v>
      </c>
      <c r="G377" s="251">
        <f>Rev.1_Seq.3_Base!G377</f>
        <v>0</v>
      </c>
      <c r="H377" s="252"/>
      <c r="I377" s="253"/>
      <c r="J377" s="253"/>
      <c r="K377" s="254">
        <f t="shared" si="22"/>
        <v>0</v>
      </c>
      <c r="L377" s="286">
        <f t="shared" si="23"/>
        <v>0</v>
      </c>
      <c r="M377" s="287"/>
    </row>
    <row r="378" spans="1:13" ht="57.75" customHeight="1">
      <c r="A378" s="283">
        <v>16.899999999999999</v>
      </c>
      <c r="B378" s="284" t="s">
        <v>1120</v>
      </c>
      <c r="C378" s="284" t="s">
        <v>1121</v>
      </c>
      <c r="D378" s="292" t="s">
        <v>1115</v>
      </c>
      <c r="E378" s="414" t="s">
        <v>2022</v>
      </c>
      <c r="F378" s="250" t="s">
        <v>312</v>
      </c>
      <c r="G378" s="251">
        <f>Rev.1_Seq.3_Base!G378</f>
        <v>0</v>
      </c>
      <c r="H378" s="252"/>
      <c r="I378" s="253"/>
      <c r="J378" s="253"/>
      <c r="K378" s="254">
        <f t="shared" si="22"/>
        <v>0</v>
      </c>
      <c r="L378" s="286">
        <f t="shared" si="23"/>
        <v>0</v>
      </c>
      <c r="M378" s="287"/>
    </row>
    <row r="379" spans="1:13" ht="57.75" customHeight="1">
      <c r="A379" s="378" t="s">
        <v>2023</v>
      </c>
      <c r="B379" s="284" t="s">
        <v>1124</v>
      </c>
      <c r="C379" s="284" t="s">
        <v>1121</v>
      </c>
      <c r="D379" s="292" t="s">
        <v>1118</v>
      </c>
      <c r="E379" s="414" t="s">
        <v>2024</v>
      </c>
      <c r="F379" s="250" t="s">
        <v>312</v>
      </c>
      <c r="G379" s="251">
        <f>Rev.1_Seq.3_Base!G379</f>
        <v>0</v>
      </c>
      <c r="H379" s="252"/>
      <c r="I379" s="253"/>
      <c r="J379" s="253"/>
      <c r="K379" s="254">
        <f t="shared" ref="K379:K391" si="25">SUM(H379:J379)</f>
        <v>0</v>
      </c>
      <c r="L379" s="286">
        <f t="shared" ref="L379:L391" si="26">G379*K379</f>
        <v>0</v>
      </c>
      <c r="M379" s="287"/>
    </row>
    <row r="380" spans="1:13" ht="57.75" customHeight="1">
      <c r="A380" s="378" t="s">
        <v>2025</v>
      </c>
      <c r="B380" s="284" t="s">
        <v>1126</v>
      </c>
      <c r="C380" s="284" t="s">
        <v>1127</v>
      </c>
      <c r="D380" s="292" t="s">
        <v>809</v>
      </c>
      <c r="E380" s="414" t="s">
        <v>2022</v>
      </c>
      <c r="F380" s="250" t="s">
        <v>312</v>
      </c>
      <c r="G380" s="251">
        <f>Rev.1_Seq.3_Base!G380</f>
        <v>0</v>
      </c>
      <c r="H380" s="252"/>
      <c r="I380" s="253"/>
      <c r="J380" s="253"/>
      <c r="K380" s="254">
        <f t="shared" si="25"/>
        <v>0</v>
      </c>
      <c r="L380" s="286">
        <f t="shared" si="26"/>
        <v>0</v>
      </c>
      <c r="M380" s="287"/>
    </row>
    <row r="381" spans="1:13" ht="25.5" customHeight="1">
      <c r="A381" s="378" t="s">
        <v>1129</v>
      </c>
      <c r="B381" s="284" t="s">
        <v>1130</v>
      </c>
      <c r="C381" s="284" t="s">
        <v>1131</v>
      </c>
      <c r="D381" s="292" t="s">
        <v>1115</v>
      </c>
      <c r="E381" s="414" t="s">
        <v>2026</v>
      </c>
      <c r="F381" s="250" t="s">
        <v>312</v>
      </c>
      <c r="G381" s="251">
        <f>Rev.1_Seq.3_Base!G381</f>
        <v>0</v>
      </c>
      <c r="H381" s="252"/>
      <c r="I381" s="253"/>
      <c r="J381" s="253"/>
      <c r="K381" s="254">
        <f t="shared" si="25"/>
        <v>0</v>
      </c>
      <c r="L381" s="286">
        <f t="shared" si="26"/>
        <v>0</v>
      </c>
      <c r="M381" s="287"/>
    </row>
    <row r="382" spans="1:13" ht="25.5" customHeight="1">
      <c r="A382" s="378" t="s">
        <v>1132</v>
      </c>
      <c r="B382" s="284" t="s">
        <v>1133</v>
      </c>
      <c r="C382" s="284" t="s">
        <v>1131</v>
      </c>
      <c r="D382" s="292" t="s">
        <v>1134</v>
      </c>
      <c r="E382" s="414" t="s">
        <v>2026</v>
      </c>
      <c r="F382" s="250" t="s">
        <v>312</v>
      </c>
      <c r="G382" s="251">
        <f>Rev.1_Seq.3_Base!G382</f>
        <v>0</v>
      </c>
      <c r="H382" s="252"/>
      <c r="I382" s="253"/>
      <c r="J382" s="253"/>
      <c r="K382" s="254">
        <f t="shared" si="25"/>
        <v>0</v>
      </c>
      <c r="L382" s="286">
        <f t="shared" si="26"/>
        <v>0</v>
      </c>
      <c r="M382" s="287"/>
    </row>
    <row r="383" spans="1:13" ht="25.5" customHeight="1">
      <c r="A383" s="378" t="s">
        <v>1135</v>
      </c>
      <c r="B383" s="284" t="s">
        <v>1136</v>
      </c>
      <c r="C383" s="284" t="s">
        <v>1131</v>
      </c>
      <c r="D383" s="292" t="s">
        <v>1118</v>
      </c>
      <c r="E383" s="414" t="s">
        <v>2026</v>
      </c>
      <c r="F383" s="250" t="s">
        <v>312</v>
      </c>
      <c r="G383" s="251">
        <f>Rev.1_Seq.3_Base!G383</f>
        <v>0</v>
      </c>
      <c r="H383" s="252"/>
      <c r="I383" s="253"/>
      <c r="J383" s="253"/>
      <c r="K383" s="254">
        <f t="shared" si="25"/>
        <v>0</v>
      </c>
      <c r="L383" s="286">
        <f t="shared" si="26"/>
        <v>0</v>
      </c>
      <c r="M383" s="287"/>
    </row>
    <row r="384" spans="1:13" ht="25.5" customHeight="1">
      <c r="A384" s="378" t="s">
        <v>1138</v>
      </c>
      <c r="B384" s="284" t="s">
        <v>1139</v>
      </c>
      <c r="C384" s="284" t="s">
        <v>1131</v>
      </c>
      <c r="D384" s="292" t="s">
        <v>1140</v>
      </c>
      <c r="E384" s="414" t="s">
        <v>2026</v>
      </c>
      <c r="F384" s="250" t="s">
        <v>312</v>
      </c>
      <c r="G384" s="251">
        <f>Rev.1_Seq.3_Base!G384</f>
        <v>0</v>
      </c>
      <c r="H384" s="252"/>
      <c r="I384" s="253"/>
      <c r="J384" s="253"/>
      <c r="K384" s="254">
        <f t="shared" si="25"/>
        <v>0</v>
      </c>
      <c r="L384" s="286">
        <f t="shared" si="26"/>
        <v>0</v>
      </c>
      <c r="M384" s="287"/>
    </row>
    <row r="385" spans="1:13" ht="25.5" customHeight="1">
      <c r="A385" s="378" t="s">
        <v>1141</v>
      </c>
      <c r="B385" s="284" t="s">
        <v>1142</v>
      </c>
      <c r="C385" s="284" t="s">
        <v>1131</v>
      </c>
      <c r="D385" s="292" t="s">
        <v>1143</v>
      </c>
      <c r="E385" s="414" t="s">
        <v>2026</v>
      </c>
      <c r="F385" s="250" t="s">
        <v>312</v>
      </c>
      <c r="G385" s="251">
        <f>Rev.1_Seq.3_Base!G385</f>
        <v>0</v>
      </c>
      <c r="H385" s="252"/>
      <c r="I385" s="253"/>
      <c r="J385" s="253"/>
      <c r="K385" s="254">
        <f t="shared" si="25"/>
        <v>0</v>
      </c>
      <c r="L385" s="286">
        <f t="shared" si="26"/>
        <v>0</v>
      </c>
      <c r="M385" s="287"/>
    </row>
    <row r="386" spans="1:13" ht="25.5" customHeight="1">
      <c r="A386" s="378" t="s">
        <v>1144</v>
      </c>
      <c r="B386" s="284" t="s">
        <v>1145</v>
      </c>
      <c r="C386" s="284" t="s">
        <v>1131</v>
      </c>
      <c r="D386" s="292" t="s">
        <v>809</v>
      </c>
      <c r="E386" s="414" t="s">
        <v>2026</v>
      </c>
      <c r="F386" s="250" t="s">
        <v>312</v>
      </c>
      <c r="G386" s="251">
        <f>Rev.1_Seq.3_Base!G386</f>
        <v>0</v>
      </c>
      <c r="H386" s="252"/>
      <c r="I386" s="253"/>
      <c r="J386" s="253"/>
      <c r="K386" s="254">
        <f t="shared" si="25"/>
        <v>0</v>
      </c>
      <c r="L386" s="286">
        <f t="shared" si="26"/>
        <v>0</v>
      </c>
      <c r="M386" s="287"/>
    </row>
    <row r="387" spans="1:13">
      <c r="A387" s="378" t="s">
        <v>1146</v>
      </c>
      <c r="B387" s="284" t="s">
        <v>1147</v>
      </c>
      <c r="C387" s="284" t="s">
        <v>1148</v>
      </c>
      <c r="D387" s="292"/>
      <c r="E387" s="414" t="s">
        <v>2027</v>
      </c>
      <c r="F387" s="250" t="s">
        <v>1149</v>
      </c>
      <c r="G387" s="251">
        <f>Rev.1_Seq.3_Base!G387</f>
        <v>0</v>
      </c>
      <c r="H387" s="252"/>
      <c r="I387" s="253"/>
      <c r="J387" s="253"/>
      <c r="K387" s="254"/>
      <c r="L387" s="286"/>
      <c r="M387" s="287"/>
    </row>
    <row r="388" spans="1:13" ht="37.5" customHeight="1">
      <c r="A388" s="378" t="s">
        <v>1150</v>
      </c>
      <c r="B388" s="284" t="s">
        <v>1151</v>
      </c>
      <c r="C388" s="284" t="s">
        <v>1152</v>
      </c>
      <c r="D388" s="292"/>
      <c r="E388" s="414" t="s">
        <v>2028</v>
      </c>
      <c r="F388" s="250" t="s">
        <v>1149</v>
      </c>
      <c r="G388" s="251">
        <f>Rev.1_Seq.3_Base!G388</f>
        <v>0</v>
      </c>
      <c r="H388" s="252"/>
      <c r="I388" s="253"/>
      <c r="J388" s="253"/>
      <c r="K388" s="254"/>
      <c r="L388" s="286"/>
      <c r="M388" s="287"/>
    </row>
    <row r="389" spans="1:13">
      <c r="A389" s="378" t="s">
        <v>1153</v>
      </c>
      <c r="B389" s="284" t="s">
        <v>1154</v>
      </c>
      <c r="C389" s="284" t="s">
        <v>1155</v>
      </c>
      <c r="D389" s="292"/>
      <c r="E389" s="414" t="s">
        <v>2029</v>
      </c>
      <c r="F389" s="250" t="s">
        <v>1149</v>
      </c>
      <c r="G389" s="251">
        <f>Rev.1_Seq.3_Base!G389</f>
        <v>0</v>
      </c>
      <c r="H389" s="252"/>
      <c r="I389" s="253"/>
      <c r="J389" s="253"/>
      <c r="K389" s="254"/>
      <c r="L389" s="286"/>
      <c r="M389" s="287"/>
    </row>
    <row r="390" spans="1:13" ht="72.75" customHeight="1">
      <c r="A390" s="378" t="s">
        <v>1156</v>
      </c>
      <c r="B390" s="247" t="s">
        <v>1157</v>
      </c>
      <c r="C390" s="247" t="s">
        <v>1158</v>
      </c>
      <c r="D390" s="292"/>
      <c r="E390" s="289" t="s">
        <v>2030</v>
      </c>
      <c r="F390" s="250" t="s">
        <v>312</v>
      </c>
      <c r="G390" s="251">
        <f>Rev.1_Seq.3_Base!G390</f>
        <v>0</v>
      </c>
      <c r="H390" s="252"/>
      <c r="I390" s="253"/>
      <c r="J390" s="253"/>
      <c r="K390" s="254">
        <f t="shared" si="25"/>
        <v>0</v>
      </c>
      <c r="L390" s="286">
        <f t="shared" si="26"/>
        <v>0</v>
      </c>
      <c r="M390" s="287"/>
    </row>
    <row r="391" spans="1:13" ht="24" customHeight="1" thickBot="1">
      <c r="A391" s="378" t="s">
        <v>1159</v>
      </c>
      <c r="B391" s="257" t="s">
        <v>1160</v>
      </c>
      <c r="C391" s="257" t="s">
        <v>1161</v>
      </c>
      <c r="D391" s="338"/>
      <c r="E391" s="418"/>
      <c r="F391" s="259" t="s">
        <v>30</v>
      </c>
      <c r="G391" s="251">
        <f>Rev.1_Seq.3_Base!G391</f>
        <v>0</v>
      </c>
      <c r="H391" s="260"/>
      <c r="I391" s="261"/>
      <c r="J391" s="261"/>
      <c r="K391" s="335">
        <f t="shared" si="25"/>
        <v>0</v>
      </c>
      <c r="L391" s="369">
        <f t="shared" si="26"/>
        <v>0</v>
      </c>
      <c r="M391" s="371"/>
    </row>
    <row r="392" spans="1:13" s="425" customFormat="1" ht="24" customHeight="1" thickTop="1">
      <c r="A392" s="419" t="s">
        <v>1251</v>
      </c>
      <c r="B392" s="420"/>
      <c r="C392" s="420"/>
      <c r="D392" s="420"/>
      <c r="E392" s="420"/>
      <c r="F392" s="420"/>
      <c r="G392" s="421"/>
      <c r="H392" s="422"/>
      <c r="I392" s="422"/>
      <c r="J392" s="422"/>
      <c r="K392" s="423"/>
      <c r="L392" s="422">
        <f>SUM(L370:L391)</f>
        <v>0</v>
      </c>
      <c r="M392" s="424"/>
    </row>
    <row r="393" spans="1:13" s="245" customFormat="1" ht="24" customHeight="1">
      <c r="A393" s="237">
        <v>17</v>
      </c>
      <c r="B393" s="238" t="s">
        <v>2031</v>
      </c>
      <c r="C393" s="238" t="s">
        <v>2032</v>
      </c>
      <c r="D393" s="238"/>
      <c r="E393" s="239"/>
      <c r="F393" s="240"/>
      <c r="G393" s="241"/>
      <c r="H393" s="271"/>
      <c r="I393" s="272"/>
      <c r="J393" s="272"/>
      <c r="K393" s="273"/>
      <c r="L393" s="272"/>
      <c r="M393" s="274"/>
    </row>
    <row r="394" spans="1:13" ht="17.25" customHeight="1">
      <c r="A394" s="246">
        <v>17.100000000000001</v>
      </c>
      <c r="B394" s="247" t="s">
        <v>2033</v>
      </c>
      <c r="C394" s="247" t="s">
        <v>2034</v>
      </c>
      <c r="D394" s="277"/>
      <c r="E394" s="249"/>
      <c r="F394" s="250"/>
      <c r="G394" s="251">
        <f>Rev.1_Seq.3_Base!G394</f>
        <v>0</v>
      </c>
      <c r="H394" s="252"/>
      <c r="I394" s="253"/>
      <c r="J394" s="253"/>
      <c r="K394" s="254"/>
      <c r="L394" s="286"/>
      <c r="M394" s="287"/>
    </row>
    <row r="395" spans="1:13" ht="17.25" customHeight="1">
      <c r="A395" s="283" t="s">
        <v>2035</v>
      </c>
      <c r="B395" s="284" t="s">
        <v>2036</v>
      </c>
      <c r="C395" s="426" t="s">
        <v>2037</v>
      </c>
      <c r="D395" s="277" t="s">
        <v>2038</v>
      </c>
      <c r="E395" s="249"/>
      <c r="F395" s="250" t="s">
        <v>2010</v>
      </c>
      <c r="G395" s="251">
        <f>Rev.1_Seq.3_Base!G395</f>
        <v>0</v>
      </c>
      <c r="H395" s="252"/>
      <c r="I395" s="253"/>
      <c r="J395" s="253"/>
      <c r="K395" s="254">
        <f t="shared" ref="K395:K396" si="27">SUM(H395:J395)</f>
        <v>0</v>
      </c>
      <c r="L395" s="286">
        <f t="shared" ref="L395:L419" si="28">G395*K395</f>
        <v>0</v>
      </c>
      <c r="M395" s="287"/>
    </row>
    <row r="396" spans="1:13" ht="17.25" customHeight="1">
      <c r="A396" s="283" t="s">
        <v>2039</v>
      </c>
      <c r="B396" s="284" t="s">
        <v>2040</v>
      </c>
      <c r="C396" s="426" t="s">
        <v>2041</v>
      </c>
      <c r="D396" s="277" t="s">
        <v>2042</v>
      </c>
      <c r="E396" s="249"/>
      <c r="F396" s="250" t="s">
        <v>2010</v>
      </c>
      <c r="G396" s="251">
        <f>Rev.1_Seq.3_Base!G396</f>
        <v>0</v>
      </c>
      <c r="H396" s="252"/>
      <c r="I396" s="253"/>
      <c r="J396" s="253"/>
      <c r="K396" s="254">
        <f t="shared" si="27"/>
        <v>0</v>
      </c>
      <c r="L396" s="286">
        <f t="shared" si="28"/>
        <v>0</v>
      </c>
      <c r="M396" s="287"/>
    </row>
    <row r="397" spans="1:13" ht="17.25" customHeight="1">
      <c r="A397" s="283">
        <v>17.2</v>
      </c>
      <c r="B397" s="284" t="s">
        <v>2043</v>
      </c>
      <c r="C397" s="284" t="s">
        <v>2044</v>
      </c>
      <c r="D397" s="277"/>
      <c r="E397" s="249"/>
      <c r="F397" s="250"/>
      <c r="G397" s="251">
        <f>Rev.1_Seq.3_Base!G397</f>
        <v>0</v>
      </c>
      <c r="H397" s="252"/>
      <c r="I397" s="253"/>
      <c r="J397" s="253"/>
      <c r="K397" s="254"/>
      <c r="L397" s="286"/>
      <c r="M397" s="287"/>
    </row>
    <row r="398" spans="1:13" ht="17.25" customHeight="1">
      <c r="A398" s="283" t="s">
        <v>2045</v>
      </c>
      <c r="B398" s="284" t="s">
        <v>2046</v>
      </c>
      <c r="C398" s="426" t="s">
        <v>2047</v>
      </c>
      <c r="D398" s="277" t="s">
        <v>2048</v>
      </c>
      <c r="E398" s="249"/>
      <c r="F398" s="250" t="s">
        <v>2049</v>
      </c>
      <c r="G398" s="251">
        <f>Rev.1_Seq.3_Base!G398</f>
        <v>0</v>
      </c>
      <c r="H398" s="252"/>
      <c r="I398" s="253"/>
      <c r="J398" s="253"/>
      <c r="K398" s="254">
        <f t="shared" ref="K398:K419" si="29">SUM(H398:J398)</f>
        <v>0</v>
      </c>
      <c r="L398" s="286">
        <f t="shared" si="28"/>
        <v>0</v>
      </c>
      <c r="M398" s="287"/>
    </row>
    <row r="399" spans="1:13" ht="17.25" customHeight="1">
      <c r="A399" s="283" t="s">
        <v>2050</v>
      </c>
      <c r="B399" s="284" t="s">
        <v>2051</v>
      </c>
      <c r="C399" s="426" t="s">
        <v>2052</v>
      </c>
      <c r="D399" s="277" t="s">
        <v>2053</v>
      </c>
      <c r="E399" s="249"/>
      <c r="F399" s="250" t="s">
        <v>2054</v>
      </c>
      <c r="G399" s="251">
        <f>Rev.1_Seq.3_Base!G399</f>
        <v>0</v>
      </c>
      <c r="H399" s="252"/>
      <c r="I399" s="253"/>
      <c r="J399" s="253"/>
      <c r="K399" s="254">
        <f t="shared" si="29"/>
        <v>0</v>
      </c>
      <c r="L399" s="286">
        <f t="shared" si="28"/>
        <v>0</v>
      </c>
      <c r="M399" s="287"/>
    </row>
    <row r="400" spans="1:13" ht="17.25" customHeight="1">
      <c r="A400" s="283">
        <v>17.3</v>
      </c>
      <c r="B400" s="284" t="s">
        <v>2055</v>
      </c>
      <c r="C400" s="284" t="s">
        <v>2056</v>
      </c>
      <c r="D400" s="277"/>
      <c r="E400" s="249"/>
      <c r="F400" s="250"/>
      <c r="G400" s="251">
        <f>Rev.1_Seq.3_Base!G400</f>
        <v>0</v>
      </c>
      <c r="H400" s="252"/>
      <c r="I400" s="253"/>
      <c r="J400" s="253"/>
      <c r="K400" s="254"/>
      <c r="L400" s="286"/>
      <c r="M400" s="287"/>
    </row>
    <row r="401" spans="1:13" ht="17.25" customHeight="1">
      <c r="A401" s="283" t="s">
        <v>2057</v>
      </c>
      <c r="B401" s="284" t="s">
        <v>2058</v>
      </c>
      <c r="C401" s="427" t="s">
        <v>2059</v>
      </c>
      <c r="D401" s="277" t="s">
        <v>2060</v>
      </c>
      <c r="E401" s="249"/>
      <c r="F401" s="250" t="s">
        <v>2010</v>
      </c>
      <c r="G401" s="251">
        <f>Rev.1_Seq.3_Base!G401</f>
        <v>0</v>
      </c>
      <c r="H401" s="252"/>
      <c r="I401" s="253"/>
      <c r="J401" s="253"/>
      <c r="K401" s="254">
        <f t="shared" ref="K401:K404" si="30">SUM(H401:J401)</f>
        <v>0</v>
      </c>
      <c r="L401" s="286">
        <f t="shared" si="28"/>
        <v>0</v>
      </c>
      <c r="M401" s="287"/>
    </row>
    <row r="402" spans="1:13" ht="17.25" customHeight="1">
      <c r="A402" s="283" t="s">
        <v>2061</v>
      </c>
      <c r="B402" s="284" t="s">
        <v>2062</v>
      </c>
      <c r="C402" s="426" t="s">
        <v>2063</v>
      </c>
      <c r="D402" s="277" t="s">
        <v>2064</v>
      </c>
      <c r="E402" s="249"/>
      <c r="F402" s="250" t="s">
        <v>2065</v>
      </c>
      <c r="G402" s="251">
        <f>Rev.1_Seq.3_Base!G402</f>
        <v>0</v>
      </c>
      <c r="H402" s="252"/>
      <c r="I402" s="253"/>
      <c r="J402" s="253"/>
      <c r="K402" s="254">
        <f t="shared" si="30"/>
        <v>0</v>
      </c>
      <c r="L402" s="286">
        <f t="shared" si="28"/>
        <v>0</v>
      </c>
      <c r="M402" s="287"/>
    </row>
    <row r="403" spans="1:13" ht="17.25" customHeight="1">
      <c r="A403" s="283" t="s">
        <v>2066</v>
      </c>
      <c r="B403" s="284" t="s">
        <v>2067</v>
      </c>
      <c r="C403" s="426" t="s">
        <v>2068</v>
      </c>
      <c r="D403" s="277" t="s">
        <v>2069</v>
      </c>
      <c r="E403" s="249"/>
      <c r="F403" s="250" t="s">
        <v>2070</v>
      </c>
      <c r="G403" s="251">
        <f>Rev.1_Seq.3_Base!G403</f>
        <v>0</v>
      </c>
      <c r="H403" s="252"/>
      <c r="I403" s="253"/>
      <c r="J403" s="253"/>
      <c r="K403" s="254">
        <f t="shared" si="30"/>
        <v>0</v>
      </c>
      <c r="L403" s="286">
        <f t="shared" si="28"/>
        <v>0</v>
      </c>
      <c r="M403" s="287"/>
    </row>
    <row r="404" spans="1:13" ht="17.25" customHeight="1">
      <c r="A404" s="283" t="s">
        <v>2071</v>
      </c>
      <c r="B404" s="284" t="s">
        <v>2072</v>
      </c>
      <c r="C404" s="426" t="s">
        <v>2073</v>
      </c>
      <c r="D404" s="277" t="s">
        <v>2074</v>
      </c>
      <c r="E404" s="249"/>
      <c r="F404" s="250" t="s">
        <v>2075</v>
      </c>
      <c r="G404" s="251">
        <f>Rev.1_Seq.3_Base!G404</f>
        <v>0</v>
      </c>
      <c r="H404" s="252"/>
      <c r="I404" s="253"/>
      <c r="J404" s="253"/>
      <c r="K404" s="254">
        <f t="shared" si="30"/>
        <v>0</v>
      </c>
      <c r="L404" s="286">
        <f t="shared" si="28"/>
        <v>0</v>
      </c>
      <c r="M404" s="287"/>
    </row>
    <row r="405" spans="1:13" ht="17.25" customHeight="1">
      <c r="A405" s="283">
        <v>17.399999999999999</v>
      </c>
      <c r="B405" s="284" t="s">
        <v>2076</v>
      </c>
      <c r="C405" s="284" t="s">
        <v>1198</v>
      </c>
      <c r="D405" s="277"/>
      <c r="E405" s="249"/>
      <c r="F405" s="250" t="s">
        <v>681</v>
      </c>
      <c r="G405" s="251">
        <f>Rev.1_Seq.3_Base!G405</f>
        <v>0</v>
      </c>
      <c r="H405" s="252"/>
      <c r="I405" s="253"/>
      <c r="J405" s="253"/>
      <c r="K405" s="254">
        <f t="shared" si="29"/>
        <v>0</v>
      </c>
      <c r="L405" s="286">
        <f t="shared" si="28"/>
        <v>0</v>
      </c>
      <c r="M405" s="287"/>
    </row>
    <row r="406" spans="1:13" ht="17.25" customHeight="1">
      <c r="A406" s="246">
        <v>17.5</v>
      </c>
      <c r="B406" s="247" t="s">
        <v>2077</v>
      </c>
      <c r="C406" s="257" t="s">
        <v>1200</v>
      </c>
      <c r="D406" s="277"/>
      <c r="E406" s="249"/>
      <c r="F406" s="259" t="s">
        <v>681</v>
      </c>
      <c r="G406" s="251">
        <f>Rev.1_Seq.3_Base!G406</f>
        <v>0</v>
      </c>
      <c r="H406" s="260"/>
      <c r="I406" s="261"/>
      <c r="J406" s="261"/>
      <c r="K406" s="254">
        <f t="shared" si="29"/>
        <v>0</v>
      </c>
      <c r="L406" s="286">
        <f t="shared" si="28"/>
        <v>0</v>
      </c>
      <c r="M406" s="371"/>
    </row>
    <row r="407" spans="1:13" ht="17.25" customHeight="1">
      <c r="A407" s="246">
        <v>17.600000000000001</v>
      </c>
      <c r="B407" s="247" t="s">
        <v>1201</v>
      </c>
      <c r="C407" s="257" t="s">
        <v>1202</v>
      </c>
      <c r="D407" s="277"/>
      <c r="E407" s="249"/>
      <c r="F407" s="259" t="s">
        <v>681</v>
      </c>
      <c r="G407" s="251">
        <f>Rev.1_Seq.3_Base!G407</f>
        <v>0</v>
      </c>
      <c r="H407" s="260"/>
      <c r="I407" s="261"/>
      <c r="J407" s="261"/>
      <c r="K407" s="254">
        <f t="shared" si="29"/>
        <v>0</v>
      </c>
      <c r="L407" s="286">
        <f t="shared" si="28"/>
        <v>0</v>
      </c>
      <c r="M407" s="371"/>
    </row>
    <row r="408" spans="1:13" ht="17.25" customHeight="1">
      <c r="A408" s="246">
        <v>17.7</v>
      </c>
      <c r="B408" s="247" t="s">
        <v>1203</v>
      </c>
      <c r="C408" s="257" t="s">
        <v>2078</v>
      </c>
      <c r="D408" s="277"/>
      <c r="E408" s="249"/>
      <c r="F408" s="259" t="s">
        <v>681</v>
      </c>
      <c r="G408" s="251">
        <f>Rev.1_Seq.3_Base!G408</f>
        <v>0</v>
      </c>
      <c r="H408" s="260"/>
      <c r="I408" s="261"/>
      <c r="J408" s="261"/>
      <c r="K408" s="254">
        <f t="shared" si="29"/>
        <v>0</v>
      </c>
      <c r="L408" s="286">
        <f t="shared" si="28"/>
        <v>0</v>
      </c>
      <c r="M408" s="371"/>
    </row>
    <row r="409" spans="1:13" ht="17.25" customHeight="1">
      <c r="A409" s="246">
        <v>17.8</v>
      </c>
      <c r="B409" s="247" t="s">
        <v>1205</v>
      </c>
      <c r="C409" s="257" t="s">
        <v>1206</v>
      </c>
      <c r="D409" s="277"/>
      <c r="E409" s="249"/>
      <c r="F409" s="259" t="s">
        <v>681</v>
      </c>
      <c r="G409" s="251">
        <f>Rev.1_Seq.3_Base!G409</f>
        <v>0</v>
      </c>
      <c r="H409" s="260"/>
      <c r="I409" s="261"/>
      <c r="J409" s="261"/>
      <c r="K409" s="254">
        <f t="shared" si="29"/>
        <v>0</v>
      </c>
      <c r="L409" s="286">
        <f t="shared" si="28"/>
        <v>0</v>
      </c>
      <c r="M409" s="371"/>
    </row>
    <row r="410" spans="1:13" ht="17.25" customHeight="1">
      <c r="A410" s="246">
        <v>17.899999999999999</v>
      </c>
      <c r="B410" s="247" t="s">
        <v>1207</v>
      </c>
      <c r="C410" s="257" t="s">
        <v>2079</v>
      </c>
      <c r="D410" s="339" t="s">
        <v>2080</v>
      </c>
      <c r="E410" s="428"/>
      <c r="F410" s="259" t="s">
        <v>681</v>
      </c>
      <c r="G410" s="251">
        <f>Rev.1_Seq.3_Base!G410</f>
        <v>0</v>
      </c>
      <c r="H410" s="260"/>
      <c r="I410" s="261"/>
      <c r="J410" s="261"/>
      <c r="K410" s="254">
        <f t="shared" si="29"/>
        <v>0</v>
      </c>
      <c r="L410" s="286">
        <f t="shared" si="28"/>
        <v>0</v>
      </c>
      <c r="M410" s="371"/>
    </row>
    <row r="411" spans="1:13" ht="45">
      <c r="A411" s="352" t="s">
        <v>2081</v>
      </c>
      <c r="B411" s="247" t="s">
        <v>1211</v>
      </c>
      <c r="C411" s="257" t="s">
        <v>1212</v>
      </c>
      <c r="D411" s="412" t="s">
        <v>2082</v>
      </c>
      <c r="E411" s="428" t="s">
        <v>2083</v>
      </c>
      <c r="F411" s="259" t="s">
        <v>2084</v>
      </c>
      <c r="G411" s="251">
        <f>Rev.1_Seq.3_Base!G411</f>
        <v>0</v>
      </c>
      <c r="H411" s="260"/>
      <c r="I411" s="261"/>
      <c r="J411" s="261"/>
      <c r="K411" s="254">
        <f t="shared" si="29"/>
        <v>0</v>
      </c>
      <c r="L411" s="286">
        <f t="shared" si="28"/>
        <v>0</v>
      </c>
      <c r="M411" s="371"/>
    </row>
    <row r="412" spans="1:13" ht="17.25" customHeight="1">
      <c r="A412" s="246">
        <v>17.11</v>
      </c>
      <c r="B412" s="247" t="s">
        <v>1213</v>
      </c>
      <c r="C412" s="257" t="s">
        <v>1214</v>
      </c>
      <c r="D412" s="412" t="s">
        <v>2085</v>
      </c>
      <c r="E412" s="428" t="s">
        <v>2086</v>
      </c>
      <c r="F412" s="259" t="s">
        <v>846</v>
      </c>
      <c r="G412" s="251">
        <f>Rev.1_Seq.3_Base!G412</f>
        <v>0</v>
      </c>
      <c r="H412" s="260"/>
      <c r="I412" s="261"/>
      <c r="J412" s="261"/>
      <c r="K412" s="254">
        <f t="shared" si="29"/>
        <v>0</v>
      </c>
      <c r="L412" s="286">
        <f t="shared" si="28"/>
        <v>0</v>
      </c>
      <c r="M412" s="371"/>
    </row>
    <row r="413" spans="1:13" ht="22.5">
      <c r="A413" s="246">
        <v>17.12</v>
      </c>
      <c r="B413" s="247" t="s">
        <v>1215</v>
      </c>
      <c r="C413" s="257" t="s">
        <v>1216</v>
      </c>
      <c r="D413" s="412" t="s">
        <v>2087</v>
      </c>
      <c r="E413" s="428" t="s">
        <v>2088</v>
      </c>
      <c r="F413" s="259" t="s">
        <v>846</v>
      </c>
      <c r="G413" s="251">
        <f>Rev.1_Seq.3_Base!G413</f>
        <v>0</v>
      </c>
      <c r="H413" s="260"/>
      <c r="I413" s="261"/>
      <c r="J413" s="261"/>
      <c r="K413" s="254">
        <f t="shared" si="29"/>
        <v>0</v>
      </c>
      <c r="L413" s="286">
        <f t="shared" si="28"/>
        <v>0</v>
      </c>
      <c r="M413" s="371"/>
    </row>
    <row r="414" spans="1:13" ht="17.25" customHeight="1">
      <c r="A414" s="246">
        <v>17.13</v>
      </c>
      <c r="B414" s="247" t="s">
        <v>1217</v>
      </c>
      <c r="C414" s="257" t="s">
        <v>1218</v>
      </c>
      <c r="D414" s="412" t="s">
        <v>2089</v>
      </c>
      <c r="E414" s="428"/>
      <c r="F414" s="259" t="s">
        <v>846</v>
      </c>
      <c r="G414" s="251">
        <f>Rev.1_Seq.3_Base!G414</f>
        <v>0</v>
      </c>
      <c r="H414" s="260"/>
      <c r="I414" s="261"/>
      <c r="J414" s="261"/>
      <c r="K414" s="254">
        <f t="shared" si="29"/>
        <v>0</v>
      </c>
      <c r="L414" s="286">
        <f t="shared" si="28"/>
        <v>0</v>
      </c>
      <c r="M414" s="371"/>
    </row>
    <row r="415" spans="1:13" ht="17.25" customHeight="1">
      <c r="A415" s="246">
        <v>17.14</v>
      </c>
      <c r="B415" s="247" t="s">
        <v>1219</v>
      </c>
      <c r="C415" s="257" t="s">
        <v>1220</v>
      </c>
      <c r="D415" s="412" t="s">
        <v>2090</v>
      </c>
      <c r="E415" s="428"/>
      <c r="F415" s="259" t="s">
        <v>846</v>
      </c>
      <c r="G415" s="251">
        <f>Rev.1_Seq.3_Base!G415</f>
        <v>0</v>
      </c>
      <c r="H415" s="260"/>
      <c r="I415" s="261"/>
      <c r="J415" s="261"/>
      <c r="K415" s="254">
        <f t="shared" si="29"/>
        <v>0</v>
      </c>
      <c r="L415" s="286">
        <f t="shared" si="28"/>
        <v>0</v>
      </c>
      <c r="M415" s="371"/>
    </row>
    <row r="416" spans="1:13" ht="22.5">
      <c r="A416" s="246">
        <v>17.149999999999999</v>
      </c>
      <c r="B416" s="247" t="s">
        <v>1221</v>
      </c>
      <c r="C416" s="257" t="s">
        <v>1222</v>
      </c>
      <c r="D416" s="412" t="s">
        <v>2091</v>
      </c>
      <c r="E416" s="428" t="s">
        <v>2092</v>
      </c>
      <c r="F416" s="259" t="s">
        <v>846</v>
      </c>
      <c r="G416" s="251">
        <f>Rev.1_Seq.3_Base!G416</f>
        <v>0</v>
      </c>
      <c r="H416" s="260"/>
      <c r="I416" s="261"/>
      <c r="J416" s="261"/>
      <c r="K416" s="254">
        <f t="shared" si="29"/>
        <v>0</v>
      </c>
      <c r="L416" s="286">
        <f t="shared" si="28"/>
        <v>0</v>
      </c>
      <c r="M416" s="371"/>
    </row>
    <row r="417" spans="1:13" ht="45">
      <c r="A417" s="246">
        <v>17.16</v>
      </c>
      <c r="B417" s="247" t="s">
        <v>1223</v>
      </c>
      <c r="C417" s="257" t="s">
        <v>1224</v>
      </c>
      <c r="D417" s="412" t="s">
        <v>2093</v>
      </c>
      <c r="E417" s="428" t="s">
        <v>2094</v>
      </c>
      <c r="F417" s="259" t="s">
        <v>86</v>
      </c>
      <c r="G417" s="251">
        <f>Rev.1_Seq.3_Base!G417</f>
        <v>0</v>
      </c>
      <c r="H417" s="260"/>
      <c r="I417" s="261"/>
      <c r="J417" s="261"/>
      <c r="K417" s="254">
        <f t="shared" si="29"/>
        <v>0</v>
      </c>
      <c r="L417" s="286">
        <f t="shared" si="28"/>
        <v>0</v>
      </c>
      <c r="M417" s="371"/>
    </row>
    <row r="418" spans="1:13" ht="17.25" customHeight="1">
      <c r="A418" s="246">
        <v>17.170000000000002</v>
      </c>
      <c r="B418" s="247" t="s">
        <v>2095</v>
      </c>
      <c r="C418" s="257" t="s">
        <v>2096</v>
      </c>
      <c r="D418" s="412"/>
      <c r="E418" s="428"/>
      <c r="F418" s="259" t="s">
        <v>846</v>
      </c>
      <c r="G418" s="251">
        <f>Rev.1_Seq.3_Base!G418</f>
        <v>0</v>
      </c>
      <c r="H418" s="260"/>
      <c r="I418" s="261"/>
      <c r="J418" s="261"/>
      <c r="K418" s="254">
        <f t="shared" si="29"/>
        <v>0</v>
      </c>
      <c r="L418" s="286">
        <f t="shared" si="28"/>
        <v>0</v>
      </c>
      <c r="M418" s="371"/>
    </row>
    <row r="419" spans="1:13" ht="24" customHeight="1" thickBot="1">
      <c r="A419" s="246">
        <v>17.18</v>
      </c>
      <c r="B419" s="257" t="s">
        <v>2097</v>
      </c>
      <c r="C419" s="257" t="s">
        <v>2098</v>
      </c>
      <c r="D419" s="338"/>
      <c r="E419" s="258"/>
      <c r="F419" s="259" t="s">
        <v>30</v>
      </c>
      <c r="G419" s="251">
        <f>Rev.1_Seq.3_Base!G419</f>
        <v>0</v>
      </c>
      <c r="H419" s="260"/>
      <c r="I419" s="261"/>
      <c r="J419" s="261"/>
      <c r="K419" s="335">
        <f t="shared" si="29"/>
        <v>0</v>
      </c>
      <c r="L419" s="286">
        <f t="shared" si="28"/>
        <v>0</v>
      </c>
      <c r="M419" s="371"/>
    </row>
    <row r="420" spans="1:13" s="425" customFormat="1" ht="24" customHeight="1" thickTop="1">
      <c r="A420" s="419" t="s">
        <v>1251</v>
      </c>
      <c r="B420" s="420"/>
      <c r="C420" s="420"/>
      <c r="D420" s="420"/>
      <c r="E420" s="420"/>
      <c r="F420" s="420"/>
      <c r="G420" s="421"/>
      <c r="H420" s="422"/>
      <c r="I420" s="422"/>
      <c r="J420" s="422"/>
      <c r="K420" s="422"/>
      <c r="L420" s="422">
        <f>SUM(L395:L419)</f>
        <v>0</v>
      </c>
      <c r="M420" s="424"/>
    </row>
    <row r="421" spans="1:13" s="327" customFormat="1" ht="24" customHeight="1">
      <c r="A421" s="429" t="s">
        <v>9</v>
      </c>
      <c r="B421" s="430"/>
      <c r="C421" s="430"/>
      <c r="D421" s="430"/>
      <c r="E421" s="430"/>
      <c r="F421" s="430"/>
      <c r="G421" s="430"/>
      <c r="H421" s="431"/>
      <c r="I421" s="431"/>
      <c r="J421" s="431"/>
      <c r="K421" s="431"/>
      <c r="L421" s="431">
        <f>L10+L22+L53+L78+L99+L107+L130+L148+L177+L193+L221+L306+L328+L361+L368+L392+L420</f>
        <v>0</v>
      </c>
      <c r="M421" s="432"/>
    </row>
    <row r="422" spans="1:13">
      <c r="A422" s="433"/>
      <c r="B422" s="434"/>
      <c r="C422" s="435"/>
      <c r="D422" s="435"/>
      <c r="E422" s="434"/>
      <c r="F422" s="436"/>
      <c r="G422" s="437"/>
      <c r="H422" s="437"/>
      <c r="I422" s="437"/>
      <c r="J422" s="437"/>
      <c r="K422" s="437"/>
      <c r="L422" s="437"/>
      <c r="M422" s="433"/>
    </row>
  </sheetData>
  <mergeCells count="65">
    <mergeCell ref="A361:G361"/>
    <mergeCell ref="A368:G368"/>
    <mergeCell ref="A392:G392"/>
    <mergeCell ref="A420:G420"/>
    <mergeCell ref="A421:G421"/>
    <mergeCell ref="D300:D301"/>
    <mergeCell ref="E300:E301"/>
    <mergeCell ref="A306:G306"/>
    <mergeCell ref="E308:E309"/>
    <mergeCell ref="D323:D324"/>
    <mergeCell ref="A328:G328"/>
    <mergeCell ref="E273:E274"/>
    <mergeCell ref="D276:D282"/>
    <mergeCell ref="E276:E282"/>
    <mergeCell ref="D286:D291"/>
    <mergeCell ref="E286:E291"/>
    <mergeCell ref="D293:D298"/>
    <mergeCell ref="E293:E298"/>
    <mergeCell ref="D259:D262"/>
    <mergeCell ref="E259:E262"/>
    <mergeCell ref="D264:D265"/>
    <mergeCell ref="E264:E265"/>
    <mergeCell ref="D267:D271"/>
    <mergeCell ref="E267:E271"/>
    <mergeCell ref="D242:D246"/>
    <mergeCell ref="E242:E246"/>
    <mergeCell ref="D248:D252"/>
    <mergeCell ref="E248:E252"/>
    <mergeCell ref="D254:D257"/>
    <mergeCell ref="E254:E257"/>
    <mergeCell ref="D225:D228"/>
    <mergeCell ref="E225:E228"/>
    <mergeCell ref="D230:D234"/>
    <mergeCell ref="E230:E234"/>
    <mergeCell ref="D236:D240"/>
    <mergeCell ref="E236:E240"/>
    <mergeCell ref="E154:E157"/>
    <mergeCell ref="A177:G177"/>
    <mergeCell ref="E179:E180"/>
    <mergeCell ref="E184:E186"/>
    <mergeCell ref="A193:G193"/>
    <mergeCell ref="A221:G221"/>
    <mergeCell ref="A99:G99"/>
    <mergeCell ref="E102:E104"/>
    <mergeCell ref="A107:G107"/>
    <mergeCell ref="E122:E123"/>
    <mergeCell ref="A130:G130"/>
    <mergeCell ref="A148:G148"/>
    <mergeCell ref="A10:G10"/>
    <mergeCell ref="A22:G22"/>
    <mergeCell ref="A53:G53"/>
    <mergeCell ref="E70:E71"/>
    <mergeCell ref="A78:G78"/>
    <mergeCell ref="D84:D92"/>
    <mergeCell ref="E84:E92"/>
    <mergeCell ref="A2:M2"/>
    <mergeCell ref="A5:A6"/>
    <mergeCell ref="B5:B6"/>
    <mergeCell ref="C5:C6"/>
    <mergeCell ref="D5:D6"/>
    <mergeCell ref="E5:E6"/>
    <mergeCell ref="F5:F6"/>
    <mergeCell ref="G5:G6"/>
    <mergeCell ref="H5:K5"/>
    <mergeCell ref="M5:M6"/>
  </mergeCells>
  <phoneticPr fontId="4" type="noConversion"/>
  <printOptions horizontalCentered="1"/>
  <pageMargins left="0.23622047244094491" right="0.23622047244094491" top="0.59055118110236227" bottom="0.59055118110236227" header="0.31496062992125984" footer="0.31496062992125984"/>
  <pageSetup paperSize="8" scale="81" fitToHeight="0" orientation="landscape" verticalDpi="1200" r:id="rId1"/>
  <rowBreaks count="18" manualBreakCount="18">
    <brk id="25" max="12" man="1"/>
    <brk id="33" max="12" man="1"/>
    <brk id="41" max="12" man="1"/>
    <brk id="67" max="12" man="1"/>
    <brk id="99" max="12" man="1"/>
    <brk id="107" max="12" man="1"/>
    <brk id="130" max="12" man="1"/>
    <brk id="148" max="12" man="1"/>
    <brk id="177" max="12" man="1"/>
    <brk id="190" max="12" man="1"/>
    <brk id="221" max="12" man="1"/>
    <brk id="252" max="12" man="1"/>
    <brk id="283" max="12" man="1"/>
    <brk id="306" max="12" man="1"/>
    <brk id="328" max="12" man="1"/>
    <brk id="346" max="12" man="1"/>
    <brk id="368" max="12" man="1"/>
    <brk id="39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Rev.1_Seq.3_Base</vt:lpstr>
      <vt:lpstr>Description</vt:lpstr>
      <vt:lpstr>Description!Print_Area</vt:lpstr>
      <vt:lpstr>Rev.1_Seq.3_Base!Print_Area</vt:lpstr>
      <vt:lpstr>Description!Print_Titles</vt:lpstr>
      <vt:lpstr>Rev.1_Seq.3_Base!Print_Titles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2022-03-25T08:11:53Z</dcterms:created>
  <dcterms:modified xsi:type="dcterms:W3CDTF">2022-03-25T08:11:56Z</dcterms:modified>
</cp:coreProperties>
</file>