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2"/>
  </bookViews>
  <sheets>
    <sheet name="eta" sheetId="1" r:id="rId1"/>
    <sheet name="min_len" sheetId="3" r:id="rId2"/>
    <sheet name="RQ1" sheetId="4" r:id="rId3"/>
    <sheet name="RQ2" sheetId="5" r:id="rId4"/>
    <sheet name="RQ3" sheetId="6" r:id="rId5"/>
  </sheets>
  <calcPr calcId="144525"/>
</workbook>
</file>

<file path=xl/sharedStrings.xml><?xml version="1.0" encoding="utf-8"?>
<sst xmlns="http://schemas.openxmlformats.org/spreadsheetml/2006/main" count="237" uniqueCount="35">
  <si>
    <t>len</t>
  </si>
  <si>
    <t>average</t>
  </si>
  <si>
    <t>time</t>
  </si>
  <si>
    <t>ips</t>
  </si>
  <si>
    <t>ADF（Credit）</t>
  </si>
  <si>
    <t>NeuronFair（Credit）</t>
  </si>
  <si>
    <t>DICE（Credit）</t>
  </si>
  <si>
    <t>all_num</t>
  </si>
  <si>
    <t>all_nd_num</t>
  </si>
  <si>
    <t>g_num</t>
  </si>
  <si>
    <t>g_nd_num</t>
  </si>
  <si>
    <t>l_num</t>
  </si>
  <si>
    <t>l_nd_num</t>
  </si>
  <si>
    <t>GSR</t>
  </si>
  <si>
    <t>ADF（Bank）</t>
  </si>
  <si>
    <t>NeuronFair（Bank）</t>
  </si>
  <si>
    <t>DICE（Bank）</t>
  </si>
  <si>
    <t>ADF（Census）</t>
  </si>
  <si>
    <t>NeuronFair（Census）</t>
  </si>
  <si>
    <t>DICE（Census）</t>
  </si>
  <si>
    <t>EIDIG(Credit)</t>
  </si>
  <si>
    <t>FEDIG（Credit）</t>
  </si>
  <si>
    <t>EIDIG(Bank)</t>
  </si>
  <si>
    <t>FEDIG（Bank）</t>
  </si>
  <si>
    <t>EIDIG(Census)</t>
  </si>
  <si>
    <t>FEDIG（Census）</t>
  </si>
  <si>
    <t>NeuronFair(Credit)</t>
  </si>
  <si>
    <t>number</t>
  </si>
  <si>
    <t>t/(1000n)</t>
  </si>
  <si>
    <t>n/(1000s)</t>
  </si>
  <si>
    <t>NeuronFair(Bank)</t>
  </si>
  <si>
    <t>NeuronFair(Census)</t>
  </si>
  <si>
    <t>FEDIG(Credit)</t>
  </si>
  <si>
    <t>FEDIG(Bank)</t>
  </si>
  <si>
    <t>FEDIG(Census)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</si>
</sst>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00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.5"/>
      <color theme="1"/>
      <name val="Times New Roman"/>
      <charset val="134"/>
    </font>
    <font>
      <b/>
      <sz val="11"/>
      <color rgb="FFFF0000"/>
      <name val="Calibri"/>
      <charset val="134"/>
      <scheme val="minor"/>
    </font>
    <font>
      <b/>
      <sz val="10.5"/>
      <color rgb="FFFF0000"/>
      <name val="Times New Roman"/>
      <charset val="134"/>
    </font>
    <font>
      <sz val="10.5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horizontal="center" vertical="top" wrapText="1" indent="2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 indent="2"/>
    </xf>
    <xf numFmtId="0" fontId="0" fillId="0" borderId="2" xfId="0" applyBorder="1">
      <alignment vertical="center"/>
    </xf>
    <xf numFmtId="0" fontId="2" fillId="0" borderId="2" xfId="0" applyFont="1" applyBorder="1" applyAlignment="1">
      <alignment horizontal="center" vertical="top" wrapText="1" indent="2"/>
    </xf>
    <xf numFmtId="0" fontId="2" fillId="0" borderId="3" xfId="0" applyFont="1" applyBorder="1" applyAlignment="1">
      <alignment horizontal="center" vertical="top" wrapText="1" indent="2"/>
    </xf>
    <xf numFmtId="0" fontId="4" fillId="0" borderId="3" xfId="0" applyFont="1" applyBorder="1" applyAlignment="1">
      <alignment horizontal="center" vertical="top" wrapText="1" indent="2"/>
    </xf>
    <xf numFmtId="0" fontId="2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 indent="2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F32" sqref="F32"/>
    </sheetView>
  </sheetViews>
  <sheetFormatPr defaultColWidth="8.8" defaultRowHeight="15" outlineLevelCol="6"/>
  <cols>
    <col min="2" max="2" width="12.5"/>
    <col min="7" max="7" width="14.4"/>
  </cols>
  <sheetData>
    <row r="1" ht="15.75" spans="1:1">
      <c r="A1" s="1" t="s">
        <v>0</v>
      </c>
    </row>
    <row r="2" ht="15.75" spans="1:7">
      <c r="A2" s="1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 t="s">
        <v>1</v>
      </c>
    </row>
    <row r="3" ht="15.75" spans="1:7">
      <c r="A3" s="13">
        <v>0</v>
      </c>
      <c r="B3" s="13">
        <v>9783</v>
      </c>
      <c r="C3" s="13">
        <v>9848</v>
      </c>
      <c r="D3" s="13">
        <v>9860</v>
      </c>
      <c r="E3" s="15">
        <v>9784</v>
      </c>
      <c r="F3" s="13">
        <v>9825</v>
      </c>
      <c r="G3" s="13">
        <f>(B3+C3+D3+E3+F3)/5</f>
        <v>9820</v>
      </c>
    </row>
    <row r="4" ht="15.75" spans="1:7">
      <c r="A4" s="13">
        <v>0.1</v>
      </c>
      <c r="B4" s="13">
        <v>9546</v>
      </c>
      <c r="C4" s="13">
        <v>9496</v>
      </c>
      <c r="D4" s="13">
        <v>9453</v>
      </c>
      <c r="E4" s="15">
        <v>9447</v>
      </c>
      <c r="F4" s="13">
        <v>9447</v>
      </c>
      <c r="G4" s="13">
        <f t="shared" ref="G4:G13" si="0">(B4+C4+D4+E4+F4)/5</f>
        <v>9477.8</v>
      </c>
    </row>
    <row r="5" ht="15.75" spans="1:7">
      <c r="A5" s="13">
        <v>0.2</v>
      </c>
      <c r="B5" s="13">
        <v>9270</v>
      </c>
      <c r="C5" s="13">
        <v>9352</v>
      </c>
      <c r="D5" s="13">
        <v>9297</v>
      </c>
      <c r="E5" s="15">
        <v>9436</v>
      </c>
      <c r="F5" s="13">
        <v>9363</v>
      </c>
      <c r="G5" s="13">
        <f t="shared" si="0"/>
        <v>9343.6</v>
      </c>
    </row>
    <row r="6" ht="15.75" spans="1:7">
      <c r="A6" s="13">
        <v>0.3</v>
      </c>
      <c r="B6" s="13">
        <v>8846</v>
      </c>
      <c r="C6" s="13">
        <v>8864</v>
      </c>
      <c r="D6" s="13">
        <v>8901</v>
      </c>
      <c r="E6" s="15">
        <v>8830</v>
      </c>
      <c r="F6" s="13">
        <v>8810</v>
      </c>
      <c r="G6" s="13">
        <f t="shared" si="0"/>
        <v>8850.2</v>
      </c>
    </row>
    <row r="7" ht="15.75" spans="1:7">
      <c r="A7" s="13">
        <v>0.4</v>
      </c>
      <c r="B7" s="13">
        <v>8504</v>
      </c>
      <c r="C7" s="13">
        <v>8508</v>
      </c>
      <c r="D7" s="13">
        <v>8475</v>
      </c>
      <c r="E7" s="15">
        <v>8586</v>
      </c>
      <c r="F7" s="13">
        <v>8494</v>
      </c>
      <c r="G7" s="13">
        <f t="shared" si="0"/>
        <v>8513.4</v>
      </c>
    </row>
    <row r="8" ht="15.75" spans="1:7">
      <c r="A8" s="13">
        <v>0.5</v>
      </c>
      <c r="B8" s="13">
        <v>7439</v>
      </c>
      <c r="C8" s="13">
        <v>7372</v>
      </c>
      <c r="D8" s="13">
        <v>7359</v>
      </c>
      <c r="E8" s="15">
        <v>7318</v>
      </c>
      <c r="F8" s="13">
        <v>7320</v>
      </c>
      <c r="G8" s="13">
        <f t="shared" si="0"/>
        <v>7361.6</v>
      </c>
    </row>
    <row r="9" ht="15.75" spans="1:7">
      <c r="A9" s="13">
        <v>0.6</v>
      </c>
      <c r="B9" s="13">
        <v>6718</v>
      </c>
      <c r="C9" s="13">
        <v>6852</v>
      </c>
      <c r="D9" s="13">
        <v>6796</v>
      </c>
      <c r="E9" s="15">
        <v>6820</v>
      </c>
      <c r="F9" s="13">
        <v>6813</v>
      </c>
      <c r="G9" s="13">
        <f t="shared" si="0"/>
        <v>6799.8</v>
      </c>
    </row>
    <row r="10" ht="15.75" spans="1:7">
      <c r="A10" s="13">
        <v>0.7</v>
      </c>
      <c r="B10" s="13">
        <v>6323</v>
      </c>
      <c r="C10" s="13">
        <v>6289</v>
      </c>
      <c r="D10" s="13">
        <v>6255</v>
      </c>
      <c r="E10" s="15">
        <v>6190</v>
      </c>
      <c r="F10" s="13">
        <v>6182</v>
      </c>
      <c r="G10" s="13">
        <f t="shared" si="0"/>
        <v>6247.8</v>
      </c>
    </row>
    <row r="11" ht="15.75" spans="1:7">
      <c r="A11" s="13">
        <v>0.8</v>
      </c>
      <c r="B11" s="13">
        <v>4616</v>
      </c>
      <c r="C11" s="13">
        <v>4584</v>
      </c>
      <c r="D11" s="13">
        <v>4643</v>
      </c>
      <c r="E11" s="15">
        <v>4646</v>
      </c>
      <c r="F11" s="13">
        <v>4617</v>
      </c>
      <c r="G11" s="13">
        <f t="shared" si="0"/>
        <v>4621.2</v>
      </c>
    </row>
    <row r="12" ht="15.75" spans="1:7">
      <c r="A12" s="13">
        <v>0.9</v>
      </c>
      <c r="B12" s="13">
        <v>2859</v>
      </c>
      <c r="C12" s="13">
        <v>2822</v>
      </c>
      <c r="D12" s="13">
        <v>2876</v>
      </c>
      <c r="E12" s="15">
        <v>2874</v>
      </c>
      <c r="F12" s="13">
        <v>2818</v>
      </c>
      <c r="G12" s="13">
        <f t="shared" si="0"/>
        <v>2849.8</v>
      </c>
    </row>
    <row r="13" ht="15.75" spans="1:7">
      <c r="A13" s="13">
        <v>1</v>
      </c>
      <c r="B13" s="13">
        <v>2099</v>
      </c>
      <c r="C13" s="13">
        <v>2057</v>
      </c>
      <c r="D13" s="13">
        <v>2070</v>
      </c>
      <c r="E13" s="15">
        <v>2053</v>
      </c>
      <c r="F13" s="13">
        <v>2077</v>
      </c>
      <c r="G13" s="13">
        <f t="shared" si="0"/>
        <v>2071.2</v>
      </c>
    </row>
    <row r="14" ht="15.75" spans="1:1">
      <c r="A14" s="1" t="s">
        <v>2</v>
      </c>
    </row>
    <row r="15" ht="15.75" spans="1:7">
      <c r="A15" s="11"/>
      <c r="B15" s="12">
        <v>1</v>
      </c>
      <c r="C15" s="12">
        <v>2</v>
      </c>
      <c r="D15" s="12">
        <v>3</v>
      </c>
      <c r="E15" s="12">
        <v>4</v>
      </c>
      <c r="F15" s="12">
        <v>5</v>
      </c>
      <c r="G15" s="12" t="s">
        <v>1</v>
      </c>
    </row>
    <row r="16" ht="15.75" spans="1:7">
      <c r="A16" s="13">
        <v>0</v>
      </c>
      <c r="B16" s="13">
        <v>405.134</v>
      </c>
      <c r="C16" s="13">
        <v>406.5474</v>
      </c>
      <c r="D16" s="13">
        <v>396.1408</v>
      </c>
      <c r="E16" s="13">
        <v>397.6614</v>
      </c>
      <c r="F16" s="13">
        <v>400.7377</v>
      </c>
      <c r="G16" s="16">
        <f>(B16+C16+D16+E16+F16)/5</f>
        <v>401.24426</v>
      </c>
    </row>
    <row r="17" ht="15.75" spans="1:7">
      <c r="A17" s="13">
        <v>0.1</v>
      </c>
      <c r="B17" s="13">
        <v>359.4045</v>
      </c>
      <c r="C17" s="13">
        <v>357.8946</v>
      </c>
      <c r="D17" s="13">
        <v>350.4772</v>
      </c>
      <c r="E17" s="13">
        <v>349.6608</v>
      </c>
      <c r="F17" s="13">
        <v>349.4123</v>
      </c>
      <c r="G17" s="16">
        <f t="shared" ref="G17:G26" si="1">(B17+C17+D17+E17+F17)/5</f>
        <v>353.36988</v>
      </c>
    </row>
    <row r="18" ht="15.75" spans="1:7">
      <c r="A18" s="13">
        <v>0.2</v>
      </c>
      <c r="B18" s="13">
        <v>349.8231</v>
      </c>
      <c r="C18" s="13">
        <v>356.1453</v>
      </c>
      <c r="D18" s="13">
        <v>342.0765</v>
      </c>
      <c r="E18" s="13">
        <v>341.4245</v>
      </c>
      <c r="F18" s="13">
        <v>337.6005</v>
      </c>
      <c r="G18" s="16">
        <f t="shared" si="1"/>
        <v>345.41398</v>
      </c>
    </row>
    <row r="19" ht="15.75" spans="1:7">
      <c r="A19" s="13">
        <v>0.3</v>
      </c>
      <c r="B19" s="13">
        <v>348.4853</v>
      </c>
      <c r="C19" s="13">
        <v>348.0695</v>
      </c>
      <c r="D19" s="13">
        <v>339.0372</v>
      </c>
      <c r="E19" s="13">
        <v>336.6939</v>
      </c>
      <c r="F19" s="13">
        <v>337.6195</v>
      </c>
      <c r="G19" s="16">
        <f t="shared" si="1"/>
        <v>341.98108</v>
      </c>
    </row>
    <row r="20" ht="15.75" spans="1:7">
      <c r="A20" s="13">
        <v>0.4</v>
      </c>
      <c r="B20" s="13">
        <v>366.6051</v>
      </c>
      <c r="C20" s="13">
        <v>364.8663</v>
      </c>
      <c r="D20" s="13">
        <v>357.6865</v>
      </c>
      <c r="E20" s="13">
        <v>355.8143</v>
      </c>
      <c r="F20" s="13">
        <v>357.4558</v>
      </c>
      <c r="G20" s="16">
        <f t="shared" si="1"/>
        <v>360.4856</v>
      </c>
    </row>
    <row r="21" ht="15.75" spans="1:7">
      <c r="A21" s="13">
        <v>0.5</v>
      </c>
      <c r="B21" s="13">
        <v>352.9598</v>
      </c>
      <c r="C21" s="13">
        <v>350.8275</v>
      </c>
      <c r="D21" s="13">
        <v>344.1279</v>
      </c>
      <c r="E21" s="13">
        <v>340.2906</v>
      </c>
      <c r="F21" s="13">
        <v>341.4096</v>
      </c>
      <c r="G21" s="16">
        <f t="shared" si="1"/>
        <v>345.92308</v>
      </c>
    </row>
    <row r="22" ht="15.75" spans="1:7">
      <c r="A22" s="13">
        <v>0.6</v>
      </c>
      <c r="B22" s="13">
        <v>364.8276</v>
      </c>
      <c r="C22" s="13">
        <v>362.7377</v>
      </c>
      <c r="D22" s="13">
        <v>356.9837</v>
      </c>
      <c r="E22" s="13">
        <v>369.7829</v>
      </c>
      <c r="F22" s="13">
        <v>349.0891</v>
      </c>
      <c r="G22" s="16">
        <f t="shared" si="1"/>
        <v>360.6842</v>
      </c>
    </row>
    <row r="23" ht="15.75" spans="1:7">
      <c r="A23" s="13">
        <v>0.7</v>
      </c>
      <c r="B23" s="13">
        <v>371.6582</v>
      </c>
      <c r="C23" s="13">
        <v>370.7683</v>
      </c>
      <c r="D23" s="13">
        <v>360.5014</v>
      </c>
      <c r="E23" s="13">
        <v>382.5581</v>
      </c>
      <c r="F23" s="13">
        <v>353.2199</v>
      </c>
      <c r="G23" s="16">
        <f t="shared" si="1"/>
        <v>367.74118</v>
      </c>
    </row>
    <row r="24" ht="15.75" spans="1:7">
      <c r="A24" s="13">
        <v>0.8</v>
      </c>
      <c r="B24" s="13">
        <v>356.3276</v>
      </c>
      <c r="C24" s="13">
        <v>352.5973</v>
      </c>
      <c r="D24" s="13">
        <v>345.7029</v>
      </c>
      <c r="E24" s="13">
        <v>369.8694</v>
      </c>
      <c r="F24" s="13">
        <v>342.7509</v>
      </c>
      <c r="G24" s="16">
        <f t="shared" si="1"/>
        <v>353.44962</v>
      </c>
    </row>
    <row r="25" ht="15.75" spans="1:7">
      <c r="A25" s="13">
        <v>0.9</v>
      </c>
      <c r="B25" s="13">
        <v>326.5612</v>
      </c>
      <c r="C25" s="13">
        <v>325.7003</v>
      </c>
      <c r="D25" s="13">
        <v>322.4701</v>
      </c>
      <c r="E25" s="13">
        <v>338.9317</v>
      </c>
      <c r="F25" s="13">
        <v>315.5353</v>
      </c>
      <c r="G25" s="16">
        <f t="shared" si="1"/>
        <v>325.83972</v>
      </c>
    </row>
    <row r="26" ht="15.75" spans="1:7">
      <c r="A26" s="13">
        <v>1</v>
      </c>
      <c r="B26" s="13">
        <v>284.7193</v>
      </c>
      <c r="C26" s="13">
        <v>283.1524</v>
      </c>
      <c r="D26" s="13">
        <v>278.2038</v>
      </c>
      <c r="E26" s="13">
        <v>294.7854</v>
      </c>
      <c r="F26" s="13">
        <v>275.5109</v>
      </c>
      <c r="G26" s="16">
        <f t="shared" si="1"/>
        <v>283.27436</v>
      </c>
    </row>
    <row r="27" ht="15.75" spans="1:1">
      <c r="A27" s="1" t="s">
        <v>3</v>
      </c>
    </row>
    <row r="28" ht="15.75" spans="1:2">
      <c r="A28" s="11"/>
      <c r="B28" s="12" t="s">
        <v>3</v>
      </c>
    </row>
    <row r="29" ht="15.75" spans="1:2">
      <c r="A29" s="13">
        <v>0</v>
      </c>
      <c r="B29" s="13">
        <f>G3/G16</f>
        <v>24.4738703551797</v>
      </c>
    </row>
    <row r="30" ht="15.75" spans="1:2">
      <c r="A30" s="13">
        <v>0.1</v>
      </c>
      <c r="B30" s="13">
        <f t="shared" ref="B30:B39" si="2">G4/G17</f>
        <v>26.8211880423991</v>
      </c>
    </row>
    <row r="31" ht="15.75" spans="1:2">
      <c r="A31" s="14">
        <v>0.2</v>
      </c>
      <c r="B31" s="14">
        <f t="shared" si="2"/>
        <v>27.0504395913564</v>
      </c>
    </row>
    <row r="32" ht="15.75" spans="1:2">
      <c r="A32" s="13">
        <v>0.3</v>
      </c>
      <c r="B32" s="13">
        <f t="shared" si="2"/>
        <v>25.8792094580203</v>
      </c>
    </row>
    <row r="33" ht="15.75" spans="1:2">
      <c r="A33" s="13">
        <v>0.4</v>
      </c>
      <c r="B33" s="13">
        <f t="shared" si="2"/>
        <v>23.6164773294689</v>
      </c>
    </row>
    <row r="34" ht="15.75" spans="1:2">
      <c r="A34" s="13">
        <v>0.5</v>
      </c>
      <c r="B34" s="13">
        <f t="shared" si="2"/>
        <v>21.2810316096862</v>
      </c>
    </row>
    <row r="35" ht="15.75" spans="1:2">
      <c r="A35" s="13">
        <v>0.6</v>
      </c>
      <c r="B35" s="13">
        <f t="shared" si="2"/>
        <v>18.8525031038232</v>
      </c>
    </row>
    <row r="36" ht="15.75" spans="1:2">
      <c r="A36" s="13">
        <v>0.7</v>
      </c>
      <c r="B36" s="13">
        <f t="shared" si="2"/>
        <v>16.9896664822797</v>
      </c>
    </row>
    <row r="37" ht="15.75" spans="1:2">
      <c r="A37" s="13">
        <v>0.8</v>
      </c>
      <c r="B37" s="13">
        <f t="shared" si="2"/>
        <v>13.0745649125327</v>
      </c>
    </row>
    <row r="38" ht="15.75" spans="1:2">
      <c r="A38" s="13">
        <v>0.9</v>
      </c>
      <c r="B38" s="13">
        <f t="shared" si="2"/>
        <v>8.74601782741527</v>
      </c>
    </row>
    <row r="39" ht="15.75" spans="1:2">
      <c r="A39" s="13">
        <v>1</v>
      </c>
      <c r="B39" s="13">
        <f t="shared" si="2"/>
        <v>7.31163950030635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38" sqref="C38"/>
    </sheetView>
  </sheetViews>
  <sheetFormatPr defaultColWidth="8.8" defaultRowHeight="15" outlineLevelCol="6"/>
  <cols>
    <col min="2" max="2" width="12.5"/>
    <col min="3" max="6" width="9.3"/>
    <col min="7" max="7" width="10.3"/>
  </cols>
  <sheetData>
    <row r="1" spans="1:1">
      <c r="A1" s="1" t="s">
        <v>0</v>
      </c>
    </row>
    <row r="2" spans="1:7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 t="s">
        <v>1</v>
      </c>
    </row>
    <row r="3" spans="1:7">
      <c r="A3" s="2">
        <v>250</v>
      </c>
      <c r="B3" s="2">
        <v>9317</v>
      </c>
      <c r="C3" s="2">
        <v>9347</v>
      </c>
      <c r="D3" s="2">
        <v>9263</v>
      </c>
      <c r="E3" s="2">
        <v>9230</v>
      </c>
      <c r="F3" s="2">
        <v>9290</v>
      </c>
      <c r="G3" s="2">
        <f>(F3+E3+D3+C3+B3)/5</f>
        <v>9289.4</v>
      </c>
    </row>
    <row r="4" spans="1:7">
      <c r="A4" s="2">
        <v>500</v>
      </c>
      <c r="B4" s="2">
        <v>9377</v>
      </c>
      <c r="C4" s="2">
        <v>9303</v>
      </c>
      <c r="D4" s="2">
        <v>9312</v>
      </c>
      <c r="E4" s="2">
        <v>9310</v>
      </c>
      <c r="F4" s="2">
        <v>9227</v>
      </c>
      <c r="G4" s="2">
        <f t="shared" ref="G4:G10" si="0">(F4+E4+D4+C4+B4)/5</f>
        <v>9305.8</v>
      </c>
    </row>
    <row r="5" spans="1:7">
      <c r="A5" s="2">
        <v>750</v>
      </c>
      <c r="B5" s="2">
        <v>9314</v>
      </c>
      <c r="C5" s="2">
        <v>9318</v>
      </c>
      <c r="D5" s="2">
        <v>9352</v>
      </c>
      <c r="E5" s="2">
        <v>9246</v>
      </c>
      <c r="F5" s="2">
        <v>9312</v>
      </c>
      <c r="G5" s="2">
        <f t="shared" si="0"/>
        <v>9308.4</v>
      </c>
    </row>
    <row r="6" spans="1:7">
      <c r="A6" s="2">
        <v>1000</v>
      </c>
      <c r="B6" s="2">
        <v>9310</v>
      </c>
      <c r="C6" s="2">
        <v>9297</v>
      </c>
      <c r="D6" s="2">
        <v>9341</v>
      </c>
      <c r="E6" s="2">
        <v>9305</v>
      </c>
      <c r="F6" s="2">
        <v>9299</v>
      </c>
      <c r="G6" s="2">
        <f t="shared" si="0"/>
        <v>9310.4</v>
      </c>
    </row>
    <row r="7" spans="1:7">
      <c r="A7" s="2">
        <v>1250</v>
      </c>
      <c r="B7" s="2">
        <v>9309</v>
      </c>
      <c r="C7" s="2">
        <v>9341</v>
      </c>
      <c r="D7" s="2">
        <v>9341</v>
      </c>
      <c r="E7" s="2">
        <v>9332</v>
      </c>
      <c r="F7" s="2">
        <v>9314</v>
      </c>
      <c r="G7" s="2">
        <f t="shared" si="0"/>
        <v>9327.4</v>
      </c>
    </row>
    <row r="8" spans="1:7">
      <c r="A8" s="2">
        <v>1500</v>
      </c>
      <c r="B8" s="2">
        <v>9303</v>
      </c>
      <c r="C8" s="2">
        <v>9241</v>
      </c>
      <c r="D8" s="2">
        <v>9312</v>
      </c>
      <c r="E8" s="2">
        <v>9355</v>
      </c>
      <c r="F8" s="2">
        <v>9377</v>
      </c>
      <c r="G8" s="2">
        <f t="shared" si="0"/>
        <v>9317.6</v>
      </c>
    </row>
    <row r="9" spans="1:7">
      <c r="A9" s="2">
        <v>1750</v>
      </c>
      <c r="B9" s="2">
        <v>9379</v>
      </c>
      <c r="C9" s="2">
        <v>9339</v>
      </c>
      <c r="D9" s="2">
        <v>9351</v>
      </c>
      <c r="E9" s="2">
        <v>9258</v>
      </c>
      <c r="F9" s="2">
        <v>9377</v>
      </c>
      <c r="G9" s="2">
        <f t="shared" si="0"/>
        <v>9340.8</v>
      </c>
    </row>
    <row r="10" spans="1:7">
      <c r="A10" s="2">
        <v>2000</v>
      </c>
      <c r="B10" s="2">
        <v>9255</v>
      </c>
      <c r="C10" s="2">
        <v>9307</v>
      </c>
      <c r="D10" s="2">
        <v>9339</v>
      </c>
      <c r="E10" s="2">
        <v>9294</v>
      </c>
      <c r="F10" s="2">
        <v>9329</v>
      </c>
      <c r="G10" s="2">
        <f t="shared" si="0"/>
        <v>9304.8</v>
      </c>
    </row>
    <row r="12" spans="1:1">
      <c r="A12" s="1" t="s">
        <v>2</v>
      </c>
    </row>
    <row r="13" spans="1:7">
      <c r="A13" s="2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 t="s">
        <v>1</v>
      </c>
    </row>
    <row r="14" spans="1:7">
      <c r="A14" s="2">
        <v>250</v>
      </c>
      <c r="B14" s="2">
        <v>308.6292</v>
      </c>
      <c r="C14" s="2">
        <v>307.6605</v>
      </c>
      <c r="D14" s="2">
        <v>299.3841</v>
      </c>
      <c r="E14" s="2">
        <v>310.8901</v>
      </c>
      <c r="F14" s="2">
        <v>312.6338</v>
      </c>
      <c r="G14" s="2">
        <f>(F14+E14+D14+C14+B14)/5</f>
        <v>307.83954</v>
      </c>
    </row>
    <row r="15" spans="1:7">
      <c r="A15" s="2">
        <v>500</v>
      </c>
      <c r="B15" s="2">
        <v>321.0106</v>
      </c>
      <c r="C15" s="2">
        <v>316.1856</v>
      </c>
      <c r="D15" s="2">
        <v>310.1767</v>
      </c>
      <c r="E15" s="2">
        <v>319.278</v>
      </c>
      <c r="F15" s="2">
        <v>320.3311</v>
      </c>
      <c r="G15" s="2">
        <f t="shared" ref="G15:G21" si="1">(F15+E15+D15+C15+B15)/5</f>
        <v>317.3964</v>
      </c>
    </row>
    <row r="16" spans="1:7">
      <c r="A16" s="2">
        <v>750</v>
      </c>
      <c r="B16" s="2">
        <v>330.4373</v>
      </c>
      <c r="C16" s="2">
        <v>327.6451</v>
      </c>
      <c r="D16" s="2">
        <v>322.7</v>
      </c>
      <c r="E16" s="2">
        <v>334.73</v>
      </c>
      <c r="F16" s="2">
        <v>330.643</v>
      </c>
      <c r="G16" s="2">
        <f t="shared" si="1"/>
        <v>329.23108</v>
      </c>
    </row>
    <row r="17" spans="1:7">
      <c r="A17" s="2">
        <v>1000</v>
      </c>
      <c r="B17" s="2">
        <v>339.3547</v>
      </c>
      <c r="C17" s="2">
        <v>334.3681</v>
      </c>
      <c r="D17" s="2">
        <v>330.5089</v>
      </c>
      <c r="E17" s="2">
        <v>342.256</v>
      </c>
      <c r="F17" s="2">
        <v>340.4566</v>
      </c>
      <c r="G17" s="2">
        <f t="shared" si="1"/>
        <v>337.38886</v>
      </c>
    </row>
    <row r="18" spans="1:7">
      <c r="A18" s="2">
        <v>1250</v>
      </c>
      <c r="B18" s="2">
        <v>340.3345</v>
      </c>
      <c r="C18" s="2">
        <v>335.5343</v>
      </c>
      <c r="D18" s="2">
        <v>330.0068</v>
      </c>
      <c r="E18" s="2">
        <v>344.9744</v>
      </c>
      <c r="F18" s="2">
        <v>345.7466</v>
      </c>
      <c r="G18" s="2">
        <f t="shared" si="1"/>
        <v>339.31932</v>
      </c>
    </row>
    <row r="19" spans="1:7">
      <c r="A19" s="2">
        <v>1500</v>
      </c>
      <c r="B19" s="5">
        <v>337.419</v>
      </c>
      <c r="C19" s="2">
        <v>337.0802</v>
      </c>
      <c r="D19" s="2">
        <v>328.8112</v>
      </c>
      <c r="E19" s="2">
        <v>342.4807</v>
      </c>
      <c r="F19" s="2">
        <v>341.9471</v>
      </c>
      <c r="G19" s="2">
        <f t="shared" si="1"/>
        <v>337.54764</v>
      </c>
    </row>
    <row r="20" spans="1:7">
      <c r="A20" s="2">
        <v>1750</v>
      </c>
      <c r="B20" s="2">
        <v>336.5735</v>
      </c>
      <c r="C20" s="2">
        <v>336.9582</v>
      </c>
      <c r="D20" s="2">
        <v>329.1886</v>
      </c>
      <c r="E20" s="2">
        <v>341.2088</v>
      </c>
      <c r="F20" s="2">
        <v>343.5296</v>
      </c>
      <c r="G20" s="2">
        <f t="shared" si="1"/>
        <v>337.49174</v>
      </c>
    </row>
    <row r="21" spans="1:7">
      <c r="A21" s="2">
        <v>2000</v>
      </c>
      <c r="B21" s="2">
        <v>339.7748</v>
      </c>
      <c r="C21" s="2">
        <v>336.1762</v>
      </c>
      <c r="D21" s="2">
        <v>331.4855</v>
      </c>
      <c r="E21" s="2">
        <v>340.9767</v>
      </c>
      <c r="F21" s="2">
        <v>342.5253</v>
      </c>
      <c r="G21" s="2">
        <f t="shared" si="1"/>
        <v>338.1877</v>
      </c>
    </row>
    <row r="23" spans="1:1">
      <c r="A23" s="1" t="s">
        <v>3</v>
      </c>
    </row>
    <row r="24" spans="1:2">
      <c r="A24" s="7"/>
      <c r="B24" s="8" t="s">
        <v>3</v>
      </c>
    </row>
    <row r="25" spans="1:2">
      <c r="A25" s="9">
        <v>250</v>
      </c>
      <c r="B25" s="10">
        <f>G3/G14</f>
        <v>30.1761105802068</v>
      </c>
    </row>
    <row r="26" spans="1:2">
      <c r="A26" s="2">
        <v>500</v>
      </c>
      <c r="B26" s="8">
        <f>G4/G15</f>
        <v>29.3191731223164</v>
      </c>
    </row>
    <row r="27" spans="1:2">
      <c r="A27" s="2">
        <v>750</v>
      </c>
      <c r="B27" s="8">
        <f t="shared" ref="B27:B32" si="2">G5/G16</f>
        <v>28.2731508823529</v>
      </c>
    </row>
    <row r="28" spans="1:2">
      <c r="A28" s="2">
        <v>1000</v>
      </c>
      <c r="B28" s="8">
        <f t="shared" si="2"/>
        <v>27.5954576567822</v>
      </c>
    </row>
    <row r="29" spans="1:2">
      <c r="A29" s="2">
        <v>1250</v>
      </c>
      <c r="B29" s="8">
        <f t="shared" si="2"/>
        <v>27.4885615119116</v>
      </c>
    </row>
    <row r="30" spans="1:2">
      <c r="A30" s="2">
        <v>1500</v>
      </c>
      <c r="B30" s="8">
        <f t="shared" si="2"/>
        <v>27.6038072729526</v>
      </c>
    </row>
    <row r="31" spans="1:2">
      <c r="A31" s="2">
        <v>1750</v>
      </c>
      <c r="B31" s="8">
        <f t="shared" si="2"/>
        <v>27.6771218163739</v>
      </c>
    </row>
    <row r="32" spans="1:2">
      <c r="A32" s="2">
        <v>2000</v>
      </c>
      <c r="B32" s="8">
        <f t="shared" si="2"/>
        <v>27.5137150168383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3"/>
  <sheetViews>
    <sheetView tabSelected="1" topLeftCell="J1" workbookViewId="0">
      <selection activeCell="AB24" sqref="AB24"/>
    </sheetView>
  </sheetViews>
  <sheetFormatPr defaultColWidth="8.8" defaultRowHeight="15"/>
  <cols>
    <col min="8" max="8" width="11.4"/>
    <col min="9" max="9" width="12.5"/>
    <col min="17" max="17" width="9.3"/>
    <col min="18" max="18" width="10.3"/>
    <col min="19" max="19" width="12.5"/>
    <col min="28" max="28" width="10.3"/>
    <col min="29" max="29" width="12.5"/>
  </cols>
  <sheetData>
    <row r="1" spans="1:21">
      <c r="A1" s="1" t="s">
        <v>4</v>
      </c>
      <c r="K1" s="1" t="s">
        <v>5</v>
      </c>
      <c r="U1" s="1" t="s">
        <v>6</v>
      </c>
    </row>
    <row r="2" spans="1:29">
      <c r="A2" s="6"/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2</v>
      </c>
      <c r="I2" s="6" t="s">
        <v>13</v>
      </c>
      <c r="K2" s="6"/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 t="s">
        <v>2</v>
      </c>
      <c r="S2" s="6" t="s">
        <v>13</v>
      </c>
      <c r="U2" s="6"/>
      <c r="V2" s="6" t="s">
        <v>7</v>
      </c>
      <c r="W2" s="6" t="s">
        <v>8</v>
      </c>
      <c r="X2" s="6" t="s">
        <v>9</v>
      </c>
      <c r="Y2" s="6" t="s">
        <v>10</v>
      </c>
      <c r="Z2" s="6" t="s">
        <v>11</v>
      </c>
      <c r="AA2" s="6" t="s">
        <v>12</v>
      </c>
      <c r="AB2" s="6" t="s">
        <v>2</v>
      </c>
      <c r="AC2" s="6" t="s">
        <v>13</v>
      </c>
    </row>
    <row r="3" spans="1:29">
      <c r="A3" s="6">
        <v>1</v>
      </c>
      <c r="B3" s="6">
        <v>5816</v>
      </c>
      <c r="C3" s="6">
        <v>3190</v>
      </c>
      <c r="D3" s="6">
        <v>612</v>
      </c>
      <c r="E3" s="6">
        <v>596</v>
      </c>
      <c r="F3" s="6">
        <v>5204</v>
      </c>
      <c r="G3" s="6">
        <v>2911</v>
      </c>
      <c r="H3" s="6">
        <v>353.1509</v>
      </c>
      <c r="I3" s="6">
        <f>C8/B8</f>
        <v>0.554397192402973</v>
      </c>
      <c r="K3" s="6">
        <v>1</v>
      </c>
      <c r="L3" s="6">
        <v>7121</v>
      </c>
      <c r="M3" s="6">
        <v>2733</v>
      </c>
      <c r="N3" s="6">
        <v>804</v>
      </c>
      <c r="O3" s="6">
        <v>747</v>
      </c>
      <c r="P3" s="6">
        <v>6317</v>
      </c>
      <c r="Q3" s="6">
        <v>2375</v>
      </c>
      <c r="R3" s="6">
        <v>422.8541</v>
      </c>
      <c r="S3" s="6">
        <f>M8/L8</f>
        <v>0.384914964556891</v>
      </c>
      <c r="U3" s="6">
        <v>1</v>
      </c>
      <c r="V3" s="6">
        <v>9821</v>
      </c>
      <c r="W3" s="6">
        <v>5996</v>
      </c>
      <c r="X3" s="6">
        <v>1000</v>
      </c>
      <c r="Y3" s="6">
        <v>998</v>
      </c>
      <c r="Z3" s="6">
        <v>8821</v>
      </c>
      <c r="AA3" s="6">
        <v>5055</v>
      </c>
      <c r="AB3" s="6">
        <v>369.5996</v>
      </c>
      <c r="AC3" s="6">
        <f>W8/V8</f>
        <v>0.607297966473191</v>
      </c>
    </row>
    <row r="4" spans="1:29">
      <c r="A4" s="6">
        <v>2</v>
      </c>
      <c r="B4" s="6">
        <v>5763</v>
      </c>
      <c r="C4" s="6">
        <v>3180</v>
      </c>
      <c r="D4" s="6">
        <v>612</v>
      </c>
      <c r="E4" s="6">
        <v>596</v>
      </c>
      <c r="F4" s="6">
        <v>5151</v>
      </c>
      <c r="G4" s="6">
        <v>2886</v>
      </c>
      <c r="H4" s="6">
        <v>362.1492</v>
      </c>
      <c r="I4" s="6">
        <f>E8/D8</f>
        <v>0.973856209150327</v>
      </c>
      <c r="K4" s="6">
        <v>2</v>
      </c>
      <c r="L4" s="6">
        <v>7117</v>
      </c>
      <c r="M4" s="6">
        <v>2778</v>
      </c>
      <c r="N4" s="6">
        <v>804</v>
      </c>
      <c r="O4" s="6">
        <v>747</v>
      </c>
      <c r="P4" s="6">
        <v>6313</v>
      </c>
      <c r="Q4" s="6">
        <v>2426</v>
      </c>
      <c r="R4" s="6">
        <v>379.1048</v>
      </c>
      <c r="S4" s="6">
        <f>O8/N8</f>
        <v>0.92910447761194</v>
      </c>
      <c r="U4" s="6">
        <v>2</v>
      </c>
      <c r="V4" s="6">
        <v>9845</v>
      </c>
      <c r="W4" s="6">
        <v>5935</v>
      </c>
      <c r="X4" s="6">
        <v>1000</v>
      </c>
      <c r="Y4" s="6">
        <v>990</v>
      </c>
      <c r="Z4" s="6">
        <v>8845</v>
      </c>
      <c r="AA4" s="6">
        <v>5012</v>
      </c>
      <c r="AB4" s="6">
        <v>363.4566</v>
      </c>
      <c r="AC4" s="6">
        <f>Y8/X8</f>
        <v>0.993</v>
      </c>
    </row>
    <row r="5" spans="1:29">
      <c r="A5" s="6">
        <v>3</v>
      </c>
      <c r="B5" s="6">
        <v>5786</v>
      </c>
      <c r="C5" s="6">
        <v>3249</v>
      </c>
      <c r="D5" s="6">
        <v>612</v>
      </c>
      <c r="E5" s="6">
        <v>596</v>
      </c>
      <c r="F5" s="6">
        <v>5174</v>
      </c>
      <c r="G5" s="6">
        <v>2939</v>
      </c>
      <c r="H5" s="6">
        <v>356.6862</v>
      </c>
      <c r="I5" s="6">
        <f>G8/F8</f>
        <v>0.562605752961083</v>
      </c>
      <c r="K5" s="6">
        <v>3</v>
      </c>
      <c r="L5" s="6">
        <v>7097</v>
      </c>
      <c r="M5" s="6">
        <v>2721</v>
      </c>
      <c r="N5" s="6">
        <v>804</v>
      </c>
      <c r="O5" s="6">
        <v>747</v>
      </c>
      <c r="P5" s="6">
        <v>6293</v>
      </c>
      <c r="Q5" s="6">
        <v>2370</v>
      </c>
      <c r="R5" s="6">
        <v>380.6896</v>
      </c>
      <c r="S5" s="6">
        <f>Q8/P8</f>
        <v>0.37782198225506</v>
      </c>
      <c r="U5" s="6">
        <v>3</v>
      </c>
      <c r="V5" s="6">
        <v>9850</v>
      </c>
      <c r="W5" s="6">
        <v>6057</v>
      </c>
      <c r="X5" s="6">
        <v>1000</v>
      </c>
      <c r="Y5" s="6">
        <v>996</v>
      </c>
      <c r="Z5" s="6">
        <v>8850</v>
      </c>
      <c r="AA5" s="6">
        <v>5120</v>
      </c>
      <c r="AB5" s="6">
        <v>364.7758</v>
      </c>
      <c r="AC5" s="6">
        <f>AA8/Z8</f>
        <v>0.570560599900619</v>
      </c>
    </row>
    <row r="6" spans="1:28">
      <c r="A6" s="6">
        <v>4</v>
      </c>
      <c r="B6" s="6">
        <v>5873</v>
      </c>
      <c r="C6" s="6">
        <v>3248</v>
      </c>
      <c r="D6" s="6">
        <v>612</v>
      </c>
      <c r="E6" s="6">
        <v>596</v>
      </c>
      <c r="F6" s="6">
        <v>5261</v>
      </c>
      <c r="G6" s="6">
        <v>2943</v>
      </c>
      <c r="H6" s="6">
        <v>355.2312</v>
      </c>
      <c r="K6" s="6">
        <v>4</v>
      </c>
      <c r="L6" s="6">
        <v>7196</v>
      </c>
      <c r="M6" s="6">
        <v>2759</v>
      </c>
      <c r="N6" s="6">
        <v>804</v>
      </c>
      <c r="O6" s="6">
        <v>747</v>
      </c>
      <c r="P6" s="6">
        <v>6392</v>
      </c>
      <c r="Q6" s="6">
        <v>2388</v>
      </c>
      <c r="R6" s="6">
        <v>376.9874</v>
      </c>
      <c r="U6" s="6">
        <v>4</v>
      </c>
      <c r="V6" s="6">
        <v>9897</v>
      </c>
      <c r="W6" s="6">
        <v>5940</v>
      </c>
      <c r="X6" s="6">
        <v>1000</v>
      </c>
      <c r="Y6" s="6">
        <v>995</v>
      </c>
      <c r="Z6" s="6">
        <v>8897</v>
      </c>
      <c r="AA6" s="6">
        <v>5000</v>
      </c>
      <c r="AB6" s="6">
        <v>369.9212</v>
      </c>
    </row>
    <row r="7" spans="1:28">
      <c r="A7" s="6">
        <v>5</v>
      </c>
      <c r="B7" s="6">
        <v>5826</v>
      </c>
      <c r="C7" s="6">
        <v>3246</v>
      </c>
      <c r="D7" s="6">
        <v>612</v>
      </c>
      <c r="E7" s="6">
        <v>596</v>
      </c>
      <c r="F7" s="6">
        <v>5214</v>
      </c>
      <c r="G7" s="6">
        <v>2951</v>
      </c>
      <c r="H7" s="6">
        <v>355.2715</v>
      </c>
      <c r="K7" s="6">
        <v>5</v>
      </c>
      <c r="L7" s="6">
        <v>7160</v>
      </c>
      <c r="M7" s="6">
        <v>2747</v>
      </c>
      <c r="N7" s="6">
        <v>804</v>
      </c>
      <c r="O7" s="6">
        <v>747</v>
      </c>
      <c r="P7" s="6">
        <v>6356</v>
      </c>
      <c r="Q7" s="6">
        <v>2407</v>
      </c>
      <c r="R7" s="6">
        <v>378.2873</v>
      </c>
      <c r="U7" s="6">
        <v>5</v>
      </c>
      <c r="V7" s="6">
        <v>9861</v>
      </c>
      <c r="W7" s="6">
        <v>5996</v>
      </c>
      <c r="X7" s="6">
        <v>1000</v>
      </c>
      <c r="Y7" s="6">
        <v>986</v>
      </c>
      <c r="Z7" s="6">
        <v>8861</v>
      </c>
      <c r="AA7" s="6">
        <v>5074</v>
      </c>
      <c r="AB7" s="6">
        <v>363.253</v>
      </c>
    </row>
    <row r="8" spans="1:28">
      <c r="A8" s="6" t="s">
        <v>1</v>
      </c>
      <c r="B8" s="6">
        <f>(B3+B4+B5+B6+B7)/5</f>
        <v>5812.8</v>
      </c>
      <c r="C8" s="6">
        <f t="shared" ref="C8:H8" si="0">(C3+C4+C5+C6+C7)/5</f>
        <v>3222.6</v>
      </c>
      <c r="D8" s="6">
        <f t="shared" si="0"/>
        <v>612</v>
      </c>
      <c r="E8" s="6">
        <f t="shared" si="0"/>
        <v>596</v>
      </c>
      <c r="F8" s="6">
        <f t="shared" si="0"/>
        <v>5200.8</v>
      </c>
      <c r="G8" s="6">
        <f t="shared" si="0"/>
        <v>2926</v>
      </c>
      <c r="H8" s="6">
        <f t="shared" si="0"/>
        <v>356.4978</v>
      </c>
      <c r="K8" s="6" t="s">
        <v>1</v>
      </c>
      <c r="L8" s="6">
        <f>(L7+L6+L5+L4+L3)/5</f>
        <v>7138.2</v>
      </c>
      <c r="M8" s="6">
        <f t="shared" ref="M8:R8" si="1">(M7+M6+M5+M4+M3)/5</f>
        <v>2747.6</v>
      </c>
      <c r="N8" s="6">
        <f t="shared" si="1"/>
        <v>804</v>
      </c>
      <c r="O8" s="6">
        <f t="shared" si="1"/>
        <v>747</v>
      </c>
      <c r="P8" s="6">
        <f t="shared" si="1"/>
        <v>6334.2</v>
      </c>
      <c r="Q8" s="6">
        <f t="shared" si="1"/>
        <v>2393.2</v>
      </c>
      <c r="R8" s="6">
        <f t="shared" si="1"/>
        <v>387.58464</v>
      </c>
      <c r="U8" s="6" t="s">
        <v>1</v>
      </c>
      <c r="V8" s="6">
        <f>(V7+V6+V5+V4+V3)/5</f>
        <v>9854.8</v>
      </c>
      <c r="W8" s="6">
        <f t="shared" ref="W8:AB8" si="2">(W7+W6+W5+W4+W3)/5</f>
        <v>5984.8</v>
      </c>
      <c r="X8" s="6">
        <f t="shared" si="2"/>
        <v>1000</v>
      </c>
      <c r="Y8" s="6">
        <f t="shared" si="2"/>
        <v>993</v>
      </c>
      <c r="Z8" s="6">
        <f t="shared" si="2"/>
        <v>8854.8</v>
      </c>
      <c r="AA8" s="6">
        <f t="shared" si="2"/>
        <v>5052.2</v>
      </c>
      <c r="AB8" s="6">
        <f t="shared" si="2"/>
        <v>366.20124</v>
      </c>
    </row>
    <row r="10" spans="1:21">
      <c r="A10" s="1" t="s">
        <v>14</v>
      </c>
      <c r="K10" s="1" t="s">
        <v>15</v>
      </c>
      <c r="U10" s="1" t="s">
        <v>16</v>
      </c>
    </row>
    <row r="11" spans="1:29">
      <c r="A11" s="6"/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2</v>
      </c>
      <c r="I11" s="6" t="s">
        <v>13</v>
      </c>
      <c r="K11" s="6"/>
      <c r="L11" s="6" t="s">
        <v>7</v>
      </c>
      <c r="M11" s="6" t="s">
        <v>8</v>
      </c>
      <c r="N11" s="6" t="s">
        <v>9</v>
      </c>
      <c r="O11" s="6" t="s">
        <v>10</v>
      </c>
      <c r="P11" s="6" t="s">
        <v>11</v>
      </c>
      <c r="Q11" s="6" t="s">
        <v>12</v>
      </c>
      <c r="R11" s="6" t="s">
        <v>2</v>
      </c>
      <c r="S11" s="6" t="s">
        <v>13</v>
      </c>
      <c r="U11" s="6"/>
      <c r="V11" s="6" t="s">
        <v>7</v>
      </c>
      <c r="W11" s="6" t="s">
        <v>8</v>
      </c>
      <c r="X11" s="6" t="s">
        <v>9</v>
      </c>
      <c r="Y11" s="6" t="s">
        <v>10</v>
      </c>
      <c r="Z11" s="6" t="s">
        <v>11</v>
      </c>
      <c r="AA11" s="6" t="s">
        <v>12</v>
      </c>
      <c r="AB11" s="6" t="s">
        <v>2</v>
      </c>
      <c r="AC11" s="6" t="s">
        <v>13</v>
      </c>
    </row>
    <row r="12" spans="1:29">
      <c r="A12" s="6">
        <v>1</v>
      </c>
      <c r="B12" s="6">
        <v>7632</v>
      </c>
      <c r="C12" s="6">
        <v>4396</v>
      </c>
      <c r="D12" s="6">
        <v>1000</v>
      </c>
      <c r="E12" s="6">
        <v>754</v>
      </c>
      <c r="F12" s="6">
        <v>6632</v>
      </c>
      <c r="G12" s="6">
        <v>4075</v>
      </c>
      <c r="H12" s="6">
        <v>151.3305</v>
      </c>
      <c r="I12" s="6">
        <f>C17/B17</f>
        <v>0.581200387728904</v>
      </c>
      <c r="K12" s="6">
        <v>1</v>
      </c>
      <c r="L12" s="6">
        <v>8769</v>
      </c>
      <c r="M12" s="6">
        <v>2792</v>
      </c>
      <c r="N12" s="6">
        <v>1000</v>
      </c>
      <c r="O12" s="6">
        <v>962</v>
      </c>
      <c r="P12" s="6">
        <v>7769</v>
      </c>
      <c r="Q12" s="6">
        <v>2350</v>
      </c>
      <c r="R12" s="6">
        <v>187.6627</v>
      </c>
      <c r="S12" s="6">
        <f>M17/L17</f>
        <v>0.306569506225272</v>
      </c>
      <c r="U12" s="6">
        <v>1</v>
      </c>
      <c r="V12" s="6">
        <v>9538</v>
      </c>
      <c r="W12" s="6">
        <v>6260</v>
      </c>
      <c r="X12" s="6">
        <v>1000</v>
      </c>
      <c r="Y12" s="6">
        <v>977</v>
      </c>
      <c r="Z12" s="6">
        <v>8538</v>
      </c>
      <c r="AA12" s="6">
        <v>5432</v>
      </c>
      <c r="AB12" s="6">
        <v>154.1818</v>
      </c>
      <c r="AC12" s="6">
        <f>W17/V17</f>
        <v>0.647570429192664</v>
      </c>
    </row>
    <row r="13" spans="1:29">
      <c r="A13" s="6">
        <v>2</v>
      </c>
      <c r="B13" s="6">
        <v>7647</v>
      </c>
      <c r="C13" s="6">
        <v>4382</v>
      </c>
      <c r="D13" s="6">
        <v>1000</v>
      </c>
      <c r="E13" s="6">
        <v>754</v>
      </c>
      <c r="F13" s="6">
        <v>6647</v>
      </c>
      <c r="G13" s="6">
        <v>4087</v>
      </c>
      <c r="H13" s="6">
        <v>156.8229</v>
      </c>
      <c r="I13" s="6">
        <f>E17/D17</f>
        <v>0.754</v>
      </c>
      <c r="K13" s="6">
        <v>2</v>
      </c>
      <c r="L13" s="6">
        <v>9024</v>
      </c>
      <c r="M13" s="6">
        <v>2791</v>
      </c>
      <c r="N13" s="6">
        <v>1000</v>
      </c>
      <c r="O13" s="6">
        <v>971</v>
      </c>
      <c r="P13" s="6">
        <v>8024</v>
      </c>
      <c r="Q13" s="6">
        <v>2363</v>
      </c>
      <c r="R13" s="6">
        <v>191.8128</v>
      </c>
      <c r="S13" s="6">
        <f>O17/N17</f>
        <v>0.969</v>
      </c>
      <c r="U13" s="6">
        <v>2</v>
      </c>
      <c r="V13" s="6">
        <v>9449</v>
      </c>
      <c r="W13" s="6">
        <v>6129</v>
      </c>
      <c r="X13" s="6">
        <v>1000</v>
      </c>
      <c r="Y13" s="6">
        <v>979</v>
      </c>
      <c r="Z13" s="6">
        <v>8449</v>
      </c>
      <c r="AA13" s="6">
        <v>5313</v>
      </c>
      <c r="AB13" s="6">
        <v>149.6042</v>
      </c>
      <c r="AC13" s="6">
        <f>Y17/X17</f>
        <v>0.9784</v>
      </c>
    </row>
    <row r="14" spans="1:29">
      <c r="A14" s="6">
        <v>3</v>
      </c>
      <c r="B14" s="6">
        <v>7669</v>
      </c>
      <c r="C14" s="6">
        <v>4489</v>
      </c>
      <c r="D14" s="6">
        <v>1000</v>
      </c>
      <c r="E14" s="6">
        <v>754</v>
      </c>
      <c r="F14" s="6">
        <v>6669</v>
      </c>
      <c r="G14" s="6">
        <v>4165</v>
      </c>
      <c r="H14" s="6">
        <v>152.2451</v>
      </c>
      <c r="I14" s="6">
        <f>G17/F17</f>
        <v>0.62120526966326</v>
      </c>
      <c r="K14" s="6">
        <v>3</v>
      </c>
      <c r="L14" s="6">
        <v>9010</v>
      </c>
      <c r="M14" s="6">
        <v>2739</v>
      </c>
      <c r="N14" s="6">
        <v>1000</v>
      </c>
      <c r="O14" s="6">
        <v>971</v>
      </c>
      <c r="P14" s="6">
        <v>8010</v>
      </c>
      <c r="Q14" s="6">
        <v>2304</v>
      </c>
      <c r="R14" s="6">
        <v>188.2336</v>
      </c>
      <c r="S14" s="6">
        <f>Q17/P17</f>
        <v>0.290711427636711</v>
      </c>
      <c r="U14" s="6">
        <v>3</v>
      </c>
      <c r="V14" s="6">
        <v>9543</v>
      </c>
      <c r="W14" s="6">
        <v>6087</v>
      </c>
      <c r="X14" s="6">
        <v>1000</v>
      </c>
      <c r="Y14" s="6">
        <v>976</v>
      </c>
      <c r="Z14" s="6">
        <v>8543</v>
      </c>
      <c r="AA14" s="6">
        <v>5276</v>
      </c>
      <c r="AB14" s="6">
        <v>151.1509</v>
      </c>
      <c r="AC14" s="6">
        <f>AA17/Z17</f>
        <v>0.627403112602991</v>
      </c>
    </row>
    <row r="15" spans="1:28">
      <c r="A15" s="6">
        <v>4</v>
      </c>
      <c r="B15" s="6">
        <v>7656</v>
      </c>
      <c r="C15" s="6">
        <v>4475</v>
      </c>
      <c r="D15" s="6">
        <v>1000</v>
      </c>
      <c r="E15" s="6">
        <v>754</v>
      </c>
      <c r="F15" s="6">
        <v>6656</v>
      </c>
      <c r="G15" s="6">
        <v>4149</v>
      </c>
      <c r="H15" s="6">
        <v>148.5565</v>
      </c>
      <c r="K15" s="6">
        <v>4</v>
      </c>
      <c r="L15" s="6">
        <v>8893</v>
      </c>
      <c r="M15" s="6">
        <v>2729</v>
      </c>
      <c r="N15" s="6">
        <v>1000</v>
      </c>
      <c r="O15" s="6">
        <v>968</v>
      </c>
      <c r="P15" s="6">
        <v>7893</v>
      </c>
      <c r="Q15" s="6">
        <v>2286</v>
      </c>
      <c r="R15" s="6">
        <v>190.1645</v>
      </c>
      <c r="U15" s="6">
        <v>4</v>
      </c>
      <c r="V15" s="6">
        <v>9485</v>
      </c>
      <c r="W15" s="6">
        <v>6122</v>
      </c>
      <c r="X15" s="6">
        <v>1000</v>
      </c>
      <c r="Y15" s="6">
        <v>980</v>
      </c>
      <c r="Z15" s="6">
        <v>8485</v>
      </c>
      <c r="AA15" s="6">
        <v>5311</v>
      </c>
      <c r="AB15" s="6">
        <v>151.1231</v>
      </c>
    </row>
    <row r="16" spans="1:28">
      <c r="A16" s="6">
        <v>5</v>
      </c>
      <c r="B16" s="6">
        <v>7567</v>
      </c>
      <c r="C16" s="6">
        <v>4443</v>
      </c>
      <c r="D16" s="6">
        <v>1000</v>
      </c>
      <c r="E16" s="6">
        <v>754</v>
      </c>
      <c r="F16" s="6">
        <v>6567</v>
      </c>
      <c r="G16" s="6">
        <v>4130</v>
      </c>
      <c r="H16" s="6">
        <v>149.9475</v>
      </c>
      <c r="K16" s="6">
        <v>5</v>
      </c>
      <c r="L16" s="6">
        <v>9041</v>
      </c>
      <c r="M16" s="6">
        <v>2664</v>
      </c>
      <c r="N16" s="6">
        <v>1000</v>
      </c>
      <c r="O16" s="6">
        <v>973</v>
      </c>
      <c r="P16" s="6">
        <v>8041</v>
      </c>
      <c r="Q16" s="6">
        <v>2249</v>
      </c>
      <c r="R16" s="6">
        <v>191.6752</v>
      </c>
      <c r="U16" s="6">
        <v>5</v>
      </c>
      <c r="V16" s="6">
        <v>9586</v>
      </c>
      <c r="W16" s="6">
        <v>6227</v>
      </c>
      <c r="X16" s="6">
        <v>1000</v>
      </c>
      <c r="Y16" s="6">
        <v>980</v>
      </c>
      <c r="Z16" s="6">
        <v>8586</v>
      </c>
      <c r="AA16" s="6">
        <v>5396</v>
      </c>
      <c r="AB16" s="6">
        <v>150.3972</v>
      </c>
    </row>
    <row r="17" spans="1:28">
      <c r="A17" s="6" t="s">
        <v>1</v>
      </c>
      <c r="B17" s="6">
        <f>(B16+B15+B14+B13+B12)/5</f>
        <v>7634.2</v>
      </c>
      <c r="C17" s="6">
        <f t="shared" ref="C17:H17" si="3">(C16+C15+C14+C13+C12)/5</f>
        <v>4437</v>
      </c>
      <c r="D17" s="6">
        <f t="shared" si="3"/>
        <v>1000</v>
      </c>
      <c r="E17" s="6">
        <f t="shared" si="3"/>
        <v>754</v>
      </c>
      <c r="F17" s="6">
        <f t="shared" si="3"/>
        <v>6634.2</v>
      </c>
      <c r="G17" s="6">
        <f t="shared" si="3"/>
        <v>4121.2</v>
      </c>
      <c r="H17" s="6">
        <f t="shared" si="3"/>
        <v>151.7805</v>
      </c>
      <c r="K17" s="6" t="s">
        <v>1</v>
      </c>
      <c r="L17" s="6">
        <f>(L16+L15+L14+L13+L12)/5</f>
        <v>8947.4</v>
      </c>
      <c r="M17" s="6">
        <f t="shared" ref="M17:R17" si="4">(M16+M15+M14+M13+M12)/5</f>
        <v>2743</v>
      </c>
      <c r="N17" s="6">
        <f t="shared" si="4"/>
        <v>1000</v>
      </c>
      <c r="O17" s="6">
        <f t="shared" si="4"/>
        <v>969</v>
      </c>
      <c r="P17" s="6">
        <f t="shared" si="4"/>
        <v>7947.4</v>
      </c>
      <c r="Q17" s="6">
        <f t="shared" si="4"/>
        <v>2310.4</v>
      </c>
      <c r="R17" s="6">
        <f t="shared" si="4"/>
        <v>189.90976</v>
      </c>
      <c r="U17" s="6" t="s">
        <v>1</v>
      </c>
      <c r="V17" s="6">
        <f>(V16+V15+V14+V13+V12)/5</f>
        <v>9520.2</v>
      </c>
      <c r="W17" s="6">
        <f t="shared" ref="W17:AB17" si="5">(W16+W15+W14+W13+W12)/5</f>
        <v>6165</v>
      </c>
      <c r="X17" s="6">
        <f t="shared" si="5"/>
        <v>1000</v>
      </c>
      <c r="Y17" s="6">
        <f t="shared" si="5"/>
        <v>978.4</v>
      </c>
      <c r="Z17" s="6">
        <f t="shared" si="5"/>
        <v>8520.2</v>
      </c>
      <c r="AA17" s="6">
        <f t="shared" si="5"/>
        <v>5345.6</v>
      </c>
      <c r="AB17" s="6">
        <f t="shared" si="5"/>
        <v>151.29144</v>
      </c>
    </row>
    <row r="19" spans="1:21">
      <c r="A19" s="1" t="s">
        <v>17</v>
      </c>
      <c r="K19" s="1" t="s">
        <v>18</v>
      </c>
      <c r="U19" s="1" t="s">
        <v>19</v>
      </c>
    </row>
    <row r="20" spans="1:29">
      <c r="A20" s="6"/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 t="s">
        <v>12</v>
      </c>
      <c r="H20" s="6" t="s">
        <v>2</v>
      </c>
      <c r="I20" s="6" t="s">
        <v>13</v>
      </c>
      <c r="K20" s="6"/>
      <c r="L20" s="6" t="s">
        <v>7</v>
      </c>
      <c r="M20" s="6" t="s">
        <v>8</v>
      </c>
      <c r="N20" s="6" t="s">
        <v>9</v>
      </c>
      <c r="O20" s="6" t="s">
        <v>10</v>
      </c>
      <c r="P20" s="6" t="s">
        <v>11</v>
      </c>
      <c r="Q20" s="6" t="s">
        <v>12</v>
      </c>
      <c r="R20" s="6" t="s">
        <v>2</v>
      </c>
      <c r="S20" s="6" t="s">
        <v>13</v>
      </c>
      <c r="U20" s="6"/>
      <c r="V20" s="6" t="s">
        <v>7</v>
      </c>
      <c r="W20" s="6" t="s">
        <v>8</v>
      </c>
      <c r="X20" s="6" t="s">
        <v>9</v>
      </c>
      <c r="Y20" s="6" t="s">
        <v>10</v>
      </c>
      <c r="Z20" s="6" t="s">
        <v>11</v>
      </c>
      <c r="AA20" s="6" t="s">
        <v>12</v>
      </c>
      <c r="AB20" s="6" t="s">
        <v>2</v>
      </c>
      <c r="AC20" s="6" t="s">
        <v>13</v>
      </c>
    </row>
    <row r="21" spans="1:29">
      <c r="A21" s="6">
        <v>1</v>
      </c>
      <c r="B21" s="6">
        <v>10777</v>
      </c>
      <c r="C21" s="6">
        <v>7255</v>
      </c>
      <c r="D21" s="6">
        <v>1000</v>
      </c>
      <c r="E21" s="6">
        <v>996</v>
      </c>
      <c r="F21" s="6">
        <v>9777</v>
      </c>
      <c r="G21" s="6">
        <v>7203</v>
      </c>
      <c r="H21" s="6">
        <v>1553.8662</v>
      </c>
      <c r="I21" s="6">
        <f>C26/B26</f>
        <v>0.679197948412993</v>
      </c>
      <c r="K21" s="6">
        <v>1</v>
      </c>
      <c r="L21" s="6">
        <v>10520</v>
      </c>
      <c r="M21" s="6">
        <v>6960</v>
      </c>
      <c r="N21" s="6">
        <v>1000</v>
      </c>
      <c r="O21" s="6">
        <v>997</v>
      </c>
      <c r="P21" s="6">
        <v>9520</v>
      </c>
      <c r="Q21" s="6">
        <v>6898</v>
      </c>
      <c r="R21" s="6">
        <v>983.323</v>
      </c>
      <c r="S21" s="6">
        <f>M26/L26</f>
        <v>0.656978291449644</v>
      </c>
      <c r="U21" s="6">
        <v>1</v>
      </c>
      <c r="V21" s="6">
        <v>10743</v>
      </c>
      <c r="W21" s="6">
        <v>8134</v>
      </c>
      <c r="X21" s="6">
        <v>1000</v>
      </c>
      <c r="Y21" s="6">
        <v>996</v>
      </c>
      <c r="Z21" s="6">
        <v>9743</v>
      </c>
      <c r="AA21" s="6">
        <v>7269</v>
      </c>
      <c r="AB21" s="6">
        <v>776.7085</v>
      </c>
      <c r="AC21" s="6">
        <f>W26/V26</f>
        <v>0.753914030939926</v>
      </c>
    </row>
    <row r="22" spans="1:29">
      <c r="A22" s="6">
        <v>2</v>
      </c>
      <c r="B22" s="6">
        <v>10735</v>
      </c>
      <c r="C22" s="6">
        <v>7326</v>
      </c>
      <c r="D22" s="6">
        <v>1000</v>
      </c>
      <c r="E22" s="6">
        <v>996</v>
      </c>
      <c r="F22" s="6">
        <v>9735</v>
      </c>
      <c r="G22" s="6">
        <v>7268</v>
      </c>
      <c r="H22" s="6">
        <v>1258.622</v>
      </c>
      <c r="I22" s="6">
        <f>E26/D26</f>
        <v>0.996</v>
      </c>
      <c r="K22" s="6">
        <v>2</v>
      </c>
      <c r="L22" s="6">
        <v>10596</v>
      </c>
      <c r="M22" s="6">
        <v>7070</v>
      </c>
      <c r="N22" s="6">
        <v>1000</v>
      </c>
      <c r="O22" s="6">
        <v>998</v>
      </c>
      <c r="P22" s="6">
        <v>9596</v>
      </c>
      <c r="Q22" s="6">
        <v>7008</v>
      </c>
      <c r="R22" s="6">
        <v>738.1862</v>
      </c>
      <c r="S22" s="6">
        <f>O26/N26</f>
        <v>0.9978</v>
      </c>
      <c r="U22" s="6">
        <v>2</v>
      </c>
      <c r="V22" s="6">
        <v>10712</v>
      </c>
      <c r="W22" s="6">
        <v>8045</v>
      </c>
      <c r="X22" s="6">
        <v>1000</v>
      </c>
      <c r="Y22" s="6">
        <v>995</v>
      </c>
      <c r="Z22" s="6">
        <v>9712</v>
      </c>
      <c r="AA22" s="6">
        <v>7213</v>
      </c>
      <c r="AB22" s="6">
        <v>753.8787</v>
      </c>
      <c r="AC22" s="6">
        <f>Y26/X26</f>
        <v>0.9974</v>
      </c>
    </row>
    <row r="23" spans="1:29">
      <c r="A23" s="6">
        <v>3</v>
      </c>
      <c r="B23" s="6">
        <v>10741</v>
      </c>
      <c r="C23" s="6">
        <v>7328</v>
      </c>
      <c r="D23" s="6">
        <v>1000</v>
      </c>
      <c r="E23" s="6">
        <v>996</v>
      </c>
      <c r="F23" s="6">
        <v>9741</v>
      </c>
      <c r="G23" s="6">
        <v>7266</v>
      </c>
      <c r="H23" s="6">
        <v>1243.5972</v>
      </c>
      <c r="I23" s="6">
        <f>G26/F26</f>
        <v>0.74321888060313</v>
      </c>
      <c r="K23" s="6">
        <v>3</v>
      </c>
      <c r="L23" s="6">
        <v>10463</v>
      </c>
      <c r="M23" s="6">
        <v>6842</v>
      </c>
      <c r="N23" s="6">
        <v>1000</v>
      </c>
      <c r="O23" s="6">
        <v>998</v>
      </c>
      <c r="P23" s="6">
        <v>9463</v>
      </c>
      <c r="Q23" s="6">
        <v>6783</v>
      </c>
      <c r="R23" s="6">
        <v>775.2905</v>
      </c>
      <c r="S23" s="6">
        <f>Q26/P26</f>
        <v>0.71946813426879</v>
      </c>
      <c r="U23" s="6">
        <v>3</v>
      </c>
      <c r="V23" s="6">
        <v>10723</v>
      </c>
      <c r="W23" s="6">
        <v>8087</v>
      </c>
      <c r="X23" s="6">
        <v>1000</v>
      </c>
      <c r="Y23" s="6">
        <v>999</v>
      </c>
      <c r="Z23" s="6">
        <v>9723</v>
      </c>
      <c r="AA23" s="6">
        <v>7206</v>
      </c>
      <c r="AB23" s="6">
        <v>790.4669</v>
      </c>
      <c r="AC23" s="6">
        <f>AA26/Z26</f>
        <v>0.74257446066055</v>
      </c>
    </row>
    <row r="24" spans="1:28">
      <c r="A24" s="6">
        <v>4</v>
      </c>
      <c r="B24" s="6">
        <v>10788</v>
      </c>
      <c r="C24" s="6">
        <v>7315</v>
      </c>
      <c r="D24" s="6">
        <v>1000</v>
      </c>
      <c r="E24" s="6">
        <v>996</v>
      </c>
      <c r="F24" s="6">
        <v>9788</v>
      </c>
      <c r="G24" s="6">
        <v>7267</v>
      </c>
      <c r="H24" s="6">
        <v>1237.6775</v>
      </c>
      <c r="K24" s="6">
        <v>4</v>
      </c>
      <c r="L24" s="6">
        <v>10528</v>
      </c>
      <c r="M24" s="6">
        <v>6846</v>
      </c>
      <c r="N24" s="6">
        <v>1000</v>
      </c>
      <c r="O24" s="6">
        <v>999</v>
      </c>
      <c r="P24" s="6">
        <v>9528</v>
      </c>
      <c r="Q24" s="6">
        <v>6784</v>
      </c>
      <c r="R24" s="6">
        <v>742.8402</v>
      </c>
      <c r="U24" s="6">
        <v>4</v>
      </c>
      <c r="V24" s="6">
        <v>10776</v>
      </c>
      <c r="W24" s="6">
        <v>8073</v>
      </c>
      <c r="X24" s="6">
        <v>1000</v>
      </c>
      <c r="Y24" s="6">
        <v>999</v>
      </c>
      <c r="Z24" s="6">
        <v>9776</v>
      </c>
      <c r="AA24" s="6">
        <v>7204</v>
      </c>
      <c r="AB24" s="6">
        <v>769.7674</v>
      </c>
    </row>
    <row r="25" spans="1:28">
      <c r="A25" s="6">
        <v>5</v>
      </c>
      <c r="B25" s="6">
        <v>10771</v>
      </c>
      <c r="C25" s="6">
        <v>7325</v>
      </c>
      <c r="D25" s="6">
        <v>1000</v>
      </c>
      <c r="E25" s="6">
        <v>996</v>
      </c>
      <c r="F25" s="6">
        <v>9771</v>
      </c>
      <c r="G25" s="6">
        <v>7274</v>
      </c>
      <c r="H25" s="6">
        <v>1227.7672</v>
      </c>
      <c r="K25" s="6">
        <v>5</v>
      </c>
      <c r="L25" s="6">
        <v>10499</v>
      </c>
      <c r="M25" s="6">
        <v>6843</v>
      </c>
      <c r="N25" s="6">
        <v>1000</v>
      </c>
      <c r="O25" s="6">
        <v>997</v>
      </c>
      <c r="P25" s="6">
        <v>9499</v>
      </c>
      <c r="Q25" s="6">
        <v>6778</v>
      </c>
      <c r="R25" s="6">
        <v>761.4157</v>
      </c>
      <c r="U25" s="6">
        <v>5</v>
      </c>
      <c r="V25" s="6">
        <v>10763</v>
      </c>
      <c r="W25" s="6">
        <v>8159</v>
      </c>
      <c r="X25" s="6">
        <v>1000</v>
      </c>
      <c r="Y25" s="6">
        <v>998</v>
      </c>
      <c r="Z25" s="6">
        <v>9763</v>
      </c>
      <c r="AA25" s="6">
        <v>7284</v>
      </c>
      <c r="AB25" s="6">
        <v>795.9058</v>
      </c>
    </row>
    <row r="26" spans="1:28">
      <c r="A26" s="6" t="s">
        <v>1</v>
      </c>
      <c r="B26" s="6">
        <f>(B25+B24+B23+B22+B21)/5</f>
        <v>10762.4</v>
      </c>
      <c r="C26" s="6">
        <f t="shared" ref="C26:H26" si="6">(C25+C24+C23+C22+C21)/5</f>
        <v>7309.8</v>
      </c>
      <c r="D26" s="6">
        <f t="shared" si="6"/>
        <v>1000</v>
      </c>
      <c r="E26" s="6">
        <f t="shared" si="6"/>
        <v>996</v>
      </c>
      <c r="F26" s="6">
        <f t="shared" si="6"/>
        <v>9762.4</v>
      </c>
      <c r="G26" s="6">
        <f t="shared" si="6"/>
        <v>7255.6</v>
      </c>
      <c r="H26" s="6">
        <f t="shared" si="6"/>
        <v>1304.30602</v>
      </c>
      <c r="K26" s="6" t="s">
        <v>1</v>
      </c>
      <c r="L26" s="6">
        <f>(L25+L24+L23+L22+L21)/5</f>
        <v>10521.2</v>
      </c>
      <c r="M26" s="6">
        <f t="shared" ref="M26:R26" si="7">(M25+M24+M23+M22+M21)/5</f>
        <v>6912.2</v>
      </c>
      <c r="N26" s="6">
        <f t="shared" si="7"/>
        <v>1000</v>
      </c>
      <c r="O26" s="6">
        <f t="shared" si="7"/>
        <v>997.8</v>
      </c>
      <c r="P26" s="6">
        <f t="shared" si="7"/>
        <v>9521.2</v>
      </c>
      <c r="Q26" s="6">
        <f t="shared" si="7"/>
        <v>6850.2</v>
      </c>
      <c r="R26" s="6">
        <f t="shared" si="7"/>
        <v>800.21112</v>
      </c>
      <c r="U26" s="6" t="s">
        <v>1</v>
      </c>
      <c r="V26" s="6">
        <f>(V25+V24+V23+V22+V21)/5</f>
        <v>10743.4</v>
      </c>
      <c r="W26" s="6">
        <f t="shared" ref="W26:AB26" si="8">(W25+W24+W23+W22+W21)/5</f>
        <v>8099.6</v>
      </c>
      <c r="X26" s="6">
        <f t="shared" si="8"/>
        <v>1000</v>
      </c>
      <c r="Y26" s="6">
        <f t="shared" si="8"/>
        <v>997.4</v>
      </c>
      <c r="Z26" s="6">
        <f t="shared" si="8"/>
        <v>9743.4</v>
      </c>
      <c r="AA26" s="6">
        <f t="shared" si="8"/>
        <v>7235.2</v>
      </c>
      <c r="AB26" s="6">
        <f t="shared" si="8"/>
        <v>777.34546</v>
      </c>
    </row>
    <row r="28" spans="1:11">
      <c r="A28" s="1" t="s">
        <v>20</v>
      </c>
      <c r="K28" s="1" t="s">
        <v>21</v>
      </c>
    </row>
    <row r="29" spans="1:19">
      <c r="A29" s="6"/>
      <c r="B29" s="6" t="s">
        <v>7</v>
      </c>
      <c r="C29" s="6" t="s">
        <v>8</v>
      </c>
      <c r="D29" s="6" t="s">
        <v>9</v>
      </c>
      <c r="E29" s="6" t="s">
        <v>10</v>
      </c>
      <c r="F29" s="6" t="s">
        <v>11</v>
      </c>
      <c r="G29" s="6" t="s">
        <v>12</v>
      </c>
      <c r="H29" s="6" t="s">
        <v>2</v>
      </c>
      <c r="I29" s="6" t="s">
        <v>13</v>
      </c>
      <c r="K29" s="6"/>
      <c r="L29" s="6" t="s">
        <v>7</v>
      </c>
      <c r="M29" s="6" t="s">
        <v>8</v>
      </c>
      <c r="N29" s="6" t="s">
        <v>9</v>
      </c>
      <c r="O29" s="6" t="s">
        <v>10</v>
      </c>
      <c r="P29" s="6" t="s">
        <v>11</v>
      </c>
      <c r="Q29" s="6" t="s">
        <v>12</v>
      </c>
      <c r="R29" s="6" t="s">
        <v>2</v>
      </c>
      <c r="S29" s="6" t="s">
        <v>13</v>
      </c>
    </row>
    <row r="30" spans="1:19">
      <c r="A30" s="6">
        <v>1</v>
      </c>
      <c r="B30" s="6">
        <v>7387</v>
      </c>
      <c r="C30" s="6">
        <v>4176</v>
      </c>
      <c r="D30" s="6">
        <v>750</v>
      </c>
      <c r="E30" s="6">
        <v>739</v>
      </c>
      <c r="F30" s="6">
        <v>6637</v>
      </c>
      <c r="G30" s="6">
        <v>3767</v>
      </c>
      <c r="H30" s="6">
        <v>300.5899</v>
      </c>
      <c r="I30" s="6">
        <f>C35/B35</f>
        <v>0.563721509393103</v>
      </c>
      <c r="K30" s="6">
        <v>1</v>
      </c>
      <c r="L30" s="6">
        <v>7659</v>
      </c>
      <c r="M30" s="6">
        <v>7406</v>
      </c>
      <c r="N30" s="6">
        <v>1000</v>
      </c>
      <c r="O30" s="6">
        <v>969</v>
      </c>
      <c r="P30" s="6">
        <v>6659</v>
      </c>
      <c r="Q30" s="6">
        <v>6476</v>
      </c>
      <c r="R30" s="6">
        <v>224.3997</v>
      </c>
      <c r="S30" s="6">
        <f>M35/L35</f>
        <v>0.963000848261065</v>
      </c>
    </row>
    <row r="31" spans="1:19">
      <c r="A31" s="6">
        <v>2</v>
      </c>
      <c r="B31" s="6">
        <v>7359</v>
      </c>
      <c r="C31" s="6">
        <v>4075</v>
      </c>
      <c r="D31" s="6">
        <v>750</v>
      </c>
      <c r="E31" s="6">
        <v>739</v>
      </c>
      <c r="F31" s="6">
        <v>6609</v>
      </c>
      <c r="G31" s="6">
        <v>3696</v>
      </c>
      <c r="H31" s="6">
        <v>290.904</v>
      </c>
      <c r="I31" s="6">
        <f>E35/D35</f>
        <v>0.985333333333333</v>
      </c>
      <c r="K31" s="6">
        <v>2</v>
      </c>
      <c r="L31" s="6">
        <v>8316</v>
      </c>
      <c r="M31" s="6">
        <v>7980</v>
      </c>
      <c r="N31" s="6">
        <v>1000</v>
      </c>
      <c r="O31" s="6">
        <v>966</v>
      </c>
      <c r="P31" s="6">
        <v>7316</v>
      </c>
      <c r="Q31" s="6">
        <v>7060</v>
      </c>
      <c r="R31" s="6">
        <v>212.9534</v>
      </c>
      <c r="S31" s="6">
        <f>O35/N35</f>
        <v>0.9714</v>
      </c>
    </row>
    <row r="32" spans="1:19">
      <c r="A32" s="6">
        <v>3</v>
      </c>
      <c r="B32" s="6">
        <v>7376</v>
      </c>
      <c r="C32" s="6">
        <v>4184</v>
      </c>
      <c r="D32" s="6">
        <v>750</v>
      </c>
      <c r="E32" s="6">
        <v>739</v>
      </c>
      <c r="F32" s="6">
        <v>6626</v>
      </c>
      <c r="G32" s="6">
        <v>3796</v>
      </c>
      <c r="H32" s="6">
        <v>291.2312</v>
      </c>
      <c r="I32" s="6">
        <f>G35/F35</f>
        <v>0.56854061219571</v>
      </c>
      <c r="K32" s="6">
        <v>3</v>
      </c>
      <c r="L32" s="6">
        <v>7939</v>
      </c>
      <c r="M32" s="6">
        <v>7688</v>
      </c>
      <c r="N32" s="6">
        <v>1000</v>
      </c>
      <c r="O32" s="6">
        <v>969</v>
      </c>
      <c r="P32" s="6">
        <v>6939</v>
      </c>
      <c r="Q32" s="6">
        <v>6759</v>
      </c>
      <c r="R32" s="6">
        <v>223.1548</v>
      </c>
      <c r="S32" s="6">
        <f>Q35/P35</f>
        <v>0.968217319423066</v>
      </c>
    </row>
    <row r="33" spans="1:18">
      <c r="A33" s="6">
        <v>4</v>
      </c>
      <c r="B33" s="6">
        <v>7383</v>
      </c>
      <c r="C33" s="6">
        <v>4180</v>
      </c>
      <c r="D33" s="6">
        <v>750</v>
      </c>
      <c r="E33" s="6">
        <v>739</v>
      </c>
      <c r="F33" s="6">
        <v>6633</v>
      </c>
      <c r="G33" s="6">
        <v>3788</v>
      </c>
      <c r="H33" s="6">
        <v>289.3715</v>
      </c>
      <c r="K33" s="6">
        <v>4</v>
      </c>
      <c r="L33" s="6">
        <v>8637</v>
      </c>
      <c r="M33" s="6">
        <v>8201</v>
      </c>
      <c r="N33" s="6">
        <v>1000</v>
      </c>
      <c r="O33" s="6">
        <v>979</v>
      </c>
      <c r="P33" s="6">
        <v>7637</v>
      </c>
      <c r="Q33" s="6">
        <v>7288</v>
      </c>
      <c r="R33" s="6">
        <v>200.9104</v>
      </c>
    </row>
    <row r="34" spans="1:18">
      <c r="A34" s="6">
        <v>5</v>
      </c>
      <c r="B34" s="6">
        <v>7437</v>
      </c>
      <c r="C34" s="6">
        <v>4210</v>
      </c>
      <c r="D34" s="6">
        <v>750</v>
      </c>
      <c r="E34" s="6">
        <v>739</v>
      </c>
      <c r="F34" s="6">
        <v>6687</v>
      </c>
      <c r="G34" s="6">
        <v>3824</v>
      </c>
      <c r="H34" s="6">
        <v>293.3421</v>
      </c>
      <c r="K34" s="6">
        <v>5</v>
      </c>
      <c r="L34" s="6">
        <v>7531</v>
      </c>
      <c r="M34" s="6">
        <v>7324</v>
      </c>
      <c r="N34" s="6">
        <v>1000</v>
      </c>
      <c r="O34" s="6">
        <v>974</v>
      </c>
      <c r="P34" s="6">
        <v>6531</v>
      </c>
      <c r="Q34" s="6">
        <v>6384</v>
      </c>
      <c r="R34" s="6">
        <v>214.9542</v>
      </c>
    </row>
    <row r="35" spans="1:18">
      <c r="A35" s="6" t="s">
        <v>1</v>
      </c>
      <c r="B35" s="6">
        <f>(B34+B33+B32+B31+B30)/5</f>
        <v>7388.4</v>
      </c>
      <c r="C35" s="6">
        <f t="shared" ref="C35:H35" si="9">(C34+C33+C32+C31+C30)/5</f>
        <v>4165</v>
      </c>
      <c r="D35" s="6">
        <f t="shared" si="9"/>
        <v>750</v>
      </c>
      <c r="E35" s="6">
        <f t="shared" si="9"/>
        <v>739</v>
      </c>
      <c r="F35" s="6">
        <f t="shared" si="9"/>
        <v>6638.4</v>
      </c>
      <c r="G35" s="6">
        <f t="shared" si="9"/>
        <v>3774.2</v>
      </c>
      <c r="H35" s="6">
        <f t="shared" si="9"/>
        <v>293.08774</v>
      </c>
      <c r="K35" s="6" t="s">
        <v>1</v>
      </c>
      <c r="L35" s="6">
        <f>(L34+L33+L32+L31+L30)/5</f>
        <v>8016.4</v>
      </c>
      <c r="M35" s="6">
        <f t="shared" ref="M35:R35" si="10">(M34+M33+M32+M31+M30)/5</f>
        <v>7719.8</v>
      </c>
      <c r="N35" s="6">
        <f t="shared" si="10"/>
        <v>1000</v>
      </c>
      <c r="O35" s="6">
        <f t="shared" si="10"/>
        <v>971.4</v>
      </c>
      <c r="P35" s="6">
        <f t="shared" si="10"/>
        <v>7016.4</v>
      </c>
      <c r="Q35" s="6">
        <f t="shared" si="10"/>
        <v>6793.4</v>
      </c>
      <c r="R35" s="6">
        <f t="shared" si="10"/>
        <v>215.2745</v>
      </c>
    </row>
    <row r="37" spans="1:11">
      <c r="A37" s="1" t="s">
        <v>22</v>
      </c>
      <c r="K37" s="1" t="s">
        <v>23</v>
      </c>
    </row>
    <row r="38" spans="1:19">
      <c r="A38" s="6"/>
      <c r="B38" s="6" t="s">
        <v>7</v>
      </c>
      <c r="C38" s="6" t="s">
        <v>8</v>
      </c>
      <c r="D38" s="6" t="s">
        <v>9</v>
      </c>
      <c r="E38" s="6" t="s">
        <v>10</v>
      </c>
      <c r="F38" s="6" t="s">
        <v>11</v>
      </c>
      <c r="G38" s="6" t="s">
        <v>12</v>
      </c>
      <c r="H38" s="6" t="s">
        <v>2</v>
      </c>
      <c r="I38" s="6" t="s">
        <v>13</v>
      </c>
      <c r="K38" s="6"/>
      <c r="L38" s="6" t="s">
        <v>7</v>
      </c>
      <c r="M38" s="6" t="s">
        <v>8</v>
      </c>
      <c r="N38" s="6" t="s">
        <v>9</v>
      </c>
      <c r="O38" s="6" t="s">
        <v>10</v>
      </c>
      <c r="P38" s="6" t="s">
        <v>11</v>
      </c>
      <c r="Q38" s="6" t="s">
        <v>12</v>
      </c>
      <c r="R38" s="6" t="s">
        <v>2</v>
      </c>
      <c r="S38" s="6" t="s">
        <v>13</v>
      </c>
    </row>
    <row r="39" spans="1:19">
      <c r="A39" s="6">
        <v>1</v>
      </c>
      <c r="B39" s="6">
        <v>9689</v>
      </c>
      <c r="C39" s="6">
        <v>6054</v>
      </c>
      <c r="D39" s="6">
        <v>1000</v>
      </c>
      <c r="E39" s="6">
        <v>983</v>
      </c>
      <c r="F39" s="6">
        <v>8689</v>
      </c>
      <c r="G39" s="6">
        <v>5615</v>
      </c>
      <c r="H39" s="6">
        <v>107.6849</v>
      </c>
      <c r="I39" s="6">
        <f>C44/B44</f>
        <v>0.613998642506016</v>
      </c>
      <c r="K39" s="6">
        <v>1</v>
      </c>
      <c r="L39" s="6">
        <v>9033</v>
      </c>
      <c r="M39" s="6">
        <v>8775</v>
      </c>
      <c r="N39" s="6">
        <v>1000</v>
      </c>
      <c r="O39" s="6">
        <v>970</v>
      </c>
      <c r="P39" s="6">
        <v>8033</v>
      </c>
      <c r="Q39" s="6">
        <v>7848</v>
      </c>
      <c r="R39" s="6">
        <v>98.6334</v>
      </c>
      <c r="S39" s="6">
        <f>M44/L44</f>
        <v>0.97535351640363</v>
      </c>
    </row>
    <row r="40" spans="1:19">
      <c r="A40" s="6">
        <v>2</v>
      </c>
      <c r="B40" s="6">
        <v>9745</v>
      </c>
      <c r="C40" s="6">
        <v>6000</v>
      </c>
      <c r="D40" s="6">
        <v>1000</v>
      </c>
      <c r="E40" s="6">
        <v>987</v>
      </c>
      <c r="F40" s="6">
        <v>8745</v>
      </c>
      <c r="G40" s="6">
        <v>5591</v>
      </c>
      <c r="H40" s="6">
        <v>109.4042</v>
      </c>
      <c r="I40" s="6">
        <f>E44/D44</f>
        <v>0.9838</v>
      </c>
      <c r="K40" s="6">
        <v>2</v>
      </c>
      <c r="L40" s="6">
        <v>8739</v>
      </c>
      <c r="M40" s="6">
        <v>8584</v>
      </c>
      <c r="N40" s="6">
        <v>1000</v>
      </c>
      <c r="O40" s="6">
        <v>975</v>
      </c>
      <c r="P40" s="6">
        <v>7739</v>
      </c>
      <c r="Q40" s="6">
        <v>7637</v>
      </c>
      <c r="R40" s="6">
        <v>100.8646</v>
      </c>
      <c r="S40" s="6">
        <f>O44/N44</f>
        <v>0.9716</v>
      </c>
    </row>
    <row r="41" spans="1:19">
      <c r="A41" s="6">
        <v>3</v>
      </c>
      <c r="B41" s="6">
        <v>9729</v>
      </c>
      <c r="C41" s="6">
        <v>5971</v>
      </c>
      <c r="D41" s="6">
        <v>1000</v>
      </c>
      <c r="E41" s="6">
        <v>981</v>
      </c>
      <c r="F41" s="6">
        <v>8729</v>
      </c>
      <c r="G41" s="6">
        <v>5548</v>
      </c>
      <c r="H41" s="6">
        <v>109.489</v>
      </c>
      <c r="I41" s="6">
        <f>G44/F44</f>
        <v>0.636626240858342</v>
      </c>
      <c r="K41" s="6">
        <v>3</v>
      </c>
      <c r="L41" s="6">
        <v>8260</v>
      </c>
      <c r="M41" s="6">
        <v>8073</v>
      </c>
      <c r="N41" s="6">
        <v>1000</v>
      </c>
      <c r="O41" s="6">
        <v>969</v>
      </c>
      <c r="P41" s="6">
        <v>7260</v>
      </c>
      <c r="Q41" s="6">
        <v>7137</v>
      </c>
      <c r="R41" s="6">
        <v>96.2258</v>
      </c>
      <c r="S41" s="6">
        <f>Q44/P44</f>
        <v>0.9807666764073</v>
      </c>
    </row>
    <row r="42" spans="1:18">
      <c r="A42" s="6">
        <v>4</v>
      </c>
      <c r="B42" s="6">
        <v>9838</v>
      </c>
      <c r="C42" s="6">
        <v>5953</v>
      </c>
      <c r="D42" s="6">
        <v>1000</v>
      </c>
      <c r="E42" s="6">
        <v>993</v>
      </c>
      <c r="F42" s="6">
        <v>8838</v>
      </c>
      <c r="G42" s="6">
        <v>5536</v>
      </c>
      <c r="H42" s="6">
        <v>107.3296</v>
      </c>
      <c r="K42" s="6">
        <v>4</v>
      </c>
      <c r="L42" s="6">
        <v>8387</v>
      </c>
      <c r="M42" s="6">
        <v>8149</v>
      </c>
      <c r="N42" s="6">
        <v>1000</v>
      </c>
      <c r="O42" s="6">
        <v>975</v>
      </c>
      <c r="P42" s="6">
        <v>7387</v>
      </c>
      <c r="Q42" s="6">
        <v>7217</v>
      </c>
      <c r="R42" s="6">
        <v>94.9876</v>
      </c>
    </row>
    <row r="43" spans="1:18">
      <c r="A43" s="6">
        <v>5</v>
      </c>
      <c r="B43" s="6">
        <v>9618</v>
      </c>
      <c r="C43" s="6">
        <v>5874</v>
      </c>
      <c r="D43" s="6">
        <v>1000</v>
      </c>
      <c r="E43" s="6">
        <v>975</v>
      </c>
      <c r="F43" s="6">
        <v>8618</v>
      </c>
      <c r="G43" s="6">
        <v>5479</v>
      </c>
      <c r="H43" s="6">
        <v>107.867</v>
      </c>
      <c r="K43" s="6">
        <v>5</v>
      </c>
      <c r="L43" s="6">
        <v>8224</v>
      </c>
      <c r="M43" s="6">
        <v>8011</v>
      </c>
      <c r="N43" s="6">
        <v>1000</v>
      </c>
      <c r="O43" s="6">
        <v>969</v>
      </c>
      <c r="P43" s="6">
        <v>7224</v>
      </c>
      <c r="Q43" s="6">
        <v>7080</v>
      </c>
      <c r="R43" s="6">
        <v>96.2971</v>
      </c>
    </row>
    <row r="44" spans="1:18">
      <c r="A44" s="6" t="s">
        <v>1</v>
      </c>
      <c r="B44" s="6">
        <f>(B43+B42+B41+B40+B39)/5</f>
        <v>9723.8</v>
      </c>
      <c r="C44" s="6">
        <f t="shared" ref="C44:H44" si="11">(C43+C42+C41+C40+C39)/5</f>
        <v>5970.4</v>
      </c>
      <c r="D44" s="6">
        <f t="shared" si="11"/>
        <v>1000</v>
      </c>
      <c r="E44" s="6">
        <f t="shared" si="11"/>
        <v>983.8</v>
      </c>
      <c r="F44" s="6">
        <f t="shared" si="11"/>
        <v>8723.8</v>
      </c>
      <c r="G44" s="6">
        <f t="shared" si="11"/>
        <v>5553.8</v>
      </c>
      <c r="H44" s="6">
        <f t="shared" si="11"/>
        <v>108.35494</v>
      </c>
      <c r="K44" s="6" t="s">
        <v>1</v>
      </c>
      <c r="L44" s="6">
        <f>(L43+L42+L41+L40+L39)/5</f>
        <v>8528.6</v>
      </c>
      <c r="M44" s="6">
        <f t="shared" ref="M44:R44" si="12">(M43+M42+M41+M40+M39)/5</f>
        <v>8318.4</v>
      </c>
      <c r="N44" s="6">
        <f t="shared" si="12"/>
        <v>1000</v>
      </c>
      <c r="O44" s="6">
        <f t="shared" si="12"/>
        <v>971.6</v>
      </c>
      <c r="P44" s="6">
        <f t="shared" si="12"/>
        <v>7528.6</v>
      </c>
      <c r="Q44" s="6">
        <f t="shared" si="12"/>
        <v>7383.8</v>
      </c>
      <c r="R44" s="6">
        <f t="shared" si="12"/>
        <v>97.4017</v>
      </c>
    </row>
    <row r="46" spans="1:11">
      <c r="A46" s="1" t="s">
        <v>24</v>
      </c>
      <c r="K46" s="1" t="s">
        <v>25</v>
      </c>
    </row>
    <row r="47" spans="1:19">
      <c r="A47" s="6"/>
      <c r="B47" s="6" t="s">
        <v>7</v>
      </c>
      <c r="C47" s="6" t="s">
        <v>8</v>
      </c>
      <c r="D47" s="6" t="s">
        <v>9</v>
      </c>
      <c r="E47" s="6" t="s">
        <v>10</v>
      </c>
      <c r="F47" s="6" t="s">
        <v>11</v>
      </c>
      <c r="G47" s="6" t="s">
        <v>12</v>
      </c>
      <c r="H47" s="6" t="s">
        <v>2</v>
      </c>
      <c r="I47" s="6" t="s">
        <v>13</v>
      </c>
      <c r="K47" s="6"/>
      <c r="L47" s="6" t="s">
        <v>7</v>
      </c>
      <c r="M47" s="6" t="s">
        <v>8</v>
      </c>
      <c r="N47" s="6" t="s">
        <v>9</v>
      </c>
      <c r="O47" s="6" t="s">
        <v>10</v>
      </c>
      <c r="P47" s="6" t="s">
        <v>11</v>
      </c>
      <c r="Q47" s="6" t="s">
        <v>12</v>
      </c>
      <c r="R47" s="6" t="s">
        <v>2</v>
      </c>
      <c r="S47" s="6" t="s">
        <v>13</v>
      </c>
    </row>
    <row r="48" spans="1:19">
      <c r="A48" s="6">
        <v>1</v>
      </c>
      <c r="B48" s="6">
        <v>10762</v>
      </c>
      <c r="C48" s="6">
        <v>7168</v>
      </c>
      <c r="D48" s="6">
        <v>1000</v>
      </c>
      <c r="E48" s="6">
        <v>998</v>
      </c>
      <c r="F48" s="6">
        <v>9762</v>
      </c>
      <c r="G48" s="6">
        <v>7091</v>
      </c>
      <c r="H48" s="6">
        <v>801.3084</v>
      </c>
      <c r="I48" s="6">
        <f>C53/B53</f>
        <v>0.671369804366845</v>
      </c>
      <c r="K48" s="6">
        <v>1</v>
      </c>
      <c r="L48" s="6">
        <v>9074</v>
      </c>
      <c r="M48" s="6">
        <v>9035</v>
      </c>
      <c r="N48" s="6">
        <v>1000</v>
      </c>
      <c r="O48" s="6">
        <v>997</v>
      </c>
      <c r="P48" s="6">
        <v>8074</v>
      </c>
      <c r="Q48" s="6">
        <v>8050</v>
      </c>
      <c r="R48" s="6">
        <v>552.7985</v>
      </c>
      <c r="S48" s="6">
        <f>M53/L53</f>
        <v>0.994031587339208</v>
      </c>
    </row>
    <row r="49" spans="1:19">
      <c r="A49" s="6">
        <v>2</v>
      </c>
      <c r="B49" s="6">
        <v>10745</v>
      </c>
      <c r="C49" s="6">
        <v>7265</v>
      </c>
      <c r="D49" s="6">
        <v>1000</v>
      </c>
      <c r="E49" s="6">
        <v>998</v>
      </c>
      <c r="F49" s="6">
        <v>9745</v>
      </c>
      <c r="G49" s="6">
        <v>7181</v>
      </c>
      <c r="H49" s="6">
        <v>597.3882</v>
      </c>
      <c r="I49" s="6">
        <f>E53/D53</f>
        <v>0.9976</v>
      </c>
      <c r="K49" s="6">
        <v>2</v>
      </c>
      <c r="L49" s="6">
        <v>9286</v>
      </c>
      <c r="M49" s="6">
        <v>9212</v>
      </c>
      <c r="N49" s="6">
        <v>1000</v>
      </c>
      <c r="O49" s="6">
        <v>995</v>
      </c>
      <c r="P49" s="6">
        <v>8286</v>
      </c>
      <c r="Q49" s="6">
        <v>8239</v>
      </c>
      <c r="R49" s="6">
        <v>586.668</v>
      </c>
      <c r="S49" s="6">
        <f>O53/N53</f>
        <v>0.9974</v>
      </c>
    </row>
    <row r="50" spans="1:19">
      <c r="A50" s="6">
        <v>3</v>
      </c>
      <c r="B50" s="6">
        <v>10711</v>
      </c>
      <c r="C50" s="6">
        <v>7177</v>
      </c>
      <c r="D50" s="6">
        <v>1000</v>
      </c>
      <c r="E50" s="6">
        <v>996</v>
      </c>
      <c r="F50" s="6">
        <v>9711</v>
      </c>
      <c r="G50" s="6">
        <v>7101</v>
      </c>
      <c r="H50" s="6">
        <v>582.4323</v>
      </c>
      <c r="I50" s="6">
        <f>G53/F53</f>
        <v>0.732015680479445</v>
      </c>
      <c r="K50" s="6">
        <v>3</v>
      </c>
      <c r="L50" s="6">
        <v>9341</v>
      </c>
      <c r="M50" s="6">
        <v>9288</v>
      </c>
      <c r="N50" s="6">
        <v>1000</v>
      </c>
      <c r="O50" s="6">
        <v>998</v>
      </c>
      <c r="P50" s="6">
        <v>8341</v>
      </c>
      <c r="Q50" s="6">
        <v>8304</v>
      </c>
      <c r="R50" s="6">
        <v>553.5532</v>
      </c>
      <c r="S50" s="6">
        <f>Q53/P53</f>
        <v>0.995484291613339</v>
      </c>
    </row>
    <row r="51" spans="1:18">
      <c r="A51" s="6">
        <v>4</v>
      </c>
      <c r="B51" s="6">
        <v>10758</v>
      </c>
      <c r="C51" s="6">
        <v>7273</v>
      </c>
      <c r="D51" s="6">
        <v>1000</v>
      </c>
      <c r="E51" s="6">
        <v>999</v>
      </c>
      <c r="F51" s="6">
        <v>9758</v>
      </c>
      <c r="G51" s="6">
        <v>7193</v>
      </c>
      <c r="H51" s="6">
        <v>609.7343</v>
      </c>
      <c r="K51" s="6">
        <v>4</v>
      </c>
      <c r="L51" s="6">
        <v>9395</v>
      </c>
      <c r="M51" s="6">
        <v>9344</v>
      </c>
      <c r="N51" s="6">
        <v>1000</v>
      </c>
      <c r="O51" s="6">
        <v>1000</v>
      </c>
      <c r="P51" s="6">
        <v>8395</v>
      </c>
      <c r="Q51" s="6">
        <v>8354</v>
      </c>
      <c r="R51" s="6">
        <v>594.302</v>
      </c>
    </row>
    <row r="52" spans="1:18">
      <c r="A52" s="6">
        <v>5</v>
      </c>
      <c r="B52" s="6">
        <v>10747</v>
      </c>
      <c r="C52" s="6">
        <v>7185</v>
      </c>
      <c r="D52" s="6">
        <v>1000</v>
      </c>
      <c r="E52" s="6">
        <v>997</v>
      </c>
      <c r="F52" s="6">
        <v>9747</v>
      </c>
      <c r="G52" s="6">
        <v>7100</v>
      </c>
      <c r="H52" s="6">
        <v>594.9911</v>
      </c>
      <c r="K52" s="6">
        <v>5</v>
      </c>
      <c r="L52" s="6">
        <v>9315</v>
      </c>
      <c r="M52" s="6">
        <v>9255</v>
      </c>
      <c r="N52" s="6">
        <v>1000</v>
      </c>
      <c r="O52" s="6">
        <v>997</v>
      </c>
      <c r="P52" s="6">
        <v>8315</v>
      </c>
      <c r="Q52" s="6">
        <v>8277</v>
      </c>
      <c r="R52" s="6">
        <v>586.5089</v>
      </c>
    </row>
    <row r="53" spans="1:18">
      <c r="A53" s="6" t="s">
        <v>1</v>
      </c>
      <c r="B53" s="6">
        <f>(B52+B51+B50+B49+B48)/5</f>
        <v>10744.6</v>
      </c>
      <c r="C53" s="6">
        <f t="shared" ref="C53:H53" si="13">(C52+C51+C50+C49+C48)/5</f>
        <v>7213.6</v>
      </c>
      <c r="D53" s="6">
        <f t="shared" si="13"/>
        <v>1000</v>
      </c>
      <c r="E53" s="6">
        <f t="shared" si="13"/>
        <v>997.6</v>
      </c>
      <c r="F53" s="6">
        <f t="shared" si="13"/>
        <v>9744.6</v>
      </c>
      <c r="G53" s="6">
        <f t="shared" si="13"/>
        <v>7133.2</v>
      </c>
      <c r="H53" s="6">
        <f t="shared" si="13"/>
        <v>637.17086</v>
      </c>
      <c r="K53" s="6" t="s">
        <v>1</v>
      </c>
      <c r="L53" s="6">
        <f>(L52+L51+L50+L49+L48)/5</f>
        <v>9282.2</v>
      </c>
      <c r="M53" s="6">
        <f t="shared" ref="M53:R53" si="14">(M52+M51+M50+M49+M48)/5</f>
        <v>9226.8</v>
      </c>
      <c r="N53" s="6">
        <f t="shared" si="14"/>
        <v>1000</v>
      </c>
      <c r="O53" s="6">
        <f t="shared" si="14"/>
        <v>997.4</v>
      </c>
      <c r="P53" s="6">
        <f t="shared" si="14"/>
        <v>8282.2</v>
      </c>
      <c r="Q53" s="6">
        <f t="shared" si="14"/>
        <v>8244.8</v>
      </c>
      <c r="R53" s="6">
        <f t="shared" si="14"/>
        <v>574.76612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8"/>
  <sheetViews>
    <sheetView workbookViewId="0">
      <selection activeCell="D2" sqref="D2"/>
    </sheetView>
  </sheetViews>
  <sheetFormatPr defaultColWidth="8.8" defaultRowHeight="15"/>
  <cols>
    <col min="3" max="3" width="9.3"/>
    <col min="4" max="4" width="10.3"/>
    <col min="5" max="5" width="12.5"/>
    <col min="9" max="9" width="9.3"/>
    <col min="15" max="15" width="9.3"/>
  </cols>
  <sheetData>
    <row r="1" spans="1:13">
      <c r="A1" s="1" t="s">
        <v>4</v>
      </c>
      <c r="G1" s="1" t="s">
        <v>26</v>
      </c>
      <c r="M1" s="1" t="s">
        <v>6</v>
      </c>
    </row>
    <row r="2" spans="1:17">
      <c r="A2" s="2"/>
      <c r="B2" s="2" t="s">
        <v>27</v>
      </c>
      <c r="C2" s="2" t="s">
        <v>2</v>
      </c>
      <c r="D2" s="2" t="s">
        <v>1</v>
      </c>
      <c r="E2" s="2" t="s">
        <v>28</v>
      </c>
      <c r="G2" s="2"/>
      <c r="H2" s="2" t="s">
        <v>27</v>
      </c>
      <c r="I2" s="2" t="s">
        <v>2</v>
      </c>
      <c r="J2" s="2" t="s">
        <v>1</v>
      </c>
      <c r="K2" s="2" t="s">
        <v>29</v>
      </c>
      <c r="M2" s="2"/>
      <c r="N2" s="2" t="s">
        <v>27</v>
      </c>
      <c r="O2" s="2" t="s">
        <v>2</v>
      </c>
      <c r="P2" s="2" t="s">
        <v>1</v>
      </c>
      <c r="Q2" s="2" t="s">
        <v>29</v>
      </c>
    </row>
    <row r="3" spans="1:17">
      <c r="A3" s="2">
        <v>1</v>
      </c>
      <c r="B3" s="2">
        <v>3263</v>
      </c>
      <c r="C3" s="2">
        <v>361.2257</v>
      </c>
      <c r="D3" s="2">
        <f>(B3+B4+B5+B6+B7)/5</f>
        <v>3325.8</v>
      </c>
      <c r="E3" s="4">
        <f>D4/D3*1000</f>
        <v>110.45710505743</v>
      </c>
      <c r="G3" s="2">
        <v>1</v>
      </c>
      <c r="H3" s="2">
        <v>2823</v>
      </c>
      <c r="I3" s="2">
        <v>384.1492</v>
      </c>
      <c r="J3" s="2">
        <f>(H3+H4+H5+H6+H7)/5</f>
        <v>2797.2</v>
      </c>
      <c r="K3" s="4">
        <f>J4/J3*1000</f>
        <v>139.747175747176</v>
      </c>
      <c r="M3" s="2">
        <v>1</v>
      </c>
      <c r="N3" s="2">
        <v>5461</v>
      </c>
      <c r="O3" s="2">
        <v>360.0411</v>
      </c>
      <c r="P3" s="2">
        <f>(N3+N4+N5+N6+N7)/5</f>
        <v>5661</v>
      </c>
      <c r="Q3" s="4">
        <f>P4/P3*1000</f>
        <v>54.9856315138668</v>
      </c>
    </row>
    <row r="4" spans="1:16">
      <c r="A4" s="2">
        <v>2</v>
      </c>
      <c r="B4" s="2">
        <v>3320</v>
      </c>
      <c r="C4" s="2">
        <v>363.2665</v>
      </c>
      <c r="D4" s="2">
        <f>(C4+C5+C3+C6+C7)/5</f>
        <v>367.35824</v>
      </c>
      <c r="G4" s="2">
        <v>2</v>
      </c>
      <c r="H4" s="2">
        <v>2786</v>
      </c>
      <c r="I4" s="2">
        <v>386.1864</v>
      </c>
      <c r="J4" s="2">
        <f>(I4+I5+I3+I6+I7)/5</f>
        <v>390.9008</v>
      </c>
      <c r="M4" s="2">
        <v>2</v>
      </c>
      <c r="N4" s="2">
        <v>5713</v>
      </c>
      <c r="O4" s="2">
        <v>360.0609</v>
      </c>
      <c r="P4" s="2">
        <f>(O4+O5+O3+O6+O7)/5</f>
        <v>311.27366</v>
      </c>
    </row>
    <row r="5" spans="1:16">
      <c r="A5" s="2">
        <v>3</v>
      </c>
      <c r="B5" s="2">
        <v>3327</v>
      </c>
      <c r="C5" s="2">
        <v>364.9074</v>
      </c>
      <c r="D5" s="3"/>
      <c r="G5" s="2">
        <v>3</v>
      </c>
      <c r="H5" s="2">
        <v>2838</v>
      </c>
      <c r="I5" s="2">
        <v>387.7861</v>
      </c>
      <c r="J5" s="3"/>
      <c r="M5" s="2">
        <v>3</v>
      </c>
      <c r="N5" s="2">
        <v>5617</v>
      </c>
      <c r="O5" s="2">
        <v>116.126</v>
      </c>
      <c r="P5" s="3"/>
    </row>
    <row r="6" spans="1:16">
      <c r="A6" s="2">
        <v>4</v>
      </c>
      <c r="B6" s="2">
        <v>3327</v>
      </c>
      <c r="C6" s="2">
        <v>375.2048</v>
      </c>
      <c r="D6" s="3"/>
      <c r="G6" s="2">
        <v>4</v>
      </c>
      <c r="H6" s="2">
        <v>2736</v>
      </c>
      <c r="I6" s="2">
        <v>399.7792</v>
      </c>
      <c r="J6" s="3"/>
      <c r="M6" s="2">
        <v>4</v>
      </c>
      <c r="N6" s="2">
        <v>5770</v>
      </c>
      <c r="O6" s="2">
        <v>360.0639</v>
      </c>
      <c r="P6" s="3"/>
    </row>
    <row r="7" spans="1:16">
      <c r="A7" s="2">
        <v>5</v>
      </c>
      <c r="B7" s="2">
        <v>3392</v>
      </c>
      <c r="C7" s="2">
        <v>372.1868</v>
      </c>
      <c r="D7" s="3"/>
      <c r="G7" s="2">
        <v>5</v>
      </c>
      <c r="H7" s="2">
        <v>2803</v>
      </c>
      <c r="I7" s="2">
        <v>396.6031</v>
      </c>
      <c r="J7" s="3"/>
      <c r="M7" s="2">
        <v>5</v>
      </c>
      <c r="N7" s="2">
        <v>5744</v>
      </c>
      <c r="O7" s="2">
        <v>360.0764</v>
      </c>
      <c r="P7" s="3"/>
    </row>
    <row r="9" spans="1:13">
      <c r="A9" s="1" t="s">
        <v>14</v>
      </c>
      <c r="G9" s="1" t="s">
        <v>30</v>
      </c>
      <c r="M9" s="1" t="s">
        <v>16</v>
      </c>
    </row>
    <row r="10" spans="1:17">
      <c r="A10" s="2"/>
      <c r="B10" s="2" t="s">
        <v>27</v>
      </c>
      <c r="C10" s="2" t="s">
        <v>2</v>
      </c>
      <c r="D10" s="2" t="s">
        <v>1</v>
      </c>
      <c r="E10" s="2" t="s">
        <v>29</v>
      </c>
      <c r="G10" s="2"/>
      <c r="H10" s="2" t="s">
        <v>27</v>
      </c>
      <c r="I10" s="2" t="s">
        <v>2</v>
      </c>
      <c r="J10" s="2" t="s">
        <v>1</v>
      </c>
      <c r="K10" s="2" t="s">
        <v>29</v>
      </c>
      <c r="M10" s="2"/>
      <c r="N10" s="2" t="s">
        <v>27</v>
      </c>
      <c r="O10" s="2" t="s">
        <v>2</v>
      </c>
      <c r="P10" s="2" t="s">
        <v>1</v>
      </c>
      <c r="Q10" s="2" t="s">
        <v>29</v>
      </c>
    </row>
    <row r="11" spans="1:17">
      <c r="A11" s="2">
        <v>1</v>
      </c>
      <c r="B11" s="2">
        <v>4117</v>
      </c>
      <c r="C11" s="2">
        <v>132.5717</v>
      </c>
      <c r="D11" s="2">
        <f>(B11+B12+B13+B14+B15)/5</f>
        <v>4152.4</v>
      </c>
      <c r="E11" s="4">
        <f>D12/D11*1000</f>
        <v>32.8369376745978</v>
      </c>
      <c r="G11" s="2">
        <v>1</v>
      </c>
      <c r="H11" s="2">
        <v>2152</v>
      </c>
      <c r="I11" s="2">
        <v>384.1492</v>
      </c>
      <c r="J11" s="2">
        <f>(H11+H12+H13+H14+H15)/5</f>
        <v>2172.2</v>
      </c>
      <c r="K11" s="4">
        <f>J12/J11*1000</f>
        <v>98.5186631065279</v>
      </c>
      <c r="M11" s="2">
        <v>1</v>
      </c>
      <c r="N11" s="2">
        <v>5841</v>
      </c>
      <c r="O11" s="2">
        <v>150.0482</v>
      </c>
      <c r="P11" s="2">
        <f>(N11+N12+N13+N14+N15)/5</f>
        <v>5891.4</v>
      </c>
      <c r="Q11" s="4">
        <f>P12/P11*1000</f>
        <v>25.4715144108361</v>
      </c>
    </row>
    <row r="12" spans="1:16">
      <c r="A12" s="2">
        <v>2</v>
      </c>
      <c r="B12" s="2">
        <v>4168</v>
      </c>
      <c r="C12" s="2">
        <v>135.5944</v>
      </c>
      <c r="D12" s="2">
        <f>(C12+C13+C11+C14+C15)/5</f>
        <v>136.3521</v>
      </c>
      <c r="G12" s="2">
        <v>2</v>
      </c>
      <c r="H12" s="2">
        <v>2203</v>
      </c>
      <c r="I12" s="2">
        <v>170.3422</v>
      </c>
      <c r="J12" s="2">
        <f>(I12+I13+I11+I14+I15)/5</f>
        <v>214.00224</v>
      </c>
      <c r="M12" s="2">
        <v>2</v>
      </c>
      <c r="N12" s="2">
        <v>5896</v>
      </c>
      <c r="O12" s="2">
        <v>150.0787</v>
      </c>
      <c r="P12" s="2">
        <f>(O12+O13+O11+O14+O15)/5</f>
        <v>150.06288</v>
      </c>
    </row>
    <row r="13" spans="1:16">
      <c r="A13" s="2">
        <v>3</v>
      </c>
      <c r="B13" s="2">
        <v>4138</v>
      </c>
      <c r="C13" s="2">
        <v>134.6067</v>
      </c>
      <c r="D13" s="3"/>
      <c r="G13" s="2">
        <v>3</v>
      </c>
      <c r="H13" s="2">
        <v>2210</v>
      </c>
      <c r="I13" s="2">
        <v>167.8766</v>
      </c>
      <c r="J13" s="3"/>
      <c r="M13" s="2">
        <v>3</v>
      </c>
      <c r="N13" s="2">
        <v>5709</v>
      </c>
      <c r="O13" s="2">
        <v>150.0714</v>
      </c>
      <c r="P13" s="3"/>
    </row>
    <row r="14" spans="1:16">
      <c r="A14" s="2">
        <v>4</v>
      </c>
      <c r="B14" s="2">
        <v>4187</v>
      </c>
      <c r="C14" s="2">
        <v>140.3293</v>
      </c>
      <c r="D14" s="3"/>
      <c r="G14" s="2">
        <v>4</v>
      </c>
      <c r="H14" s="2">
        <v>2145</v>
      </c>
      <c r="I14" s="2">
        <v>173.7592</v>
      </c>
      <c r="J14" s="3"/>
      <c r="M14" s="2">
        <v>4</v>
      </c>
      <c r="N14" s="2">
        <v>6038</v>
      </c>
      <c r="O14" s="2">
        <v>150.0603</v>
      </c>
      <c r="P14" s="3"/>
    </row>
    <row r="15" spans="1:16">
      <c r="A15" s="2">
        <v>5</v>
      </c>
      <c r="B15" s="2">
        <v>4152</v>
      </c>
      <c r="C15" s="2">
        <v>138.6584</v>
      </c>
      <c r="D15" s="3"/>
      <c r="G15" s="2">
        <v>5</v>
      </c>
      <c r="H15" s="2">
        <v>2151</v>
      </c>
      <c r="I15" s="5">
        <v>173.884</v>
      </c>
      <c r="J15" s="3"/>
      <c r="M15" s="2">
        <v>5</v>
      </c>
      <c r="N15" s="2">
        <v>5973</v>
      </c>
      <c r="O15" s="2">
        <v>150.0558</v>
      </c>
      <c r="P15" s="3"/>
    </row>
    <row r="17" spans="1:13">
      <c r="A17" s="1" t="s">
        <v>17</v>
      </c>
      <c r="G17" s="1" t="s">
        <v>31</v>
      </c>
      <c r="M17" s="1" t="s">
        <v>19</v>
      </c>
    </row>
    <row r="18" spans="1:17">
      <c r="A18" s="2"/>
      <c r="B18" s="2" t="s">
        <v>27</v>
      </c>
      <c r="C18" s="2" t="s">
        <v>2</v>
      </c>
      <c r="D18" s="2" t="s">
        <v>1</v>
      </c>
      <c r="E18" s="2" t="s">
        <v>29</v>
      </c>
      <c r="G18" s="2"/>
      <c r="H18" s="2" t="s">
        <v>27</v>
      </c>
      <c r="I18" s="2" t="s">
        <v>2</v>
      </c>
      <c r="J18" s="2" t="s">
        <v>1</v>
      </c>
      <c r="K18" s="2" t="s">
        <v>29</v>
      </c>
      <c r="M18" s="2"/>
      <c r="N18" s="2" t="s">
        <v>27</v>
      </c>
      <c r="O18" s="2" t="s">
        <v>2</v>
      </c>
      <c r="P18" s="2" t="s">
        <v>1</v>
      </c>
      <c r="Q18" s="2" t="s">
        <v>29</v>
      </c>
    </row>
    <row r="19" spans="1:17">
      <c r="A19" s="2">
        <v>1</v>
      </c>
      <c r="B19" s="2">
        <v>3950</v>
      </c>
      <c r="C19" s="2">
        <v>670.8736</v>
      </c>
      <c r="D19" s="2">
        <f>(B19+B20+B21+B22+B23)/5</f>
        <v>3940.8</v>
      </c>
      <c r="E19" s="4">
        <f>D20/D19*1000</f>
        <v>157.753963662201</v>
      </c>
      <c r="G19" s="2">
        <v>1</v>
      </c>
      <c r="H19" s="2">
        <v>6699</v>
      </c>
      <c r="I19" s="2">
        <v>707.8565</v>
      </c>
      <c r="J19" s="2">
        <f>(H19+H20+H21+H22+H23)/5</f>
        <v>6668.6</v>
      </c>
      <c r="K19" s="4">
        <f>J20/J19*1000</f>
        <v>107.779692889062</v>
      </c>
      <c r="M19" s="2">
        <v>1</v>
      </c>
      <c r="N19" s="2">
        <v>5946</v>
      </c>
      <c r="O19" s="2">
        <v>600.0915</v>
      </c>
      <c r="P19" s="2">
        <f>(N19+N20+N21+N22+N23)/5</f>
        <v>6026.2</v>
      </c>
      <c r="Q19" s="4">
        <f>P20/P19*1000</f>
        <v>99.5821944177093</v>
      </c>
    </row>
    <row r="20" spans="1:16">
      <c r="A20" s="2">
        <v>2</v>
      </c>
      <c r="B20" s="2">
        <v>3932</v>
      </c>
      <c r="C20" s="2">
        <v>674.3834</v>
      </c>
      <c r="D20" s="2">
        <f>(C20+C21+C19+C22+C23)/5</f>
        <v>621.67682</v>
      </c>
      <c r="G20" s="2">
        <v>2</v>
      </c>
      <c r="H20" s="2">
        <v>6708</v>
      </c>
      <c r="I20" s="2">
        <v>713.6639</v>
      </c>
      <c r="J20" s="2">
        <f>(I20+I21+I19+I22+I23)/5</f>
        <v>718.73966</v>
      </c>
      <c r="M20" s="2">
        <v>2</v>
      </c>
      <c r="N20" s="2">
        <v>6160</v>
      </c>
      <c r="O20" s="2">
        <v>600.1142</v>
      </c>
      <c r="P20" s="2">
        <f>(O20+O21+O19+O22+O23)/5</f>
        <v>600.10222</v>
      </c>
    </row>
    <row r="21" spans="1:16">
      <c r="A21" s="2">
        <v>3</v>
      </c>
      <c r="B21" s="2">
        <v>3915</v>
      </c>
      <c r="C21" s="2">
        <v>672.5723</v>
      </c>
      <c r="D21" s="3"/>
      <c r="G21" s="2">
        <v>3</v>
      </c>
      <c r="H21" s="2">
        <v>6624</v>
      </c>
      <c r="I21" s="2">
        <v>706.9344</v>
      </c>
      <c r="J21" s="3"/>
      <c r="M21" s="2">
        <v>3</v>
      </c>
      <c r="N21" s="2">
        <v>5881</v>
      </c>
      <c r="O21" s="2">
        <v>600.0715</v>
      </c>
      <c r="P21" s="3"/>
    </row>
    <row r="22" spans="1:16">
      <c r="A22" s="2">
        <v>4</v>
      </c>
      <c r="B22" s="2">
        <v>3959</v>
      </c>
      <c r="C22" s="2">
        <v>403.2231</v>
      </c>
      <c r="D22" s="3"/>
      <c r="G22" s="2">
        <v>4</v>
      </c>
      <c r="H22" s="2">
        <v>6674</v>
      </c>
      <c r="I22" s="2">
        <v>738.4908</v>
      </c>
      <c r="J22" s="3"/>
      <c r="M22" s="2">
        <v>4</v>
      </c>
      <c r="N22" s="2">
        <v>6077</v>
      </c>
      <c r="O22" s="2">
        <v>600.1188</v>
      </c>
      <c r="P22" s="3"/>
    </row>
    <row r="23" spans="1:16">
      <c r="A23" s="2">
        <v>5</v>
      </c>
      <c r="B23" s="2">
        <v>3948</v>
      </c>
      <c r="C23" s="2">
        <v>687.3317</v>
      </c>
      <c r="D23" s="3"/>
      <c r="G23" s="2">
        <v>5</v>
      </c>
      <c r="H23" s="2">
        <v>6638</v>
      </c>
      <c r="I23" s="2">
        <v>726.7527</v>
      </c>
      <c r="J23" s="3"/>
      <c r="M23" s="2">
        <v>5</v>
      </c>
      <c r="N23" s="2">
        <v>6067</v>
      </c>
      <c r="O23" s="2">
        <v>600.1151</v>
      </c>
      <c r="P23" s="3"/>
    </row>
    <row r="26" spans="1:7">
      <c r="A26" s="1" t="s">
        <v>20</v>
      </c>
      <c r="G26" s="1" t="s">
        <v>32</v>
      </c>
    </row>
    <row r="27" spans="1:11">
      <c r="A27" s="2"/>
      <c r="B27" s="2" t="s">
        <v>27</v>
      </c>
      <c r="C27" s="2" t="s">
        <v>2</v>
      </c>
      <c r="D27" s="2" t="s">
        <v>1</v>
      </c>
      <c r="E27" s="2" t="s">
        <v>29</v>
      </c>
      <c r="G27" s="2"/>
      <c r="H27" s="2" t="s">
        <v>27</v>
      </c>
      <c r="I27" s="2" t="s">
        <v>2</v>
      </c>
      <c r="J27" s="2" t="s">
        <v>1</v>
      </c>
      <c r="K27" s="2" t="s">
        <v>29</v>
      </c>
    </row>
    <row r="28" spans="1:11">
      <c r="A28" s="2">
        <v>1</v>
      </c>
      <c r="B28" s="2">
        <v>4102</v>
      </c>
      <c r="C28" s="2">
        <v>290.7956</v>
      </c>
      <c r="D28" s="2">
        <f>(B28+B29+B30+B31+B32)/5</f>
        <v>4135.4</v>
      </c>
      <c r="E28" s="4">
        <f>D29/D28*1000</f>
        <v>71.9950476374716</v>
      </c>
      <c r="G28" s="2">
        <v>1</v>
      </c>
      <c r="H28" s="2">
        <v>12481</v>
      </c>
      <c r="I28" s="2">
        <v>330.8421</v>
      </c>
      <c r="J28" s="2">
        <f>(H28+H29+H30+H31+H32)/5</f>
        <v>12264</v>
      </c>
      <c r="K28" s="4">
        <f>J29/J28*1000</f>
        <v>27.4889807566862</v>
      </c>
    </row>
    <row r="29" spans="1:10">
      <c r="A29" s="2">
        <v>2</v>
      </c>
      <c r="B29" s="2">
        <v>4151</v>
      </c>
      <c r="C29" s="2">
        <v>296.4273</v>
      </c>
      <c r="D29" s="2">
        <f>(C29+C30+C28+C31+C32)/5</f>
        <v>297.72832</v>
      </c>
      <c r="G29" s="2">
        <v>2</v>
      </c>
      <c r="H29" s="2">
        <v>12434</v>
      </c>
      <c r="I29" s="2">
        <v>334.5571</v>
      </c>
      <c r="J29" s="2">
        <f>(I29+I30+I28+I31+I32)/5</f>
        <v>337.12486</v>
      </c>
    </row>
    <row r="30" spans="1:10">
      <c r="A30" s="2">
        <v>3</v>
      </c>
      <c r="B30" s="2">
        <v>4087</v>
      </c>
      <c r="C30" s="2">
        <v>293.3655</v>
      </c>
      <c r="D30" s="3"/>
      <c r="G30" s="2">
        <v>3</v>
      </c>
      <c r="H30" s="2">
        <v>12476</v>
      </c>
      <c r="I30" s="2">
        <v>332.0072</v>
      </c>
      <c r="J30" s="3"/>
    </row>
    <row r="31" spans="1:10">
      <c r="A31" s="2">
        <v>4</v>
      </c>
      <c r="B31" s="2">
        <v>4195</v>
      </c>
      <c r="C31" s="2">
        <v>305.4714</v>
      </c>
      <c r="D31" s="3"/>
      <c r="G31" s="2">
        <v>4</v>
      </c>
      <c r="H31" s="2">
        <v>12305</v>
      </c>
      <c r="I31" s="2">
        <v>338.1639</v>
      </c>
      <c r="J31" s="3"/>
    </row>
    <row r="32" spans="1:10">
      <c r="A32" s="2">
        <v>5</v>
      </c>
      <c r="B32" s="2">
        <v>4142</v>
      </c>
      <c r="C32" s="2">
        <v>302.5818</v>
      </c>
      <c r="D32" s="3"/>
      <c r="G32" s="2">
        <v>5</v>
      </c>
      <c r="H32" s="2">
        <v>11624</v>
      </c>
      <c r="I32" s="2">
        <v>350.054</v>
      </c>
      <c r="J32" s="3"/>
    </row>
    <row r="34" spans="1:7">
      <c r="A34" s="1" t="s">
        <v>22</v>
      </c>
      <c r="G34" s="1" t="s">
        <v>33</v>
      </c>
    </row>
    <row r="35" spans="1:11">
      <c r="A35" s="2"/>
      <c r="B35" s="2" t="s">
        <v>27</v>
      </c>
      <c r="C35" s="2" t="s">
        <v>2</v>
      </c>
      <c r="D35" s="2" t="s">
        <v>1</v>
      </c>
      <c r="E35" s="2" t="s">
        <v>29</v>
      </c>
      <c r="G35" s="2"/>
      <c r="H35" s="2" t="s">
        <v>27</v>
      </c>
      <c r="I35" s="2" t="s">
        <v>2</v>
      </c>
      <c r="J35" s="2" t="s">
        <v>1</v>
      </c>
      <c r="K35" s="2" t="s">
        <v>29</v>
      </c>
    </row>
    <row r="36" spans="1:11">
      <c r="A36" s="2">
        <v>1</v>
      </c>
      <c r="B36" s="2">
        <v>5230</v>
      </c>
      <c r="C36" s="2">
        <v>101.1992</v>
      </c>
      <c r="D36" s="2">
        <f>(B36+B37+B38+B39+B40)/5</f>
        <v>5218.6</v>
      </c>
      <c r="E36" s="4">
        <f>D37/D36*1000</f>
        <v>19.2640593262561</v>
      </c>
      <c r="G36" s="2">
        <v>1</v>
      </c>
      <c r="H36" s="2">
        <v>6796</v>
      </c>
      <c r="I36" s="2">
        <v>102.9011</v>
      </c>
      <c r="J36" s="2">
        <f>(H36+H37+H38+H39+H40)/5</f>
        <v>7208</v>
      </c>
      <c r="K36" s="4">
        <f>J37/J36*1000</f>
        <v>15.1115815760266</v>
      </c>
    </row>
    <row r="37" spans="1:10">
      <c r="A37" s="2">
        <v>2</v>
      </c>
      <c r="B37" s="2">
        <v>5221</v>
      </c>
      <c r="C37" s="2">
        <v>98.6999</v>
      </c>
      <c r="D37" s="2">
        <f>(C37+C38+C36+C39+C40)/5</f>
        <v>100.53142</v>
      </c>
      <c r="G37" s="2">
        <v>2</v>
      </c>
      <c r="H37" s="2">
        <v>6904</v>
      </c>
      <c r="I37" s="2">
        <v>105.6089</v>
      </c>
      <c r="J37" s="2">
        <f>(I37+I38+I36+I39+I40)/5</f>
        <v>108.92428</v>
      </c>
    </row>
    <row r="38" spans="1:10">
      <c r="A38" s="2">
        <v>3</v>
      </c>
      <c r="B38" s="2">
        <v>5183</v>
      </c>
      <c r="C38" s="2">
        <v>98.353</v>
      </c>
      <c r="D38" s="3"/>
      <c r="G38" s="2">
        <v>3</v>
      </c>
      <c r="H38" s="2">
        <v>6957</v>
      </c>
      <c r="I38" s="2">
        <v>106.4721</v>
      </c>
      <c r="J38" s="3"/>
    </row>
    <row r="39" spans="1:10">
      <c r="A39" s="2">
        <v>4</v>
      </c>
      <c r="B39" s="2">
        <v>5211</v>
      </c>
      <c r="C39" s="2">
        <v>102.8923</v>
      </c>
      <c r="D39" s="3"/>
      <c r="G39" s="2">
        <v>4</v>
      </c>
      <c r="H39" s="2">
        <v>7476</v>
      </c>
      <c r="I39" s="2">
        <v>115.1429</v>
      </c>
      <c r="J39" s="3"/>
    </row>
    <row r="40" spans="1:10">
      <c r="A40" s="2">
        <v>5</v>
      </c>
      <c r="B40" s="2">
        <v>5248</v>
      </c>
      <c r="C40" s="2">
        <v>101.5127</v>
      </c>
      <c r="D40" s="3"/>
      <c r="G40" s="2">
        <v>5</v>
      </c>
      <c r="H40" s="2">
        <v>7907</v>
      </c>
      <c r="I40" s="2">
        <v>114.4964</v>
      </c>
      <c r="J40" s="3"/>
    </row>
    <row r="42" spans="1:7">
      <c r="A42" s="1" t="s">
        <v>24</v>
      </c>
      <c r="G42" s="1" t="s">
        <v>34</v>
      </c>
    </row>
    <row r="43" spans="1:11">
      <c r="A43" s="2"/>
      <c r="B43" s="2" t="s">
        <v>27</v>
      </c>
      <c r="C43" s="2" t="s">
        <v>2</v>
      </c>
      <c r="D43" s="2" t="s">
        <v>1</v>
      </c>
      <c r="E43" s="2" t="s">
        <v>29</v>
      </c>
      <c r="G43" s="2"/>
      <c r="H43" s="2" t="s">
        <v>27</v>
      </c>
      <c r="I43" s="2" t="s">
        <v>2</v>
      </c>
      <c r="J43" s="2" t="s">
        <v>1</v>
      </c>
      <c r="K43" s="2" t="s">
        <v>29</v>
      </c>
    </row>
    <row r="44" spans="1:11">
      <c r="A44" s="2">
        <v>1</v>
      </c>
      <c r="B44" s="2">
        <v>6653</v>
      </c>
      <c r="C44" s="2">
        <v>551.848</v>
      </c>
      <c r="D44" s="2">
        <f>(B44+B45+B46+B47+B48)/5</f>
        <v>6645</v>
      </c>
      <c r="E44" s="4">
        <f>D45/D44*1000</f>
        <v>84.6379623777276</v>
      </c>
      <c r="G44" s="2">
        <v>1</v>
      </c>
      <c r="H44" s="2">
        <v>6112</v>
      </c>
      <c r="I44" s="2">
        <v>410.2197</v>
      </c>
      <c r="J44" s="2">
        <f>(H44+H45+H46+H47+H48)/5</f>
        <v>6239.6</v>
      </c>
      <c r="K44" s="4">
        <f>J45/J44*1000</f>
        <v>66.3587024809283</v>
      </c>
    </row>
    <row r="45" spans="1:10">
      <c r="A45" s="2">
        <v>2</v>
      </c>
      <c r="B45" s="2">
        <v>6731</v>
      </c>
      <c r="C45" s="2">
        <v>558.553</v>
      </c>
      <c r="D45" s="2">
        <f>(C45+C46+C44+C47+C48)/5</f>
        <v>562.41926</v>
      </c>
      <c r="G45" s="2">
        <v>2</v>
      </c>
      <c r="H45" s="2">
        <v>6199</v>
      </c>
      <c r="I45" s="2">
        <v>414.3097</v>
      </c>
      <c r="J45" s="2">
        <f>(I45+I46+I44+I47+I48)/5</f>
        <v>414.05176</v>
      </c>
    </row>
    <row r="46" spans="1:10">
      <c r="A46" s="2">
        <v>3</v>
      </c>
      <c r="B46" s="2">
        <v>6637</v>
      </c>
      <c r="C46" s="2">
        <v>553.8021</v>
      </c>
      <c r="D46" s="3"/>
      <c r="G46" s="2">
        <v>3</v>
      </c>
      <c r="H46" s="2">
        <v>6288</v>
      </c>
      <c r="I46" s="2">
        <v>414.8998</v>
      </c>
      <c r="J46" s="3"/>
    </row>
    <row r="47" spans="1:10">
      <c r="A47" s="2">
        <v>4</v>
      </c>
      <c r="B47" s="2">
        <v>6708</v>
      </c>
      <c r="C47" s="2">
        <v>576.1939</v>
      </c>
      <c r="D47" s="3"/>
      <c r="G47" s="2">
        <v>4</v>
      </c>
      <c r="H47" s="2">
        <v>6361</v>
      </c>
      <c r="I47" s="2">
        <v>418.8029</v>
      </c>
      <c r="J47" s="3"/>
    </row>
    <row r="48" spans="1:10">
      <c r="A48" s="2">
        <v>5</v>
      </c>
      <c r="B48" s="2">
        <v>6496</v>
      </c>
      <c r="C48" s="2">
        <v>571.6993</v>
      </c>
      <c r="D48" s="3"/>
      <c r="G48" s="2">
        <v>5</v>
      </c>
      <c r="H48" s="2">
        <v>6238</v>
      </c>
      <c r="I48" s="2">
        <v>412.0267</v>
      </c>
      <c r="J48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G10" sqref="G10"/>
    </sheetView>
  </sheetViews>
  <sheetFormatPr defaultColWidth="8.8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eta</vt:lpstr>
      <vt:lpstr>min_len</vt:lpstr>
      <vt:lpstr>RQ1</vt:lpstr>
      <vt:lpstr>RQ2</vt:lpstr>
      <vt:lpstr>RQ3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hollywyh</dc:creator>
  <cp:lastModifiedBy>hollywyh</cp:lastModifiedBy>
  <dcterms:created xsi:type="dcterms:W3CDTF">2023-12-10T12:34:00Z</dcterms:created>
  <dcterms:modified xsi:type="dcterms:W3CDTF">2023-12-12T18:25:28Z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