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bookViews>
    <workbookView xWindow="0" yWindow="120" windowWidth="22980" windowHeight="1245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C74" i="1"/>
  <c r="C75" i="1"/>
  <c r="B75" i="1"/>
  <c r="B74" i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B76" i="1"/>
  <c r="D74" i="1"/>
  <c r="D75" i="1"/>
  <c r="C76" i="1"/>
  <c r="D76" i="1" l="1"/>
</calcChain>
</file>

<file path=xl/sharedStrings.xml><?xml version="1.0" encoding="utf-8"?>
<sst xmlns="http://schemas.openxmlformats.org/spreadsheetml/2006/main" count="12" uniqueCount="12">
  <si>
    <t>Returns</t>
  </si>
  <si>
    <t>Volatility</t>
  </si>
  <si>
    <t>IR</t>
  </si>
  <si>
    <t>沪深300指数组合净值</t>
    <phoneticPr fontId="1" type="noConversion"/>
  </si>
  <si>
    <t>量化策略净值</t>
  </si>
  <si>
    <t>CS300当月回报</t>
    <phoneticPr fontId="1" type="noConversion"/>
  </si>
  <si>
    <t>策略当月回报</t>
    <phoneticPr fontId="1" type="noConversion"/>
  </si>
  <si>
    <t>月度</t>
    <phoneticPr fontId="1" type="noConversion"/>
  </si>
  <si>
    <t>选股组合收益</t>
    <phoneticPr fontId="1" type="noConversion"/>
  </si>
  <si>
    <t>月度</t>
    <phoneticPr fontId="1" type="noConversion"/>
  </si>
  <si>
    <t>沪深300组合收益</t>
    <phoneticPr fontId="1" type="noConversion"/>
  </si>
  <si>
    <t>对冲收益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</si>
</sst>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yyyy&quot;年&quot;m&quot;月&quot;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pane xSplit="1" ySplit="1" topLeftCell="B56" activePane="bottomRight" state="frozen"/>
      <selection activeCell="J4" sqref="J4"/>
      <selection pane="topRight" activeCell="J4" sqref="J4"/>
      <selection pane="bottomLeft" activeCell="J4" sqref="J4"/>
      <selection pane="bottomRight" activeCell="G77" sqref="G77"/>
    </sheetView>
  </sheetViews>
  <sheetFormatPr defaultRowHeight="14.4" x14ac:dyDescent="0.25"/>
  <cols>
    <col min="1" max="1" width="11.6640625" bestFit="1" customWidth="1"/>
    <col min="2" max="2" width="22" bestFit="1" customWidth="1"/>
    <col min="3" max="4" width="17.21875" bestFit="1" customWidth="1"/>
    <col min="5" max="5" width="14.33203125" style="2" bestFit="1" customWidth="1"/>
    <col min="6" max="6" width="14.33203125" style="2" customWidth="1"/>
    <col min="7" max="7" width="11.6640625" style="3" bestFit="1" customWidth="1"/>
    <col min="8" max="8" width="20.44140625" style="2" bestFit="1" customWidth="1"/>
    <col min="9" max="9" width="13" style="2" bestFit="1" customWidth="1"/>
  </cols>
  <sheetData>
    <row r="1" spans="1:9" x14ac:dyDescent="0.25">
      <c r="A1" t="s">
        <v>9</v>
      </c>
      <c r="B1" t="s">
        <v>8</v>
      </c>
      <c r="C1" t="s">
        <v>10</v>
      </c>
      <c r="D1" t="s">
        <v>11</v>
      </c>
      <c r="E1" s="2" t="s">
        <v>5</v>
      </c>
      <c r="F1" s="2" t="s">
        <v>6</v>
      </c>
      <c r="G1" s="4" t="s">
        <v>7</v>
      </c>
      <c r="H1" s="2" t="s">
        <v>3</v>
      </c>
      <c r="I1" s="2" t="s">
        <v>4</v>
      </c>
    </row>
    <row r="2" spans="1:9" x14ac:dyDescent="0.25">
      <c r="A2" s="1">
        <v>39844</v>
      </c>
      <c r="B2">
        <v>20.483989118886662</v>
      </c>
      <c r="C2">
        <v>11.945082076268868</v>
      </c>
      <c r="D2">
        <f t="shared" ref="D2:D22" si="0">B2-0.9*C2</f>
        <v>9.7334152502446809</v>
      </c>
      <c r="E2" s="2">
        <f t="shared" ref="E2:E22" si="1">C2/100+1</f>
        <v>1.1194508207626888</v>
      </c>
      <c r="F2" s="2">
        <f t="shared" ref="F2:F22" si="2">D2/100+1</f>
        <v>1.0973341525024467</v>
      </c>
      <c r="G2" s="3">
        <v>39844</v>
      </c>
      <c r="H2" s="2">
        <v>1.1200000000000001</v>
      </c>
      <c r="I2" s="2">
        <v>1.1000000000000001</v>
      </c>
    </row>
    <row r="3" spans="1:9" x14ac:dyDescent="0.25">
      <c r="A3" s="1">
        <v>39872</v>
      </c>
      <c r="B3">
        <v>6.2441832094564127</v>
      </c>
      <c r="C3">
        <v>5.2889327742320775</v>
      </c>
      <c r="D3">
        <f t="shared" si="0"/>
        <v>1.4841437126475432</v>
      </c>
      <c r="E3" s="2">
        <f t="shared" si="1"/>
        <v>1.0528893277423208</v>
      </c>
      <c r="F3" s="2">
        <f t="shared" si="2"/>
        <v>1.0148414371264753</v>
      </c>
      <c r="G3" s="3">
        <v>39872</v>
      </c>
      <c r="H3" s="2">
        <f t="shared" ref="H3:H25" si="3">E3*H2</f>
        <v>1.1792360470713994</v>
      </c>
      <c r="I3" s="2">
        <f t="shared" ref="I3:I24" si="4">F3*I2</f>
        <v>1.116325580839123</v>
      </c>
    </row>
    <row r="4" spans="1:9" x14ac:dyDescent="0.25">
      <c r="A4" s="1">
        <v>39903</v>
      </c>
      <c r="B4">
        <v>19.453752921888508</v>
      </c>
      <c r="C4">
        <v>17.162901177836797</v>
      </c>
      <c r="D4">
        <f t="shared" si="0"/>
        <v>4.0071418618353896</v>
      </c>
      <c r="E4" s="2">
        <f t="shared" si="1"/>
        <v>1.1716290117783679</v>
      </c>
      <c r="F4" s="2">
        <f t="shared" si="2"/>
        <v>1.0400714186183539</v>
      </c>
      <c r="G4" s="3">
        <v>39903</v>
      </c>
      <c r="H4" s="2">
        <f t="shared" si="3"/>
        <v>1.3816271644836926</v>
      </c>
      <c r="I4" s="2">
        <f t="shared" si="4"/>
        <v>1.1610583305033046</v>
      </c>
    </row>
    <row r="5" spans="1:9" x14ac:dyDescent="0.25">
      <c r="A5" s="1">
        <v>39933</v>
      </c>
      <c r="B5">
        <v>5.9520693655595238</v>
      </c>
      <c r="C5">
        <v>4.5670990681110002</v>
      </c>
      <c r="D5">
        <f t="shared" si="0"/>
        <v>1.8416802042596236</v>
      </c>
      <c r="E5" s="2">
        <f t="shared" si="1"/>
        <v>1.0456709906811099</v>
      </c>
      <c r="F5" s="2">
        <f t="shared" si="2"/>
        <v>1.0184168020425963</v>
      </c>
      <c r="G5" s="3">
        <v>39933</v>
      </c>
      <c r="H5" s="2">
        <f t="shared" si="3"/>
        <v>1.4447274458375956</v>
      </c>
      <c r="I5" s="2">
        <f t="shared" si="4"/>
        <v>1.1824413119360915</v>
      </c>
    </row>
    <row r="6" spans="1:9" x14ac:dyDescent="0.25">
      <c r="A6" s="1">
        <v>39964</v>
      </c>
      <c r="B6">
        <v>7.1725747136749218</v>
      </c>
      <c r="C6">
        <v>5.1980021049579914</v>
      </c>
      <c r="D6">
        <f t="shared" si="0"/>
        <v>2.494372819212729</v>
      </c>
      <c r="E6" s="2">
        <f t="shared" si="1"/>
        <v>1.05198002104958</v>
      </c>
      <c r="F6" s="2">
        <f t="shared" si="2"/>
        <v>1.0249437281921272</v>
      </c>
      <c r="G6" s="3">
        <v>39964</v>
      </c>
      <c r="H6" s="2">
        <f t="shared" si="3"/>
        <v>1.5198244088831399</v>
      </c>
      <c r="I6" s="2">
        <f t="shared" si="4"/>
        <v>1.2119358066241677</v>
      </c>
    </row>
    <row r="7" spans="1:9" x14ac:dyDescent="0.25">
      <c r="A7" s="1">
        <v>39994</v>
      </c>
      <c r="B7">
        <v>14.871111698206935</v>
      </c>
      <c r="C7">
        <v>14.689837699967018</v>
      </c>
      <c r="D7">
        <f t="shared" si="0"/>
        <v>1.6502577682366173</v>
      </c>
      <c r="E7" s="2">
        <f t="shared" si="1"/>
        <v>1.1468983769996701</v>
      </c>
      <c r="F7" s="2">
        <f t="shared" si="2"/>
        <v>1.0165025776823662</v>
      </c>
      <c r="G7" s="3">
        <v>39994</v>
      </c>
      <c r="H7" s="2">
        <f t="shared" si="3"/>
        <v>1.7430841478725561</v>
      </c>
      <c r="I7" s="2">
        <f t="shared" si="4"/>
        <v>1.2319358714190241</v>
      </c>
    </row>
    <row r="8" spans="1:9" x14ac:dyDescent="0.25">
      <c r="A8" s="1">
        <v>40025</v>
      </c>
      <c r="B8">
        <v>19.432482234384125</v>
      </c>
      <c r="C8">
        <v>17.951350328818595</v>
      </c>
      <c r="D8">
        <f t="shared" si="0"/>
        <v>3.2762669384473888</v>
      </c>
      <c r="E8" s="2">
        <f t="shared" si="1"/>
        <v>1.1795135032881858</v>
      </c>
      <c r="F8" s="2">
        <f t="shared" si="2"/>
        <v>1.0327626693844738</v>
      </c>
      <c r="G8" s="3">
        <v>40025</v>
      </c>
      <c r="H8" s="2">
        <f t="shared" si="3"/>
        <v>2.0559912897832606</v>
      </c>
      <c r="I8" s="2">
        <f t="shared" si="4"/>
        <v>1.2722973790771992</v>
      </c>
    </row>
    <row r="9" spans="1:9" x14ac:dyDescent="0.25">
      <c r="A9" s="1">
        <v>40056</v>
      </c>
      <c r="B9">
        <v>-21.500049988180031</v>
      </c>
      <c r="C9">
        <v>-24.227344138314642</v>
      </c>
      <c r="D9">
        <f t="shared" si="0"/>
        <v>0.30455973630314759</v>
      </c>
      <c r="E9" s="2">
        <f t="shared" si="1"/>
        <v>0.75772655861685356</v>
      </c>
      <c r="F9" s="2">
        <f t="shared" si="2"/>
        <v>1.0030455973630314</v>
      </c>
      <c r="G9" s="3">
        <v>40056</v>
      </c>
      <c r="H9" s="2">
        <f t="shared" si="3"/>
        <v>1.5578792045536962</v>
      </c>
      <c r="I9" s="2">
        <f t="shared" si="4"/>
        <v>1.2761722846199086</v>
      </c>
    </row>
    <row r="10" spans="1:9" x14ac:dyDescent="0.25">
      <c r="A10" s="1">
        <v>40086</v>
      </c>
      <c r="B10">
        <v>8.1961505162247299</v>
      </c>
      <c r="C10">
        <v>6.1789439249529341</v>
      </c>
      <c r="D10">
        <f t="shared" si="0"/>
        <v>2.6351009837670887</v>
      </c>
      <c r="E10" s="2">
        <f t="shared" si="1"/>
        <v>1.0617894392495293</v>
      </c>
      <c r="F10" s="2">
        <f t="shared" si="2"/>
        <v>1.0263510098376709</v>
      </c>
      <c r="G10" s="3">
        <v>40086</v>
      </c>
      <c r="H10" s="2">
        <f t="shared" si="3"/>
        <v>1.6541396870215719</v>
      </c>
      <c r="I10" s="2">
        <f t="shared" si="4"/>
        <v>1.3098007130464908</v>
      </c>
    </row>
    <row r="11" spans="1:9" x14ac:dyDescent="0.25">
      <c r="A11" s="1">
        <v>40117</v>
      </c>
      <c r="B11">
        <v>9.2412929329972489</v>
      </c>
      <c r="C11">
        <v>9.1616592312582465</v>
      </c>
      <c r="D11">
        <f t="shared" si="0"/>
        <v>0.99579962486482643</v>
      </c>
      <c r="E11" s="2">
        <f t="shared" si="1"/>
        <v>1.0916165923125825</v>
      </c>
      <c r="F11" s="2">
        <f t="shared" si="2"/>
        <v>1.0099579962486482</v>
      </c>
      <c r="G11" s="3">
        <v>40117</v>
      </c>
      <c r="H11" s="2">
        <f t="shared" si="3"/>
        <v>1.80568632835549</v>
      </c>
      <c r="I11" s="2">
        <f t="shared" si="4"/>
        <v>1.3228437036334846</v>
      </c>
    </row>
    <row r="12" spans="1:9" x14ac:dyDescent="0.25">
      <c r="A12" s="1">
        <v>40147</v>
      </c>
      <c r="B12">
        <v>9.8265439130347794</v>
      </c>
      <c r="C12">
        <v>7.1340755992531442</v>
      </c>
      <c r="D12">
        <f t="shared" si="0"/>
        <v>3.4058758737069494</v>
      </c>
      <c r="E12" s="2">
        <f t="shared" si="1"/>
        <v>1.0713407559925314</v>
      </c>
      <c r="F12" s="2">
        <f t="shared" si="2"/>
        <v>1.0340587587370695</v>
      </c>
      <c r="G12" s="3">
        <v>40147</v>
      </c>
      <c r="H12" s="2">
        <f t="shared" si="3"/>
        <v>1.934505356105749</v>
      </c>
      <c r="I12" s="2">
        <f t="shared" si="4"/>
        <v>1.367898118182389</v>
      </c>
    </row>
    <row r="13" spans="1:9" x14ac:dyDescent="0.25">
      <c r="A13" s="1">
        <v>40178</v>
      </c>
      <c r="B13">
        <v>6.1189844044461834</v>
      </c>
      <c r="C13">
        <v>1.8593208436590751</v>
      </c>
      <c r="D13">
        <f t="shared" si="0"/>
        <v>4.4455956451530163</v>
      </c>
      <c r="E13" s="2">
        <f t="shared" si="1"/>
        <v>1.0185932084365907</v>
      </c>
      <c r="F13" s="2">
        <f t="shared" si="2"/>
        <v>1.0444559564515301</v>
      </c>
      <c r="G13" s="3">
        <v>40178</v>
      </c>
      <c r="H13" s="2">
        <f t="shared" si="3"/>
        <v>1.9704740174135245</v>
      </c>
      <c r="I13" s="2">
        <f t="shared" si="4"/>
        <v>1.4287093373544353</v>
      </c>
    </row>
    <row r="14" spans="1:9" x14ac:dyDescent="0.25">
      <c r="A14" s="1">
        <v>40209</v>
      </c>
      <c r="B14">
        <v>-8.9374465386715247</v>
      </c>
      <c r="C14">
        <v>-10.212086918839535</v>
      </c>
      <c r="D14">
        <f t="shared" si="0"/>
        <v>0.25343168828405815</v>
      </c>
      <c r="E14" s="2">
        <f t="shared" si="1"/>
        <v>0.89787913081160464</v>
      </c>
      <c r="F14" s="2">
        <f t="shared" si="2"/>
        <v>1.0025343168828407</v>
      </c>
      <c r="G14" s="3">
        <v>40209</v>
      </c>
      <c r="H14" s="2">
        <f t="shared" si="3"/>
        <v>1.769247498042106</v>
      </c>
      <c r="I14" s="2">
        <f t="shared" si="4"/>
        <v>1.4323301395487646</v>
      </c>
    </row>
    <row r="15" spans="1:9" x14ac:dyDescent="0.25">
      <c r="A15" s="1">
        <v>40237</v>
      </c>
      <c r="B15">
        <v>2.738293767753667</v>
      </c>
      <c r="C15">
        <v>2.4194416926966533</v>
      </c>
      <c r="D15">
        <f t="shared" si="0"/>
        <v>0.56079624432667874</v>
      </c>
      <c r="E15" s="2">
        <f t="shared" si="1"/>
        <v>1.0241944169269666</v>
      </c>
      <c r="F15" s="2">
        <f t="shared" si="2"/>
        <v>1.0056079624432668</v>
      </c>
      <c r="G15" s="3">
        <v>40237</v>
      </c>
      <c r="H15" s="2">
        <f t="shared" si="3"/>
        <v>1.8120534096567291</v>
      </c>
      <c r="I15" s="2">
        <f t="shared" si="4"/>
        <v>1.4403625931777131</v>
      </c>
    </row>
    <row r="16" spans="1:9" x14ac:dyDescent="0.25">
      <c r="A16" s="1">
        <v>40268</v>
      </c>
      <c r="B16">
        <v>1.7447207353174201</v>
      </c>
      <c r="C16">
        <v>2.1892748613548667</v>
      </c>
      <c r="D16">
        <f t="shared" si="0"/>
        <v>-0.22562663990195997</v>
      </c>
      <c r="E16" s="2">
        <f t="shared" si="1"/>
        <v>1.0218927486135487</v>
      </c>
      <c r="F16" s="2">
        <f t="shared" si="2"/>
        <v>0.99774373360098045</v>
      </c>
      <c r="G16" s="3">
        <v>40268</v>
      </c>
      <c r="H16" s="2">
        <f t="shared" si="3"/>
        <v>1.8517242394286677</v>
      </c>
      <c r="I16" s="2">
        <f t="shared" si="4"/>
        <v>1.4371127514563216</v>
      </c>
    </row>
    <row r="17" spans="1:9" x14ac:dyDescent="0.25">
      <c r="A17" s="1">
        <v>40298</v>
      </c>
      <c r="B17">
        <v>-6.8100890645624261</v>
      </c>
      <c r="C17">
        <v>-8.3339735144343301</v>
      </c>
      <c r="D17">
        <f t="shared" si="0"/>
        <v>0.69048709842847078</v>
      </c>
      <c r="E17" s="2">
        <f t="shared" si="1"/>
        <v>0.91666026485565666</v>
      </c>
      <c r="F17" s="2">
        <f t="shared" si="2"/>
        <v>1.0069048709842847</v>
      </c>
      <c r="G17" s="3">
        <v>40298</v>
      </c>
      <c r="H17" s="2">
        <f t="shared" si="3"/>
        <v>1.6974020317543219</v>
      </c>
      <c r="I17" s="2">
        <f t="shared" si="4"/>
        <v>1.4470358295949979</v>
      </c>
    </row>
    <row r="18" spans="1:9" x14ac:dyDescent="0.25">
      <c r="A18" s="1">
        <v>40329</v>
      </c>
      <c r="B18">
        <v>-10.782549887169019</v>
      </c>
      <c r="C18">
        <v>-9.6190730039317156</v>
      </c>
      <c r="D18">
        <f t="shared" si="0"/>
        <v>-2.1253841836304748</v>
      </c>
      <c r="E18" s="2">
        <f t="shared" si="1"/>
        <v>0.90380926996068278</v>
      </c>
      <c r="F18" s="2">
        <f t="shared" si="2"/>
        <v>0.97874615816369526</v>
      </c>
      <c r="G18" s="3">
        <v>40329</v>
      </c>
      <c r="H18" s="2">
        <f t="shared" si="3"/>
        <v>1.5341276911496533</v>
      </c>
      <c r="I18" s="2">
        <f t="shared" si="4"/>
        <v>1.4162807589413198</v>
      </c>
    </row>
    <row r="19" spans="1:9" x14ac:dyDescent="0.25">
      <c r="A19" s="1">
        <v>40359</v>
      </c>
      <c r="B19">
        <v>-6.02278307285198</v>
      </c>
      <c r="C19">
        <v>-7.1676705618192766</v>
      </c>
      <c r="D19">
        <f t="shared" si="0"/>
        <v>0.42812043278536915</v>
      </c>
      <c r="E19" s="2">
        <f t="shared" si="1"/>
        <v>0.92832329438180727</v>
      </c>
      <c r="F19" s="2">
        <f t="shared" si="2"/>
        <v>1.0042812043278537</v>
      </c>
      <c r="G19" s="3">
        <v>40359</v>
      </c>
      <c r="H19" s="2">
        <f t="shared" si="3"/>
        <v>1.4241664722504019</v>
      </c>
      <c r="I19" s="2">
        <f t="shared" si="4"/>
        <v>1.4223441462559554</v>
      </c>
    </row>
    <row r="20" spans="1:9" x14ac:dyDescent="0.25">
      <c r="A20" s="1">
        <v>40390</v>
      </c>
      <c r="B20">
        <v>18.618758859164409</v>
      </c>
      <c r="C20">
        <v>12.085540670676936</v>
      </c>
      <c r="D20">
        <f t="shared" si="0"/>
        <v>7.7417722555551656</v>
      </c>
      <c r="E20" s="2">
        <f t="shared" si="1"/>
        <v>1.1208554067067693</v>
      </c>
      <c r="F20" s="2">
        <f t="shared" si="2"/>
        <v>1.0774177225555517</v>
      </c>
      <c r="G20" s="3">
        <v>40390</v>
      </c>
      <c r="H20" s="2">
        <f t="shared" si="3"/>
        <v>1.5962846904723691</v>
      </c>
      <c r="I20" s="2">
        <f t="shared" si="4"/>
        <v>1.5324587907493119</v>
      </c>
    </row>
    <row r="21" spans="1:9" x14ac:dyDescent="0.25">
      <c r="A21" s="1">
        <v>40421</v>
      </c>
      <c r="B21">
        <v>1.5884162235494226</v>
      </c>
      <c r="C21">
        <v>1.2011550525610013</v>
      </c>
      <c r="D21">
        <f t="shared" si="0"/>
        <v>0.50737667624452132</v>
      </c>
      <c r="E21" s="2">
        <f t="shared" si="1"/>
        <v>1.01201155052561</v>
      </c>
      <c r="F21" s="2">
        <f t="shared" si="2"/>
        <v>1.0050737667624452</v>
      </c>
      <c r="G21" s="3">
        <v>40421</v>
      </c>
      <c r="H21" s="2">
        <f t="shared" si="3"/>
        <v>1.6154585446852356</v>
      </c>
      <c r="I21" s="2">
        <f t="shared" si="4"/>
        <v>1.5402341292266328</v>
      </c>
    </row>
    <row r="22" spans="1:9" x14ac:dyDescent="0.25">
      <c r="A22" s="1">
        <v>40451</v>
      </c>
      <c r="B22">
        <v>0.15569564311816061</v>
      </c>
      <c r="C22">
        <v>1.0771782076768392</v>
      </c>
      <c r="D22">
        <f t="shared" si="0"/>
        <v>-0.81376474379099473</v>
      </c>
      <c r="E22" s="2">
        <f t="shared" si="1"/>
        <v>1.0107717820767683</v>
      </c>
      <c r="F22" s="2">
        <f t="shared" si="2"/>
        <v>0.9918623525620901</v>
      </c>
      <c r="G22" s="3">
        <v>40451</v>
      </c>
      <c r="H22" s="2">
        <f t="shared" si="3"/>
        <v>1.6328599120826384</v>
      </c>
      <c r="I22" s="2">
        <f t="shared" si="4"/>
        <v>1.5277002469111503</v>
      </c>
    </row>
    <row r="23" spans="1:9" x14ac:dyDescent="0.25">
      <c r="A23" s="1">
        <v>40482</v>
      </c>
      <c r="B23">
        <v>16.797411477714132</v>
      </c>
      <c r="C23">
        <v>15.15812724468435</v>
      </c>
      <c r="D23">
        <f t="shared" ref="D23:D73" si="5">B23-0.9*C23</f>
        <v>3.1550969574982162</v>
      </c>
      <c r="E23" s="2">
        <f t="shared" ref="E23:E73" si="6">C23/100+1</f>
        <v>1.1515812724468435</v>
      </c>
      <c r="F23" s="2">
        <f t="shared" ref="F23:F73" si="7">D23/100+1</f>
        <v>1.0315509695749823</v>
      </c>
      <c r="G23" s="3">
        <v>40482</v>
      </c>
      <c r="H23" s="2">
        <f t="shared" si="3"/>
        <v>1.8803708952835656</v>
      </c>
      <c r="I23" s="2">
        <f t="shared" si="4"/>
        <v>1.5759006709211369</v>
      </c>
    </row>
    <row r="24" spans="1:9" x14ac:dyDescent="0.25">
      <c r="A24" s="1">
        <v>40512</v>
      </c>
      <c r="B24">
        <v>-6.4337215235703766</v>
      </c>
      <c r="C24">
        <v>-7.0188527631525766</v>
      </c>
      <c r="D24">
        <f t="shared" si="5"/>
        <v>-0.11675403673305773</v>
      </c>
      <c r="E24" s="2">
        <f t="shared" si="6"/>
        <v>0.92981147236847428</v>
      </c>
      <c r="F24" s="2">
        <f t="shared" si="7"/>
        <v>0.99883245963266942</v>
      </c>
      <c r="G24" s="3">
        <v>40512</v>
      </c>
      <c r="H24" s="2">
        <f t="shared" si="3"/>
        <v>1.7483904307424383</v>
      </c>
      <c r="I24" s="2">
        <f t="shared" si="4"/>
        <v>1.5740607432729332</v>
      </c>
    </row>
    <row r="25" spans="1:9" x14ac:dyDescent="0.25">
      <c r="A25" s="1">
        <v>40543</v>
      </c>
      <c r="B25">
        <v>1.9692854775574509</v>
      </c>
      <c r="C25">
        <v>-0.2874042579525905</v>
      </c>
      <c r="D25">
        <f t="shared" si="5"/>
        <v>2.2279493097147824</v>
      </c>
      <c r="E25" s="2">
        <f t="shared" si="6"/>
        <v>0.99712595742047405</v>
      </c>
      <c r="F25" s="2">
        <f t="shared" si="7"/>
        <v>1.0222794930971477</v>
      </c>
      <c r="G25" s="3">
        <v>40543</v>
      </c>
      <c r="H25" s="2">
        <f t="shared" si="3"/>
        <v>1.7433654821988487</v>
      </c>
      <c r="I25" s="2">
        <f t="shared" ref="I25:I73" si="8">F25*I24</f>
        <v>1.6091300187371738</v>
      </c>
    </row>
    <row r="26" spans="1:9" x14ac:dyDescent="0.25">
      <c r="A26" s="1">
        <v>40574</v>
      </c>
      <c r="B26">
        <v>2.3112588034587596</v>
      </c>
      <c r="C26">
        <v>-1.4001369442148426</v>
      </c>
      <c r="D26">
        <f t="shared" si="5"/>
        <v>3.5713820532521181</v>
      </c>
      <c r="E26" s="2">
        <f t="shared" si="6"/>
        <v>0.98599863055785153</v>
      </c>
      <c r="F26" s="2">
        <f t="shared" si="7"/>
        <v>1.0357138205325211</v>
      </c>
      <c r="G26" s="3">
        <v>40574</v>
      </c>
      <c r="H26" s="2">
        <f t="shared" ref="H26:H73" si="9">E26*H25</f>
        <v>1.7189559780098933</v>
      </c>
      <c r="I26" s="2">
        <f t="shared" si="8"/>
        <v>1.6665981994398456</v>
      </c>
    </row>
    <row r="27" spans="1:9" x14ac:dyDescent="0.25">
      <c r="A27" s="1">
        <v>40602</v>
      </c>
      <c r="B27">
        <v>6.2223694731648793</v>
      </c>
      <c r="C27">
        <v>5.2957014154965503</v>
      </c>
      <c r="D27">
        <f t="shared" si="5"/>
        <v>1.4562381992179843</v>
      </c>
      <c r="E27" s="2">
        <f t="shared" si="6"/>
        <v>1.0529570141549656</v>
      </c>
      <c r="F27" s="2">
        <f t="shared" si="7"/>
        <v>1.0145623819921799</v>
      </c>
      <c r="G27" s="3">
        <v>40602</v>
      </c>
      <c r="H27" s="2">
        <f t="shared" si="9"/>
        <v>1.8099867540691259</v>
      </c>
      <c r="I27" s="2">
        <f t="shared" si="8"/>
        <v>1.6908678390475678</v>
      </c>
    </row>
    <row r="28" spans="1:9" x14ac:dyDescent="0.25">
      <c r="A28" s="1">
        <v>40633</v>
      </c>
      <c r="B28">
        <v>1.3798780434313622</v>
      </c>
      <c r="C28">
        <v>-0.50594999324897494</v>
      </c>
      <c r="D28">
        <f t="shared" si="5"/>
        <v>1.8352330373554397</v>
      </c>
      <c r="E28" s="2">
        <f t="shared" si="6"/>
        <v>0.99494050006751023</v>
      </c>
      <c r="F28" s="2">
        <f t="shared" si="7"/>
        <v>1.0183523303735544</v>
      </c>
      <c r="G28" s="3">
        <v>40633</v>
      </c>
      <c r="H28" s="2">
        <f t="shared" si="9"/>
        <v>1.8008291262091058</v>
      </c>
      <c r="I28" s="2">
        <f t="shared" si="8"/>
        <v>1.7218992042477868</v>
      </c>
    </row>
    <row r="29" spans="1:9" x14ac:dyDescent="0.25">
      <c r="A29" s="1">
        <v>40663</v>
      </c>
      <c r="B29">
        <v>-0.34161864318336504</v>
      </c>
      <c r="C29">
        <v>-0.88638658943139803</v>
      </c>
      <c r="D29">
        <f t="shared" si="5"/>
        <v>0.45612928730489316</v>
      </c>
      <c r="E29" s="2">
        <f t="shared" si="6"/>
        <v>0.99113613410568602</v>
      </c>
      <c r="F29" s="2">
        <f t="shared" si="7"/>
        <v>1.004561292873049</v>
      </c>
      <c r="G29" s="3">
        <v>40663</v>
      </c>
      <c r="H29" s="2">
        <f t="shared" si="9"/>
        <v>1.7848668183358136</v>
      </c>
      <c r="I29" s="2">
        <f t="shared" si="8"/>
        <v>1.7297532908162307</v>
      </c>
    </row>
    <row r="30" spans="1:9" x14ac:dyDescent="0.25">
      <c r="A30" s="1">
        <v>40694</v>
      </c>
      <c r="B30">
        <v>-5.8190151063730209</v>
      </c>
      <c r="C30">
        <v>-6.0490055005894146</v>
      </c>
      <c r="D30">
        <f t="shared" si="5"/>
        <v>-0.37491015584254761</v>
      </c>
      <c r="E30" s="2">
        <f t="shared" si="6"/>
        <v>0.93950994499410589</v>
      </c>
      <c r="F30" s="2">
        <f t="shared" si="7"/>
        <v>0.99625089844157455</v>
      </c>
      <c r="G30" s="3">
        <v>40694</v>
      </c>
      <c r="H30" s="2">
        <f t="shared" si="9"/>
        <v>1.6769001263164851</v>
      </c>
      <c r="I30" s="2">
        <f t="shared" si="8"/>
        <v>1.72326827005794</v>
      </c>
    </row>
    <row r="31" spans="1:9" x14ac:dyDescent="0.25">
      <c r="A31" s="1">
        <v>40724</v>
      </c>
      <c r="B31">
        <v>0.93665334841045667</v>
      </c>
      <c r="C31">
        <v>1.422780470460002</v>
      </c>
      <c r="D31">
        <f t="shared" si="5"/>
        <v>-0.34384907500354522</v>
      </c>
      <c r="E31" s="2">
        <f t="shared" si="6"/>
        <v>1.0142278047046001</v>
      </c>
      <c r="F31" s="2">
        <f t="shared" si="7"/>
        <v>0.99656150924996456</v>
      </c>
      <c r="G31" s="3">
        <v>40724</v>
      </c>
      <c r="H31" s="2">
        <f t="shared" si="9"/>
        <v>1.7007587338228352</v>
      </c>
      <c r="I31" s="2">
        <f t="shared" si="8"/>
        <v>1.7173428280515162</v>
      </c>
    </row>
    <row r="32" spans="1:9" x14ac:dyDescent="0.25">
      <c r="A32" s="1">
        <v>40755</v>
      </c>
      <c r="B32">
        <v>-1.2203362754823861</v>
      </c>
      <c r="C32">
        <v>-2.4222856073855699</v>
      </c>
      <c r="D32">
        <f t="shared" si="5"/>
        <v>0.95972077116462695</v>
      </c>
      <c r="E32" s="2">
        <f t="shared" si="6"/>
        <v>0.97577714392614434</v>
      </c>
      <c r="F32" s="2">
        <f t="shared" si="7"/>
        <v>1.0095972077116462</v>
      </c>
      <c r="G32" s="3">
        <v>40755</v>
      </c>
      <c r="H32" s="2">
        <f t="shared" si="9"/>
        <v>1.6595614997970916</v>
      </c>
      <c r="I32" s="2">
        <f t="shared" si="8"/>
        <v>1.7338245238844325</v>
      </c>
    </row>
    <row r="33" spans="1:9" x14ac:dyDescent="0.25">
      <c r="A33" s="1">
        <v>40786</v>
      </c>
      <c r="B33">
        <v>-2.1235494364833789</v>
      </c>
      <c r="C33">
        <v>-4.2097183381243743</v>
      </c>
      <c r="D33">
        <f t="shared" si="5"/>
        <v>1.6651970678285579</v>
      </c>
      <c r="E33" s="2">
        <f t="shared" si="6"/>
        <v>0.9579028166187562</v>
      </c>
      <c r="F33" s="2">
        <f t="shared" si="7"/>
        <v>1.0166519706782855</v>
      </c>
      <c r="G33" s="3">
        <v>40786</v>
      </c>
      <c r="H33" s="2">
        <f t="shared" si="9"/>
        <v>1.5896986350076814</v>
      </c>
      <c r="I33" s="2">
        <f t="shared" si="8"/>
        <v>1.7626961190174484</v>
      </c>
    </row>
    <row r="34" spans="1:9" x14ac:dyDescent="0.25">
      <c r="A34" s="1">
        <v>40816</v>
      </c>
      <c r="B34">
        <v>-8.1602672171111461</v>
      </c>
      <c r="C34">
        <v>-9.32751604132919</v>
      </c>
      <c r="D34">
        <f t="shared" si="5"/>
        <v>0.23449722008512452</v>
      </c>
      <c r="E34" s="2">
        <f t="shared" si="6"/>
        <v>0.90672483958670813</v>
      </c>
      <c r="F34" s="2">
        <f t="shared" si="7"/>
        <v>1.0023449722008513</v>
      </c>
      <c r="G34" s="3">
        <v>40816</v>
      </c>
      <c r="H34" s="2">
        <f t="shared" si="9"/>
        <v>1.4414192398185488</v>
      </c>
      <c r="I34" s="2">
        <f t="shared" si="8"/>
        <v>1.7668295924150927</v>
      </c>
    </row>
    <row r="35" spans="1:9" x14ac:dyDescent="0.25">
      <c r="A35" s="1">
        <v>40847</v>
      </c>
      <c r="B35">
        <v>5.5736122593934017</v>
      </c>
      <c r="C35">
        <v>4.4109976506809998</v>
      </c>
      <c r="D35">
        <f t="shared" si="5"/>
        <v>1.6037143737805017</v>
      </c>
      <c r="E35" s="2">
        <f t="shared" si="6"/>
        <v>1.04410997650681</v>
      </c>
      <c r="F35" s="2">
        <f t="shared" si="7"/>
        <v>1.0160371437378051</v>
      </c>
      <c r="G35" s="3">
        <v>40847</v>
      </c>
      <c r="H35" s="2">
        <f t="shared" si="9"/>
        <v>1.5050002086234089</v>
      </c>
      <c r="I35" s="2">
        <f t="shared" si="8"/>
        <v>1.7951644925488612</v>
      </c>
    </row>
    <row r="36" spans="1:9" x14ac:dyDescent="0.25">
      <c r="A36" s="1">
        <v>40877</v>
      </c>
      <c r="B36">
        <v>-7.322485222289119</v>
      </c>
      <c r="C36">
        <v>-6.4528765259757934</v>
      </c>
      <c r="D36">
        <f t="shared" si="5"/>
        <v>-1.5148963489109049</v>
      </c>
      <c r="E36" s="2">
        <f t="shared" si="6"/>
        <v>0.93547123474024207</v>
      </c>
      <c r="F36" s="2">
        <f t="shared" si="7"/>
        <v>0.9848510365108909</v>
      </c>
      <c r="G36" s="3">
        <v>40877</v>
      </c>
      <c r="H36" s="2">
        <f t="shared" si="9"/>
        <v>1.4078844034452622</v>
      </c>
      <c r="I36" s="2">
        <f t="shared" si="8"/>
        <v>1.7679696111942935</v>
      </c>
    </row>
    <row r="37" spans="1:9" x14ac:dyDescent="0.25">
      <c r="A37" s="1">
        <v>40908</v>
      </c>
      <c r="B37">
        <v>-8.1464696291677541</v>
      </c>
      <c r="C37">
        <v>-6.9622116832773644</v>
      </c>
      <c r="D37">
        <f t="shared" si="5"/>
        <v>-1.8804791142181259</v>
      </c>
      <c r="E37" s="2">
        <f t="shared" si="6"/>
        <v>0.93037788316722636</v>
      </c>
      <c r="F37" s="2">
        <f t="shared" si="7"/>
        <v>0.98119520885781875</v>
      </c>
      <c r="G37" s="3">
        <v>40908</v>
      </c>
      <c r="H37" s="2">
        <f t="shared" si="9"/>
        <v>1.3098645110215563</v>
      </c>
      <c r="I37" s="2">
        <f t="shared" si="8"/>
        <v>1.7347233119100613</v>
      </c>
    </row>
    <row r="38" spans="1:9" x14ac:dyDescent="0.25">
      <c r="A38" s="1">
        <v>40939</v>
      </c>
      <c r="B38">
        <v>6.2339095843547758</v>
      </c>
      <c r="C38">
        <v>5.3214798536668351</v>
      </c>
      <c r="D38">
        <f t="shared" si="5"/>
        <v>1.4445777160546243</v>
      </c>
      <c r="E38" s="2">
        <f t="shared" si="6"/>
        <v>1.0532147985366684</v>
      </c>
      <c r="F38" s="2">
        <f t="shared" si="7"/>
        <v>1.0144457771605462</v>
      </c>
      <c r="G38" s="3">
        <v>40939</v>
      </c>
      <c r="H38" s="2">
        <f t="shared" si="9"/>
        <v>1.3795686870859001</v>
      </c>
      <c r="I38" s="2">
        <f t="shared" si="8"/>
        <v>1.7597827383091187</v>
      </c>
    </row>
    <row r="39" spans="1:9" x14ac:dyDescent="0.25">
      <c r="A39" s="1">
        <v>40968</v>
      </c>
      <c r="B39">
        <v>7.9520695139247373</v>
      </c>
      <c r="C39">
        <v>6.9246993075232659</v>
      </c>
      <c r="D39">
        <f t="shared" si="5"/>
        <v>1.7198401371537981</v>
      </c>
      <c r="E39" s="2">
        <f t="shared" si="6"/>
        <v>1.0692469930752326</v>
      </c>
      <c r="F39" s="2">
        <f t="shared" si="7"/>
        <v>1.0171984013715381</v>
      </c>
      <c r="G39" s="3">
        <v>40968</v>
      </c>
      <c r="H39" s="2">
        <f t="shared" si="9"/>
        <v>1.4750996704073451</v>
      </c>
      <c r="I39" s="2">
        <f t="shared" si="8"/>
        <v>1.7900481881692631</v>
      </c>
    </row>
    <row r="40" spans="1:9" x14ac:dyDescent="0.25">
      <c r="A40" s="1">
        <v>40999</v>
      </c>
      <c r="B40">
        <v>-7.2718635665527049</v>
      </c>
      <c r="C40">
        <v>-6.7514372469264643</v>
      </c>
      <c r="D40">
        <f t="shared" si="5"/>
        <v>-1.1955700443188872</v>
      </c>
      <c r="E40" s="2">
        <f t="shared" si="6"/>
        <v>0.93248562753073538</v>
      </c>
      <c r="F40" s="2">
        <f t="shared" si="7"/>
        <v>0.98804429955681117</v>
      </c>
      <c r="G40" s="3">
        <v>40999</v>
      </c>
      <c r="H40" s="2">
        <f t="shared" si="9"/>
        <v>1.3755092418301742</v>
      </c>
      <c r="I40" s="2">
        <f t="shared" si="8"/>
        <v>1.7686469082526386</v>
      </c>
    </row>
    <row r="41" spans="1:9" x14ac:dyDescent="0.25">
      <c r="A41" s="1">
        <v>41029</v>
      </c>
      <c r="B41">
        <v>8.8033198282232803</v>
      </c>
      <c r="C41">
        <v>6.9832341017998205</v>
      </c>
      <c r="D41">
        <f t="shared" si="5"/>
        <v>2.5184091366034416</v>
      </c>
      <c r="E41" s="2">
        <f t="shared" si="6"/>
        <v>1.0698323410179982</v>
      </c>
      <c r="F41" s="2">
        <f t="shared" si="7"/>
        <v>1.0251840913660344</v>
      </c>
      <c r="G41" s="3">
        <v>41029</v>
      </c>
      <c r="H41" s="2">
        <f t="shared" si="9"/>
        <v>1.4715642722790669</v>
      </c>
      <c r="I41" s="2">
        <f t="shared" si="8"/>
        <v>1.8131886735843272</v>
      </c>
    </row>
    <row r="42" spans="1:9" x14ac:dyDescent="0.25">
      <c r="A42" s="1">
        <v>41060</v>
      </c>
      <c r="B42">
        <v>1.2551291050696187</v>
      </c>
      <c r="C42">
        <v>0.22670265594284028</v>
      </c>
      <c r="D42">
        <f t="shared" si="5"/>
        <v>1.0510967147210626</v>
      </c>
      <c r="E42" s="2">
        <f t="shared" si="6"/>
        <v>1.0022670265594285</v>
      </c>
      <c r="F42" s="2">
        <f t="shared" si="7"/>
        <v>1.0105109671472106</v>
      </c>
      <c r="G42" s="3">
        <v>41060</v>
      </c>
      <c r="H42" s="2">
        <f t="shared" si="9"/>
        <v>1.4749003475682296</v>
      </c>
      <c r="I42" s="2">
        <f t="shared" si="8"/>
        <v>1.8322470401640665</v>
      </c>
    </row>
    <row r="43" spans="1:9" x14ac:dyDescent="0.25">
      <c r="A43" s="1">
        <v>41090</v>
      </c>
      <c r="B43">
        <v>-6.3814949461246897</v>
      </c>
      <c r="C43">
        <v>-6.4747782530058009</v>
      </c>
      <c r="D43">
        <f t="shared" si="5"/>
        <v>-0.55419451841946898</v>
      </c>
      <c r="E43" s="2">
        <f t="shared" si="6"/>
        <v>0.93525221746994203</v>
      </c>
      <c r="F43" s="2">
        <f t="shared" si="7"/>
        <v>0.99445805481580529</v>
      </c>
      <c r="G43" s="3">
        <v>41090</v>
      </c>
      <c r="H43" s="2">
        <f t="shared" si="9"/>
        <v>1.3794038206103749</v>
      </c>
      <c r="I43" s="2">
        <f t="shared" si="8"/>
        <v>1.8220928275035742</v>
      </c>
    </row>
    <row r="44" spans="1:9" x14ac:dyDescent="0.25">
      <c r="A44" s="1">
        <v>41121</v>
      </c>
      <c r="B44">
        <v>-3.9251737251100978</v>
      </c>
      <c r="C44">
        <v>-5.1921168274539813</v>
      </c>
      <c r="D44">
        <f t="shared" si="5"/>
        <v>0.74773141959848521</v>
      </c>
      <c r="E44" s="2">
        <f t="shared" si="6"/>
        <v>0.94807883172546015</v>
      </c>
      <c r="F44" s="2">
        <f t="shared" si="7"/>
        <v>1.007477314195985</v>
      </c>
      <c r="G44" s="3">
        <v>41121</v>
      </c>
      <c r="H44" s="2">
        <f t="shared" si="9"/>
        <v>1.3077835627219205</v>
      </c>
      <c r="I44" s="2">
        <f t="shared" si="8"/>
        <v>1.835717188069069</v>
      </c>
    </row>
    <row r="45" spans="1:9" x14ac:dyDescent="0.25">
      <c r="A45" s="1">
        <v>41152</v>
      </c>
      <c r="B45">
        <v>-3.7290202764610454</v>
      </c>
      <c r="C45">
        <v>-5.4906192729793863</v>
      </c>
      <c r="D45">
        <f t="shared" si="5"/>
        <v>1.2125370692204021</v>
      </c>
      <c r="E45" s="2">
        <f t="shared" si="6"/>
        <v>0.94509380727020609</v>
      </c>
      <c r="F45" s="2">
        <f t="shared" si="7"/>
        <v>1.012125370692204</v>
      </c>
      <c r="G45" s="3">
        <v>41152</v>
      </c>
      <c r="H45" s="2">
        <f t="shared" si="9"/>
        <v>1.2359781463782542</v>
      </c>
      <c r="I45" s="2">
        <f t="shared" si="8"/>
        <v>1.8579759394604569</v>
      </c>
    </row>
    <row r="46" spans="1:9" x14ac:dyDescent="0.25">
      <c r="A46" s="1">
        <v>41182</v>
      </c>
      <c r="B46">
        <v>4.9116095973356328</v>
      </c>
      <c r="C46">
        <v>3.9990544154498213</v>
      </c>
      <c r="D46">
        <f t="shared" si="5"/>
        <v>1.3124606234307934</v>
      </c>
      <c r="E46" s="2">
        <f t="shared" si="6"/>
        <v>1.0399905441544983</v>
      </c>
      <c r="F46" s="2">
        <f t="shared" si="7"/>
        <v>1.013124606234308</v>
      </c>
      <c r="G46" s="3">
        <v>41182</v>
      </c>
      <c r="H46" s="2">
        <f t="shared" si="9"/>
        <v>1.2854055850149888</v>
      </c>
      <c r="I46" s="2">
        <f t="shared" si="8"/>
        <v>1.8823611420586939</v>
      </c>
    </row>
    <row r="47" spans="1:9" x14ac:dyDescent="0.25">
      <c r="A47" s="1">
        <v>41213</v>
      </c>
      <c r="B47">
        <v>0.88063222113756889</v>
      </c>
      <c r="C47">
        <v>-1.6735244170392967</v>
      </c>
      <c r="D47">
        <f t="shared" si="5"/>
        <v>2.3868041964729358</v>
      </c>
      <c r="E47" s="2">
        <f t="shared" si="6"/>
        <v>0.98326475582960704</v>
      </c>
      <c r="F47" s="2">
        <f t="shared" si="7"/>
        <v>1.0238680419647292</v>
      </c>
      <c r="G47" s="3">
        <v>41213</v>
      </c>
      <c r="H47" s="2">
        <f t="shared" si="9"/>
        <v>1.2638940086917763</v>
      </c>
      <c r="I47" s="2">
        <f t="shared" si="8"/>
        <v>1.9272894167901264</v>
      </c>
    </row>
    <row r="48" spans="1:9" x14ac:dyDescent="0.25">
      <c r="A48" s="1">
        <v>41243</v>
      </c>
      <c r="B48">
        <v>-6.6147322009894953</v>
      </c>
      <c r="C48">
        <v>-5.101787948432003</v>
      </c>
      <c r="D48">
        <f t="shared" si="5"/>
        <v>-2.0231230474006923</v>
      </c>
      <c r="E48" s="2">
        <f t="shared" si="6"/>
        <v>0.94898212051567998</v>
      </c>
      <c r="F48" s="2">
        <f t="shared" si="7"/>
        <v>0.97976876952599312</v>
      </c>
      <c r="G48" s="3">
        <v>41243</v>
      </c>
      <c r="H48" s="2">
        <f t="shared" si="9"/>
        <v>1.199412816475385</v>
      </c>
      <c r="I48" s="2">
        <f t="shared" si="8"/>
        <v>1.888297980408931</v>
      </c>
    </row>
    <row r="49" spans="1:9" x14ac:dyDescent="0.25">
      <c r="A49" s="1">
        <v>41274</v>
      </c>
      <c r="B49">
        <v>22.048866599494534</v>
      </c>
      <c r="C49">
        <v>17.923876097090837</v>
      </c>
      <c r="D49">
        <f t="shared" si="5"/>
        <v>5.9173781121127824</v>
      </c>
      <c r="E49" s="2">
        <f t="shared" si="6"/>
        <v>1.1792387609709083</v>
      </c>
      <c r="F49" s="2">
        <f t="shared" si="7"/>
        <v>1.0591737811211279</v>
      </c>
      <c r="G49" s="3">
        <v>41274</v>
      </c>
      <c r="H49" s="2">
        <f t="shared" si="9"/>
        <v>1.4143940835930604</v>
      </c>
      <c r="I49" s="2">
        <f t="shared" si="8"/>
        <v>2.0000357117931169</v>
      </c>
    </row>
    <row r="50" spans="1:9" x14ac:dyDescent="0.25">
      <c r="A50" s="1">
        <v>41305</v>
      </c>
      <c r="B50">
        <v>7.1413043425649239</v>
      </c>
      <c r="C50">
        <v>6.5782572966723389</v>
      </c>
      <c r="D50">
        <f t="shared" si="5"/>
        <v>1.220872775559819</v>
      </c>
      <c r="E50" s="2">
        <f t="shared" si="6"/>
        <v>1.0657825729667234</v>
      </c>
      <c r="F50" s="2">
        <f t="shared" si="7"/>
        <v>1.0122087277555982</v>
      </c>
      <c r="G50" s="3">
        <v>41305</v>
      </c>
      <c r="H50" s="2">
        <f t="shared" si="9"/>
        <v>1.5074365656007227</v>
      </c>
      <c r="I50" s="2">
        <f t="shared" si="8"/>
        <v>2.024453603299873</v>
      </c>
    </row>
    <row r="51" spans="1:9" x14ac:dyDescent="0.25">
      <c r="A51" s="1">
        <v>41333</v>
      </c>
      <c r="B51">
        <v>5.5393870734867283E-2</v>
      </c>
      <c r="C51">
        <v>-0.504763186739</v>
      </c>
      <c r="D51">
        <f t="shared" si="5"/>
        <v>0.50968073879996723</v>
      </c>
      <c r="E51" s="2">
        <f t="shared" si="6"/>
        <v>0.99495236813261001</v>
      </c>
      <c r="F51" s="2">
        <f t="shared" si="7"/>
        <v>1.0050968073879998</v>
      </c>
      <c r="G51" s="3">
        <v>41333</v>
      </c>
      <c r="H51" s="2">
        <f t="shared" si="9"/>
        <v>1.4998275807541275</v>
      </c>
      <c r="I51" s="2">
        <f t="shared" si="8"/>
        <v>2.0347718533818346</v>
      </c>
    </row>
    <row r="52" spans="1:9" x14ac:dyDescent="0.25">
      <c r="A52" s="1">
        <v>41364</v>
      </c>
      <c r="B52">
        <v>-6.2209195245726274</v>
      </c>
      <c r="C52">
        <v>-6.6423899954086743</v>
      </c>
      <c r="D52">
        <f t="shared" si="5"/>
        <v>-0.24276852870482024</v>
      </c>
      <c r="E52" s="2">
        <f t="shared" si="6"/>
        <v>0.93357610004591329</v>
      </c>
      <c r="F52" s="2">
        <f t="shared" si="7"/>
        <v>0.99757231471295182</v>
      </c>
      <c r="G52" s="3">
        <v>41364</v>
      </c>
      <c r="H52" s="2">
        <f t="shared" si="9"/>
        <v>1.4002031835817355</v>
      </c>
      <c r="I52" s="2">
        <f t="shared" si="8"/>
        <v>2.0298320676908799</v>
      </c>
    </row>
    <row r="53" spans="1:9" x14ac:dyDescent="0.25">
      <c r="A53" s="1">
        <v>41394</v>
      </c>
      <c r="B53">
        <v>-1.4685028463076899</v>
      </c>
      <c r="C53">
        <v>-1.8866635207809224</v>
      </c>
      <c r="D53">
        <f t="shared" si="5"/>
        <v>0.22949432239514023</v>
      </c>
      <c r="E53" s="2">
        <f t="shared" si="6"/>
        <v>0.98113336479219082</v>
      </c>
      <c r="F53" s="2">
        <f t="shared" si="7"/>
        <v>1.0022949432239514</v>
      </c>
      <c r="G53" s="3">
        <v>41394</v>
      </c>
      <c r="H53" s="2">
        <f t="shared" si="9"/>
        <v>1.3737860609002859</v>
      </c>
      <c r="I53" s="2">
        <f t="shared" si="8"/>
        <v>2.0344904170403861</v>
      </c>
    </row>
    <row r="54" spans="1:9" x14ac:dyDescent="0.25">
      <c r="A54" s="1">
        <v>41425</v>
      </c>
      <c r="B54">
        <v>6.5295152324732086</v>
      </c>
      <c r="C54">
        <v>6.5047415242112061</v>
      </c>
      <c r="D54">
        <f t="shared" si="5"/>
        <v>0.6752478606831227</v>
      </c>
      <c r="E54" s="2">
        <f t="shared" si="6"/>
        <v>1.0650474152421121</v>
      </c>
      <c r="F54" s="2">
        <f t="shared" si="7"/>
        <v>1.0067524786068311</v>
      </c>
      <c r="G54" s="3">
        <v>41425</v>
      </c>
      <c r="H54" s="2">
        <f t="shared" si="9"/>
        <v>1.4631472932574923</v>
      </c>
      <c r="I54" s="2">
        <f t="shared" si="8"/>
        <v>2.0482282700572543</v>
      </c>
    </row>
    <row r="55" spans="1:9" x14ac:dyDescent="0.25">
      <c r="A55" s="1">
        <v>41455</v>
      </c>
      <c r="B55">
        <v>-13.8874948272185</v>
      </c>
      <c r="C55">
        <v>-15.564258160499534</v>
      </c>
      <c r="D55">
        <f t="shared" si="5"/>
        <v>0.12033751723108033</v>
      </c>
      <c r="E55" s="2">
        <f t="shared" si="6"/>
        <v>0.84435741839500467</v>
      </c>
      <c r="F55" s="2">
        <f t="shared" si="7"/>
        <v>1.0012033751723108</v>
      </c>
      <c r="G55" s="3">
        <v>41455</v>
      </c>
      <c r="H55" s="2">
        <f t="shared" si="9"/>
        <v>1.2354192712665351</v>
      </c>
      <c r="I55" s="2">
        <f t="shared" si="8"/>
        <v>2.0506930571046662</v>
      </c>
    </row>
    <row r="56" spans="1:9" x14ac:dyDescent="0.25">
      <c r="A56" s="1">
        <v>41486</v>
      </c>
      <c r="B56">
        <v>-8.1568768997531391E-2</v>
      </c>
      <c r="C56">
        <v>-0.23677884819782036</v>
      </c>
      <c r="D56">
        <f t="shared" si="5"/>
        <v>0.13153219438050695</v>
      </c>
      <c r="E56" s="2">
        <f t="shared" si="6"/>
        <v>0.99763221151802184</v>
      </c>
      <c r="F56" s="2">
        <f t="shared" si="7"/>
        <v>1.0013153219438051</v>
      </c>
      <c r="G56" s="3">
        <v>41486</v>
      </c>
      <c r="H56" s="2">
        <f t="shared" si="9"/>
        <v>1.2324940597456162</v>
      </c>
      <c r="I56" s="2">
        <f t="shared" si="8"/>
        <v>2.0533903786826846</v>
      </c>
    </row>
    <row r="57" spans="1:9" x14ac:dyDescent="0.25">
      <c r="A57" s="1">
        <v>41517</v>
      </c>
      <c r="B57">
        <v>8.2773021712342807</v>
      </c>
      <c r="C57">
        <v>5.5161179176125241</v>
      </c>
      <c r="D57">
        <f t="shared" si="5"/>
        <v>3.312796045383009</v>
      </c>
      <c r="E57" s="2">
        <f t="shared" si="6"/>
        <v>1.0551611791761253</v>
      </c>
      <c r="F57" s="2">
        <f t="shared" si="7"/>
        <v>1.0331279604538302</v>
      </c>
      <c r="G57" s="3">
        <v>41517</v>
      </c>
      <c r="H57" s="2">
        <f t="shared" si="9"/>
        <v>1.3004798854087543</v>
      </c>
      <c r="I57" s="2">
        <f t="shared" si="8"/>
        <v>2.12141501394396</v>
      </c>
    </row>
    <row r="58" spans="1:9" x14ac:dyDescent="0.25">
      <c r="A58" s="1">
        <v>41547</v>
      </c>
      <c r="B58">
        <v>4.9176997787873589</v>
      </c>
      <c r="C58">
        <v>4.6268331690437403</v>
      </c>
      <c r="D58">
        <f t="shared" si="5"/>
        <v>0.75354992664799259</v>
      </c>
      <c r="E58" s="2">
        <f t="shared" si="6"/>
        <v>1.0462683316904373</v>
      </c>
      <c r="F58" s="2">
        <f t="shared" si="7"/>
        <v>1.00753549926648</v>
      </c>
      <c r="G58" s="3">
        <v>41547</v>
      </c>
      <c r="H58" s="2">
        <f t="shared" si="9"/>
        <v>1.3606509201035883</v>
      </c>
      <c r="I58" s="2">
        <f t="shared" si="8"/>
        <v>2.1374009352254344</v>
      </c>
    </row>
    <row r="59" spans="1:9" x14ac:dyDescent="0.25">
      <c r="A59" s="1">
        <v>41578</v>
      </c>
      <c r="B59">
        <v>1.6845163223950825</v>
      </c>
      <c r="C59">
        <v>-1.4613723674942509</v>
      </c>
      <c r="D59">
        <f t="shared" si="5"/>
        <v>2.9997514531399085</v>
      </c>
      <c r="E59" s="2">
        <f t="shared" si="6"/>
        <v>0.98538627632505749</v>
      </c>
      <c r="F59" s="2">
        <f t="shared" si="7"/>
        <v>1.0299975145313991</v>
      </c>
      <c r="G59" s="3">
        <v>41578</v>
      </c>
      <c r="H59" s="2">
        <f t="shared" si="9"/>
        <v>1.3407667435391382</v>
      </c>
      <c r="I59" s="2">
        <f t="shared" si="8"/>
        <v>2.2015176508392855</v>
      </c>
    </row>
    <row r="60" spans="1:9" x14ac:dyDescent="0.25">
      <c r="A60" s="1">
        <v>41608</v>
      </c>
      <c r="B60">
        <v>2.9333662596585905</v>
      </c>
      <c r="C60">
        <v>2.765949523675471</v>
      </c>
      <c r="D60">
        <f t="shared" si="5"/>
        <v>0.4440116883506664</v>
      </c>
      <c r="E60" s="2">
        <f t="shared" si="6"/>
        <v>1.0276594952367548</v>
      </c>
      <c r="F60" s="2">
        <f t="shared" si="7"/>
        <v>1.0044401168835067</v>
      </c>
      <c r="G60" s="3">
        <v>41608</v>
      </c>
      <c r="H60" s="2">
        <f t="shared" si="9"/>
        <v>1.3778516748956582</v>
      </c>
      <c r="I60" s="2">
        <f t="shared" si="8"/>
        <v>2.211292646530115</v>
      </c>
    </row>
    <row r="61" spans="1:9" x14ac:dyDescent="0.25">
      <c r="A61" s="1">
        <v>41639</v>
      </c>
      <c r="B61">
        <v>-3.7621955482359426</v>
      </c>
      <c r="C61">
        <v>-4.5606522385422972</v>
      </c>
      <c r="D61">
        <f t="shared" si="5"/>
        <v>0.34239146645212459</v>
      </c>
      <c r="E61" s="2">
        <f t="shared" si="6"/>
        <v>0.95439347761457705</v>
      </c>
      <c r="F61" s="2">
        <f t="shared" si="7"/>
        <v>1.0034239146645212</v>
      </c>
      <c r="G61" s="3">
        <v>41639</v>
      </c>
      <c r="H61" s="2">
        <f t="shared" si="9"/>
        <v>1.3150126516407368</v>
      </c>
      <c r="I61" s="2">
        <f t="shared" si="8"/>
        <v>2.2188639238501175</v>
      </c>
    </row>
    <row r="62" spans="1:9" x14ac:dyDescent="0.25">
      <c r="A62" s="1">
        <v>41670</v>
      </c>
      <c r="B62">
        <v>-5.7163000745193635</v>
      </c>
      <c r="C62">
        <v>-5.405566845447817</v>
      </c>
      <c r="D62">
        <f t="shared" si="5"/>
        <v>-0.85128991361632789</v>
      </c>
      <c r="E62" s="2">
        <f t="shared" si="6"/>
        <v>0.94594433154552182</v>
      </c>
      <c r="F62" s="2">
        <f t="shared" si="7"/>
        <v>0.99148710086383673</v>
      </c>
      <c r="G62" s="3">
        <v>41670</v>
      </c>
      <c r="H62" s="2">
        <f t="shared" si="9"/>
        <v>1.243928763730201</v>
      </c>
      <c r="I62" s="2">
        <f t="shared" si="8"/>
        <v>2.1999749590695101</v>
      </c>
    </row>
    <row r="63" spans="1:9" x14ac:dyDescent="0.25">
      <c r="A63" s="1">
        <v>41698</v>
      </c>
      <c r="B63">
        <v>3.8304773547724307</v>
      </c>
      <c r="C63">
        <v>-1.0611665183842929</v>
      </c>
      <c r="D63">
        <f t="shared" si="5"/>
        <v>4.7855272213182944</v>
      </c>
      <c r="E63" s="2">
        <f t="shared" si="6"/>
        <v>0.98938833481615707</v>
      </c>
      <c r="F63" s="2">
        <f t="shared" si="7"/>
        <v>1.0478552722131829</v>
      </c>
      <c r="G63" s="3">
        <v>41698</v>
      </c>
      <c r="H63" s="2">
        <f t="shared" si="9"/>
        <v>1.2307286081769444</v>
      </c>
      <c r="I63" s="2">
        <f t="shared" si="8"/>
        <v>2.3052553595979672</v>
      </c>
    </row>
    <row r="64" spans="1:9" x14ac:dyDescent="0.25">
      <c r="A64" s="1">
        <v>41729</v>
      </c>
      <c r="B64">
        <v>1.4320010149422873</v>
      </c>
      <c r="C64">
        <v>-1.4971424818887555</v>
      </c>
      <c r="D64">
        <f t="shared" si="5"/>
        <v>2.7794292486421672</v>
      </c>
      <c r="E64" s="2">
        <f t="shared" si="6"/>
        <v>0.98502857518111242</v>
      </c>
      <c r="F64" s="2">
        <f t="shared" si="7"/>
        <v>1.0277942924864216</v>
      </c>
      <c r="G64" s="3">
        <v>41729</v>
      </c>
      <c r="H64" s="2">
        <f t="shared" si="9"/>
        <v>1.2123028473471691</v>
      </c>
      <c r="I64" s="2">
        <f t="shared" si="8"/>
        <v>2.3693283013185242</v>
      </c>
    </row>
    <row r="65" spans="1:9" x14ac:dyDescent="0.25">
      <c r="A65" s="1">
        <v>41759</v>
      </c>
      <c r="B65">
        <v>1.4160047273870937</v>
      </c>
      <c r="C65">
        <v>0.61604279269934947</v>
      </c>
      <c r="D65">
        <f t="shared" si="5"/>
        <v>0.86156621395767918</v>
      </c>
      <c r="E65" s="2">
        <f t="shared" si="6"/>
        <v>1.0061604279269936</v>
      </c>
      <c r="F65" s="2">
        <f t="shared" si="7"/>
        <v>1.0086156621395768</v>
      </c>
      <c r="G65" s="3">
        <v>41759</v>
      </c>
      <c r="H65" s="2">
        <f t="shared" si="9"/>
        <v>1.2197711516639405</v>
      </c>
      <c r="I65" s="2">
        <f t="shared" si="8"/>
        <v>2.3897416334604218</v>
      </c>
    </row>
    <row r="66" spans="1:9" x14ac:dyDescent="0.25">
      <c r="A66" s="1">
        <v>41790</v>
      </c>
      <c r="B66">
        <v>0.37392940478079839</v>
      </c>
      <c r="C66">
        <v>-9.7653459183837055E-2</v>
      </c>
      <c r="D66">
        <f t="shared" si="5"/>
        <v>0.46181751804625176</v>
      </c>
      <c r="E66" s="2">
        <f t="shared" si="6"/>
        <v>0.99902346540816167</v>
      </c>
      <c r="F66" s="2">
        <f t="shared" si="7"/>
        <v>1.0046181751804626</v>
      </c>
      <c r="G66" s="3">
        <v>41790</v>
      </c>
      <c r="H66" s="2">
        <f t="shared" si="9"/>
        <v>1.2185800029402141</v>
      </c>
      <c r="I66" s="2">
        <f t="shared" si="8"/>
        <v>2.4007778789597869</v>
      </c>
    </row>
    <row r="67" spans="1:9" x14ac:dyDescent="0.25">
      <c r="A67" s="1">
        <v>41820</v>
      </c>
      <c r="B67">
        <v>2.6850969653488516E-2</v>
      </c>
      <c r="C67">
        <v>0.32892560479743932</v>
      </c>
      <c r="D67">
        <f t="shared" si="5"/>
        <v>-0.26918207466420685</v>
      </c>
      <c r="E67" s="2">
        <f t="shared" si="6"/>
        <v>1.0032892560479745</v>
      </c>
      <c r="F67" s="2">
        <f t="shared" si="7"/>
        <v>0.99730817925335791</v>
      </c>
      <c r="G67" s="3">
        <v>41820</v>
      </c>
      <c r="H67" s="2">
        <f t="shared" si="9"/>
        <v>1.2225882245848259</v>
      </c>
      <c r="I67" s="2">
        <f t="shared" si="8"/>
        <v>2.3943154152571235</v>
      </c>
    </row>
    <row r="68" spans="1:9" x14ac:dyDescent="0.25">
      <c r="A68" s="1">
        <v>41851</v>
      </c>
      <c r="B68">
        <v>9.6543903171685539</v>
      </c>
      <c r="C68">
        <v>8.5638922654640055</v>
      </c>
      <c r="D68">
        <f t="shared" si="5"/>
        <v>1.9468872782509488</v>
      </c>
      <c r="E68" s="2">
        <f t="shared" si="6"/>
        <v>1.0856389226546401</v>
      </c>
      <c r="F68" s="2">
        <f t="shared" si="7"/>
        <v>1.0194688727825094</v>
      </c>
      <c r="G68" s="3">
        <v>41851</v>
      </c>
      <c r="H68" s="2">
        <f t="shared" si="9"/>
        <v>1.3272893629885196</v>
      </c>
      <c r="I68" s="2">
        <f t="shared" si="8"/>
        <v>2.4409300374779659</v>
      </c>
    </row>
    <row r="69" spans="1:9" x14ac:dyDescent="0.25">
      <c r="A69" s="1">
        <v>41882</v>
      </c>
      <c r="B69">
        <v>1.4704935663062877</v>
      </c>
      <c r="C69">
        <v>-0.4994337414005795</v>
      </c>
      <c r="D69">
        <f t="shared" si="5"/>
        <v>1.9199839335668092</v>
      </c>
      <c r="E69" s="2">
        <f t="shared" si="6"/>
        <v>0.99500566258599421</v>
      </c>
      <c r="F69" s="2">
        <f t="shared" si="7"/>
        <v>1.019199839335668</v>
      </c>
      <c r="G69" s="3">
        <v>41882</v>
      </c>
      <c r="H69" s="2">
        <f t="shared" si="9"/>
        <v>1.3206604320637341</v>
      </c>
      <c r="I69" s="2">
        <f t="shared" si="8"/>
        <v>2.4877955020271489</v>
      </c>
    </row>
    <row r="70" spans="1:9" x14ac:dyDescent="0.25">
      <c r="A70" s="1">
        <v>41912</v>
      </c>
      <c r="B70">
        <v>7.7179148636390851</v>
      </c>
      <c r="C70">
        <v>4.7777016756952939</v>
      </c>
      <c r="D70">
        <f t="shared" si="5"/>
        <v>3.4179833555133206</v>
      </c>
      <c r="E70" s="2">
        <f t="shared" si="6"/>
        <v>1.0477770167569529</v>
      </c>
      <c r="F70" s="2">
        <f t="shared" si="7"/>
        <v>1.0341798335551331</v>
      </c>
      <c r="G70" s="3">
        <v>41912</v>
      </c>
      <c r="H70" s="2">
        <f t="shared" si="9"/>
        <v>1.3837576476566877</v>
      </c>
      <c r="I70" s="2">
        <f t="shared" si="8"/>
        <v>2.5728279382056458</v>
      </c>
    </row>
    <row r="71" spans="1:9" x14ac:dyDescent="0.25">
      <c r="A71" s="1">
        <v>41943</v>
      </c>
      <c r="B71">
        <v>2.8309481895516537</v>
      </c>
      <c r="C71">
        <v>2.3392839611227747</v>
      </c>
      <c r="D71">
        <f t="shared" si="5"/>
        <v>0.72559262454115636</v>
      </c>
      <c r="E71" s="2">
        <f t="shared" si="6"/>
        <v>1.0233928396112277</v>
      </c>
      <c r="F71" s="2">
        <f t="shared" si="7"/>
        <v>1.0072559262454115</v>
      </c>
      <c r="G71" s="3">
        <v>41943</v>
      </c>
      <c r="H71" s="2">
        <f t="shared" si="9"/>
        <v>1.4161276683691304</v>
      </c>
      <c r="I71" s="2">
        <f t="shared" si="8"/>
        <v>2.5914961879674001</v>
      </c>
    </row>
    <row r="72" spans="1:9" x14ac:dyDescent="0.25">
      <c r="A72" s="1">
        <v>41973</v>
      </c>
      <c r="B72">
        <v>13.210032206776729</v>
      </c>
      <c r="C72">
        <v>11.975112131216607</v>
      </c>
      <c r="D72">
        <f t="shared" si="5"/>
        <v>2.4324312886817836</v>
      </c>
      <c r="E72" s="2">
        <f t="shared" si="6"/>
        <v>1.119751121312166</v>
      </c>
      <c r="F72" s="2">
        <f t="shared" si="7"/>
        <v>1.0243243128868178</v>
      </c>
      <c r="G72" s="3">
        <v>41973</v>
      </c>
      <c r="H72" s="2">
        <f t="shared" si="9"/>
        <v>1.585710544577517</v>
      </c>
      <c r="I72" s="2">
        <f t="shared" si="8"/>
        <v>2.6545325520885146</v>
      </c>
    </row>
    <row r="73" spans="1:9" x14ac:dyDescent="0.25">
      <c r="A73" s="1">
        <v>42004</v>
      </c>
      <c r="B73">
        <v>25.655781620019038</v>
      </c>
      <c r="C73">
        <v>26.659027795733692</v>
      </c>
      <c r="D73">
        <f t="shared" si="5"/>
        <v>1.6626566038587143</v>
      </c>
      <c r="E73" s="2">
        <f t="shared" si="6"/>
        <v>1.266590277957337</v>
      </c>
      <c r="F73" s="2">
        <f t="shared" si="7"/>
        <v>1.0166265660385871</v>
      </c>
      <c r="G73" s="3">
        <v>42004</v>
      </c>
      <c r="H73" s="2">
        <f t="shared" si="9"/>
        <v>2.0084455594163177</v>
      </c>
      <c r="I73" s="2">
        <f t="shared" si="8"/>
        <v>2.6986683128673934</v>
      </c>
    </row>
    <row r="74" spans="1:9" x14ac:dyDescent="0.25">
      <c r="A74" t="s">
        <v>0</v>
      </c>
      <c r="B74">
        <f>12*AVERAGE(B2:B73)</f>
        <v>30.93221664883238</v>
      </c>
      <c r="C74">
        <f>12*AVERAGE(C2:C73)</f>
        <v>15.640622745532582</v>
      </c>
      <c r="D74">
        <f>12*AVERAGE(D2:D73)</f>
        <v>16.855656177853049</v>
      </c>
    </row>
    <row r="75" spans="1:9" x14ac:dyDescent="0.25">
      <c r="A75" t="s">
        <v>1</v>
      </c>
      <c r="B75">
        <f>SQRT(12)*STDEV(B2:B73)</f>
        <v>30.253289252809918</v>
      </c>
      <c r="C75">
        <f>SQRT(12)*STDEV(C2:C73)</f>
        <v>28.545763239568036</v>
      </c>
      <c r="D75">
        <f>SQRT(12)*STDEV(D2:D73)</f>
        <v>7.0298876799865724</v>
      </c>
    </row>
    <row r="76" spans="1:9" x14ac:dyDescent="0.25">
      <c r="A76" t="s">
        <v>2</v>
      </c>
      <c r="B76">
        <f>B74/B75</f>
        <v>1.0224414406760549</v>
      </c>
      <c r="C76">
        <f>C74/C75</f>
        <v>0.54791397988801016</v>
      </c>
      <c r="D76">
        <f>D74/D75</f>
        <v>2.3977134408334169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Guangping Xiang</dc:creator>
  <cp:lastModifiedBy>Luis</cp:lastModifiedBy>
  <dcterms:created xsi:type="dcterms:W3CDTF">2015-08-15T00:37:27Z</dcterms:created>
  <dcterms:modified xsi:type="dcterms:W3CDTF">2016-08-28T12:33:34Z</dcterms:modified>
</cp:coreProperties>
</file>