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"/>
    </mc:Choice>
  </mc:AlternateContent>
  <xr:revisionPtr revIDLastSave="0" documentId="13_ncr:1_{FD01EAB4-C9D9-42F7-83FD-E17CDA0667DB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  <sheet name="참석인원명부 (전체)" sheetId="3" r:id="rId3"/>
    <sheet name="참석인원명부 확정" sheetId="1" r:id="rId4"/>
  </sheets>
  <definedNames>
    <definedName name="_xlnm._FilterDatabase" localSheetId="2" hidden="1">'참석인원명부 (전체)'!$AK$15:$AK$765</definedName>
    <definedName name="_xlnm._FilterDatabase" localSheetId="3" hidden="1">'참석인원명부 확정'!$A$4:$H$5</definedName>
    <definedName name="_xlnm._FilterDatabase" localSheetId="1" hidden="1">참석인원명부_2차수!$A$4:$E$77</definedName>
    <definedName name="_xlnm._FilterDatabase" localSheetId="0" hidden="1">'참석인원명부_차수및 성별'!$A$4:$J$752</definedName>
    <definedName name="_xlnm.Print_Area" localSheetId="3">'참석인원명부 확정'!$A$1:$V$752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752" i="2"/>
  <c r="J751" i="2"/>
  <c r="J750" i="2"/>
  <c r="J749" i="2"/>
  <c r="J748" i="2"/>
  <c r="J747" i="2"/>
  <c r="J746" i="2"/>
  <c r="AK765" i="3" l="1"/>
  <c r="AK764" i="3"/>
  <c r="AK763" i="3"/>
  <c r="AI763" i="3"/>
  <c r="AK762" i="3"/>
  <c r="AI762" i="3"/>
  <c r="AK761" i="3"/>
  <c r="AI761" i="3"/>
  <c r="AK760" i="3"/>
  <c r="AI760" i="3"/>
  <c r="AK759" i="3"/>
  <c r="AI759" i="3"/>
  <c r="AK758" i="3"/>
  <c r="AI758" i="3"/>
  <c r="AK757" i="3"/>
  <c r="AI757" i="3"/>
  <c r="AK756" i="3"/>
  <c r="AI756" i="3"/>
  <c r="AK755" i="3"/>
  <c r="AI755" i="3"/>
  <c r="B755" i="3"/>
  <c r="AK754" i="3"/>
  <c r="AI754" i="3"/>
  <c r="B754" i="3"/>
  <c r="AK753" i="3"/>
  <c r="AI753" i="3"/>
  <c r="B753" i="3"/>
  <c r="AK752" i="3"/>
  <c r="AI752" i="3"/>
  <c r="B752" i="3"/>
  <c r="AK751" i="3"/>
  <c r="AI751" i="3"/>
  <c r="B751" i="3"/>
  <c r="AK750" i="3"/>
  <c r="AI750" i="3"/>
  <c r="B750" i="3"/>
  <c r="AK749" i="3"/>
  <c r="AI749" i="3"/>
  <c r="B749" i="3"/>
  <c r="AK748" i="3"/>
  <c r="AI748" i="3"/>
  <c r="B748" i="3"/>
  <c r="AK747" i="3"/>
  <c r="AI747" i="3"/>
  <c r="B747" i="3"/>
  <c r="AK746" i="3"/>
  <c r="AI746" i="3"/>
  <c r="B746" i="3"/>
  <c r="AK745" i="3"/>
  <c r="AI745" i="3"/>
  <c r="B745" i="3"/>
  <c r="AK744" i="3"/>
  <c r="AI744" i="3"/>
  <c r="B744" i="3"/>
  <c r="AK743" i="3"/>
  <c r="AI743" i="3"/>
  <c r="B743" i="3"/>
  <c r="AK742" i="3"/>
  <c r="AI742" i="3"/>
  <c r="B742" i="3"/>
  <c r="AK741" i="3"/>
  <c r="AI741" i="3"/>
  <c r="B741" i="3"/>
  <c r="AK740" i="3"/>
  <c r="AI740" i="3"/>
  <c r="B740" i="3"/>
  <c r="AK739" i="3"/>
  <c r="AI739" i="3"/>
  <c r="B739" i="3"/>
  <c r="AK738" i="3"/>
  <c r="AI738" i="3"/>
  <c r="B738" i="3"/>
  <c r="AK737" i="3"/>
  <c r="AI737" i="3"/>
  <c r="B737" i="3"/>
  <c r="AK736" i="3"/>
  <c r="AI736" i="3"/>
  <c r="B736" i="3"/>
  <c r="AK735" i="3"/>
  <c r="AI735" i="3"/>
  <c r="B735" i="3"/>
  <c r="AK734" i="3"/>
  <c r="AI734" i="3"/>
  <c r="B734" i="3"/>
  <c r="AK733" i="3"/>
  <c r="AI733" i="3"/>
  <c r="B733" i="3"/>
  <c r="AK732" i="3"/>
  <c r="AI732" i="3"/>
  <c r="B732" i="3"/>
  <c r="AK731" i="3"/>
  <c r="AI731" i="3"/>
  <c r="B731" i="3"/>
  <c r="AK730" i="3"/>
  <c r="AI730" i="3"/>
  <c r="B730" i="3"/>
  <c r="AK729" i="3"/>
  <c r="AI729" i="3"/>
  <c r="B729" i="3"/>
  <c r="AK728" i="3"/>
  <c r="AI728" i="3"/>
  <c r="B728" i="3"/>
  <c r="AK727" i="3"/>
  <c r="AI727" i="3"/>
  <c r="B727" i="3"/>
  <c r="AK726" i="3"/>
  <c r="AI726" i="3"/>
  <c r="B726" i="3"/>
  <c r="AK725" i="3"/>
  <c r="AI725" i="3"/>
  <c r="B725" i="3"/>
  <c r="AK724" i="3"/>
  <c r="AI724" i="3"/>
  <c r="B724" i="3"/>
  <c r="AK723" i="3"/>
  <c r="AI723" i="3"/>
  <c r="B723" i="3"/>
  <c r="AK722" i="3"/>
  <c r="AI722" i="3"/>
  <c r="B722" i="3"/>
  <c r="AK721" i="3"/>
  <c r="AI721" i="3"/>
  <c r="B721" i="3"/>
  <c r="AK720" i="3"/>
  <c r="AI720" i="3"/>
  <c r="B720" i="3"/>
  <c r="AK719" i="3"/>
  <c r="AI719" i="3"/>
  <c r="B719" i="3"/>
  <c r="AK718" i="3"/>
  <c r="AI718" i="3"/>
  <c r="B718" i="3"/>
  <c r="AK717" i="3"/>
  <c r="AI717" i="3"/>
  <c r="B717" i="3"/>
  <c r="AK716" i="3"/>
  <c r="AI716" i="3"/>
  <c r="B716" i="3"/>
  <c r="AK715" i="3"/>
  <c r="AI715" i="3"/>
  <c r="B715" i="3"/>
  <c r="AK714" i="3"/>
  <c r="AI714" i="3"/>
  <c r="B714" i="3"/>
  <c r="AK713" i="3"/>
  <c r="AI713" i="3"/>
  <c r="B713" i="3"/>
  <c r="AK712" i="3"/>
  <c r="AI712" i="3"/>
  <c r="B712" i="3"/>
  <c r="AK711" i="3"/>
  <c r="AI711" i="3"/>
  <c r="B711" i="3"/>
  <c r="AK710" i="3"/>
  <c r="AI710" i="3"/>
  <c r="B710" i="3"/>
  <c r="AK709" i="3"/>
  <c r="AI709" i="3"/>
  <c r="B709" i="3"/>
  <c r="AK708" i="3"/>
  <c r="AI708" i="3"/>
  <c r="B708" i="3"/>
  <c r="AK707" i="3"/>
  <c r="AI707" i="3"/>
  <c r="B707" i="3"/>
  <c r="AK706" i="3"/>
  <c r="AI706" i="3"/>
  <c r="B706" i="3"/>
  <c r="AK705" i="3"/>
  <c r="AI705" i="3"/>
  <c r="B705" i="3"/>
  <c r="AK704" i="3"/>
  <c r="AI704" i="3"/>
  <c r="B704" i="3"/>
  <c r="AK703" i="3"/>
  <c r="AI703" i="3"/>
  <c r="B703" i="3"/>
  <c r="AK702" i="3"/>
  <c r="AI702" i="3"/>
  <c r="B702" i="3"/>
  <c r="AK701" i="3"/>
  <c r="AI701" i="3"/>
  <c r="B701" i="3"/>
  <c r="AK700" i="3"/>
  <c r="AI700" i="3"/>
  <c r="B700" i="3"/>
  <c r="AK699" i="3"/>
  <c r="AI699" i="3"/>
  <c r="B699" i="3"/>
  <c r="AK698" i="3"/>
  <c r="AI698" i="3"/>
  <c r="B698" i="3"/>
  <c r="AK697" i="3"/>
  <c r="AI697" i="3"/>
  <c r="B697" i="3"/>
  <c r="AK696" i="3"/>
  <c r="AI696" i="3"/>
  <c r="B696" i="3"/>
  <c r="AK695" i="3"/>
  <c r="AI695" i="3"/>
  <c r="B695" i="3"/>
  <c r="AK694" i="3"/>
  <c r="AI694" i="3"/>
  <c r="B694" i="3"/>
  <c r="AK693" i="3"/>
  <c r="AI693" i="3"/>
  <c r="B693" i="3"/>
  <c r="AK692" i="3"/>
  <c r="AI692" i="3"/>
  <c r="B692" i="3"/>
  <c r="AK691" i="3"/>
  <c r="AI691" i="3"/>
  <c r="B691" i="3"/>
  <c r="AK690" i="3"/>
  <c r="AI690" i="3"/>
  <c r="B690" i="3"/>
  <c r="AK689" i="3"/>
  <c r="AI689" i="3"/>
  <c r="B689" i="3"/>
  <c r="AK688" i="3"/>
  <c r="AI688" i="3"/>
  <c r="B688" i="3"/>
  <c r="AK687" i="3"/>
  <c r="AI687" i="3"/>
  <c r="B687" i="3"/>
  <c r="AK686" i="3"/>
  <c r="AI686" i="3"/>
  <c r="B686" i="3"/>
  <c r="AK685" i="3"/>
  <c r="AI685" i="3"/>
  <c r="B685" i="3"/>
  <c r="AK684" i="3"/>
  <c r="AI684" i="3"/>
  <c r="B684" i="3"/>
  <c r="AK683" i="3"/>
  <c r="AI683" i="3"/>
  <c r="B683" i="3"/>
  <c r="AK682" i="3"/>
  <c r="AI682" i="3"/>
  <c r="B682" i="3"/>
  <c r="AK681" i="3"/>
  <c r="AI681" i="3"/>
  <c r="B681" i="3"/>
  <c r="AK680" i="3"/>
  <c r="AI680" i="3"/>
  <c r="B680" i="3"/>
  <c r="AK679" i="3"/>
  <c r="AI679" i="3"/>
  <c r="B679" i="3"/>
  <c r="AK678" i="3"/>
  <c r="AI678" i="3"/>
  <c r="B678" i="3"/>
  <c r="AK677" i="3"/>
  <c r="AI677" i="3"/>
  <c r="B677" i="3"/>
  <c r="AK676" i="3"/>
  <c r="AI676" i="3"/>
  <c r="B676" i="3"/>
  <c r="AK675" i="3"/>
  <c r="AI675" i="3"/>
  <c r="B675" i="3"/>
  <c r="AK674" i="3"/>
  <c r="AI674" i="3"/>
  <c r="B674" i="3"/>
  <c r="AK673" i="3"/>
  <c r="AI673" i="3"/>
  <c r="B673" i="3"/>
  <c r="AK672" i="3"/>
  <c r="AI672" i="3"/>
  <c r="B672" i="3"/>
  <c r="AK671" i="3"/>
  <c r="AI671" i="3"/>
  <c r="B671" i="3"/>
  <c r="AK670" i="3"/>
  <c r="AI670" i="3"/>
  <c r="B670" i="3"/>
  <c r="AK669" i="3"/>
  <c r="AI669" i="3"/>
  <c r="B669" i="3"/>
  <c r="AK668" i="3"/>
  <c r="AI668" i="3"/>
  <c r="B668" i="3"/>
  <c r="AK667" i="3"/>
  <c r="AI667" i="3"/>
  <c r="B667" i="3"/>
  <c r="AK666" i="3"/>
  <c r="AI666" i="3"/>
  <c r="B666" i="3"/>
  <c r="AK665" i="3"/>
  <c r="AI665" i="3"/>
  <c r="B665" i="3"/>
  <c r="AK664" i="3"/>
  <c r="AI664" i="3"/>
  <c r="B664" i="3"/>
  <c r="AK663" i="3"/>
  <c r="AI663" i="3"/>
  <c r="B663" i="3"/>
  <c r="AK662" i="3"/>
  <c r="AI662" i="3"/>
  <c r="B662" i="3"/>
  <c r="AK661" i="3"/>
  <c r="AI661" i="3"/>
  <c r="B661" i="3"/>
  <c r="AK660" i="3"/>
  <c r="AI660" i="3"/>
  <c r="B660" i="3"/>
  <c r="AK659" i="3"/>
  <c r="AI659" i="3"/>
  <c r="B659" i="3"/>
  <c r="AK658" i="3"/>
  <c r="AI658" i="3"/>
  <c r="B658" i="3"/>
  <c r="AK657" i="3"/>
  <c r="AI657" i="3"/>
  <c r="B657" i="3"/>
  <c r="AK656" i="3"/>
  <c r="AI656" i="3"/>
  <c r="B656" i="3"/>
  <c r="AK655" i="3"/>
  <c r="AI655" i="3"/>
  <c r="B655" i="3"/>
  <c r="AK654" i="3"/>
  <c r="AI654" i="3"/>
  <c r="B654" i="3"/>
  <c r="AK653" i="3"/>
  <c r="AI653" i="3"/>
  <c r="B653" i="3"/>
  <c r="AK652" i="3"/>
  <c r="AI652" i="3"/>
  <c r="B652" i="3"/>
  <c r="AK651" i="3"/>
  <c r="AI651" i="3"/>
  <c r="B651" i="3"/>
  <c r="AK650" i="3"/>
  <c r="AI650" i="3"/>
  <c r="B650" i="3"/>
  <c r="AK649" i="3"/>
  <c r="AI649" i="3"/>
  <c r="B649" i="3"/>
  <c r="AK648" i="3"/>
  <c r="AI648" i="3"/>
  <c r="B648" i="3"/>
  <c r="AK647" i="3"/>
  <c r="AI647" i="3"/>
  <c r="B647" i="3"/>
  <c r="AK646" i="3"/>
  <c r="AI646" i="3"/>
  <c r="B646" i="3"/>
  <c r="AK645" i="3"/>
  <c r="AI645" i="3"/>
  <c r="B645" i="3"/>
  <c r="AK644" i="3"/>
  <c r="AI644" i="3"/>
  <c r="B644" i="3"/>
  <c r="AK643" i="3"/>
  <c r="AI643" i="3"/>
  <c r="B643" i="3"/>
  <c r="AK642" i="3"/>
  <c r="AI642" i="3"/>
  <c r="B642" i="3"/>
  <c r="AK641" i="3"/>
  <c r="AI641" i="3"/>
  <c r="B641" i="3"/>
  <c r="AK640" i="3"/>
  <c r="AI640" i="3"/>
  <c r="B640" i="3"/>
  <c r="AK639" i="3"/>
  <c r="AI639" i="3"/>
  <c r="B639" i="3"/>
  <c r="AK638" i="3"/>
  <c r="AI638" i="3"/>
  <c r="B638" i="3"/>
  <c r="AK637" i="3"/>
  <c r="AI637" i="3"/>
  <c r="B637" i="3"/>
  <c r="AK636" i="3"/>
  <c r="AI636" i="3"/>
  <c r="B636" i="3"/>
  <c r="AK635" i="3"/>
  <c r="AI635" i="3"/>
  <c r="B635" i="3"/>
  <c r="AK634" i="3"/>
  <c r="AI634" i="3"/>
  <c r="B634" i="3"/>
  <c r="AK633" i="3"/>
  <c r="AI633" i="3"/>
  <c r="B633" i="3"/>
  <c r="AK632" i="3"/>
  <c r="AI632" i="3"/>
  <c r="B632" i="3"/>
  <c r="AK631" i="3"/>
  <c r="AI631" i="3"/>
  <c r="B631" i="3"/>
  <c r="AK630" i="3"/>
  <c r="AI630" i="3"/>
  <c r="B630" i="3"/>
  <c r="AK629" i="3"/>
  <c r="AI629" i="3"/>
  <c r="B629" i="3"/>
  <c r="AK628" i="3"/>
  <c r="AI628" i="3"/>
  <c r="B628" i="3"/>
  <c r="AK627" i="3"/>
  <c r="AI627" i="3"/>
  <c r="B627" i="3"/>
  <c r="AK626" i="3"/>
  <c r="AI626" i="3"/>
  <c r="B626" i="3"/>
  <c r="AK625" i="3"/>
  <c r="AI625" i="3"/>
  <c r="B625" i="3"/>
  <c r="AK624" i="3"/>
  <c r="AI624" i="3"/>
  <c r="B624" i="3"/>
  <c r="AK623" i="3"/>
  <c r="AI623" i="3"/>
  <c r="B623" i="3"/>
  <c r="AK622" i="3"/>
  <c r="AI622" i="3"/>
  <c r="B622" i="3"/>
  <c r="AK621" i="3"/>
  <c r="AI621" i="3"/>
  <c r="B621" i="3"/>
  <c r="AK620" i="3"/>
  <c r="AI620" i="3"/>
  <c r="B620" i="3"/>
  <c r="AK619" i="3"/>
  <c r="AI619" i="3"/>
  <c r="B619" i="3"/>
  <c r="AK618" i="3"/>
  <c r="AI618" i="3"/>
  <c r="B618" i="3"/>
  <c r="AK617" i="3"/>
  <c r="AI617" i="3"/>
  <c r="B617" i="3"/>
  <c r="AK616" i="3"/>
  <c r="AI616" i="3"/>
  <c r="B616" i="3"/>
  <c r="AK615" i="3"/>
  <c r="AI615" i="3"/>
  <c r="B615" i="3"/>
  <c r="AK614" i="3"/>
  <c r="AI614" i="3"/>
  <c r="B614" i="3"/>
  <c r="AK613" i="3"/>
  <c r="AI613" i="3"/>
  <c r="B613" i="3"/>
  <c r="AK612" i="3"/>
  <c r="AI612" i="3"/>
  <c r="B612" i="3"/>
  <c r="AK611" i="3"/>
  <c r="AI611" i="3"/>
  <c r="B611" i="3"/>
  <c r="AK610" i="3"/>
  <c r="AI610" i="3"/>
  <c r="B610" i="3"/>
  <c r="AK609" i="3"/>
  <c r="AI609" i="3"/>
  <c r="B609" i="3"/>
  <c r="AK608" i="3"/>
  <c r="AI608" i="3"/>
  <c r="B608" i="3"/>
  <c r="AK607" i="3"/>
  <c r="AI607" i="3"/>
  <c r="B607" i="3"/>
  <c r="AK606" i="3"/>
  <c r="AI606" i="3"/>
  <c r="B606" i="3"/>
  <c r="AK605" i="3"/>
  <c r="AI605" i="3"/>
  <c r="B605" i="3"/>
  <c r="AK604" i="3"/>
  <c r="AI604" i="3"/>
  <c r="B604" i="3"/>
  <c r="AK603" i="3"/>
  <c r="AI603" i="3"/>
  <c r="B603" i="3"/>
  <c r="AK602" i="3"/>
  <c r="AI602" i="3"/>
  <c r="B602" i="3"/>
  <c r="AK601" i="3"/>
  <c r="AI601" i="3"/>
  <c r="B601" i="3"/>
  <c r="AK600" i="3"/>
  <c r="AI600" i="3"/>
  <c r="B600" i="3"/>
  <c r="AK599" i="3"/>
  <c r="AI599" i="3"/>
  <c r="B599" i="3"/>
  <c r="AK598" i="3"/>
  <c r="AI598" i="3"/>
  <c r="B598" i="3"/>
  <c r="AK597" i="3"/>
  <c r="AI597" i="3"/>
  <c r="B597" i="3"/>
  <c r="AK596" i="3"/>
  <c r="AI596" i="3"/>
  <c r="B596" i="3"/>
  <c r="AK595" i="3"/>
  <c r="AI595" i="3"/>
  <c r="B595" i="3"/>
  <c r="AK594" i="3"/>
  <c r="AI594" i="3"/>
  <c r="B594" i="3"/>
  <c r="AK593" i="3"/>
  <c r="AI593" i="3"/>
  <c r="B593" i="3"/>
  <c r="AK592" i="3"/>
  <c r="AI592" i="3"/>
  <c r="B592" i="3"/>
  <c r="AK591" i="3"/>
  <c r="AI591" i="3"/>
  <c r="B591" i="3"/>
  <c r="AK590" i="3"/>
  <c r="AI590" i="3"/>
  <c r="B590" i="3"/>
  <c r="AK589" i="3"/>
  <c r="AI589" i="3"/>
  <c r="B589" i="3"/>
  <c r="AK588" i="3"/>
  <c r="AI588" i="3"/>
  <c r="B588" i="3"/>
  <c r="AK587" i="3"/>
  <c r="AI587" i="3"/>
  <c r="B587" i="3"/>
  <c r="AK586" i="3"/>
  <c r="AI586" i="3"/>
  <c r="B586" i="3"/>
  <c r="AK585" i="3"/>
  <c r="AI585" i="3"/>
  <c r="B585" i="3"/>
  <c r="AK584" i="3"/>
  <c r="AI584" i="3"/>
  <c r="B584" i="3"/>
  <c r="AK583" i="3"/>
  <c r="AI583" i="3"/>
  <c r="B583" i="3"/>
  <c r="AK582" i="3"/>
  <c r="AI582" i="3"/>
  <c r="B582" i="3"/>
  <c r="AK581" i="3"/>
  <c r="AI581" i="3"/>
  <c r="B581" i="3"/>
  <c r="AK580" i="3"/>
  <c r="AI580" i="3"/>
  <c r="B580" i="3"/>
  <c r="AK579" i="3"/>
  <c r="AI579" i="3"/>
  <c r="B579" i="3"/>
  <c r="AK578" i="3"/>
  <c r="AI578" i="3"/>
  <c r="B578" i="3"/>
  <c r="AK577" i="3"/>
  <c r="AI577" i="3"/>
  <c r="B577" i="3"/>
  <c r="AK576" i="3"/>
  <c r="AI576" i="3"/>
  <c r="B576" i="3"/>
  <c r="AK575" i="3"/>
  <c r="AI575" i="3"/>
  <c r="B575" i="3"/>
  <c r="AK574" i="3"/>
  <c r="AI574" i="3"/>
  <c r="B574" i="3"/>
  <c r="AK573" i="3"/>
  <c r="AI573" i="3"/>
  <c r="B573" i="3"/>
  <c r="AK572" i="3"/>
  <c r="AI572" i="3"/>
  <c r="B572" i="3"/>
  <c r="AK571" i="3"/>
  <c r="AI571" i="3"/>
  <c r="B571" i="3"/>
  <c r="AK570" i="3"/>
  <c r="AI570" i="3"/>
  <c r="B570" i="3"/>
  <c r="AK569" i="3"/>
  <c r="AI569" i="3"/>
  <c r="B569" i="3"/>
  <c r="AK568" i="3"/>
  <c r="AI568" i="3"/>
  <c r="B568" i="3"/>
  <c r="AK567" i="3"/>
  <c r="AI567" i="3"/>
  <c r="B567" i="3"/>
  <c r="AK566" i="3"/>
  <c r="AI566" i="3"/>
  <c r="B566" i="3"/>
  <c r="AK565" i="3"/>
  <c r="AI565" i="3"/>
  <c r="B565" i="3"/>
  <c r="AK564" i="3"/>
  <c r="AI564" i="3"/>
  <c r="B564" i="3"/>
  <c r="AK563" i="3"/>
  <c r="AI563" i="3"/>
  <c r="B563" i="3"/>
  <c r="AK562" i="3"/>
  <c r="AI562" i="3"/>
  <c r="B562" i="3"/>
  <c r="AK561" i="3"/>
  <c r="AI561" i="3"/>
  <c r="B561" i="3"/>
  <c r="AK560" i="3"/>
  <c r="AI560" i="3"/>
  <c r="B560" i="3"/>
  <c r="AK559" i="3"/>
  <c r="AI559" i="3"/>
  <c r="B559" i="3"/>
  <c r="AK558" i="3"/>
  <c r="AI558" i="3"/>
  <c r="B558" i="3"/>
  <c r="AK557" i="3"/>
  <c r="AI557" i="3"/>
  <c r="B557" i="3"/>
  <c r="AK556" i="3"/>
  <c r="AI556" i="3"/>
  <c r="B556" i="3"/>
  <c r="AK555" i="3"/>
  <c r="AI555" i="3"/>
  <c r="B555" i="3"/>
  <c r="AK554" i="3"/>
  <c r="AI554" i="3"/>
  <c r="B554" i="3"/>
  <c r="AK553" i="3"/>
  <c r="AI553" i="3"/>
  <c r="B553" i="3"/>
  <c r="AK552" i="3"/>
  <c r="AI552" i="3"/>
  <c r="B552" i="3"/>
  <c r="AK551" i="3"/>
  <c r="AI551" i="3"/>
  <c r="B551" i="3"/>
  <c r="AK550" i="3"/>
  <c r="AI550" i="3"/>
  <c r="B550" i="3"/>
  <c r="AK549" i="3"/>
  <c r="AI549" i="3"/>
  <c r="B549" i="3"/>
  <c r="AK548" i="3"/>
  <c r="AI548" i="3"/>
  <c r="B548" i="3"/>
  <c r="AK547" i="3"/>
  <c r="AI547" i="3"/>
  <c r="B547" i="3"/>
  <c r="AK546" i="3"/>
  <c r="AI546" i="3"/>
  <c r="B546" i="3"/>
  <c r="AK545" i="3"/>
  <c r="AI545" i="3"/>
  <c r="B545" i="3"/>
  <c r="AK544" i="3"/>
  <c r="AI544" i="3"/>
  <c r="B544" i="3"/>
  <c r="AK543" i="3"/>
  <c r="AI543" i="3"/>
  <c r="B543" i="3"/>
  <c r="AK542" i="3"/>
  <c r="AI542" i="3"/>
  <c r="B542" i="3"/>
  <c r="AK541" i="3"/>
  <c r="AI541" i="3"/>
  <c r="B541" i="3"/>
  <c r="AK540" i="3"/>
  <c r="AI540" i="3"/>
  <c r="B540" i="3"/>
  <c r="AK539" i="3"/>
  <c r="AI539" i="3"/>
  <c r="B539" i="3"/>
  <c r="AK538" i="3"/>
  <c r="AI538" i="3"/>
  <c r="B538" i="3"/>
  <c r="AK537" i="3"/>
  <c r="AI537" i="3"/>
  <c r="B537" i="3"/>
  <c r="AK536" i="3"/>
  <c r="AI536" i="3"/>
  <c r="B536" i="3"/>
  <c r="AK535" i="3"/>
  <c r="AI535" i="3"/>
  <c r="B535" i="3"/>
  <c r="AK534" i="3"/>
  <c r="AI534" i="3"/>
  <c r="B534" i="3"/>
  <c r="AK533" i="3"/>
  <c r="AI533" i="3"/>
  <c r="B533" i="3"/>
  <c r="AK532" i="3"/>
  <c r="AI532" i="3"/>
  <c r="B532" i="3"/>
  <c r="AK531" i="3"/>
  <c r="AI531" i="3"/>
  <c r="B531" i="3"/>
  <c r="AK530" i="3"/>
  <c r="AI530" i="3"/>
  <c r="B530" i="3"/>
  <c r="AK529" i="3"/>
  <c r="AI529" i="3"/>
  <c r="B529" i="3"/>
  <c r="AK528" i="3"/>
  <c r="AI528" i="3"/>
  <c r="B528" i="3"/>
  <c r="AK527" i="3"/>
  <c r="AI527" i="3"/>
  <c r="B527" i="3"/>
  <c r="AK526" i="3"/>
  <c r="AI526" i="3"/>
  <c r="B526" i="3"/>
  <c r="AK525" i="3"/>
  <c r="AI525" i="3"/>
  <c r="B525" i="3"/>
  <c r="AK524" i="3"/>
  <c r="AI524" i="3"/>
  <c r="B524" i="3"/>
  <c r="AK523" i="3"/>
  <c r="AI523" i="3"/>
  <c r="B523" i="3"/>
  <c r="AK522" i="3"/>
  <c r="AI522" i="3"/>
  <c r="B522" i="3"/>
  <c r="AK521" i="3"/>
  <c r="AI521" i="3"/>
  <c r="B521" i="3"/>
  <c r="AK520" i="3"/>
  <c r="AI520" i="3"/>
  <c r="B520" i="3"/>
  <c r="AK519" i="3"/>
  <c r="AI519" i="3"/>
  <c r="B519" i="3"/>
  <c r="AK518" i="3"/>
  <c r="AI518" i="3"/>
  <c r="B518" i="3"/>
  <c r="AK517" i="3"/>
  <c r="AI517" i="3"/>
  <c r="B517" i="3"/>
  <c r="AK516" i="3"/>
  <c r="AI516" i="3"/>
  <c r="B516" i="3"/>
  <c r="AK515" i="3"/>
  <c r="AI515" i="3"/>
  <c r="B515" i="3"/>
  <c r="AK514" i="3"/>
  <c r="AI514" i="3"/>
  <c r="B514" i="3"/>
  <c r="AK513" i="3"/>
  <c r="AI513" i="3"/>
  <c r="B513" i="3"/>
  <c r="AK512" i="3"/>
  <c r="AI512" i="3"/>
  <c r="B512" i="3"/>
  <c r="AK511" i="3"/>
  <c r="AI511" i="3"/>
  <c r="B511" i="3"/>
  <c r="AK510" i="3"/>
  <c r="AI510" i="3"/>
  <c r="B510" i="3"/>
  <c r="AK509" i="3"/>
  <c r="AI509" i="3"/>
  <c r="B509" i="3"/>
  <c r="AK508" i="3"/>
  <c r="AI508" i="3"/>
  <c r="B508" i="3"/>
  <c r="AK507" i="3"/>
  <c r="AI507" i="3"/>
  <c r="B507" i="3"/>
  <c r="AK506" i="3"/>
  <c r="AI506" i="3"/>
  <c r="B506" i="3"/>
  <c r="AK505" i="3"/>
  <c r="AI505" i="3"/>
  <c r="B505" i="3"/>
  <c r="AK504" i="3"/>
  <c r="AI504" i="3"/>
  <c r="B504" i="3"/>
  <c r="AK503" i="3"/>
  <c r="AI503" i="3"/>
  <c r="B503" i="3"/>
  <c r="AK502" i="3"/>
  <c r="AI502" i="3"/>
  <c r="B502" i="3"/>
  <c r="AK501" i="3"/>
  <c r="AI501" i="3"/>
  <c r="B501" i="3"/>
  <c r="AK500" i="3"/>
  <c r="AI500" i="3"/>
  <c r="B500" i="3"/>
  <c r="AK499" i="3"/>
  <c r="AI499" i="3"/>
  <c r="B499" i="3"/>
  <c r="AK498" i="3"/>
  <c r="AI498" i="3"/>
  <c r="B498" i="3"/>
  <c r="AK497" i="3"/>
  <c r="AI497" i="3"/>
  <c r="B497" i="3"/>
  <c r="AK496" i="3"/>
  <c r="AI496" i="3"/>
  <c r="B496" i="3"/>
  <c r="AK495" i="3"/>
  <c r="AI495" i="3"/>
  <c r="B495" i="3"/>
  <c r="AK494" i="3"/>
  <c r="AI494" i="3"/>
  <c r="B494" i="3"/>
  <c r="AK493" i="3"/>
  <c r="AI493" i="3"/>
  <c r="B493" i="3"/>
  <c r="AK492" i="3"/>
  <c r="AI492" i="3"/>
  <c r="B492" i="3"/>
  <c r="AK491" i="3"/>
  <c r="AI491" i="3"/>
  <c r="B491" i="3"/>
  <c r="AK490" i="3"/>
  <c r="AI490" i="3"/>
  <c r="B490" i="3"/>
  <c r="AK489" i="3"/>
  <c r="AI489" i="3"/>
  <c r="B489" i="3"/>
  <c r="AK488" i="3"/>
  <c r="AI488" i="3"/>
  <c r="B488" i="3"/>
  <c r="AK487" i="3"/>
  <c r="AI487" i="3"/>
  <c r="B487" i="3"/>
  <c r="AK486" i="3"/>
  <c r="AI486" i="3"/>
  <c r="B486" i="3"/>
  <c r="AK485" i="3"/>
  <c r="AI485" i="3"/>
  <c r="B485" i="3"/>
  <c r="AK484" i="3"/>
  <c r="AI484" i="3"/>
  <c r="B484" i="3"/>
  <c r="AK483" i="3"/>
  <c r="AI483" i="3"/>
  <c r="B483" i="3"/>
  <c r="AK482" i="3"/>
  <c r="AI482" i="3"/>
  <c r="B482" i="3"/>
  <c r="AK481" i="3"/>
  <c r="AI481" i="3"/>
  <c r="B481" i="3"/>
  <c r="AK480" i="3"/>
  <c r="AI480" i="3"/>
  <c r="B480" i="3"/>
  <c r="AK479" i="3"/>
  <c r="AI479" i="3"/>
  <c r="B479" i="3"/>
  <c r="AK478" i="3"/>
  <c r="AI478" i="3"/>
  <c r="B478" i="3"/>
  <c r="AK477" i="3"/>
  <c r="AI477" i="3"/>
  <c r="B477" i="3"/>
  <c r="AK476" i="3"/>
  <c r="AI476" i="3"/>
  <c r="B476" i="3"/>
  <c r="AK475" i="3"/>
  <c r="AI475" i="3"/>
  <c r="B475" i="3"/>
  <c r="AK474" i="3"/>
  <c r="AI474" i="3"/>
  <c r="B474" i="3"/>
  <c r="AK473" i="3"/>
  <c r="AI473" i="3"/>
  <c r="B473" i="3"/>
  <c r="AK472" i="3"/>
  <c r="AI472" i="3"/>
  <c r="B472" i="3"/>
  <c r="AK471" i="3"/>
  <c r="AI471" i="3"/>
  <c r="B471" i="3"/>
  <c r="AK470" i="3"/>
  <c r="AI470" i="3"/>
  <c r="B470" i="3"/>
  <c r="AK469" i="3"/>
  <c r="AI469" i="3"/>
  <c r="B469" i="3"/>
  <c r="AK468" i="3"/>
  <c r="AI468" i="3"/>
  <c r="B468" i="3"/>
  <c r="AK467" i="3"/>
  <c r="AI467" i="3"/>
  <c r="B467" i="3"/>
  <c r="AK466" i="3"/>
  <c r="AI466" i="3"/>
  <c r="B466" i="3"/>
  <c r="AK465" i="3"/>
  <c r="AI465" i="3"/>
  <c r="B465" i="3"/>
  <c r="AK464" i="3"/>
  <c r="AI464" i="3"/>
  <c r="B464" i="3"/>
  <c r="AK463" i="3"/>
  <c r="AI463" i="3"/>
  <c r="B463" i="3"/>
  <c r="AK462" i="3"/>
  <c r="AI462" i="3"/>
  <c r="B462" i="3"/>
  <c r="AK461" i="3"/>
  <c r="AI461" i="3"/>
  <c r="B461" i="3"/>
  <c r="AK460" i="3"/>
  <c r="AI460" i="3"/>
  <c r="B460" i="3"/>
  <c r="AK459" i="3"/>
  <c r="AI459" i="3"/>
  <c r="B459" i="3"/>
  <c r="AK458" i="3"/>
  <c r="AI458" i="3"/>
  <c r="B458" i="3"/>
  <c r="AK457" i="3"/>
  <c r="AI457" i="3"/>
  <c r="B457" i="3"/>
  <c r="AK456" i="3"/>
  <c r="AI456" i="3"/>
  <c r="B456" i="3"/>
  <c r="AK455" i="3"/>
  <c r="AI455" i="3"/>
  <c r="B455" i="3"/>
  <c r="AK454" i="3"/>
  <c r="AI454" i="3"/>
  <c r="B454" i="3"/>
  <c r="AK453" i="3"/>
  <c r="AI453" i="3"/>
  <c r="B453" i="3"/>
  <c r="AK452" i="3"/>
  <c r="AI452" i="3"/>
  <c r="B452" i="3"/>
  <c r="AK451" i="3"/>
  <c r="AI451" i="3"/>
  <c r="B451" i="3"/>
  <c r="AK450" i="3"/>
  <c r="AI450" i="3"/>
  <c r="B450" i="3"/>
  <c r="AK449" i="3"/>
  <c r="AI449" i="3"/>
  <c r="B449" i="3"/>
  <c r="AK448" i="3"/>
  <c r="AI448" i="3"/>
  <c r="B448" i="3"/>
  <c r="AK447" i="3"/>
  <c r="AI447" i="3"/>
  <c r="B447" i="3"/>
  <c r="AK446" i="3"/>
  <c r="AI446" i="3"/>
  <c r="B446" i="3"/>
  <c r="AK445" i="3"/>
  <c r="AI445" i="3"/>
  <c r="B445" i="3"/>
  <c r="AK444" i="3"/>
  <c r="AI444" i="3"/>
  <c r="B444" i="3"/>
  <c r="AK443" i="3"/>
  <c r="AI443" i="3"/>
  <c r="B443" i="3"/>
  <c r="AK442" i="3"/>
  <c r="AI442" i="3"/>
  <c r="B442" i="3"/>
  <c r="AK441" i="3"/>
  <c r="AI441" i="3"/>
  <c r="B441" i="3"/>
  <c r="AK440" i="3"/>
  <c r="AI440" i="3"/>
  <c r="B440" i="3"/>
  <c r="AK439" i="3"/>
  <c r="AI439" i="3"/>
  <c r="B439" i="3"/>
  <c r="AK438" i="3"/>
  <c r="AI438" i="3"/>
  <c r="B438" i="3"/>
  <c r="AK437" i="3"/>
  <c r="AI437" i="3"/>
  <c r="B437" i="3"/>
  <c r="AK436" i="3"/>
  <c r="AI436" i="3"/>
  <c r="B436" i="3"/>
  <c r="AK435" i="3"/>
  <c r="AI435" i="3"/>
  <c r="B435" i="3"/>
  <c r="AK434" i="3"/>
  <c r="AI434" i="3"/>
  <c r="B434" i="3"/>
  <c r="AK433" i="3"/>
  <c r="AI433" i="3"/>
  <c r="B433" i="3"/>
  <c r="AK432" i="3"/>
  <c r="AI432" i="3"/>
  <c r="B432" i="3"/>
  <c r="AK431" i="3"/>
  <c r="AI431" i="3"/>
  <c r="B431" i="3"/>
  <c r="AK430" i="3"/>
  <c r="AI430" i="3"/>
  <c r="B430" i="3"/>
  <c r="AK429" i="3"/>
  <c r="AI429" i="3"/>
  <c r="B429" i="3"/>
  <c r="AK428" i="3"/>
  <c r="AI428" i="3"/>
  <c r="B428" i="3"/>
  <c r="AK427" i="3"/>
  <c r="AI427" i="3"/>
  <c r="B427" i="3"/>
  <c r="AK426" i="3"/>
  <c r="AI426" i="3"/>
  <c r="B426" i="3"/>
  <c r="AK425" i="3"/>
  <c r="AI425" i="3"/>
  <c r="B425" i="3"/>
  <c r="AK424" i="3"/>
  <c r="AI424" i="3"/>
  <c r="B424" i="3"/>
  <c r="AK423" i="3"/>
  <c r="AI423" i="3"/>
  <c r="B423" i="3"/>
  <c r="AK422" i="3"/>
  <c r="AI422" i="3"/>
  <c r="B422" i="3"/>
  <c r="AK421" i="3"/>
  <c r="AI421" i="3"/>
  <c r="B421" i="3"/>
  <c r="AK420" i="3"/>
  <c r="AI420" i="3"/>
  <c r="B420" i="3"/>
  <c r="AK419" i="3"/>
  <c r="AI419" i="3"/>
  <c r="B419" i="3"/>
  <c r="AK418" i="3"/>
  <c r="AI418" i="3"/>
  <c r="B418" i="3"/>
  <c r="AK417" i="3"/>
  <c r="AI417" i="3"/>
  <c r="B417" i="3"/>
  <c r="AK416" i="3"/>
  <c r="AI416" i="3"/>
  <c r="B416" i="3"/>
  <c r="AK415" i="3"/>
  <c r="AI415" i="3"/>
  <c r="B415" i="3"/>
  <c r="AK414" i="3"/>
  <c r="AI414" i="3"/>
  <c r="B414" i="3"/>
  <c r="AK413" i="3"/>
  <c r="AI413" i="3"/>
  <c r="B413" i="3"/>
  <c r="AK412" i="3"/>
  <c r="AI412" i="3"/>
  <c r="B412" i="3"/>
  <c r="AK411" i="3"/>
  <c r="AI411" i="3"/>
  <c r="B411" i="3"/>
  <c r="AK410" i="3"/>
  <c r="AI410" i="3"/>
  <c r="B410" i="3"/>
  <c r="AK409" i="3"/>
  <c r="AI409" i="3"/>
  <c r="B409" i="3"/>
  <c r="AK408" i="3"/>
  <c r="AI408" i="3"/>
  <c r="B408" i="3"/>
  <c r="AK407" i="3"/>
  <c r="AI407" i="3"/>
  <c r="B407" i="3"/>
  <c r="AK406" i="3"/>
  <c r="AI406" i="3"/>
  <c r="B406" i="3"/>
  <c r="AK405" i="3"/>
  <c r="AI405" i="3"/>
  <c r="B405" i="3"/>
  <c r="AK404" i="3"/>
  <c r="AI404" i="3"/>
  <c r="B404" i="3"/>
  <c r="AK403" i="3"/>
  <c r="AI403" i="3"/>
  <c r="B403" i="3"/>
  <c r="AK402" i="3"/>
  <c r="AI402" i="3"/>
  <c r="B402" i="3"/>
  <c r="AK401" i="3"/>
  <c r="AI401" i="3"/>
  <c r="B401" i="3"/>
  <c r="AK400" i="3"/>
  <c r="AI400" i="3"/>
  <c r="B400" i="3"/>
  <c r="AK399" i="3"/>
  <c r="AI399" i="3"/>
  <c r="B399" i="3"/>
  <c r="AK398" i="3"/>
  <c r="AI398" i="3"/>
  <c r="B398" i="3"/>
  <c r="AK397" i="3"/>
  <c r="AI397" i="3"/>
  <c r="B397" i="3"/>
  <c r="AK396" i="3"/>
  <c r="AI396" i="3"/>
  <c r="B396" i="3"/>
  <c r="AK395" i="3"/>
  <c r="AI395" i="3"/>
  <c r="B395" i="3"/>
  <c r="AK394" i="3"/>
  <c r="AI394" i="3"/>
  <c r="B394" i="3"/>
  <c r="AK393" i="3"/>
  <c r="AI393" i="3"/>
  <c r="B393" i="3"/>
  <c r="AK392" i="3"/>
  <c r="AI392" i="3"/>
  <c r="B392" i="3"/>
  <c r="AK391" i="3"/>
  <c r="AI391" i="3"/>
  <c r="B391" i="3"/>
  <c r="AK390" i="3"/>
  <c r="AI390" i="3"/>
  <c r="B390" i="3"/>
  <c r="AK389" i="3"/>
  <c r="AI389" i="3"/>
  <c r="B389" i="3"/>
  <c r="AK388" i="3"/>
  <c r="AI388" i="3"/>
  <c r="B388" i="3"/>
  <c r="AK387" i="3"/>
  <c r="AI387" i="3"/>
  <c r="B387" i="3"/>
  <c r="AK386" i="3"/>
  <c r="AI386" i="3"/>
  <c r="B386" i="3"/>
  <c r="AK385" i="3"/>
  <c r="AI385" i="3"/>
  <c r="B385" i="3"/>
  <c r="AK384" i="3"/>
  <c r="AI384" i="3"/>
  <c r="B384" i="3"/>
  <c r="AK383" i="3"/>
  <c r="AI383" i="3"/>
  <c r="B383" i="3"/>
  <c r="AK382" i="3"/>
  <c r="AI382" i="3"/>
  <c r="B382" i="3"/>
  <c r="AK381" i="3"/>
  <c r="AI381" i="3"/>
  <c r="B381" i="3"/>
  <c r="AK380" i="3"/>
  <c r="AI380" i="3"/>
  <c r="B380" i="3"/>
  <c r="AK379" i="3"/>
  <c r="AI379" i="3"/>
  <c r="B379" i="3"/>
  <c r="AK378" i="3"/>
  <c r="AI378" i="3"/>
  <c r="B378" i="3"/>
  <c r="AK377" i="3"/>
  <c r="AI377" i="3"/>
  <c r="B377" i="3"/>
  <c r="AK376" i="3"/>
  <c r="AI376" i="3"/>
  <c r="B376" i="3"/>
  <c r="AK375" i="3"/>
  <c r="AI375" i="3"/>
  <c r="B375" i="3"/>
  <c r="AK374" i="3"/>
  <c r="AI374" i="3"/>
  <c r="B374" i="3"/>
  <c r="AK373" i="3"/>
  <c r="AI373" i="3"/>
  <c r="B373" i="3"/>
  <c r="AK372" i="3"/>
  <c r="AI372" i="3"/>
  <c r="B372" i="3"/>
  <c r="AK371" i="3"/>
  <c r="AI371" i="3"/>
  <c r="B371" i="3"/>
  <c r="AK370" i="3"/>
  <c r="AI370" i="3"/>
  <c r="B370" i="3"/>
  <c r="AK369" i="3"/>
  <c r="AI369" i="3"/>
  <c r="B369" i="3"/>
  <c r="AK368" i="3"/>
  <c r="AI368" i="3"/>
  <c r="B368" i="3"/>
  <c r="AK367" i="3"/>
  <c r="AI367" i="3"/>
  <c r="B367" i="3"/>
  <c r="AK366" i="3"/>
  <c r="AI366" i="3"/>
  <c r="B366" i="3"/>
  <c r="AK365" i="3"/>
  <c r="AI365" i="3"/>
  <c r="B365" i="3"/>
  <c r="AK364" i="3"/>
  <c r="AI364" i="3"/>
  <c r="B364" i="3"/>
  <c r="AK363" i="3"/>
  <c r="AI363" i="3"/>
  <c r="B363" i="3"/>
  <c r="AK362" i="3"/>
  <c r="AI362" i="3"/>
  <c r="B362" i="3"/>
  <c r="AK361" i="3"/>
  <c r="AI361" i="3"/>
  <c r="B361" i="3"/>
  <c r="AK360" i="3"/>
  <c r="AI360" i="3"/>
  <c r="B360" i="3"/>
  <c r="AK359" i="3"/>
  <c r="AI359" i="3"/>
  <c r="B359" i="3"/>
  <c r="AK358" i="3"/>
  <c r="AI358" i="3"/>
  <c r="B358" i="3"/>
  <c r="AK357" i="3"/>
  <c r="AI357" i="3"/>
  <c r="B357" i="3"/>
  <c r="AK356" i="3"/>
  <c r="AI356" i="3"/>
  <c r="B356" i="3"/>
  <c r="AK355" i="3"/>
  <c r="AI355" i="3"/>
  <c r="B355" i="3"/>
  <c r="AK354" i="3"/>
  <c r="AI354" i="3"/>
  <c r="B354" i="3"/>
  <c r="AK353" i="3"/>
  <c r="AI353" i="3"/>
  <c r="B353" i="3"/>
  <c r="AK352" i="3"/>
  <c r="AI352" i="3"/>
  <c r="B352" i="3"/>
  <c r="AK351" i="3"/>
  <c r="AI351" i="3"/>
  <c r="B351" i="3"/>
  <c r="AK350" i="3"/>
  <c r="AI350" i="3"/>
  <c r="B350" i="3"/>
  <c r="AK349" i="3"/>
  <c r="AI349" i="3"/>
  <c r="B349" i="3"/>
  <c r="AK348" i="3"/>
  <c r="AI348" i="3"/>
  <c r="B348" i="3"/>
  <c r="AK347" i="3"/>
  <c r="AI347" i="3"/>
  <c r="B347" i="3"/>
  <c r="AK346" i="3"/>
  <c r="AI346" i="3"/>
  <c r="B346" i="3"/>
  <c r="AK345" i="3"/>
  <c r="AI345" i="3"/>
  <c r="B345" i="3"/>
  <c r="AK344" i="3"/>
  <c r="AI344" i="3"/>
  <c r="B344" i="3"/>
  <c r="AK343" i="3"/>
  <c r="AI343" i="3"/>
  <c r="B343" i="3"/>
  <c r="AK342" i="3"/>
  <c r="AI342" i="3"/>
  <c r="B342" i="3"/>
  <c r="AK341" i="3"/>
  <c r="AI341" i="3"/>
  <c r="B341" i="3"/>
  <c r="AK340" i="3"/>
  <c r="AI340" i="3"/>
  <c r="B340" i="3"/>
  <c r="AK339" i="3"/>
  <c r="AI339" i="3"/>
  <c r="B339" i="3"/>
  <c r="AK338" i="3"/>
  <c r="AI338" i="3"/>
  <c r="B338" i="3"/>
  <c r="AK337" i="3"/>
  <c r="AI337" i="3"/>
  <c r="B337" i="3"/>
  <c r="AK336" i="3"/>
  <c r="AI336" i="3"/>
  <c r="B336" i="3"/>
  <c r="AK335" i="3"/>
  <c r="AI335" i="3"/>
  <c r="B335" i="3"/>
  <c r="AK334" i="3"/>
  <c r="AI334" i="3"/>
  <c r="B334" i="3"/>
  <c r="AK333" i="3"/>
  <c r="AI333" i="3"/>
  <c r="B333" i="3"/>
  <c r="AK332" i="3"/>
  <c r="AI332" i="3"/>
  <c r="B332" i="3"/>
  <c r="AK331" i="3"/>
  <c r="AI331" i="3"/>
  <c r="B331" i="3"/>
  <c r="AK330" i="3"/>
  <c r="AI330" i="3"/>
  <c r="B330" i="3"/>
  <c r="AK329" i="3"/>
  <c r="AI329" i="3"/>
  <c r="B329" i="3"/>
  <c r="AK328" i="3"/>
  <c r="AI328" i="3"/>
  <c r="B328" i="3"/>
  <c r="AK327" i="3"/>
  <c r="AI327" i="3"/>
  <c r="B327" i="3"/>
  <c r="AK326" i="3"/>
  <c r="AI326" i="3"/>
  <c r="B326" i="3"/>
  <c r="AK325" i="3"/>
  <c r="AI325" i="3"/>
  <c r="B325" i="3"/>
  <c r="AK324" i="3"/>
  <c r="AI324" i="3"/>
  <c r="B324" i="3"/>
  <c r="AK323" i="3"/>
  <c r="AI323" i="3"/>
  <c r="B323" i="3"/>
  <c r="AK322" i="3"/>
  <c r="AI322" i="3"/>
  <c r="B322" i="3"/>
  <c r="AK321" i="3"/>
  <c r="AI321" i="3"/>
  <c r="B321" i="3"/>
  <c r="AK320" i="3"/>
  <c r="AI320" i="3"/>
  <c r="B320" i="3"/>
  <c r="AK319" i="3"/>
  <c r="AI319" i="3"/>
  <c r="B319" i="3"/>
  <c r="AK318" i="3"/>
  <c r="AI318" i="3"/>
  <c r="B318" i="3"/>
  <c r="AK317" i="3"/>
  <c r="AI317" i="3"/>
  <c r="B317" i="3"/>
  <c r="AK316" i="3"/>
  <c r="AI316" i="3"/>
  <c r="B316" i="3"/>
  <c r="AK315" i="3"/>
  <c r="AI315" i="3"/>
  <c r="B315" i="3"/>
  <c r="AK314" i="3"/>
  <c r="AI314" i="3"/>
  <c r="B314" i="3"/>
  <c r="AK313" i="3"/>
  <c r="AI313" i="3"/>
  <c r="B313" i="3"/>
  <c r="AK312" i="3"/>
  <c r="AI312" i="3"/>
  <c r="B312" i="3"/>
  <c r="AK311" i="3"/>
  <c r="AI311" i="3"/>
  <c r="B311" i="3"/>
  <c r="AK310" i="3"/>
  <c r="AI310" i="3"/>
  <c r="B310" i="3"/>
  <c r="AK309" i="3"/>
  <c r="AI309" i="3"/>
  <c r="B309" i="3"/>
  <c r="AK308" i="3"/>
  <c r="AI308" i="3"/>
  <c r="B308" i="3"/>
  <c r="AK307" i="3"/>
  <c r="AI307" i="3"/>
  <c r="B307" i="3"/>
  <c r="AK306" i="3"/>
  <c r="AI306" i="3"/>
  <c r="B306" i="3"/>
  <c r="AK305" i="3"/>
  <c r="AI305" i="3"/>
  <c r="B305" i="3"/>
  <c r="AK304" i="3"/>
  <c r="AI304" i="3"/>
  <c r="B304" i="3"/>
  <c r="AK303" i="3"/>
  <c r="AI303" i="3"/>
  <c r="B303" i="3"/>
  <c r="AK302" i="3"/>
  <c r="AI302" i="3"/>
  <c r="B302" i="3"/>
  <c r="AK301" i="3"/>
  <c r="AI301" i="3"/>
  <c r="B301" i="3"/>
  <c r="AK300" i="3"/>
  <c r="AI300" i="3"/>
  <c r="B300" i="3"/>
  <c r="AK299" i="3"/>
  <c r="AI299" i="3"/>
  <c r="B299" i="3"/>
  <c r="AK298" i="3"/>
  <c r="AI298" i="3"/>
  <c r="B298" i="3"/>
  <c r="AK297" i="3"/>
  <c r="AI297" i="3"/>
  <c r="B297" i="3"/>
  <c r="AK296" i="3"/>
  <c r="AI296" i="3"/>
  <c r="B296" i="3"/>
  <c r="AK295" i="3"/>
  <c r="AI295" i="3"/>
  <c r="B295" i="3"/>
  <c r="AK294" i="3"/>
  <c r="AI294" i="3"/>
  <c r="B294" i="3"/>
  <c r="AK293" i="3"/>
  <c r="AI293" i="3"/>
  <c r="B293" i="3"/>
  <c r="AK292" i="3"/>
  <c r="AI292" i="3"/>
  <c r="B292" i="3"/>
  <c r="AK291" i="3"/>
  <c r="AI291" i="3"/>
  <c r="B291" i="3"/>
  <c r="AK290" i="3"/>
  <c r="AI290" i="3"/>
  <c r="B290" i="3"/>
  <c r="AK289" i="3"/>
  <c r="AI289" i="3"/>
  <c r="B289" i="3"/>
  <c r="AK288" i="3"/>
  <c r="AI288" i="3"/>
  <c r="B288" i="3"/>
  <c r="AK287" i="3"/>
  <c r="AI287" i="3"/>
  <c r="B287" i="3"/>
  <c r="AK286" i="3"/>
  <c r="AI286" i="3"/>
  <c r="B286" i="3"/>
  <c r="AK285" i="3"/>
  <c r="AI285" i="3"/>
  <c r="B285" i="3"/>
  <c r="AK284" i="3"/>
  <c r="AI284" i="3"/>
  <c r="B284" i="3"/>
  <c r="AK283" i="3"/>
  <c r="AI283" i="3"/>
  <c r="B283" i="3"/>
  <c r="AK282" i="3"/>
  <c r="AI282" i="3"/>
  <c r="B282" i="3"/>
  <c r="AK281" i="3"/>
  <c r="AI281" i="3"/>
  <c r="B281" i="3"/>
  <c r="AK280" i="3"/>
  <c r="AI280" i="3"/>
  <c r="B280" i="3"/>
  <c r="AK279" i="3"/>
  <c r="AI279" i="3"/>
  <c r="B279" i="3"/>
  <c r="AK278" i="3"/>
  <c r="AI278" i="3"/>
  <c r="B278" i="3"/>
  <c r="AK277" i="3"/>
  <c r="AI277" i="3"/>
  <c r="B277" i="3"/>
  <c r="AK276" i="3"/>
  <c r="AI276" i="3"/>
  <c r="B276" i="3"/>
  <c r="AK275" i="3"/>
  <c r="AI275" i="3"/>
  <c r="B275" i="3"/>
  <c r="AK274" i="3"/>
  <c r="AI274" i="3"/>
  <c r="B274" i="3"/>
  <c r="AK273" i="3"/>
  <c r="AI273" i="3"/>
  <c r="B273" i="3"/>
  <c r="AK272" i="3"/>
  <c r="AI272" i="3"/>
  <c r="B272" i="3"/>
  <c r="AK271" i="3"/>
  <c r="AI271" i="3"/>
  <c r="B271" i="3"/>
  <c r="AK270" i="3"/>
  <c r="AI270" i="3"/>
  <c r="B270" i="3"/>
  <c r="AK269" i="3"/>
  <c r="AI269" i="3"/>
  <c r="B269" i="3"/>
  <c r="AK268" i="3"/>
  <c r="AI268" i="3"/>
  <c r="B268" i="3"/>
  <c r="AK267" i="3"/>
  <c r="AI267" i="3"/>
  <c r="B267" i="3"/>
  <c r="AK266" i="3"/>
  <c r="AI266" i="3"/>
  <c r="B266" i="3"/>
  <c r="AK265" i="3"/>
  <c r="AI265" i="3"/>
  <c r="B265" i="3"/>
  <c r="AK264" i="3"/>
  <c r="AI264" i="3"/>
  <c r="B264" i="3"/>
  <c r="AK263" i="3"/>
  <c r="AI263" i="3"/>
  <c r="B263" i="3"/>
  <c r="AK262" i="3"/>
  <c r="AI262" i="3"/>
  <c r="B262" i="3"/>
  <c r="AK261" i="3"/>
  <c r="AI261" i="3"/>
  <c r="B261" i="3"/>
  <c r="AK260" i="3"/>
  <c r="AI260" i="3"/>
  <c r="B260" i="3"/>
  <c r="AK259" i="3"/>
  <c r="AI259" i="3"/>
  <c r="B259" i="3"/>
  <c r="AK258" i="3"/>
  <c r="AI258" i="3"/>
  <c r="B258" i="3"/>
  <c r="AK257" i="3"/>
  <c r="AI257" i="3"/>
  <c r="B257" i="3"/>
  <c r="AK256" i="3"/>
  <c r="AI256" i="3"/>
  <c r="B256" i="3"/>
  <c r="AK255" i="3"/>
  <c r="AI255" i="3"/>
  <c r="B255" i="3"/>
  <c r="AK254" i="3"/>
  <c r="AI254" i="3"/>
  <c r="B254" i="3"/>
  <c r="AK253" i="3"/>
  <c r="AI253" i="3"/>
  <c r="B253" i="3"/>
  <c r="AK252" i="3"/>
  <c r="AI252" i="3"/>
  <c r="B252" i="3"/>
  <c r="AK251" i="3"/>
  <c r="AI251" i="3"/>
  <c r="B251" i="3"/>
  <c r="AK250" i="3"/>
  <c r="AI250" i="3"/>
  <c r="B250" i="3"/>
  <c r="AK249" i="3"/>
  <c r="AI249" i="3"/>
  <c r="B249" i="3"/>
  <c r="AK248" i="3"/>
  <c r="AI248" i="3"/>
  <c r="B248" i="3"/>
  <c r="AK247" i="3"/>
  <c r="AI247" i="3"/>
  <c r="B247" i="3"/>
  <c r="AK246" i="3"/>
  <c r="AI246" i="3"/>
  <c r="B246" i="3"/>
  <c r="AK245" i="3"/>
  <c r="AI245" i="3"/>
  <c r="B245" i="3"/>
  <c r="AK244" i="3"/>
  <c r="AI244" i="3"/>
  <c r="B244" i="3"/>
  <c r="AK243" i="3"/>
  <c r="AI243" i="3"/>
  <c r="B243" i="3"/>
  <c r="AK242" i="3"/>
  <c r="AI242" i="3"/>
  <c r="B242" i="3"/>
  <c r="AK241" i="3"/>
  <c r="AI241" i="3"/>
  <c r="B241" i="3"/>
  <c r="AK240" i="3"/>
  <c r="AI240" i="3"/>
  <c r="B240" i="3"/>
  <c r="AK239" i="3"/>
  <c r="AI239" i="3"/>
  <c r="B239" i="3"/>
  <c r="AK238" i="3"/>
  <c r="AI238" i="3"/>
  <c r="B238" i="3"/>
  <c r="AK237" i="3"/>
  <c r="AI237" i="3"/>
  <c r="B237" i="3"/>
  <c r="AK236" i="3"/>
  <c r="AI236" i="3"/>
  <c r="B236" i="3"/>
  <c r="AK235" i="3"/>
  <c r="AI235" i="3"/>
  <c r="B235" i="3"/>
  <c r="AK234" i="3"/>
  <c r="AI234" i="3"/>
  <c r="B234" i="3"/>
  <c r="AK233" i="3"/>
  <c r="AI233" i="3"/>
  <c r="B233" i="3"/>
  <c r="AK232" i="3"/>
  <c r="AI232" i="3"/>
  <c r="B232" i="3"/>
  <c r="AK231" i="3"/>
  <c r="AI231" i="3"/>
  <c r="B231" i="3"/>
  <c r="AK230" i="3"/>
  <c r="AI230" i="3"/>
  <c r="B230" i="3"/>
  <c r="AK229" i="3"/>
  <c r="AI229" i="3"/>
  <c r="B229" i="3"/>
  <c r="AK228" i="3"/>
  <c r="AI228" i="3"/>
  <c r="B228" i="3"/>
  <c r="AK227" i="3"/>
  <c r="AI227" i="3"/>
  <c r="B227" i="3"/>
  <c r="AK226" i="3"/>
  <c r="AI226" i="3"/>
  <c r="B226" i="3"/>
  <c r="AK225" i="3"/>
  <c r="AI225" i="3"/>
  <c r="B225" i="3"/>
  <c r="AK224" i="3"/>
  <c r="AI224" i="3"/>
  <c r="B224" i="3"/>
  <c r="AK223" i="3"/>
  <c r="AI223" i="3"/>
  <c r="B223" i="3"/>
  <c r="AK222" i="3"/>
  <c r="AI222" i="3"/>
  <c r="B222" i="3"/>
  <c r="AK221" i="3"/>
  <c r="AI221" i="3"/>
  <c r="B221" i="3"/>
  <c r="AK220" i="3"/>
  <c r="AI220" i="3"/>
  <c r="B220" i="3"/>
  <c r="AK219" i="3"/>
  <c r="AI219" i="3"/>
  <c r="B219" i="3"/>
  <c r="AK218" i="3"/>
  <c r="AI218" i="3"/>
  <c r="B218" i="3"/>
  <c r="AK217" i="3"/>
  <c r="AI217" i="3"/>
  <c r="B217" i="3"/>
  <c r="AK216" i="3"/>
  <c r="AI216" i="3"/>
  <c r="B216" i="3"/>
  <c r="AK215" i="3"/>
  <c r="AI215" i="3"/>
  <c r="B215" i="3"/>
  <c r="AK214" i="3"/>
  <c r="AI214" i="3"/>
  <c r="B214" i="3"/>
  <c r="AK213" i="3"/>
  <c r="AI213" i="3"/>
  <c r="B213" i="3"/>
  <c r="AK212" i="3"/>
  <c r="AI212" i="3"/>
  <c r="B212" i="3"/>
  <c r="AK211" i="3"/>
  <c r="AI211" i="3"/>
  <c r="B211" i="3"/>
  <c r="AK210" i="3"/>
  <c r="AI210" i="3"/>
  <c r="B210" i="3"/>
  <c r="AK209" i="3"/>
  <c r="AI209" i="3"/>
  <c r="B209" i="3"/>
  <c r="AK208" i="3"/>
  <c r="AI208" i="3"/>
  <c r="B208" i="3"/>
  <c r="AK207" i="3"/>
  <c r="AI207" i="3"/>
  <c r="B207" i="3"/>
  <c r="AK206" i="3"/>
  <c r="AI206" i="3"/>
  <c r="B206" i="3"/>
  <c r="AK205" i="3"/>
  <c r="AI205" i="3"/>
  <c r="B205" i="3"/>
  <c r="AK204" i="3"/>
  <c r="AI204" i="3"/>
  <c r="B204" i="3"/>
  <c r="AK203" i="3"/>
  <c r="AI203" i="3"/>
  <c r="B203" i="3"/>
  <c r="AK202" i="3"/>
  <c r="AI202" i="3"/>
  <c r="B202" i="3"/>
  <c r="AK201" i="3"/>
  <c r="AI201" i="3"/>
  <c r="B201" i="3"/>
  <c r="AK200" i="3"/>
  <c r="AI200" i="3"/>
  <c r="B200" i="3"/>
  <c r="AK199" i="3"/>
  <c r="AI199" i="3"/>
  <c r="B199" i="3"/>
  <c r="AK198" i="3"/>
  <c r="AI198" i="3"/>
  <c r="B198" i="3"/>
  <c r="AK197" i="3"/>
  <c r="AI197" i="3"/>
  <c r="B197" i="3"/>
  <c r="AK196" i="3"/>
  <c r="AI196" i="3"/>
  <c r="B196" i="3"/>
  <c r="AK195" i="3"/>
  <c r="AI195" i="3"/>
  <c r="B195" i="3"/>
  <c r="AK194" i="3"/>
  <c r="AI194" i="3"/>
  <c r="B194" i="3"/>
  <c r="AK193" i="3"/>
  <c r="AI193" i="3"/>
  <c r="B193" i="3"/>
  <c r="AK192" i="3"/>
  <c r="AI192" i="3"/>
  <c r="B192" i="3"/>
  <c r="AK191" i="3"/>
  <c r="AI191" i="3"/>
  <c r="B191" i="3"/>
  <c r="AK190" i="3"/>
  <c r="AI190" i="3"/>
  <c r="B190" i="3"/>
  <c r="AK189" i="3"/>
  <c r="AI189" i="3"/>
  <c r="B189" i="3"/>
  <c r="AK188" i="3"/>
  <c r="AI188" i="3"/>
  <c r="B188" i="3"/>
  <c r="AK187" i="3"/>
  <c r="AI187" i="3"/>
  <c r="B187" i="3"/>
  <c r="AK186" i="3"/>
  <c r="AI186" i="3"/>
  <c r="B186" i="3"/>
  <c r="AK185" i="3"/>
  <c r="AI185" i="3"/>
  <c r="B185" i="3"/>
  <c r="AK184" i="3"/>
  <c r="AI184" i="3"/>
  <c r="B184" i="3"/>
  <c r="AK183" i="3"/>
  <c r="AI183" i="3"/>
  <c r="B183" i="3"/>
  <c r="AK182" i="3"/>
  <c r="AI182" i="3"/>
  <c r="B182" i="3"/>
  <c r="AK181" i="3"/>
  <c r="AI181" i="3"/>
  <c r="B181" i="3"/>
  <c r="AK180" i="3"/>
  <c r="AI180" i="3"/>
  <c r="B180" i="3"/>
  <c r="AK179" i="3"/>
  <c r="AI179" i="3"/>
  <c r="B179" i="3"/>
  <c r="AK178" i="3"/>
  <c r="AI178" i="3"/>
  <c r="B178" i="3"/>
  <c r="AK177" i="3"/>
  <c r="AI177" i="3"/>
  <c r="B177" i="3"/>
  <c r="AK176" i="3"/>
  <c r="AI176" i="3"/>
  <c r="B176" i="3"/>
  <c r="AK175" i="3"/>
  <c r="AI175" i="3"/>
  <c r="B175" i="3"/>
  <c r="AK174" i="3"/>
  <c r="AI174" i="3"/>
  <c r="B174" i="3"/>
  <c r="AK173" i="3"/>
  <c r="AI173" i="3"/>
  <c r="B173" i="3"/>
  <c r="AK172" i="3"/>
  <c r="AI172" i="3"/>
  <c r="B172" i="3"/>
  <c r="AK171" i="3"/>
  <c r="AI171" i="3"/>
  <c r="B171" i="3"/>
  <c r="AK170" i="3"/>
  <c r="AI170" i="3"/>
  <c r="B170" i="3"/>
  <c r="AK169" i="3"/>
  <c r="AI169" i="3"/>
  <c r="B169" i="3"/>
  <c r="AK168" i="3"/>
  <c r="AI168" i="3"/>
  <c r="B168" i="3"/>
  <c r="AK167" i="3"/>
  <c r="AI167" i="3"/>
  <c r="B167" i="3"/>
  <c r="AK166" i="3"/>
  <c r="AI166" i="3"/>
  <c r="B166" i="3"/>
  <c r="AK165" i="3"/>
  <c r="AI165" i="3"/>
  <c r="B165" i="3"/>
  <c r="AK164" i="3"/>
  <c r="AI164" i="3"/>
  <c r="B164" i="3"/>
  <c r="AK163" i="3"/>
  <c r="AI163" i="3"/>
  <c r="B163" i="3"/>
  <c r="AK162" i="3"/>
  <c r="AI162" i="3"/>
  <c r="B162" i="3"/>
  <c r="AK161" i="3"/>
  <c r="AI161" i="3"/>
  <c r="B161" i="3"/>
  <c r="AK160" i="3"/>
  <c r="AI160" i="3"/>
  <c r="B160" i="3"/>
  <c r="AK159" i="3"/>
  <c r="AI159" i="3"/>
  <c r="B159" i="3"/>
  <c r="AK158" i="3"/>
  <c r="AI158" i="3"/>
  <c r="B158" i="3"/>
  <c r="AK157" i="3"/>
  <c r="AI157" i="3"/>
  <c r="B157" i="3"/>
  <c r="AK156" i="3"/>
  <c r="AI156" i="3"/>
  <c r="B156" i="3"/>
  <c r="AK155" i="3"/>
  <c r="AI155" i="3"/>
  <c r="B155" i="3"/>
  <c r="AK154" i="3"/>
  <c r="AI154" i="3"/>
  <c r="B154" i="3"/>
  <c r="AK153" i="3"/>
  <c r="AI153" i="3"/>
  <c r="B153" i="3"/>
  <c r="AK152" i="3"/>
  <c r="AI152" i="3"/>
  <c r="B152" i="3"/>
  <c r="AK151" i="3"/>
  <c r="AI151" i="3"/>
  <c r="B151" i="3"/>
  <c r="AK150" i="3"/>
  <c r="AI150" i="3"/>
  <c r="B150" i="3"/>
  <c r="AK149" i="3"/>
  <c r="AI149" i="3"/>
  <c r="B149" i="3"/>
  <c r="AK148" i="3"/>
  <c r="AI148" i="3"/>
  <c r="B148" i="3"/>
  <c r="AK147" i="3"/>
  <c r="AI147" i="3"/>
  <c r="B147" i="3"/>
  <c r="AK146" i="3"/>
  <c r="AI146" i="3"/>
  <c r="B146" i="3"/>
  <c r="AK145" i="3"/>
  <c r="AI145" i="3"/>
  <c r="B145" i="3"/>
  <c r="AK144" i="3"/>
  <c r="AI144" i="3"/>
  <c r="B144" i="3"/>
  <c r="AK143" i="3"/>
  <c r="AI143" i="3"/>
  <c r="B143" i="3"/>
  <c r="AK142" i="3"/>
  <c r="AI142" i="3"/>
  <c r="B142" i="3"/>
  <c r="AK141" i="3"/>
  <c r="AI141" i="3"/>
  <c r="B141" i="3"/>
  <c r="AK140" i="3"/>
  <c r="AI140" i="3"/>
  <c r="B140" i="3"/>
  <c r="AK139" i="3"/>
  <c r="AI139" i="3"/>
  <c r="B139" i="3"/>
  <c r="AK138" i="3"/>
  <c r="AI138" i="3"/>
  <c r="B138" i="3"/>
  <c r="AK137" i="3"/>
  <c r="AI137" i="3"/>
  <c r="B137" i="3"/>
  <c r="AK136" i="3"/>
  <c r="AI136" i="3"/>
  <c r="B136" i="3"/>
  <c r="AK135" i="3"/>
  <c r="AI135" i="3"/>
  <c r="B135" i="3"/>
  <c r="AK134" i="3"/>
  <c r="AI134" i="3"/>
  <c r="B134" i="3"/>
  <c r="AK133" i="3"/>
  <c r="AI133" i="3"/>
  <c r="B133" i="3"/>
  <c r="AK132" i="3"/>
  <c r="AI132" i="3"/>
  <c r="B132" i="3"/>
  <c r="AK131" i="3"/>
  <c r="AI131" i="3"/>
  <c r="B131" i="3"/>
  <c r="AK130" i="3"/>
  <c r="AI130" i="3"/>
  <c r="B130" i="3"/>
  <c r="AK129" i="3"/>
  <c r="AI129" i="3"/>
  <c r="B129" i="3"/>
  <c r="AK128" i="3"/>
  <c r="AI128" i="3"/>
  <c r="B128" i="3"/>
  <c r="AK127" i="3"/>
  <c r="AI127" i="3"/>
  <c r="B127" i="3"/>
  <c r="AK126" i="3"/>
  <c r="AI126" i="3"/>
  <c r="B126" i="3"/>
  <c r="AK125" i="3"/>
  <c r="AI125" i="3"/>
  <c r="B125" i="3"/>
  <c r="AK124" i="3"/>
  <c r="AI124" i="3"/>
  <c r="B124" i="3"/>
  <c r="AK123" i="3"/>
  <c r="AI123" i="3"/>
  <c r="B123" i="3"/>
  <c r="AK122" i="3"/>
  <c r="AI122" i="3"/>
  <c r="B122" i="3"/>
  <c r="AK121" i="3"/>
  <c r="AI121" i="3"/>
  <c r="B121" i="3"/>
  <c r="AK120" i="3"/>
  <c r="AI120" i="3"/>
  <c r="B120" i="3"/>
  <c r="AK119" i="3"/>
  <c r="AI119" i="3"/>
  <c r="B119" i="3"/>
  <c r="AK118" i="3"/>
  <c r="AI118" i="3"/>
  <c r="B118" i="3"/>
  <c r="AK117" i="3"/>
  <c r="AI117" i="3"/>
  <c r="B117" i="3"/>
  <c r="AK116" i="3"/>
  <c r="AI116" i="3"/>
  <c r="B116" i="3"/>
  <c r="AK115" i="3"/>
  <c r="AI115" i="3"/>
  <c r="B115" i="3"/>
  <c r="AK114" i="3"/>
  <c r="AI114" i="3"/>
  <c r="B114" i="3"/>
  <c r="AK113" i="3"/>
  <c r="AI113" i="3"/>
  <c r="B113" i="3"/>
  <c r="AK112" i="3"/>
  <c r="AI112" i="3"/>
  <c r="B112" i="3"/>
  <c r="AK111" i="3"/>
  <c r="AI111" i="3"/>
  <c r="B111" i="3"/>
  <c r="AK110" i="3"/>
  <c r="AI110" i="3"/>
  <c r="B110" i="3"/>
  <c r="AK109" i="3"/>
  <c r="AI109" i="3"/>
  <c r="B109" i="3"/>
  <c r="AK108" i="3"/>
  <c r="AI108" i="3"/>
  <c r="B108" i="3"/>
  <c r="AK107" i="3"/>
  <c r="AI107" i="3"/>
  <c r="B107" i="3"/>
  <c r="AK106" i="3"/>
  <c r="AI106" i="3"/>
  <c r="B106" i="3"/>
  <c r="AK105" i="3"/>
  <c r="AI105" i="3"/>
  <c r="B105" i="3"/>
  <c r="AK104" i="3"/>
  <c r="AI104" i="3"/>
  <c r="B104" i="3"/>
  <c r="AK103" i="3"/>
  <c r="AI103" i="3"/>
  <c r="B103" i="3"/>
  <c r="AK102" i="3"/>
  <c r="AI102" i="3"/>
  <c r="B102" i="3"/>
  <c r="AK101" i="3"/>
  <c r="AI101" i="3"/>
  <c r="B101" i="3"/>
  <c r="AK100" i="3"/>
  <c r="AI100" i="3"/>
  <c r="B100" i="3"/>
  <c r="AK99" i="3"/>
  <c r="AI99" i="3"/>
  <c r="B99" i="3"/>
  <c r="AK98" i="3"/>
  <c r="AI98" i="3"/>
  <c r="B98" i="3"/>
  <c r="AK97" i="3"/>
  <c r="AI97" i="3"/>
  <c r="B97" i="3"/>
  <c r="AK96" i="3"/>
  <c r="AI96" i="3"/>
  <c r="B96" i="3"/>
  <c r="AK95" i="3"/>
  <c r="AI95" i="3"/>
  <c r="B95" i="3"/>
  <c r="AK94" i="3"/>
  <c r="AI94" i="3"/>
  <c r="B94" i="3"/>
  <c r="AK93" i="3"/>
  <c r="AI93" i="3"/>
  <c r="B93" i="3"/>
  <c r="AK92" i="3"/>
  <c r="AI92" i="3"/>
  <c r="B92" i="3"/>
  <c r="AK91" i="3"/>
  <c r="AI91" i="3"/>
  <c r="B91" i="3"/>
  <c r="AK90" i="3"/>
  <c r="AI90" i="3"/>
  <c r="B90" i="3"/>
  <c r="AK89" i="3"/>
  <c r="AI89" i="3"/>
  <c r="B89" i="3"/>
  <c r="AK88" i="3"/>
  <c r="AI88" i="3"/>
  <c r="B88" i="3"/>
  <c r="AK87" i="3"/>
  <c r="AI87" i="3"/>
  <c r="B87" i="3"/>
  <c r="AK86" i="3"/>
  <c r="AI86" i="3"/>
  <c r="B86" i="3"/>
  <c r="AK85" i="3"/>
  <c r="AI85" i="3"/>
  <c r="B85" i="3"/>
  <c r="AK84" i="3"/>
  <c r="AI84" i="3"/>
  <c r="B84" i="3"/>
  <c r="AK83" i="3"/>
  <c r="AI83" i="3"/>
  <c r="B83" i="3"/>
  <c r="AK82" i="3"/>
  <c r="AI82" i="3"/>
  <c r="B82" i="3"/>
  <c r="AK81" i="3"/>
  <c r="AI81" i="3"/>
  <c r="B81" i="3"/>
  <c r="AK80" i="3"/>
  <c r="AI80" i="3"/>
  <c r="B80" i="3"/>
  <c r="AK79" i="3"/>
  <c r="AI79" i="3"/>
  <c r="B79" i="3"/>
  <c r="AK78" i="3"/>
  <c r="AI78" i="3"/>
  <c r="B78" i="3"/>
  <c r="AK77" i="3"/>
  <c r="AI77" i="3"/>
  <c r="B77" i="3"/>
  <c r="AK76" i="3"/>
  <c r="AI76" i="3"/>
  <c r="B76" i="3"/>
  <c r="AK75" i="3"/>
  <c r="AI75" i="3"/>
  <c r="B75" i="3"/>
  <c r="AK74" i="3"/>
  <c r="AI74" i="3"/>
  <c r="B74" i="3"/>
  <c r="AK73" i="3"/>
  <c r="AI73" i="3"/>
  <c r="B73" i="3"/>
  <c r="AK72" i="3"/>
  <c r="AI72" i="3"/>
  <c r="B72" i="3"/>
  <c r="AK71" i="3"/>
  <c r="AI71" i="3"/>
  <c r="B71" i="3"/>
  <c r="AK70" i="3"/>
  <c r="AI70" i="3"/>
  <c r="B70" i="3"/>
  <c r="AK69" i="3"/>
  <c r="AI69" i="3"/>
  <c r="B69" i="3"/>
  <c r="AK68" i="3"/>
  <c r="AI68" i="3"/>
  <c r="B68" i="3"/>
  <c r="AK67" i="3"/>
  <c r="AI67" i="3"/>
  <c r="B67" i="3"/>
  <c r="AK66" i="3"/>
  <c r="AI66" i="3"/>
  <c r="B66" i="3"/>
  <c r="AK65" i="3"/>
  <c r="AI65" i="3"/>
  <c r="B65" i="3"/>
  <c r="AK64" i="3"/>
  <c r="AI64" i="3"/>
  <c r="B64" i="3"/>
  <c r="AK63" i="3"/>
  <c r="AI63" i="3"/>
  <c r="B63" i="3"/>
  <c r="AK62" i="3"/>
  <c r="AI62" i="3"/>
  <c r="B62" i="3"/>
  <c r="AK61" i="3"/>
  <c r="AI61" i="3"/>
  <c r="B61" i="3"/>
  <c r="AK60" i="3"/>
  <c r="AI60" i="3"/>
  <c r="B60" i="3"/>
  <c r="AK59" i="3"/>
  <c r="AI59" i="3"/>
  <c r="B59" i="3"/>
  <c r="AK58" i="3"/>
  <c r="AI58" i="3"/>
  <c r="B58" i="3"/>
  <c r="AK57" i="3"/>
  <c r="AI57" i="3"/>
  <c r="B57" i="3"/>
  <c r="AK56" i="3"/>
  <c r="AI56" i="3"/>
  <c r="B56" i="3"/>
  <c r="AK55" i="3"/>
  <c r="AI55" i="3"/>
  <c r="B55" i="3"/>
  <c r="AK54" i="3"/>
  <c r="AI54" i="3"/>
  <c r="B54" i="3"/>
  <c r="AK53" i="3"/>
  <c r="AI53" i="3"/>
  <c r="B53" i="3"/>
  <c r="AK52" i="3"/>
  <c r="AI52" i="3"/>
  <c r="B52" i="3"/>
  <c r="AK51" i="3"/>
  <c r="AI51" i="3"/>
  <c r="B51" i="3"/>
  <c r="AK50" i="3"/>
  <c r="AI50" i="3"/>
  <c r="B50" i="3"/>
  <c r="AK49" i="3"/>
  <c r="AI49" i="3"/>
  <c r="B49" i="3"/>
  <c r="AK48" i="3"/>
  <c r="AI48" i="3"/>
  <c r="B48" i="3"/>
  <c r="AK47" i="3"/>
  <c r="AI47" i="3"/>
  <c r="B47" i="3"/>
  <c r="AK46" i="3"/>
  <c r="AI46" i="3"/>
  <c r="B46" i="3"/>
  <c r="AK45" i="3"/>
  <c r="AI45" i="3"/>
  <c r="B45" i="3"/>
  <c r="AK44" i="3"/>
  <c r="AI44" i="3"/>
  <c r="B44" i="3"/>
  <c r="AK43" i="3"/>
  <c r="AI43" i="3"/>
  <c r="B43" i="3"/>
  <c r="AK42" i="3"/>
  <c r="AI42" i="3"/>
  <c r="B42" i="3"/>
  <c r="AK41" i="3"/>
  <c r="AI41" i="3"/>
  <c r="B41" i="3"/>
  <c r="AK40" i="3"/>
  <c r="AI40" i="3"/>
  <c r="B40" i="3"/>
  <c r="AK39" i="3"/>
  <c r="AI39" i="3"/>
  <c r="B39" i="3"/>
  <c r="AK38" i="3"/>
  <c r="AI38" i="3"/>
  <c r="B38" i="3"/>
  <c r="AK37" i="3"/>
  <c r="AI37" i="3"/>
  <c r="B37" i="3"/>
  <c r="AK36" i="3"/>
  <c r="AI36" i="3"/>
  <c r="B36" i="3"/>
  <c r="AK35" i="3"/>
  <c r="AI35" i="3"/>
  <c r="B35" i="3"/>
  <c r="AK34" i="3"/>
  <c r="AI34" i="3"/>
  <c r="B34" i="3"/>
  <c r="AK33" i="3"/>
  <c r="AI33" i="3"/>
  <c r="B33" i="3"/>
  <c r="AK32" i="3"/>
  <c r="AI32" i="3"/>
  <c r="B32" i="3"/>
  <c r="AK31" i="3"/>
  <c r="AI31" i="3"/>
  <c r="B31" i="3"/>
  <c r="AK30" i="3"/>
  <c r="AI30" i="3"/>
  <c r="B30" i="3"/>
  <c r="AK29" i="3"/>
  <c r="AI29" i="3"/>
  <c r="B29" i="3"/>
  <c r="AK28" i="3"/>
  <c r="AI28" i="3"/>
  <c r="B28" i="3"/>
  <c r="AK27" i="3"/>
  <c r="AI27" i="3"/>
  <c r="B27" i="3"/>
  <c r="AK26" i="3"/>
  <c r="AI26" i="3"/>
  <c r="B26" i="3"/>
  <c r="AK25" i="3"/>
  <c r="AI25" i="3"/>
  <c r="B25" i="3"/>
  <c r="AK24" i="3"/>
  <c r="AI24" i="3"/>
  <c r="B24" i="3"/>
  <c r="AK23" i="3"/>
  <c r="AI23" i="3"/>
  <c r="B23" i="3"/>
  <c r="AK22" i="3"/>
  <c r="AI22" i="3"/>
  <c r="B22" i="3"/>
  <c r="AK21" i="3"/>
  <c r="AI21" i="3"/>
  <c r="B21" i="3"/>
  <c r="AK20" i="3"/>
  <c r="AI20" i="3"/>
  <c r="B20" i="3"/>
  <c r="AK19" i="3"/>
  <c r="AI19" i="3"/>
  <c r="B19" i="3"/>
  <c r="AK18" i="3"/>
  <c r="AI18" i="3"/>
  <c r="B18" i="3"/>
  <c r="AK17" i="3"/>
  <c r="AI17" i="3"/>
  <c r="B17" i="3"/>
  <c r="AK16" i="3"/>
  <c r="AI16" i="3"/>
  <c r="B16" i="3"/>
  <c r="AK15" i="3"/>
  <c r="AI15" i="3"/>
  <c r="B15" i="3"/>
  <c r="AI14" i="3"/>
  <c r="AI13" i="3"/>
  <c r="J745" i="2" l="1"/>
  <c r="J744" i="2"/>
  <c r="J739" i="2"/>
  <c r="J730" i="2"/>
  <c r="J729" i="2"/>
  <c r="J723" i="2"/>
  <c r="J721" i="2"/>
  <c r="J718" i="2"/>
  <c r="J714" i="2"/>
  <c r="J707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630" i="2"/>
  <c r="J628" i="2"/>
  <c r="J620" i="2"/>
  <c r="J614" i="2"/>
  <c r="J612" i="2"/>
  <c r="J609" i="2"/>
  <c r="J608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6" i="2"/>
  <c r="J432" i="2"/>
  <c r="J425" i="2"/>
  <c r="J421" i="2"/>
  <c r="J420" i="2"/>
  <c r="J419" i="2"/>
  <c r="J418" i="2"/>
  <c r="J415" i="2"/>
  <c r="J405" i="2"/>
  <c r="J402" i="2"/>
  <c r="J399" i="2"/>
  <c r="J398" i="2"/>
  <c r="J389" i="2"/>
  <c r="J386" i="2"/>
  <c r="J379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58" i="2"/>
  <c r="J355" i="2"/>
  <c r="J346" i="2"/>
  <c r="J342" i="2"/>
  <c r="J339" i="2"/>
  <c r="J335" i="2"/>
  <c r="J330" i="2"/>
  <c r="J326" i="2"/>
  <c r="J325" i="2"/>
  <c r="J324" i="2"/>
  <c r="J323" i="2"/>
  <c r="J321" i="2"/>
  <c r="J310" i="2"/>
  <c r="J308" i="2"/>
  <c r="J307" i="2"/>
  <c r="J304" i="2"/>
  <c r="J303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4" i="2"/>
  <c r="J283" i="2"/>
  <c r="J281" i="2"/>
  <c r="J268" i="2"/>
  <c r="J267" i="2"/>
  <c r="J256" i="2"/>
  <c r="J252" i="2"/>
  <c r="J249" i="2"/>
  <c r="J246" i="2"/>
  <c r="J242" i="2"/>
  <c r="J236" i="2"/>
  <c r="J235" i="2"/>
  <c r="J233" i="2"/>
  <c r="J229" i="2"/>
  <c r="J226" i="2"/>
  <c r="J220" i="2"/>
  <c r="J219" i="2"/>
  <c r="J218" i="2"/>
  <c r="J217" i="2"/>
  <c r="J216" i="2"/>
  <c r="J215" i="2"/>
  <c r="J214" i="2"/>
  <c r="J213" i="2"/>
  <c r="J212" i="2"/>
  <c r="J206" i="2"/>
  <c r="J196" i="2"/>
  <c r="J190" i="2"/>
  <c r="J189" i="2"/>
  <c r="J180" i="2"/>
  <c r="J164" i="2"/>
  <c r="J163" i="2"/>
  <c r="J157" i="2"/>
  <c r="J153" i="2"/>
  <c r="J148" i="2"/>
  <c r="J147" i="2"/>
  <c r="J88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B745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1" i="1"/>
  <c r="B530" i="1"/>
  <c r="B529" i="1"/>
  <c r="B528" i="1"/>
  <c r="B527" i="1"/>
  <c r="B526" i="1"/>
  <c r="B525" i="1"/>
  <c r="B524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Q13" i="2" l="1"/>
  <c r="J543" i="2"/>
  <c r="J186" i="2"/>
  <c r="J393" i="2"/>
  <c r="J67" i="2"/>
  <c r="J162" i="2"/>
  <c r="J332" i="2"/>
  <c r="J40" i="2"/>
  <c r="J274" i="2"/>
  <c r="J247" i="2"/>
  <c r="J411" i="2"/>
  <c r="J265" i="2"/>
  <c r="J337" i="2"/>
  <c r="J152" i="2"/>
  <c r="J350" i="2"/>
  <c r="J613" i="2"/>
  <c r="J35" i="2"/>
  <c r="J47" i="2"/>
  <c r="J169" i="2"/>
  <c r="J259" i="2"/>
  <c r="J412" i="2"/>
  <c r="J435" i="2"/>
  <c r="J511" i="2"/>
  <c r="J656" i="2"/>
  <c r="J193" i="2"/>
  <c r="J463" i="2"/>
  <c r="J36" i="2"/>
  <c r="J476" i="2"/>
  <c r="J605" i="2"/>
  <c r="J194" i="2"/>
  <c r="J272" i="2"/>
  <c r="J546" i="2"/>
  <c r="J97" i="2"/>
  <c r="J261" i="2"/>
  <c r="J383" i="2"/>
  <c r="J68" i="2"/>
  <c r="J130" i="2"/>
  <c r="J178" i="2"/>
  <c r="J340" i="2"/>
  <c r="J396" i="2"/>
  <c r="J33" i="2"/>
  <c r="J204" i="2"/>
  <c r="J181" i="2"/>
  <c r="J686" i="2"/>
  <c r="J15" i="2"/>
  <c r="J50" i="2"/>
  <c r="J161" i="2"/>
  <c r="J173" i="2"/>
  <c r="J207" i="2"/>
  <c r="J416" i="2"/>
  <c r="J491" i="2"/>
  <c r="J575" i="2"/>
  <c r="J688" i="2"/>
  <c r="J251" i="2"/>
  <c r="J404" i="2"/>
  <c r="J456" i="2"/>
  <c r="J619" i="2"/>
  <c r="J13" i="2"/>
  <c r="J205" i="2"/>
  <c r="J669" i="2"/>
  <c r="J209" i="2"/>
  <c r="J349" i="2"/>
  <c r="J381" i="2"/>
  <c r="J430" i="2"/>
  <c r="J539" i="2"/>
  <c r="J18" i="2"/>
  <c r="J187" i="2"/>
  <c r="J318" i="2"/>
  <c r="J663" i="2"/>
  <c r="J703" i="2"/>
  <c r="J716" i="2"/>
  <c r="J309" i="2"/>
  <c r="J734" i="2"/>
  <c r="J697" i="2"/>
  <c r="J96" i="2"/>
  <c r="J469" i="2"/>
  <c r="J687" i="2"/>
  <c r="J19" i="2"/>
  <c r="J102" i="2"/>
  <c r="J177" i="2"/>
  <c r="J227" i="2"/>
  <c r="J245" i="2"/>
  <c r="J263" i="2"/>
  <c r="J282" i="2"/>
  <c r="J331" i="2"/>
  <c r="J351" i="2"/>
  <c r="J709" i="2"/>
  <c r="J31" i="2"/>
  <c r="J51" i="2"/>
  <c r="J81" i="2"/>
  <c r="J114" i="2"/>
  <c r="J122" i="2"/>
  <c r="J155" i="2"/>
  <c r="J188" i="2"/>
  <c r="J228" i="2"/>
  <c r="J434" i="2"/>
  <c r="J492" i="2"/>
  <c r="J571" i="2"/>
  <c r="J622" i="2"/>
  <c r="J722" i="2"/>
  <c r="J52" i="2"/>
  <c r="J63" i="2"/>
  <c r="J156" i="2"/>
  <c r="J168" i="2"/>
  <c r="J200" i="2"/>
  <c r="J352" i="2"/>
  <c r="J382" i="2"/>
  <c r="J403" i="2"/>
  <c r="J414" i="2"/>
  <c r="J515" i="2"/>
  <c r="J559" i="2"/>
  <c r="J637" i="2"/>
  <c r="J12" i="2"/>
  <c r="J41" i="2"/>
  <c r="J210" i="2"/>
  <c r="J302" i="2"/>
  <c r="J353" i="2"/>
  <c r="J650" i="2"/>
  <c r="J158" i="2"/>
  <c r="J191" i="2"/>
  <c r="J240" i="2"/>
  <c r="J384" i="2"/>
  <c r="J395" i="2"/>
  <c r="J437" i="2"/>
  <c r="J314" i="2"/>
  <c r="J95" i="2"/>
  <c r="J713" i="2"/>
  <c r="J14" i="2"/>
  <c r="J171" i="2"/>
  <c r="J231" i="2"/>
  <c r="J266" i="2"/>
  <c r="J276" i="2"/>
  <c r="J316" i="2"/>
  <c r="J653" i="2"/>
  <c r="J22" i="2"/>
  <c r="J426" i="2"/>
  <c r="J56" i="2"/>
  <c r="J85" i="2"/>
  <c r="J172" i="2"/>
  <c r="J277" i="2"/>
  <c r="J317" i="2"/>
  <c r="J428" i="2"/>
  <c r="J475" i="2"/>
  <c r="J497" i="2"/>
  <c r="J576" i="2"/>
  <c r="J587" i="2"/>
  <c r="J704" i="2"/>
  <c r="J34" i="2"/>
  <c r="J564" i="2"/>
  <c r="J275" i="2"/>
  <c r="J76" i="2"/>
  <c r="J128" i="2"/>
  <c r="J377" i="2"/>
  <c r="J397" i="2"/>
  <c r="J409" i="2"/>
  <c r="J542" i="2"/>
  <c r="J618" i="2"/>
  <c r="J684" i="2"/>
  <c r="J54" i="2"/>
  <c r="J170" i="2"/>
  <c r="J590" i="2"/>
  <c r="J631" i="2"/>
  <c r="J702" i="2"/>
  <c r="J66" i="2"/>
  <c r="J203" i="2"/>
  <c r="R9" i="2"/>
  <c r="T9" i="2" s="1"/>
  <c r="J26" i="2"/>
  <c r="J243" i="2"/>
  <c r="J319" i="2"/>
  <c r="J387" i="2"/>
  <c r="J467" i="2"/>
  <c r="J477" i="2"/>
  <c r="J489" i="2"/>
  <c r="J555" i="2"/>
  <c r="J567" i="2"/>
  <c r="J578" i="2"/>
  <c r="J644" i="2"/>
  <c r="J16" i="2"/>
  <c r="J250" i="2"/>
  <c r="J195" i="2"/>
  <c r="J490" i="2"/>
  <c r="J719" i="2"/>
  <c r="J462" i="2"/>
  <c r="J625" i="2"/>
  <c r="J230" i="2"/>
  <c r="J333" i="2"/>
  <c r="J507" i="2"/>
  <c r="J574" i="2"/>
  <c r="J429" i="2"/>
  <c r="J6" i="2"/>
  <c r="J86" i="2"/>
  <c r="J109" i="2"/>
  <c r="J151" i="2"/>
  <c r="J184" i="2"/>
  <c r="J224" i="2"/>
  <c r="J260" i="2"/>
  <c r="J129" i="2"/>
  <c r="J279" i="2"/>
  <c r="J348" i="2"/>
  <c r="J38" i="2"/>
  <c r="J100" i="2"/>
  <c r="J175" i="2"/>
  <c r="J79" i="2"/>
  <c r="J112" i="2"/>
  <c r="J234" i="2"/>
  <c r="J262" i="2"/>
  <c r="J380" i="2"/>
  <c r="J400" i="2"/>
  <c r="J544" i="2"/>
  <c r="J634" i="2"/>
  <c r="J584" i="2"/>
  <c r="J641" i="2"/>
  <c r="J657" i="2"/>
  <c r="J738" i="2"/>
  <c r="J126" i="2"/>
  <c r="J473" i="2"/>
  <c r="J508" i="2"/>
  <c r="J720" i="2"/>
  <c r="J273" i="2"/>
  <c r="J305" i="2"/>
  <c r="J356" i="2"/>
  <c r="J427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154" i="2"/>
  <c r="J244" i="2"/>
  <c r="J334" i="2"/>
  <c r="J413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11" i="2"/>
  <c r="J354" i="2"/>
  <c r="J385" i="2"/>
  <c r="J406" i="2"/>
  <c r="J458" i="2"/>
  <c r="J464" i="2"/>
  <c r="J530" i="2"/>
  <c r="J652" i="2"/>
  <c r="J658" i="2"/>
  <c r="J10" i="2"/>
  <c r="J64" i="2"/>
  <c r="J106" i="2"/>
  <c r="J192" i="2"/>
  <c r="J248" i="2"/>
  <c r="J579" i="2"/>
  <c r="J667" i="2"/>
  <c r="J683" i="2"/>
  <c r="J699" i="2"/>
  <c r="J715" i="2"/>
  <c r="J731" i="2"/>
  <c r="J241" i="2"/>
  <c r="S5" i="2"/>
  <c r="R5" i="2"/>
  <c r="J37" i="2"/>
  <c r="J221" i="2"/>
  <c r="J320" i="2"/>
  <c r="J341" i="2"/>
  <c r="J394" i="2"/>
  <c r="J494" i="2"/>
  <c r="J545" i="2"/>
  <c r="J552" i="2"/>
  <c r="J566" i="2"/>
  <c r="J624" i="2"/>
  <c r="J668" i="2"/>
  <c r="J8" i="2"/>
  <c r="J17" i="2"/>
  <c r="J101" i="2"/>
  <c r="J115" i="2"/>
  <c r="J165" i="2"/>
  <c r="J179" i="2"/>
  <c r="J269" i="2"/>
  <c r="J306" i="2"/>
  <c r="J327" i="2"/>
  <c r="J401" i="2"/>
  <c r="J422" i="2"/>
  <c r="J474" i="2"/>
  <c r="J480" i="2"/>
  <c r="J589" i="2"/>
  <c r="J604" i="2"/>
  <c r="J610" i="2"/>
  <c r="J661" i="2"/>
  <c r="J692" i="2"/>
  <c r="J708" i="2"/>
  <c r="J724" i="2"/>
  <c r="J740" i="2"/>
  <c r="J280" i="2"/>
  <c r="J21" i="2"/>
  <c r="J615" i="2"/>
  <c r="J572" i="2"/>
  <c r="J501" i="2"/>
  <c r="Q8" i="2"/>
  <c r="Q11" i="2"/>
  <c r="J44" i="2"/>
  <c r="J201" i="2"/>
  <c r="J257" i="2"/>
  <c r="R8" i="2"/>
  <c r="T8" i="2" s="1"/>
  <c r="S11" i="2"/>
  <c r="U11" i="2" s="1"/>
  <c r="J208" i="2"/>
  <c r="J647" i="2"/>
  <c r="J197" i="2"/>
  <c r="S8" i="2"/>
  <c r="U8" i="2" s="1"/>
  <c r="Q14" i="2"/>
  <c r="J32" i="2"/>
  <c r="J87" i="2"/>
  <c r="J159" i="2"/>
  <c r="J174" i="2"/>
  <c r="J202" i="2"/>
  <c r="J258" i="2"/>
  <c r="J264" i="2"/>
  <c r="J315" i="2"/>
  <c r="J336" i="2"/>
  <c r="J357" i="2"/>
  <c r="J388" i="2"/>
  <c r="J410" i="2"/>
  <c r="J431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37" i="2"/>
  <c r="J278" i="2"/>
  <c r="J322" i="2"/>
  <c r="J343" i="2"/>
  <c r="J417" i="2"/>
  <c r="J496" i="2"/>
  <c r="J547" i="2"/>
  <c r="J568" i="2"/>
  <c r="J626" i="2"/>
  <c r="J550" i="2"/>
  <c r="S14" i="2"/>
  <c r="U14" i="2" s="1"/>
  <c r="J117" i="2"/>
  <c r="J710" i="2"/>
  <c r="J378" i="2"/>
  <c r="J536" i="2"/>
  <c r="Q5" i="2"/>
  <c r="Q6" i="2"/>
  <c r="J60" i="2"/>
  <c r="J82" i="2"/>
  <c r="J111" i="2"/>
  <c r="J225" i="2"/>
  <c r="J285" i="2"/>
  <c r="J483" i="2"/>
  <c r="J505" i="2"/>
  <c r="J534" i="2"/>
  <c r="J556" i="2"/>
  <c r="J635" i="2"/>
  <c r="J735" i="2"/>
  <c r="J232" i="2"/>
  <c r="J563" i="2"/>
  <c r="J642" i="2"/>
  <c r="J211" i="2"/>
  <c r="J253" i="2"/>
  <c r="J651" i="2"/>
  <c r="J84" i="2"/>
  <c r="J347" i="2"/>
  <c r="J23" i="2"/>
  <c r="R6" i="2"/>
  <c r="T6" i="2" s="1"/>
  <c r="S6" i="2"/>
  <c r="U6" i="2" s="1"/>
  <c r="S9" i="2"/>
  <c r="U9" i="2" s="1"/>
  <c r="J48" i="2"/>
  <c r="J90" i="2"/>
  <c r="J176" i="2"/>
  <c r="J338" i="2"/>
  <c r="J359" i="2"/>
  <c r="J390" i="2"/>
  <c r="J433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149" i="2"/>
  <c r="J166" i="2"/>
  <c r="J182" i="2"/>
  <c r="J198" i="2"/>
  <c r="J222" i="2"/>
  <c r="J238" i="2"/>
  <c r="J254" i="2"/>
  <c r="J270" i="2"/>
  <c r="J286" i="2"/>
  <c r="J312" i="2"/>
  <c r="J328" i="2"/>
  <c r="J344" i="2"/>
  <c r="J360" i="2"/>
  <c r="J375" i="2"/>
  <c r="J391" i="2"/>
  <c r="J407" i="2"/>
  <c r="J42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150" i="2"/>
  <c r="J167" i="2"/>
  <c r="J183" i="2"/>
  <c r="J199" i="2"/>
  <c r="J223" i="2"/>
  <c r="J239" i="2"/>
  <c r="J255" i="2"/>
  <c r="J271" i="2"/>
  <c r="J287" i="2"/>
  <c r="J313" i="2"/>
  <c r="J329" i="2"/>
  <c r="J345" i="2"/>
  <c r="J361" i="2"/>
  <c r="J376" i="2"/>
  <c r="J392" i="2"/>
  <c r="J408" i="2"/>
  <c r="J424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  <c r="I55" i="1" l="1"/>
  <c r="I56" i="1"/>
  <c r="I57" i="1"/>
  <c r="I58" i="1"/>
  <c r="I59" i="1"/>
  <c r="I60" i="1"/>
  <c r="I61" i="1"/>
  <c r="I62" i="1"/>
  <c r="I14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97" i="1"/>
  <c r="I198" i="1"/>
  <c r="I199" i="1"/>
  <c r="I200" i="1"/>
  <c r="I201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310" i="1"/>
  <c r="I347" i="1"/>
  <c r="I348" i="1"/>
  <c r="I349" i="1"/>
  <c r="I350" i="1"/>
  <c r="I73" i="1"/>
  <c r="I351" i="1"/>
  <c r="I352" i="1"/>
  <c r="I353" i="1"/>
  <c r="I354" i="1"/>
  <c r="I355" i="1"/>
  <c r="I356" i="1"/>
  <c r="I357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90" i="1"/>
  <c r="I505" i="1"/>
  <c r="I506" i="1"/>
  <c r="I507" i="1"/>
  <c r="I508" i="1"/>
  <c r="I509" i="1"/>
  <c r="I510" i="1"/>
  <c r="I511" i="1"/>
  <c r="I512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661" i="1"/>
  <c r="I662" i="1"/>
  <c r="I663" i="1"/>
  <c r="I664" i="1"/>
  <c r="I665" i="1"/>
  <c r="I666" i="1"/>
  <c r="I667" i="1"/>
  <c r="I668" i="1"/>
  <c r="I669" i="1"/>
  <c r="I670" i="1"/>
  <c r="I682" i="1"/>
  <c r="I683" i="1"/>
  <c r="I704" i="1"/>
  <c r="I738" i="1"/>
  <c r="I740" i="1"/>
  <c r="I741" i="1"/>
  <c r="I742" i="1"/>
  <c r="I743" i="1"/>
  <c r="I744" i="1"/>
  <c r="I752" i="1"/>
  <c r="I745" i="1"/>
  <c r="H62" i="1"/>
  <c r="H55" i="1"/>
  <c r="H56" i="1"/>
  <c r="H57" i="1"/>
  <c r="H58" i="1"/>
  <c r="H59" i="1"/>
  <c r="H60" i="1"/>
  <c r="H61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97" i="1"/>
  <c r="H198" i="1"/>
  <c r="H199" i="1"/>
  <c r="H200" i="1"/>
  <c r="H201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347" i="1"/>
  <c r="H348" i="1"/>
  <c r="H349" i="1"/>
  <c r="H350" i="1"/>
  <c r="H73" i="1"/>
  <c r="H351" i="1"/>
  <c r="H352" i="1"/>
  <c r="H353" i="1"/>
  <c r="H354" i="1"/>
  <c r="H355" i="1"/>
  <c r="H356" i="1"/>
  <c r="H357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505" i="1"/>
  <c r="H506" i="1"/>
  <c r="H507" i="1"/>
  <c r="H508" i="1"/>
  <c r="H509" i="1"/>
  <c r="H510" i="1"/>
  <c r="H511" i="1"/>
  <c r="H512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661" i="1"/>
  <c r="H662" i="1"/>
  <c r="H663" i="1"/>
  <c r="H664" i="1"/>
  <c r="H665" i="1"/>
  <c r="H666" i="1"/>
  <c r="H667" i="1"/>
  <c r="H668" i="1"/>
  <c r="H669" i="1"/>
  <c r="H670" i="1"/>
  <c r="H682" i="1"/>
  <c r="H683" i="1"/>
  <c r="H738" i="1"/>
  <c r="H740" i="1"/>
  <c r="H741" i="1"/>
  <c r="H742" i="1"/>
  <c r="H743" i="1"/>
  <c r="H744" i="1"/>
  <c r="H752" i="1"/>
  <c r="H745" i="1"/>
  <c r="H739" i="1"/>
  <c r="H737" i="1"/>
  <c r="I736" i="1"/>
  <c r="I735" i="1"/>
  <c r="H734" i="1"/>
  <c r="H733" i="1"/>
  <c r="H730" i="1"/>
  <c r="H729" i="1"/>
  <c r="H728" i="1"/>
  <c r="H727" i="1"/>
  <c r="I726" i="1"/>
  <c r="I725" i="1"/>
  <c r="H724" i="1"/>
  <c r="H723" i="1"/>
  <c r="H722" i="1"/>
  <c r="H721" i="1"/>
  <c r="H720" i="1"/>
  <c r="I719" i="1"/>
  <c r="H718" i="1"/>
  <c r="H717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698" i="1"/>
  <c r="H697" i="1"/>
  <c r="H696" i="1"/>
  <c r="H145" i="1"/>
  <c r="H519" i="1"/>
  <c r="H695" i="1"/>
  <c r="H694" i="1"/>
  <c r="H693" i="1"/>
  <c r="H692" i="1"/>
  <c r="H691" i="1"/>
  <c r="H690" i="1"/>
  <c r="H594" i="1"/>
  <c r="H689" i="1"/>
  <c r="H688" i="1"/>
  <c r="I687" i="1"/>
  <c r="I672" i="1"/>
  <c r="H671" i="1"/>
  <c r="H686" i="1"/>
  <c r="I685" i="1"/>
  <c r="H144" i="1"/>
  <c r="H593" i="1"/>
  <c r="H684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I636" i="1"/>
  <c r="H635" i="1"/>
  <c r="H634" i="1"/>
  <c r="H633" i="1"/>
  <c r="I632" i="1"/>
  <c r="H631" i="1"/>
  <c r="H630" i="1"/>
  <c r="H629" i="1"/>
  <c r="H628" i="1"/>
  <c r="H627" i="1"/>
  <c r="H626" i="1"/>
  <c r="I625" i="1"/>
  <c r="H75" i="1"/>
  <c r="H624" i="1"/>
  <c r="H623" i="1"/>
  <c r="H622" i="1"/>
  <c r="H621" i="1"/>
  <c r="H620" i="1"/>
  <c r="H619" i="1"/>
  <c r="H618" i="1"/>
  <c r="H617" i="1"/>
  <c r="I616" i="1"/>
  <c r="H143" i="1"/>
  <c r="H142" i="1"/>
  <c r="H592" i="1"/>
  <c r="H615" i="1"/>
  <c r="H614" i="1"/>
  <c r="H591" i="1"/>
  <c r="H681" i="1"/>
  <c r="H613" i="1"/>
  <c r="H441" i="1"/>
  <c r="H612" i="1"/>
  <c r="H367" i="1"/>
  <c r="H611" i="1"/>
  <c r="H610" i="1"/>
  <c r="H609" i="1"/>
  <c r="H680" i="1"/>
  <c r="H608" i="1"/>
  <c r="H607" i="1"/>
  <c r="H606" i="1"/>
  <c r="I605" i="1"/>
  <c r="H604" i="1"/>
  <c r="H578" i="1"/>
  <c r="H577" i="1"/>
  <c r="H576" i="1"/>
  <c r="H575" i="1"/>
  <c r="H574" i="1"/>
  <c r="I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I555" i="1"/>
  <c r="H554" i="1"/>
  <c r="H553" i="1"/>
  <c r="H552" i="1"/>
  <c r="H551" i="1"/>
  <c r="H550" i="1"/>
  <c r="H549" i="1"/>
  <c r="H548" i="1"/>
  <c r="H547" i="1"/>
  <c r="H546" i="1"/>
  <c r="H545" i="1"/>
  <c r="H603" i="1"/>
  <c r="H544" i="1"/>
  <c r="H543" i="1"/>
  <c r="H540" i="1"/>
  <c r="H539" i="1"/>
  <c r="H538" i="1"/>
  <c r="H537" i="1"/>
  <c r="H518" i="1"/>
  <c r="H366" i="1"/>
  <c r="H536" i="1"/>
  <c r="H365" i="1"/>
  <c r="H364" i="1"/>
  <c r="H535" i="1"/>
  <c r="H534" i="1"/>
  <c r="H533" i="1"/>
  <c r="H602" i="1"/>
  <c r="H532" i="1"/>
  <c r="I440" i="1"/>
  <c r="H530" i="1"/>
  <c r="H516" i="1"/>
  <c r="H529" i="1"/>
  <c r="H528" i="1"/>
  <c r="H527" i="1"/>
  <c r="H526" i="1"/>
  <c r="H525" i="1"/>
  <c r="H524" i="1"/>
  <c r="H515" i="1"/>
  <c r="H514" i="1"/>
  <c r="H513" i="1"/>
  <c r="H504" i="1"/>
  <c r="H503" i="1"/>
  <c r="H500" i="1"/>
  <c r="H499" i="1"/>
  <c r="H498" i="1"/>
  <c r="H497" i="1"/>
  <c r="I496" i="1"/>
  <c r="I495" i="1"/>
  <c r="H494" i="1"/>
  <c r="H493" i="1"/>
  <c r="H492" i="1"/>
  <c r="H491" i="1"/>
  <c r="H490" i="1"/>
  <c r="H489" i="1"/>
  <c r="H488" i="1"/>
  <c r="H487" i="1"/>
  <c r="H484" i="1"/>
  <c r="H483" i="1"/>
  <c r="H482" i="1"/>
  <c r="H481" i="1"/>
  <c r="H480" i="1"/>
  <c r="H479" i="1"/>
  <c r="H478" i="1"/>
  <c r="H477" i="1"/>
  <c r="H141" i="1"/>
  <c r="H679" i="1"/>
  <c r="H476" i="1"/>
  <c r="H439" i="1"/>
  <c r="H475" i="1"/>
  <c r="H474" i="1"/>
  <c r="H471" i="1"/>
  <c r="H470" i="1"/>
  <c r="H469" i="1"/>
  <c r="H290" i="1"/>
  <c r="H468" i="1"/>
  <c r="H140" i="1"/>
  <c r="H467" i="1"/>
  <c r="H466" i="1"/>
  <c r="H465" i="1"/>
  <c r="H464" i="1"/>
  <c r="H463" i="1"/>
  <c r="H462" i="1"/>
  <c r="H461" i="1"/>
  <c r="H460" i="1"/>
  <c r="H523" i="1"/>
  <c r="H522" i="1"/>
  <c r="H458" i="1"/>
  <c r="I457" i="1"/>
  <c r="H456" i="1"/>
  <c r="I455" i="1"/>
  <c r="H454" i="1"/>
  <c r="H453" i="1"/>
  <c r="H452" i="1"/>
  <c r="H451" i="1"/>
  <c r="H751" i="1"/>
  <c r="H437" i="1"/>
  <c r="H436" i="1"/>
  <c r="H422" i="1"/>
  <c r="H421" i="1"/>
  <c r="H419" i="1"/>
  <c r="H418" i="1"/>
  <c r="I417" i="1"/>
  <c r="H416" i="1"/>
  <c r="H415" i="1"/>
  <c r="H414" i="1"/>
  <c r="I413" i="1"/>
  <c r="H412" i="1"/>
  <c r="H411" i="1"/>
  <c r="H410" i="1"/>
  <c r="I409" i="1"/>
  <c r="H408" i="1"/>
  <c r="H289" i="1"/>
  <c r="H407" i="1"/>
  <c r="H406" i="1"/>
  <c r="H404" i="1"/>
  <c r="H403" i="1"/>
  <c r="H402" i="1"/>
  <c r="H401" i="1"/>
  <c r="H400" i="1"/>
  <c r="H399" i="1"/>
  <c r="H398" i="1"/>
  <c r="H450" i="1"/>
  <c r="H139" i="1"/>
  <c r="H397" i="1"/>
  <c r="I396" i="1"/>
  <c r="H395" i="1"/>
  <c r="H394" i="1"/>
  <c r="H393" i="1"/>
  <c r="H392" i="1"/>
  <c r="H390" i="1"/>
  <c r="H389" i="1"/>
  <c r="H363" i="1"/>
  <c r="H388" i="1"/>
  <c r="H387" i="1"/>
  <c r="H386" i="1"/>
  <c r="H138" i="1"/>
  <c r="H385" i="1"/>
  <c r="H449" i="1"/>
  <c r="H74" i="1"/>
  <c r="H601" i="1"/>
  <c r="H384" i="1"/>
  <c r="H362" i="1"/>
  <c r="H383" i="1"/>
  <c r="H381" i="1"/>
  <c r="H380" i="1"/>
  <c r="H288" i="1"/>
  <c r="H379" i="1"/>
  <c r="H378" i="1"/>
  <c r="H377" i="1"/>
  <c r="H376" i="1"/>
  <c r="H375" i="1"/>
  <c r="H361" i="1"/>
  <c r="H360" i="1"/>
  <c r="I600" i="1"/>
  <c r="H359" i="1"/>
  <c r="H358" i="1"/>
  <c r="H346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7" i="1"/>
  <c r="H326" i="1"/>
  <c r="H325" i="1"/>
  <c r="H324" i="1"/>
  <c r="H323" i="1"/>
  <c r="H72" i="1"/>
  <c r="H137" i="1"/>
  <c r="H136" i="1"/>
  <c r="H322" i="1"/>
  <c r="H321" i="1"/>
  <c r="I320" i="1"/>
  <c r="I319" i="1"/>
  <c r="H318" i="1"/>
  <c r="H317" i="1"/>
  <c r="H314" i="1"/>
  <c r="H313" i="1"/>
  <c r="H374" i="1"/>
  <c r="H215" i="1"/>
  <c r="H312" i="1"/>
  <c r="H311" i="1"/>
  <c r="H310" i="1"/>
  <c r="H135" i="1"/>
  <c r="H309" i="1"/>
  <c r="H520" i="1"/>
  <c r="H308" i="1"/>
  <c r="H307" i="1"/>
  <c r="H306" i="1"/>
  <c r="H305" i="1"/>
  <c r="H304" i="1"/>
  <c r="H134" i="1"/>
  <c r="H303" i="1"/>
  <c r="I302" i="1"/>
  <c r="H133" i="1"/>
  <c r="H599" i="1"/>
  <c r="H287" i="1"/>
  <c r="H286" i="1"/>
  <c r="H285" i="1"/>
  <c r="H284" i="1"/>
  <c r="H269" i="1"/>
  <c r="H268" i="1"/>
  <c r="H267" i="1"/>
  <c r="H266" i="1"/>
  <c r="H263" i="1"/>
  <c r="H262" i="1"/>
  <c r="H372" i="1"/>
  <c r="H261" i="1"/>
  <c r="H260" i="1"/>
  <c r="H259" i="1"/>
  <c r="H258" i="1"/>
  <c r="H257" i="1"/>
  <c r="H256" i="1"/>
  <c r="H255" i="1"/>
  <c r="I254" i="1"/>
  <c r="H253" i="1"/>
  <c r="H252" i="1"/>
  <c r="H251" i="1"/>
  <c r="H249" i="1"/>
  <c r="H248" i="1"/>
  <c r="H247" i="1"/>
  <c r="H246" i="1"/>
  <c r="H245" i="1"/>
  <c r="H244" i="1"/>
  <c r="H243" i="1"/>
  <c r="H242" i="1"/>
  <c r="H213" i="1"/>
  <c r="H241" i="1"/>
  <c r="H240" i="1"/>
  <c r="H132" i="1"/>
  <c r="H447" i="1"/>
  <c r="H239" i="1"/>
  <c r="H236" i="1"/>
  <c r="H235" i="1"/>
  <c r="H301" i="1"/>
  <c r="H234" i="1"/>
  <c r="H131" i="1"/>
  <c r="H233" i="1"/>
  <c r="H232" i="1"/>
  <c r="H231" i="1"/>
  <c r="H230" i="1"/>
  <c r="H229" i="1"/>
  <c r="H228" i="1"/>
  <c r="H227" i="1"/>
  <c r="H226" i="1"/>
  <c r="H300" i="1"/>
  <c r="H224" i="1"/>
  <c r="H223" i="1"/>
  <c r="H222" i="1"/>
  <c r="H221" i="1"/>
  <c r="H212" i="1"/>
  <c r="H211" i="1"/>
  <c r="H210" i="1"/>
  <c r="H209" i="1"/>
  <c r="H208" i="1"/>
  <c r="H207" i="1"/>
  <c r="H206" i="1"/>
  <c r="H205" i="1"/>
  <c r="H204" i="1"/>
  <c r="H203" i="1"/>
  <c r="I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79" i="1"/>
  <c r="H178" i="1"/>
  <c r="H177" i="1"/>
  <c r="H176" i="1"/>
  <c r="H71" i="1"/>
  <c r="H220" i="1"/>
  <c r="H175" i="1"/>
  <c r="H174" i="1"/>
  <c r="H173" i="1"/>
  <c r="H172" i="1"/>
  <c r="I171" i="1"/>
  <c r="H170" i="1"/>
  <c r="H299" i="1"/>
  <c r="H169" i="1"/>
  <c r="H219" i="1"/>
  <c r="H167" i="1"/>
  <c r="H166" i="1"/>
  <c r="H70" i="1"/>
  <c r="I165" i="1"/>
  <c r="H164" i="1"/>
  <c r="H163" i="1"/>
  <c r="H162" i="1"/>
  <c r="H161" i="1"/>
  <c r="H146" i="1"/>
  <c r="H445" i="1"/>
  <c r="I159" i="1"/>
  <c r="H159" i="1"/>
  <c r="H750" i="1"/>
  <c r="H444" i="1"/>
  <c r="H218" i="1"/>
  <c r="H157" i="1"/>
  <c r="H156" i="1"/>
  <c r="H155" i="1"/>
  <c r="H154" i="1"/>
  <c r="H130" i="1"/>
  <c r="H153" i="1"/>
  <c r="H152" i="1"/>
  <c r="H151" i="1"/>
  <c r="H150" i="1"/>
  <c r="H598" i="1"/>
  <c r="I130" i="1"/>
  <c r="H128" i="1"/>
  <c r="H127" i="1"/>
  <c r="H126" i="1"/>
  <c r="H69" i="1"/>
  <c r="H107" i="1"/>
  <c r="H106" i="1"/>
  <c r="H105" i="1"/>
  <c r="H104" i="1"/>
  <c r="H103" i="1"/>
  <c r="H102" i="1"/>
  <c r="H101" i="1"/>
  <c r="H100" i="1"/>
  <c r="H99" i="1"/>
  <c r="H98" i="1"/>
  <c r="H97" i="1"/>
  <c r="H749" i="1"/>
  <c r="H96" i="1"/>
  <c r="H371" i="1"/>
  <c r="H298" i="1"/>
  <c r="H94" i="1"/>
  <c r="H93" i="1"/>
  <c r="H92" i="1"/>
  <c r="I678" i="1"/>
  <c r="H91" i="1"/>
  <c r="H90" i="1"/>
  <c r="H217" i="1"/>
  <c r="H677" i="1"/>
  <c r="H89" i="1"/>
  <c r="H748" i="1"/>
  <c r="I89" i="1"/>
  <c r="H147" i="1"/>
  <c r="H87" i="1"/>
  <c r="H297" i="1"/>
  <c r="H296" i="1"/>
  <c r="H86" i="1"/>
  <c r="H85" i="1"/>
  <c r="H370" i="1"/>
  <c r="I369" i="1"/>
  <c r="H84" i="1"/>
  <c r="H443" i="1"/>
  <c r="H83" i="1"/>
  <c r="H597" i="1"/>
  <c r="H82" i="1"/>
  <c r="H81" i="1"/>
  <c r="I80" i="1"/>
  <c r="H676" i="1"/>
  <c r="H294" i="1"/>
  <c r="H79" i="1"/>
  <c r="H78" i="1"/>
  <c r="H149" i="1"/>
  <c r="H76" i="1"/>
  <c r="H68" i="1"/>
  <c r="H67" i="1"/>
  <c r="H66" i="1"/>
  <c r="H65" i="1"/>
  <c r="H64" i="1"/>
  <c r="H63" i="1"/>
  <c r="H54" i="1"/>
  <c r="H53" i="1"/>
  <c r="H52" i="1"/>
  <c r="H51" i="1"/>
  <c r="H50" i="1"/>
  <c r="H49" i="1"/>
  <c r="I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747" i="1"/>
  <c r="H293" i="1"/>
  <c r="H292" i="1"/>
  <c r="H442" i="1"/>
  <c r="H30" i="1"/>
  <c r="H29" i="1"/>
  <c r="H28" i="1"/>
  <c r="H27" i="1"/>
  <c r="H26" i="1"/>
  <c r="H25" i="1"/>
  <c r="H24" i="1"/>
  <c r="H23" i="1"/>
  <c r="H22" i="1"/>
  <c r="H21" i="1"/>
  <c r="H19" i="1"/>
  <c r="H18" i="1"/>
  <c r="I17" i="1"/>
  <c r="H148" i="1"/>
  <c r="H16" i="1"/>
  <c r="H746" i="1"/>
  <c r="H15" i="1"/>
  <c r="H368" i="1"/>
  <c r="H291" i="1"/>
  <c r="H14" i="1"/>
  <c r="H674" i="1"/>
  <c r="H13" i="1"/>
  <c r="H596" i="1"/>
  <c r="I12" i="1"/>
  <c r="H10" i="1"/>
  <c r="H9" i="1"/>
  <c r="H8" i="1"/>
  <c r="H7" i="1"/>
  <c r="I6" i="1"/>
  <c r="H216" i="1"/>
  <c r="I702" i="1" l="1"/>
  <c r="I697" i="1"/>
  <c r="I381" i="1"/>
  <c r="I504" i="1"/>
  <c r="H319" i="1"/>
  <c r="I79" i="1"/>
  <c r="I635" i="1"/>
  <c r="I634" i="1"/>
  <c r="I712" i="1"/>
  <c r="I363" i="1"/>
  <c r="I313" i="1"/>
  <c r="I86" i="1"/>
  <c r="I136" i="1"/>
  <c r="I246" i="1"/>
  <c r="I650" i="1"/>
  <c r="I135" i="1"/>
  <c r="I244" i="1"/>
  <c r="I698" i="1"/>
  <c r="I646" i="1"/>
  <c r="I233" i="1"/>
  <c r="H736" i="1"/>
  <c r="I143" i="1"/>
  <c r="I564" i="1"/>
  <c r="I489" i="1"/>
  <c r="I708" i="1"/>
  <c r="H735" i="1"/>
  <c r="H413" i="1"/>
  <c r="I611" i="1"/>
  <c r="I537" i="1"/>
  <c r="I463" i="1"/>
  <c r="I566" i="1"/>
  <c r="H725" i="1"/>
  <c r="I607" i="1"/>
  <c r="I366" i="1"/>
  <c r="I462" i="1"/>
  <c r="I194" i="1"/>
  <c r="H455" i="1"/>
  <c r="H678" i="1"/>
  <c r="I365" i="1"/>
  <c r="I461" i="1"/>
  <c r="I163" i="1"/>
  <c r="I51" i="1"/>
  <c r="I516" i="1"/>
  <c r="I523" i="1"/>
  <c r="I156" i="1"/>
  <c r="I39" i="1"/>
  <c r="I144" i="1"/>
  <c r="I751" i="1"/>
  <c r="I422" i="1"/>
  <c r="I35" i="1"/>
  <c r="I734" i="1"/>
  <c r="I437" i="1"/>
  <c r="I419" i="1"/>
  <c r="I342" i="1"/>
  <c r="I108" i="1"/>
  <c r="I29" i="1"/>
  <c r="I684" i="1"/>
  <c r="I499" i="1"/>
  <c r="I713" i="1"/>
  <c r="I436" i="1"/>
  <c r="I390" i="1"/>
  <c r="I137" i="1"/>
  <c r="I296" i="1"/>
  <c r="H369" i="1"/>
  <c r="I648" i="1"/>
  <c r="I518" i="1"/>
  <c r="I245" i="1"/>
  <c r="I647" i="1"/>
  <c r="I388" i="1"/>
  <c r="I374" i="1"/>
  <c r="I153" i="1"/>
  <c r="I370" i="1"/>
  <c r="H496" i="1"/>
  <c r="I610" i="1"/>
  <c r="I569" i="1"/>
  <c r="I387" i="1"/>
  <c r="I215" i="1"/>
  <c r="I243" i="1"/>
  <c r="I131" i="1"/>
  <c r="I41" i="1"/>
  <c r="H417" i="1"/>
  <c r="H320" i="1"/>
  <c r="I703" i="1"/>
  <c r="I645" i="1"/>
  <c r="I680" i="1"/>
  <c r="I568" i="1"/>
  <c r="I364" i="1"/>
  <c r="I500" i="1"/>
  <c r="I522" i="1"/>
  <c r="I383" i="1"/>
  <c r="I312" i="1"/>
  <c r="I213" i="1"/>
  <c r="I195" i="1"/>
  <c r="I152" i="1"/>
  <c r="I84" i="1"/>
  <c r="I40" i="1"/>
  <c r="I529" i="1"/>
  <c r="I379" i="1"/>
  <c r="I106" i="1"/>
  <c r="H719" i="1"/>
  <c r="H632" i="1"/>
  <c r="H302" i="1"/>
  <c r="I730" i="1"/>
  <c r="I696" i="1"/>
  <c r="I631" i="1"/>
  <c r="I563" i="1"/>
  <c r="I527" i="1"/>
  <c r="I488" i="1"/>
  <c r="I416" i="1"/>
  <c r="I378" i="1"/>
  <c r="I339" i="1"/>
  <c r="I303" i="1"/>
  <c r="I232" i="1"/>
  <c r="I190" i="1"/>
  <c r="I105" i="1"/>
  <c r="I67" i="1"/>
  <c r="I28" i="1"/>
  <c r="H616" i="1"/>
  <c r="H555" i="1"/>
  <c r="H46" i="1"/>
  <c r="I729" i="1"/>
  <c r="I694" i="1"/>
  <c r="I630" i="1"/>
  <c r="I553" i="1"/>
  <c r="I525" i="1"/>
  <c r="I484" i="1"/>
  <c r="I415" i="1"/>
  <c r="I337" i="1"/>
  <c r="I230" i="1"/>
  <c r="I179" i="1"/>
  <c r="I104" i="1"/>
  <c r="I66" i="1"/>
  <c r="I27" i="1"/>
  <c r="H457" i="1"/>
  <c r="I192" i="1"/>
  <c r="I68" i="1"/>
  <c r="H672" i="1"/>
  <c r="H440" i="1"/>
  <c r="I728" i="1"/>
  <c r="I690" i="1"/>
  <c r="I629" i="1"/>
  <c r="I552" i="1"/>
  <c r="I524" i="1"/>
  <c r="I483" i="1"/>
  <c r="I407" i="1"/>
  <c r="I336" i="1"/>
  <c r="I134" i="1"/>
  <c r="I221" i="1"/>
  <c r="I176" i="1"/>
  <c r="I371" i="1"/>
  <c r="I23" i="1"/>
  <c r="I567" i="1"/>
  <c r="I234" i="1"/>
  <c r="H685" i="1"/>
  <c r="H605" i="1"/>
  <c r="I724" i="1"/>
  <c r="I594" i="1"/>
  <c r="I622" i="1"/>
  <c r="I551" i="1"/>
  <c r="I476" i="1"/>
  <c r="I404" i="1"/>
  <c r="I326" i="1"/>
  <c r="I287" i="1"/>
  <c r="I261" i="1"/>
  <c r="I212" i="1"/>
  <c r="I71" i="1"/>
  <c r="I95" i="1"/>
  <c r="I746" i="1"/>
  <c r="I608" i="1"/>
  <c r="I216" i="1"/>
  <c r="I720" i="1"/>
  <c r="I689" i="1"/>
  <c r="I620" i="1"/>
  <c r="I550" i="1"/>
  <c r="I439" i="1"/>
  <c r="I402" i="1"/>
  <c r="I325" i="1"/>
  <c r="I286" i="1"/>
  <c r="I260" i="1"/>
  <c r="I211" i="1"/>
  <c r="I220" i="1"/>
  <c r="I93" i="1"/>
  <c r="I15" i="1"/>
  <c r="I132" i="1"/>
  <c r="H165" i="1"/>
  <c r="I653" i="1"/>
  <c r="I619" i="1"/>
  <c r="I548" i="1"/>
  <c r="I475" i="1"/>
  <c r="I401" i="1"/>
  <c r="I324" i="1"/>
  <c r="I259" i="1"/>
  <c r="I210" i="1"/>
  <c r="I167" i="1"/>
  <c r="I368" i="1"/>
  <c r="I288" i="1"/>
  <c r="I528" i="1"/>
  <c r="I340" i="1"/>
  <c r="I191" i="1"/>
  <c r="I718" i="1"/>
  <c r="I671" i="1"/>
  <c r="I652" i="1"/>
  <c r="I617" i="1"/>
  <c r="I547" i="1"/>
  <c r="I471" i="1"/>
  <c r="I400" i="1"/>
  <c r="I323" i="1"/>
  <c r="I258" i="1"/>
  <c r="I208" i="1"/>
  <c r="I92" i="1"/>
  <c r="I13" i="1"/>
  <c r="I341" i="1"/>
  <c r="I714" i="1"/>
  <c r="I686" i="1"/>
  <c r="I651" i="1"/>
  <c r="I538" i="1"/>
  <c r="I470" i="1"/>
  <c r="I393" i="1"/>
  <c r="I138" i="1"/>
  <c r="I256" i="1"/>
  <c r="I164" i="1"/>
  <c r="I297" i="1"/>
  <c r="I621" i="1"/>
  <c r="I69" i="1"/>
  <c r="I406" i="1"/>
  <c r="I181" i="1"/>
  <c r="H675" i="1"/>
  <c r="I675" i="1"/>
  <c r="H180" i="1"/>
  <c r="I180" i="1"/>
  <c r="I315" i="1"/>
  <c r="H315" i="1"/>
  <c r="H472" i="1"/>
  <c r="I472" i="1"/>
  <c r="H700" i="1"/>
  <c r="I700" i="1"/>
  <c r="I637" i="1"/>
  <c r="I612" i="1"/>
  <c r="I31" i="1"/>
  <c r="H31" i="1"/>
  <c r="H158" i="1"/>
  <c r="I157" i="1"/>
  <c r="H264" i="1"/>
  <c r="I264" i="1"/>
  <c r="H391" i="1"/>
  <c r="I391" i="1"/>
  <c r="I485" i="1"/>
  <c r="H485" i="1"/>
  <c r="I556" i="1"/>
  <c r="H556" i="1"/>
  <c r="H699" i="1"/>
  <c r="I699" i="1"/>
  <c r="H446" i="1"/>
  <c r="I446" i="1"/>
  <c r="H329" i="1"/>
  <c r="I329" i="1"/>
  <c r="H542" i="1"/>
  <c r="I542" i="1"/>
  <c r="I78" i="1"/>
  <c r="H636" i="1"/>
  <c r="I367" i="1"/>
  <c r="I219" i="1"/>
  <c r="H95" i="1"/>
  <c r="I96" i="1"/>
  <c r="I214" i="1"/>
  <c r="H214" i="1"/>
  <c r="H420" i="1"/>
  <c r="I420" i="1"/>
  <c r="I715" i="1"/>
  <c r="H715" i="1"/>
  <c r="H20" i="1"/>
  <c r="I20" i="1"/>
  <c r="H250" i="1"/>
  <c r="I250" i="1"/>
  <c r="H316" i="1"/>
  <c r="I316" i="1"/>
  <c r="H473" i="1"/>
  <c r="I473" i="1"/>
  <c r="H687" i="1"/>
  <c r="I392" i="1"/>
  <c r="I298" i="1"/>
  <c r="H295" i="1"/>
  <c r="I295" i="1"/>
  <c r="H237" i="1"/>
  <c r="I237" i="1"/>
  <c r="H459" i="1"/>
  <c r="I459" i="1"/>
  <c r="H517" i="1"/>
  <c r="I517" i="1"/>
  <c r="H732" i="1"/>
  <c r="I732" i="1"/>
  <c r="I595" i="1"/>
  <c r="H595" i="1"/>
  <c r="H168" i="1"/>
  <c r="I168" i="1"/>
  <c r="I328" i="1"/>
  <c r="H328" i="1"/>
  <c r="H531" i="1"/>
  <c r="I531" i="1"/>
  <c r="H32" i="1"/>
  <c r="I32" i="1"/>
  <c r="H448" i="1"/>
  <c r="I448" i="1"/>
  <c r="H438" i="1"/>
  <c r="I438" i="1"/>
  <c r="H673" i="1"/>
  <c r="I673" i="1"/>
  <c r="H47" i="1"/>
  <c r="I47" i="1"/>
  <c r="I225" i="1"/>
  <c r="H225" i="1"/>
  <c r="H382" i="1"/>
  <c r="I382" i="1"/>
  <c r="H541" i="1"/>
  <c r="I541" i="1"/>
  <c r="H48" i="1"/>
  <c r="I48" i="1"/>
  <c r="H202" i="1"/>
  <c r="I202" i="1"/>
  <c r="H521" i="1"/>
  <c r="I521" i="1"/>
  <c r="H125" i="1"/>
  <c r="I126" i="1"/>
  <c r="I344" i="1"/>
  <c r="H344" i="1"/>
  <c r="H265" i="1"/>
  <c r="I265" i="1"/>
  <c r="H502" i="1"/>
  <c r="I502" i="1"/>
  <c r="I557" i="1"/>
  <c r="H557" i="1"/>
  <c r="H716" i="1"/>
  <c r="I716" i="1"/>
  <c r="H196" i="1"/>
  <c r="I421" i="1"/>
  <c r="I218" i="1"/>
  <c r="H77" i="1"/>
  <c r="I77" i="1"/>
  <c r="H373" i="1"/>
  <c r="I373" i="1"/>
  <c r="H405" i="1"/>
  <c r="I405" i="1"/>
  <c r="H501" i="1"/>
  <c r="I501" i="1"/>
  <c r="H572" i="1"/>
  <c r="I572" i="1"/>
  <c r="I731" i="1"/>
  <c r="H731" i="1"/>
  <c r="H11" i="1"/>
  <c r="I11" i="1"/>
  <c r="H238" i="1"/>
  <c r="I238" i="1"/>
  <c r="H345" i="1"/>
  <c r="I345" i="1"/>
  <c r="H486" i="1"/>
  <c r="I486" i="1"/>
  <c r="H573" i="1"/>
  <c r="I573" i="1"/>
  <c r="H625" i="1"/>
  <c r="H88" i="1"/>
  <c r="H409" i="1"/>
  <c r="I733" i="1"/>
  <c r="I717" i="1"/>
  <c r="I701" i="1"/>
  <c r="I688" i="1"/>
  <c r="I503" i="1"/>
  <c r="I487" i="1"/>
  <c r="I474" i="1"/>
  <c r="I460" i="1"/>
  <c r="I178" i="1"/>
  <c r="I166" i="1"/>
  <c r="I155" i="1"/>
  <c r="I54" i="1"/>
  <c r="I38" i="1"/>
  <c r="I26" i="1"/>
  <c r="I291" i="1"/>
  <c r="H726" i="1"/>
  <c r="H571" i="1"/>
  <c r="H171" i="1"/>
  <c r="I649" i="1"/>
  <c r="I633" i="1"/>
  <c r="I618" i="1"/>
  <c r="I609" i="1"/>
  <c r="I565" i="1"/>
  <c r="I549" i="1"/>
  <c r="I536" i="1"/>
  <c r="I526" i="1"/>
  <c r="I418" i="1"/>
  <c r="I403" i="1"/>
  <c r="I389" i="1"/>
  <c r="I380" i="1"/>
  <c r="I338" i="1"/>
  <c r="I72" i="1"/>
  <c r="I311" i="1"/>
  <c r="I599" i="1"/>
  <c r="I257" i="1"/>
  <c r="I242" i="1"/>
  <c r="I231" i="1"/>
  <c r="I209" i="1"/>
  <c r="I193" i="1"/>
  <c r="I177" i="1"/>
  <c r="I70" i="1"/>
  <c r="I154" i="1"/>
  <c r="I107" i="1"/>
  <c r="I94" i="1"/>
  <c r="I85" i="1"/>
  <c r="I76" i="1"/>
  <c r="I53" i="1"/>
  <c r="I37" i="1"/>
  <c r="I25" i="1"/>
  <c r="I14" i="1"/>
  <c r="I229" i="1"/>
  <c r="I578" i="1"/>
  <c r="I269" i="1"/>
  <c r="I206" i="1"/>
  <c r="I596" i="1"/>
  <c r="H254" i="1"/>
  <c r="I606" i="1"/>
  <c r="I577" i="1"/>
  <c r="I561" i="1"/>
  <c r="I545" i="1"/>
  <c r="I534" i="1"/>
  <c r="I514" i="1"/>
  <c r="I498" i="1"/>
  <c r="I482" i="1"/>
  <c r="I469" i="1"/>
  <c r="I458" i="1"/>
  <c r="I414" i="1"/>
  <c r="I399" i="1"/>
  <c r="I386" i="1"/>
  <c r="I377" i="1"/>
  <c r="I334" i="1"/>
  <c r="I321" i="1"/>
  <c r="I520" i="1"/>
  <c r="I284" i="1"/>
  <c r="I268" i="1"/>
  <c r="I253" i="1"/>
  <c r="I133" i="1"/>
  <c r="I227" i="1"/>
  <c r="I205" i="1"/>
  <c r="I189" i="1"/>
  <c r="I175" i="1"/>
  <c r="I162" i="1"/>
  <c r="I151" i="1"/>
  <c r="I103" i="1"/>
  <c r="I91" i="1"/>
  <c r="I443" i="1"/>
  <c r="I65" i="1"/>
  <c r="I49" i="1"/>
  <c r="I33" i="1"/>
  <c r="I21" i="1"/>
  <c r="I36" i="1"/>
  <c r="H495" i="1"/>
  <c r="I727" i="1"/>
  <c r="I711" i="1"/>
  <c r="I146" i="1"/>
  <c r="I660" i="1"/>
  <c r="I644" i="1"/>
  <c r="I628" i="1"/>
  <c r="I592" i="1"/>
  <c r="I576" i="1"/>
  <c r="I560" i="1"/>
  <c r="I603" i="1"/>
  <c r="I533" i="1"/>
  <c r="I513" i="1"/>
  <c r="I497" i="1"/>
  <c r="I481" i="1"/>
  <c r="I290" i="1"/>
  <c r="I398" i="1"/>
  <c r="I139" i="1"/>
  <c r="I376" i="1"/>
  <c r="I333" i="1"/>
  <c r="I308" i="1"/>
  <c r="I267" i="1"/>
  <c r="I252" i="1"/>
  <c r="I447" i="1"/>
  <c r="I226" i="1"/>
  <c r="I204" i="1"/>
  <c r="I188" i="1"/>
  <c r="I174" i="1"/>
  <c r="I161" i="1"/>
  <c r="I150" i="1"/>
  <c r="I102" i="1"/>
  <c r="I217" i="1"/>
  <c r="I83" i="1"/>
  <c r="I64" i="1"/>
  <c r="I207" i="1"/>
  <c r="I562" i="1"/>
  <c r="I322" i="1"/>
  <c r="I240" i="1"/>
  <c r="I710" i="1"/>
  <c r="I519" i="1"/>
  <c r="I145" i="1"/>
  <c r="I659" i="1"/>
  <c r="I643" i="1"/>
  <c r="I627" i="1"/>
  <c r="I615" i="1"/>
  <c r="I604" i="1"/>
  <c r="I575" i="1"/>
  <c r="I559" i="1"/>
  <c r="I544" i="1"/>
  <c r="I602" i="1"/>
  <c r="I480" i="1"/>
  <c r="I468" i="1"/>
  <c r="I456" i="1"/>
  <c r="I412" i="1"/>
  <c r="I450" i="1"/>
  <c r="I385" i="1"/>
  <c r="I375" i="1"/>
  <c r="I332" i="1"/>
  <c r="I307" i="1"/>
  <c r="I266" i="1"/>
  <c r="I251" i="1"/>
  <c r="I239" i="1"/>
  <c r="I300" i="1"/>
  <c r="I203" i="1"/>
  <c r="I187" i="1"/>
  <c r="I173" i="1"/>
  <c r="I160" i="1"/>
  <c r="I149" i="1"/>
  <c r="I101" i="1"/>
  <c r="I677" i="1"/>
  <c r="I597" i="1"/>
  <c r="I63" i="1"/>
  <c r="I674" i="1"/>
  <c r="I241" i="1"/>
  <c r="H160" i="1"/>
  <c r="I515" i="1"/>
  <c r="I335" i="1"/>
  <c r="I50" i="1"/>
  <c r="H129" i="1"/>
  <c r="I709" i="1"/>
  <c r="I695" i="1"/>
  <c r="I593" i="1"/>
  <c r="I658" i="1"/>
  <c r="I642" i="1"/>
  <c r="I626" i="1"/>
  <c r="I614" i="1"/>
  <c r="I574" i="1"/>
  <c r="I558" i="1"/>
  <c r="I543" i="1"/>
  <c r="I532" i="1"/>
  <c r="I479" i="1"/>
  <c r="I141" i="1"/>
  <c r="I411" i="1"/>
  <c r="I140" i="1"/>
  <c r="I449" i="1"/>
  <c r="I361" i="1"/>
  <c r="I331" i="1"/>
  <c r="I318" i="1"/>
  <c r="I306" i="1"/>
  <c r="I186" i="1"/>
  <c r="I172" i="1"/>
  <c r="I445" i="1"/>
  <c r="I598" i="1"/>
  <c r="I100" i="1"/>
  <c r="I90" i="1"/>
  <c r="I82" i="1"/>
  <c r="I747" i="1"/>
  <c r="I19" i="1"/>
  <c r="I10" i="1"/>
  <c r="H396" i="1"/>
  <c r="I24" i="1"/>
  <c r="H80" i="1"/>
  <c r="I535" i="1"/>
  <c r="I309" i="1"/>
  <c r="I228" i="1"/>
  <c r="I34" i="1"/>
  <c r="I657" i="1"/>
  <c r="I641" i="1"/>
  <c r="I591" i="1"/>
  <c r="I494" i="1"/>
  <c r="I478" i="1"/>
  <c r="I467" i="1"/>
  <c r="I454" i="1"/>
  <c r="I410" i="1"/>
  <c r="I397" i="1"/>
  <c r="I74" i="1"/>
  <c r="I360" i="1"/>
  <c r="I346" i="1"/>
  <c r="I330" i="1"/>
  <c r="I317" i="1"/>
  <c r="I305" i="1"/>
  <c r="I185" i="1"/>
  <c r="I99" i="1"/>
  <c r="I748" i="1"/>
  <c r="I81" i="1"/>
  <c r="I45" i="1"/>
  <c r="I293" i="1"/>
  <c r="I18" i="1"/>
  <c r="I9" i="1"/>
  <c r="I52" i="1"/>
  <c r="I546" i="1"/>
  <c r="I285" i="1"/>
  <c r="I22" i="1"/>
  <c r="H600" i="1"/>
  <c r="I739" i="1"/>
  <c r="I723" i="1"/>
  <c r="I707" i="1"/>
  <c r="I693" i="1"/>
  <c r="I656" i="1"/>
  <c r="I640" i="1"/>
  <c r="I75" i="1"/>
  <c r="I681" i="1"/>
  <c r="I493" i="1"/>
  <c r="I477" i="1"/>
  <c r="I466" i="1"/>
  <c r="I453" i="1"/>
  <c r="I601" i="1"/>
  <c r="I263" i="1"/>
  <c r="I249" i="1"/>
  <c r="I236" i="1"/>
  <c r="I224" i="1"/>
  <c r="I184" i="1"/>
  <c r="I170" i="1"/>
  <c r="I158" i="1"/>
  <c r="I129" i="1"/>
  <c r="I98" i="1"/>
  <c r="I44" i="1"/>
  <c r="I292" i="1"/>
  <c r="I8" i="1"/>
  <c r="I722" i="1"/>
  <c r="I706" i="1"/>
  <c r="I692" i="1"/>
  <c r="I655" i="1"/>
  <c r="I639" i="1"/>
  <c r="I624" i="1"/>
  <c r="I613" i="1"/>
  <c r="I540" i="1"/>
  <c r="I492" i="1"/>
  <c r="I142" i="1"/>
  <c r="I465" i="1"/>
  <c r="I452" i="1"/>
  <c r="I408" i="1"/>
  <c r="I395" i="1"/>
  <c r="I384" i="1"/>
  <c r="I359" i="1"/>
  <c r="I262" i="1"/>
  <c r="I248" i="1"/>
  <c r="I235" i="1"/>
  <c r="I223" i="1"/>
  <c r="I183" i="1"/>
  <c r="I299" i="1"/>
  <c r="I750" i="1"/>
  <c r="I128" i="1"/>
  <c r="I749" i="1"/>
  <c r="I88" i="1"/>
  <c r="I676" i="1"/>
  <c r="I43" i="1"/>
  <c r="I442" i="1"/>
  <c r="I147" i="1"/>
  <c r="I7" i="1"/>
  <c r="I255" i="1"/>
  <c r="I737" i="1"/>
  <c r="I721" i="1"/>
  <c r="I705" i="1"/>
  <c r="I691" i="1"/>
  <c r="I654" i="1"/>
  <c r="I638" i="1"/>
  <c r="I623" i="1"/>
  <c r="I441" i="1"/>
  <c r="I570" i="1"/>
  <c r="I554" i="1"/>
  <c r="I539" i="1"/>
  <c r="I530" i="1"/>
  <c r="I491" i="1"/>
  <c r="I679" i="1"/>
  <c r="I464" i="1"/>
  <c r="I451" i="1"/>
  <c r="I289" i="1"/>
  <c r="I394" i="1"/>
  <c r="I362" i="1"/>
  <c r="I358" i="1"/>
  <c r="I343" i="1"/>
  <c r="I327" i="1"/>
  <c r="I314" i="1"/>
  <c r="I304" i="1"/>
  <c r="I372" i="1"/>
  <c r="I247" i="1"/>
  <c r="I301" i="1"/>
  <c r="I222" i="1"/>
  <c r="I182" i="1"/>
  <c r="I169" i="1"/>
  <c r="I444" i="1"/>
  <c r="I127" i="1"/>
  <c r="I97" i="1"/>
  <c r="I87" i="1"/>
  <c r="I294" i="1"/>
  <c r="I42" i="1"/>
  <c r="I30" i="1"/>
  <c r="I16" i="1"/>
  <c r="H12" i="1"/>
  <c r="Q12" i="1"/>
  <c r="S12" i="1" s="1"/>
  <c r="R7" i="1"/>
  <c r="T7" i="1" s="1"/>
  <c r="P14" i="1"/>
  <c r="H17" i="1"/>
  <c r="H6" i="1"/>
  <c r="R12" i="1"/>
  <c r="T12" i="1" s="1"/>
  <c r="P6" i="1"/>
  <c r="P8" i="1"/>
  <c r="P10" i="1"/>
  <c r="P12" i="1"/>
  <c r="Q6" i="1"/>
  <c r="S6" i="1" s="1"/>
  <c r="Q8" i="1"/>
  <c r="S8" i="1" s="1"/>
  <c r="Q10" i="1"/>
  <c r="S10" i="1" s="1"/>
  <c r="Q14" i="1"/>
  <c r="S14" i="1" s="1"/>
  <c r="R6" i="1"/>
  <c r="T6" i="1" s="1"/>
  <c r="R8" i="1"/>
  <c r="T8" i="1" s="1"/>
  <c r="R10" i="1"/>
  <c r="T10" i="1" s="1"/>
  <c r="R14" i="1"/>
  <c r="T14" i="1" s="1"/>
  <c r="P7" i="1"/>
  <c r="P13" i="1"/>
  <c r="P9" i="1"/>
  <c r="Q11" i="1"/>
  <c r="S11" i="1" s="1"/>
  <c r="Q13" i="1"/>
  <c r="S13" i="1" s="1"/>
  <c r="Q9" i="1"/>
  <c r="S9" i="1" s="1"/>
  <c r="R13" i="1"/>
  <c r="T13" i="1" s="1"/>
  <c r="Q5" i="1"/>
  <c r="R11" i="1"/>
  <c r="T11" i="1" s="1"/>
  <c r="P5" i="1"/>
  <c r="R9" i="1"/>
  <c r="T9" i="1" s="1"/>
  <c r="R5" i="1"/>
  <c r="Q7" i="1"/>
  <c r="S7" i="1" s="1"/>
  <c r="P11" i="1"/>
  <c r="U7" i="1" l="1"/>
  <c r="V7" i="1" s="1"/>
  <c r="U14" i="1"/>
  <c r="V14" i="1" s="1"/>
  <c r="U10" i="1"/>
  <c r="V10" i="1" s="1"/>
  <c r="U12" i="1"/>
  <c r="V12" i="1" s="1"/>
  <c r="P15" i="1"/>
  <c r="U8" i="1"/>
  <c r="V8" i="1" s="1"/>
  <c r="T5" i="1"/>
  <c r="T15" i="1" s="1"/>
  <c r="R15" i="1"/>
  <c r="U13" i="1"/>
  <c r="V13" i="1" s="1"/>
  <c r="U6" i="1"/>
  <c r="V6" i="1" s="1"/>
  <c r="U9" i="1"/>
  <c r="V9" i="1" s="1"/>
  <c r="S5" i="1"/>
  <c r="S15" i="1" s="1"/>
  <c r="Q15" i="1"/>
  <c r="U11" i="1"/>
  <c r="V11" i="1" s="1"/>
  <c r="U5" i="1" l="1"/>
  <c r="V5" i="1" l="1"/>
  <c r="V15" i="1" s="1"/>
  <c r="U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오동규</author>
  </authors>
  <commentList>
    <comment ref="AH461" authorId="0" shapeId="0" xr:uid="{9E8FEC3F-8701-4A6D-A711-7469A712B374}">
      <text>
        <r>
          <rPr>
            <b/>
            <sz val="9"/>
            <color indexed="81"/>
            <rFont val="돋움"/>
            <family val="3"/>
            <charset val="129"/>
          </rPr>
          <t>오동규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>-&gt;7</t>
        </r>
        <r>
          <rPr>
            <sz val="9"/>
            <color indexed="81"/>
            <rFont val="돋움"/>
            <family val="3"/>
            <charset val="129"/>
          </rPr>
          <t>차</t>
        </r>
      </text>
    </comment>
    <comment ref="AH477" authorId="0" shapeId="0" xr:uid="{4E093F3F-B74C-4BBB-B8F0-A5F4FA96B317}">
      <text>
        <r>
          <rPr>
            <b/>
            <sz val="9"/>
            <color indexed="81"/>
            <rFont val="돋움"/>
            <family val="3"/>
            <charset val="129"/>
          </rPr>
          <t>오동규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>-&gt;1</t>
        </r>
        <r>
          <rPr>
            <sz val="9"/>
            <color indexed="81"/>
            <rFont val="돋움"/>
            <family val="3"/>
            <charset val="129"/>
          </rPr>
          <t>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V4" authorId="0" shapeId="0" xr:uid="{77F85693-1885-4010-B07D-CBDB8DA7A4B1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<sst xmlns="http://schemas.openxmlformats.org/spreadsheetml/2006/main" count="28660" uniqueCount="6791">
  <si>
    <t>● 25년 전사 워크숍 참석인원 명부</t>
    <phoneticPr fontId="3" type="noConversion"/>
  </si>
  <si>
    <t>- 제외 기준 충족하나 명단에 포함된 경우 / 제외되었으나 참석 희망하는 경우 기업문화팀 문의</t>
    <phoneticPr fontId="3" type="noConversion"/>
  </si>
  <si>
    <t>- 불참 희망 시 협조전 내 불참자 명단 작성하여 기업문화팀 앞으로 업무협조전 발송(결재선: 점/부문장)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</si>
  <si>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</si>
  <si>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</si>
  <si>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</si>
  <si>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</si>
  <si>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</si>
  <si>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</si>
  <si>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</si>
  <si>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</si>
  <si>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</si>
  <si>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</si>
  <si>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</si>
  <si>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</si>
  <si>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</si>
  <si>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</si>
  <si>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</si>
  <si>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</si>
  <si>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</si>
  <si>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</si>
  <si>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</si>
  <si>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</si>
  <si>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</si>
  <si>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</si>
  <si>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</si>
  <si>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</si>
  <si>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</si>
  <si>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</si>
  <si>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</si>
  <si>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</si>
  <si>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</si>
  <si>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</si>
  <si>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</si>
  <si>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</si>
  <si>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</si>
  <si>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</si>
  <si>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</si>
  <si>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</si>
  <si>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</si>
  <si>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</si>
  <si>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</si>
  <si>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</si>
  <si>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</si>
  <si>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</si>
  <si>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</si>
  <si>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</si>
  <si>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</si>
  <si>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</si>
  <si>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</si>
  <si>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</si>
  <si>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</si>
  <si>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</si>
  <si>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</si>
  <si>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</si>
  <si>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</si>
  <si>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</si>
  <si>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</si>
  <si>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</si>
  <si>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</si>
  <si>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</si>
  <si>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</si>
  <si>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</si>
  <si>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</si>
  <si>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</si>
  <si>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</si>
  <si>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</si>
  <si>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</si>
  <si>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</si>
  <si>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</si>
  <si>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</si>
  <si>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</si>
  <si>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</si>
  <si>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</si>
  <si>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</si>
  <si>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</si>
  <si>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</si>
  <si>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</si>
  <si>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</si>
  <si>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</si>
  <si>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</si>
  <si>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</si>
  <si>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</si>
  <si>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</si>
  <si>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</si>
  <si>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</si>
  <si>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</si>
  <si>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</si>
  <si>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</si>
  <si>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</si>
  <si>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</si>
  <si>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</si>
  <si>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</si>
  <si>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</si>
  <si>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</si>
  <si>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</si>
  <si>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</si>
  <si>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</si>
  <si>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</si>
  <si>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</si>
  <si>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</si>
  <si>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</si>
  <si>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</si>
  <si>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</si>
  <si>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</si>
  <si>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</si>
  <si>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</si>
  <si>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</si>
  <si>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</si>
  <si>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</si>
  <si>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</si>
  <si>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</si>
  <si>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</si>
  <si>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</si>
  <si>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</si>
  <si>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</si>
  <si>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</si>
  <si>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</si>
  <si>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</si>
  <si>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</si>
  <si>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</si>
  <si>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</si>
  <si>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</si>
  <si>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</si>
  <si>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</si>
  <si>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</si>
  <si>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</si>
  <si>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</si>
  <si>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</si>
  <si>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</si>
  <si>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</si>
  <si>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</si>
  <si>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</si>
  <si>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</si>
  <si>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</si>
  <si>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</si>
  <si>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</si>
  <si>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</si>
  <si>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</si>
  <si>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</si>
  <si>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</si>
  <si>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</si>
  <si>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</si>
  <si>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</si>
  <si>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</si>
  <si>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</si>
  <si>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</si>
  <si>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</si>
  <si>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</si>
  <si>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</si>
  <si>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</si>
  <si>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</si>
  <si>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</si>
  <si>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</si>
  <si>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</si>
  <si>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</si>
  <si>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</si>
  <si>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</si>
  <si>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</si>
  <si>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</si>
  <si>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</si>
  <si>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</si>
  <si>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</si>
  <si>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</si>
  <si>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</si>
  <si>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</si>
  <si>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</si>
  <si>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</si>
  <si>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</si>
  <si>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</si>
  <si>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</si>
  <si>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</si>
  <si>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</si>
  <si>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</si>
  <si>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</si>
  <si>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</si>
  <si>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</si>
  <si>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</si>
  <si>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</si>
  <si>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</si>
  <si>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</si>
  <si>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</si>
  <si>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</si>
  <si>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</si>
  <si>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</si>
  <si>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</si>
  <si>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</si>
  <si>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</si>
  <si>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</si>
  <si>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</si>
  <si>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</si>
  <si>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</si>
  <si>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</si>
  <si>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</si>
  <si>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</si>
  <si>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</si>
  <si>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</si>
  <si>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</si>
  <si>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</si>
  <si>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</si>
  <si>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</si>
  <si>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</si>
  <si>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</si>
  <si>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</si>
  <si>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</si>
  <si>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</si>
  <si>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</si>
  <si>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</si>
  <si>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</si>
  <si>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</si>
  <si>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</si>
  <si>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</si>
  <si>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</si>
  <si>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</si>
  <si>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</si>
  <si>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</si>
  <si>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</si>
  <si>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</si>
  <si>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</si>
  <si>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</si>
  <si>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</si>
  <si>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</si>
  <si>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</si>
  <si>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</si>
  <si>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</si>
  <si>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</si>
  <si>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</si>
  <si>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</si>
  <si>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</si>
  <si>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</si>
  <si>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</si>
  <si>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</si>
  <si>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</si>
  <si>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</si>
  <si>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</si>
  <si>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</si>
  <si>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</si>
  <si>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</si>
  <si>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</si>
  <si>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</si>
  <si>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</si>
  <si>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</si>
  <si>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</si>
  <si>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</si>
  <si>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</si>
  <si>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</si>
  <si>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</si>
  <si>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</si>
  <si>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</si>
  <si>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</si>
  <si>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</si>
  <si>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</si>
  <si>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</si>
  <si>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</si>
  <si>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</si>
  <si>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</si>
  <si>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</si>
  <si>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</si>
  <si>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</si>
  <si>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</si>
  <si>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</si>
  <si>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</si>
  <si>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</si>
  <si>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</si>
  <si>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</si>
  <si>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</si>
  <si>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</si>
  <si>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</si>
  <si>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</si>
  <si>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</si>
  <si>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</si>
  <si>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</si>
  <si>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</si>
  <si>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</si>
  <si>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</si>
  <si>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</si>
  <si>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</si>
  <si>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</si>
  <si>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</si>
  <si>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</si>
  <si>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</si>
  <si>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</si>
  <si>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</si>
  <si>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</si>
  <si>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</si>
  <si>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</si>
  <si>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</si>
  <si>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</si>
  <si>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</si>
  <si>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</si>
  <si>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</si>
  <si>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</si>
  <si>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</si>
  <si>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</si>
  <si>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</si>
  <si>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</si>
  <si>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</si>
  <si>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</si>
  <si>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</si>
  <si>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</si>
  <si>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</si>
  <si>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</si>
  <si>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</si>
  <si>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</si>
  <si>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</si>
  <si>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</si>
  <si>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</si>
  <si>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</si>
  <si>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</si>
  <si>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</si>
  <si>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</si>
  <si>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</si>
  <si>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</si>
  <si>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</si>
  <si>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</si>
  <si>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</si>
  <si>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</si>
  <si>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</si>
  <si>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</si>
  <si>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</si>
  <si>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</si>
  <si>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</si>
  <si>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</si>
  <si>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</si>
  <si>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</si>
  <si>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</si>
  <si>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</si>
  <si>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</si>
  <si>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</si>
  <si>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</si>
  <si>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</si>
  <si>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</si>
  <si>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</si>
  <si>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</si>
  <si>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</si>
  <si>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</si>
  <si>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</si>
  <si>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</si>
  <si>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</si>
  <si>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</si>
  <si>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</si>
  <si>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</si>
  <si>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</si>
  <si>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</si>
  <si>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</si>
  <si>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</si>
  <si>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</si>
  <si>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</si>
  <si>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</si>
  <si>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</si>
  <si>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</si>
  <si>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</si>
  <si>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</si>
  <si>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</si>
  <si>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</si>
  <si>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</si>
  <si>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</si>
  <si>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</si>
  <si>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</si>
  <si>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</si>
  <si>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</si>
  <si>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</si>
  <si>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</si>
  <si>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</si>
  <si>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</si>
  <si>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</si>
  <si>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</si>
  <si>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</si>
  <si>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</si>
  <si>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</si>
  <si>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</si>
  <si>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</si>
  <si>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</si>
  <si>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</si>
  <si>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</si>
  <si>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</si>
  <si>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</si>
  <si>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</si>
  <si>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</si>
  <si>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</si>
  <si>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</si>
  <si>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</si>
  <si>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</si>
  <si>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</si>
  <si>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</si>
  <si>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</si>
  <si>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</si>
  <si>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</si>
  <si>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</si>
  <si>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</si>
  <si>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</si>
  <si>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</si>
  <si>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</si>
  <si>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</si>
  <si>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</si>
  <si>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</si>
  <si>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</si>
  <si>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</si>
  <si>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</si>
  <si>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</si>
  <si>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</si>
  <si>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</si>
  <si>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</si>
  <si>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</si>
  <si>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</si>
  <si>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</si>
  <si>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</si>
  <si>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</si>
  <si>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</si>
  <si>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</si>
  <si>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</si>
  <si>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</si>
  <si>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</si>
  <si>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</si>
  <si>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</si>
  <si>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</si>
  <si>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</si>
  <si>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</si>
  <si>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</si>
  <si>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</si>
  <si>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</si>
  <si>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</si>
  <si>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</si>
  <si>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</si>
  <si>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</si>
  <si>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</si>
  <si>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</si>
  <si>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</si>
  <si>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</si>
  <si>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</si>
  <si>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</si>
  <si>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</si>
  <si>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</si>
  <si>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</si>
  <si>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</si>
  <si>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</si>
  <si>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</si>
  <si>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</si>
  <si>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</si>
  <si>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</si>
  <si>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</si>
  <si>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</si>
  <si>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</si>
  <si>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</si>
  <si>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</si>
  <si>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</si>
  <si>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</si>
  <si>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</si>
  <si>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</si>
  <si>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</si>
  <si>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</si>
  <si>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</si>
  <si>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</si>
  <si>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</si>
  <si>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</si>
  <si>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</si>
  <si>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</si>
  <si>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</si>
  <si>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</si>
  <si>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</si>
  <si>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</si>
  <si>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</si>
  <si>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</si>
  <si>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</si>
  <si>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</si>
  <si>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</si>
  <si>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</si>
  <si>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</si>
  <si>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</si>
  <si>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</si>
  <si>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</si>
  <si>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</si>
  <si>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</si>
  <si>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</si>
  <si>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</si>
  <si>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</si>
  <si>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</si>
  <si>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</si>
  <si>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</si>
  <si>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</si>
  <si>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</si>
  <si>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</si>
  <si>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</si>
  <si>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</si>
  <si>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</si>
  <si>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</si>
  <si>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</si>
  <si>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</si>
  <si>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</si>
  <si>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</si>
  <si>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</si>
  <si>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</si>
  <si>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</si>
  <si>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</si>
  <si>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</si>
  <si>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</si>
  <si>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</si>
  <si>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</si>
  <si>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</si>
  <si>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</si>
  <si>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</si>
  <si>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</si>
  <si>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</si>
  <si>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</si>
  <si>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</si>
  <si>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</si>
  <si>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</si>
  <si>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</si>
  <si>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</si>
  <si>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</si>
  <si>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</si>
  <si>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</si>
  <si>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</si>
  <si>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</si>
  <si>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</si>
  <si>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</si>
  <si>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</si>
  <si>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</si>
  <si>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</si>
  <si>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</si>
  <si>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</si>
  <si>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</si>
  <si>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</si>
  <si>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</si>
  <si>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</si>
  <si>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</si>
  <si>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</si>
  <si>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</si>
  <si>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</si>
  <si>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</si>
  <si>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</si>
  <si>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</si>
  <si>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</si>
  <si>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</si>
  <si>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</si>
  <si>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</si>
  <si>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</si>
  <si>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</si>
  <si>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</si>
  <si>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</si>
  <si>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</si>
  <si>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</si>
  <si>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</si>
  <si>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</si>
  <si>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</si>
  <si>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</si>
  <si>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</si>
  <si>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</si>
  <si>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</si>
  <si>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</si>
  <si>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</si>
  <si>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</si>
  <si>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</si>
  <si>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</si>
  <si>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</si>
  <si>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</si>
  <si>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</si>
  <si>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</si>
  <si>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</si>
  <si>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</si>
  <si>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</si>
  <si>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</si>
  <si>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</si>
  <si>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</si>
  <si>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</si>
  <si>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</si>
  <si>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</si>
  <si>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</si>
  <si>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</si>
  <si>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</si>
  <si>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</si>
  <si>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</si>
  <si>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</si>
  <si>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</si>
  <si>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</si>
  <si>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</si>
  <si>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</si>
  <si>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</si>
  <si>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</si>
  <si>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</si>
  <si>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</si>
  <si>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</si>
  <si>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</si>
  <si>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</si>
  <si>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</si>
  <si>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</si>
  <si>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</si>
  <si>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</si>
  <si>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</si>
  <si>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</si>
  <si>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</si>
  <si>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</si>
  <si>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</si>
  <si>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</si>
  <si>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</si>
  <si>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</si>
  <si>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</si>
  <si>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</si>
  <si>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</si>
  <si>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</si>
  <si>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</si>
  <si>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</si>
  <si>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</si>
  <si>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</si>
  <si>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</si>
  <si>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</si>
  <si>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</si>
  <si>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</si>
  <si>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</si>
  <si>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</si>
  <si>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</si>
  <si>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</si>
  <si>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</si>
  <si>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</si>
  <si>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</si>
  <si>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</si>
  <si>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</si>
  <si>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</si>
  <si>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</si>
  <si>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</si>
  <si>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</si>
  <si>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</si>
  <si>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</si>
  <si>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</si>
  <si>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</si>
  <si>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</si>
  <si>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</si>
  <si>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</si>
  <si>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</si>
  <si>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</si>
  <si>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</si>
  <si>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</si>
  <si>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</si>
  <si>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</si>
  <si>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</si>
  <si>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</si>
  <si>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</si>
  <si>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</si>
  <si>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</si>
  <si>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</si>
  <si>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</si>
  <si>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</si>
  <si>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</si>
  <si>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</si>
  <si>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</si>
  <si>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</si>
  <si>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</si>
  <si>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</si>
  <si>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</si>
  <si>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</si>
  <si>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</si>
  <si>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</si>
  <si>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</si>
  <si>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</si>
  <si>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</si>
  <si>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</si>
  <si>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</si>
  <si>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</si>
  <si>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</si>
  <si>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</si>
  <si>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</si>
  <si>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</si>
  <si>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</si>
  <si>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</si>
  <si>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</si>
  <si>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</si>
  <si>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</si>
  <si>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</si>
  <si>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</si>
  <si>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</si>
  <si>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</si>
  <si>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</si>
  <si>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</si>
  <si>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</si>
  <si>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</si>
  <si>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</si>
  <si>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</si>
  <si>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</si>
  <si>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</si>
  <si>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</si>
  <si>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</si>
  <si>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</si>
  <si>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</si>
  <si>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</si>
  <si>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</si>
  <si>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</si>
  <si>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</si>
  <si>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</si>
  <si>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</si>
  <si>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</si>
  <si>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</si>
  <si>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</si>
  <si>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</si>
  <si>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</si>
  <si>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</si>
  <si>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</si>
  <si>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</si>
  <si>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</si>
  <si>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</si>
  <si>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</si>
  <si>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</si>
  <si>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</si>
  <si>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</si>
  <si>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</si>
  <si>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</si>
  <si>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</si>
  <si>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</si>
  <si>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</si>
  <si>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</si>
  <si>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</si>
  <si>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</si>
  <si>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</si>
  <si>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</si>
  <si>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</si>
  <si>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</si>
  <si>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</si>
  <si>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</si>
  <si>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</si>
  <si>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</si>
  <si>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</si>
  <si>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</si>
  <si>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</si>
  <si>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</si>
  <si>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</si>
  <si>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</si>
  <si>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</si>
  <si>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</si>
  <si>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</si>
  <si>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</si>
  <si>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</si>
  <si>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</si>
  <si>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</si>
  <si>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</si>
  <si>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</si>
  <si>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</si>
  <si>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</si>
  <si>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</si>
  <si>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</si>
  <si>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</si>
  <si>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</si>
  <si>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</si>
  <si>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</si>
  <si>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</si>
  <si>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</si>
  <si>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</si>
  <si>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</si>
  <si>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</si>
  <si>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</si>
  <si>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</si>
  <si>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</si>
  <si>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</si>
  <si>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</si>
  <si>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</si>
  <si>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</si>
  <si>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</si>
  <si>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</si>
  <si>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</si>
  <si>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</si>
  <si>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</si>
  <si>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</si>
  <si>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</si>
  <si>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</si>
  <si>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</si>
  <si>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</si>
  <si>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</si>
  <si>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</si>
  <si>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</si>
  <si>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</si>
  <si>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</si>
  <si>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</si>
  <si>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</si>
  <si>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</si>
  <si>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</si>
  <si>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</si>
  <si>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</si>
  <si>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</si>
  <si>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</si>
  <si>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</si>
  <si>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</si>
  <si>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</si>
  <si>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</si>
  <si>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</si>
  <si>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</si>
  <si>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</si>
  <si>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</si>
  <si>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</si>
  <si>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</si>
  <si>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</si>
  <si>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</si>
  <si>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</si>
  <si>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</si>
  <si>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</si>
  <si>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</si>
  <si>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</si>
  <si>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</si>
  <si>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</si>
  <si>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</si>
  <si>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</si>
  <si>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</si>
  <si>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</si>
  <si>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</si>
  <si>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</si>
  <si>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</si>
  <si>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</si>
  <si>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</si>
  <si>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</si>
  <si>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</si>
  <si>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</si>
  <si>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</si>
  <si>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</si>
  <si>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</si>
  <si>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</si>
  <si>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</si>
  <si>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</si>
  <si>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</si>
  <si>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</si>
  <si>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</si>
  <si>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</si>
  <si>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</si>
  <si>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</si>
  <si>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</si>
  <si>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</si>
  <si>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</si>
  <si>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</si>
  <si>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</si>
  <si>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</si>
  <si>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</si>
  <si>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</si>
  <si>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</si>
  <si>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</si>
  <si>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</si>
  <si>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</si>
  <si>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</si>
  <si>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</si>
  <si>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</si>
  <si>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</si>
  <si>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</si>
  <si>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</si>
  <si>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</si>
  <si>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</si>
  <si>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</si>
  <si>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</si>
  <si>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</si>
  <si>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</si>
  <si>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</si>
  <si>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</si>
  <si>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</si>
  <si>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</si>
  <si>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</si>
  <si>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</si>
  <si>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</si>
  <si>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</si>
  <si>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</si>
  <si>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</si>
  <si>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</si>
  <si>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</si>
  <si>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</si>
  <si>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</si>
  <si>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</si>
  <si>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</si>
  <si>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</si>
  <si>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</si>
  <si>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</si>
  <si>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</si>
  <si>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</si>
  <si>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</si>
  <si>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</si>
  <si>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</si>
  <si>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</si>
  <si>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</si>
  <si>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</si>
  <si>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</si>
  <si>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</si>
  <si>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</si>
  <si>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</si>
  <si>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</si>
  <si>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</si>
  <si>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</si>
  <si>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전수현</t>
  </si>
  <si>
    <t>최지예</t>
  </si>
  <si>
    <t>안강희</t>
  </si>
  <si>
    <t>진연지</t>
  </si>
  <si>
    <t>장국정</t>
  </si>
  <si>
    <t>퇴사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</si>
  <si>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</si>
  <si>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</si>
  <si>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</si>
  <si>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</si>
  <si>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</si>
  <si>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</si>
  <si>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</si>
  <si>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</si>
  <si>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사번</t>
  </si>
  <si>
    <t>● 25년 전사 워크샵 참석인원 명부</t>
    <phoneticPr fontId="3" type="noConversion"/>
  </si>
  <si>
    <t>- 7월 18일~10월 2일 기준 장기 휴가/휴직중인자 제외(중도 복직자 제외)</t>
    <phoneticPr fontId="3" type="noConversion"/>
  </si>
  <si>
    <t>- 임산부 제외(희망인원 참여)</t>
    <phoneticPr fontId="3" type="noConversion"/>
  </si>
  <si>
    <t>- 지원사원, 계약직 제외</t>
    <phoneticPr fontId="3" type="noConversion"/>
  </si>
  <si>
    <t>- 해외법인 근무자 제외</t>
    <phoneticPr fontId="3" type="noConversion"/>
  </si>
  <si>
    <t>- 자문 제외, 임원 별도 스케줄링 필요</t>
    <phoneticPr fontId="3" type="noConversion"/>
  </si>
  <si>
    <t>- 7월 18일 기준 확인 가능한 신규입사 예정자 포함(7.21부)</t>
    <phoneticPr fontId="3" type="noConversion"/>
  </si>
  <si>
    <t>- 퇴사 예정자 제외</t>
    <phoneticPr fontId="3" type="noConversion"/>
  </si>
  <si>
    <t>- 기업문화팀 운영인력(백성범, 박경섭, 이은빛 제외)</t>
    <phoneticPr fontId="3" type="noConversion"/>
  </si>
  <si>
    <t>사번(텍스트)</t>
    <phoneticPr fontId="3" type="noConversion"/>
  </si>
  <si>
    <t>직책</t>
  </si>
  <si>
    <t>사원구분</t>
  </si>
  <si>
    <t>Grade</t>
  </si>
  <si>
    <t>Grade연차</t>
  </si>
  <si>
    <t>생년월일</t>
  </si>
  <si>
    <t>입사구분</t>
  </si>
  <si>
    <t>현부서체류기간</t>
  </si>
  <si>
    <t>휴대전화</t>
  </si>
  <si>
    <t>회사메일주소</t>
  </si>
  <si>
    <t>사용자ID</t>
  </si>
  <si>
    <t>주민번호</t>
  </si>
  <si>
    <t>입사시학력</t>
  </si>
  <si>
    <t>입사시학교</t>
  </si>
  <si>
    <t>입사시전공</t>
  </si>
  <si>
    <t>실거주지</t>
  </si>
  <si>
    <t>최종학력</t>
  </si>
  <si>
    <t>최종학교</t>
  </si>
  <si>
    <t>전공명</t>
  </si>
  <si>
    <t>입사경로</t>
  </si>
  <si>
    <t>입사시
Grade</t>
  </si>
  <si>
    <t>휴가휴직구분</t>
  </si>
  <si>
    <t>휴직종료</t>
  </si>
  <si>
    <t>장기부재종료</t>
  </si>
  <si>
    <t>단축근로종료일</t>
  </si>
  <si>
    <t>20012461</t>
  </si>
  <si>
    <t>18715166</t>
  </si>
  <si>
    <t>20100082</t>
  </si>
  <si>
    <t>담당</t>
  </si>
  <si>
    <t>정직원</t>
  </si>
  <si>
    <t>SA</t>
  </si>
  <si>
    <t>4</t>
  </si>
  <si>
    <t>남자</t>
  </si>
  <si>
    <t>1983/10/01</t>
  </si>
  <si>
    <t>신입</t>
  </si>
  <si>
    <t>1년 3개월</t>
  </si>
  <si>
    <t>01046228227</t>
  </si>
  <si>
    <t>sungsoo_lee@lotte.net</t>
  </si>
  <si>
    <t>sslee8310</t>
  </si>
  <si>
    <t>831001-1182429</t>
  </si>
  <si>
    <t>2,3년제</t>
  </si>
  <si>
    <t>대림대</t>
  </si>
  <si>
    <t>소방안전관리학</t>
  </si>
  <si>
    <t>경기도 부천시 중동로 108 (중동, 팰리스카운티 ) 107동 604호</t>
  </si>
  <si>
    <t>비정규전환</t>
  </si>
  <si>
    <t>계약직(유기)</t>
  </si>
  <si>
    <t>19610070</t>
  </si>
  <si>
    <t>20120250</t>
  </si>
  <si>
    <t>A</t>
  </si>
  <si>
    <t>5</t>
  </si>
  <si>
    <t>여자</t>
  </si>
  <si>
    <t>1989/01/12</t>
  </si>
  <si>
    <t>5년 6개월</t>
  </si>
  <si>
    <t>01031749091</t>
  </si>
  <si>
    <t>yeonpyo.kim@lotte.net</t>
  </si>
  <si>
    <t>yeonpyo7</t>
  </si>
  <si>
    <t>890112-2079813</t>
  </si>
  <si>
    <t>대학교</t>
  </si>
  <si>
    <t>일본 동방학원 음향전문학교</t>
  </si>
  <si>
    <t>음향예술콘서트기획과</t>
  </si>
  <si>
    <t>서울 송파구 동남로 193 303동 403호 (가락동 140번지, 가락쌍용아파트)</t>
  </si>
  <si>
    <t>18710051</t>
  </si>
  <si>
    <t>20210015</t>
  </si>
  <si>
    <t>JA1</t>
  </si>
  <si>
    <t>1</t>
  </si>
  <si>
    <t>1995/01/26</t>
  </si>
  <si>
    <t>3년 8개월</t>
  </si>
  <si>
    <t>01028850126</t>
  </si>
  <si>
    <t>parksuzy@lotte.net</t>
  </si>
  <si>
    <t>parksuzy</t>
  </si>
  <si>
    <t>950126-2030012</t>
  </si>
  <si>
    <t>대진대</t>
  </si>
  <si>
    <t>환경에너지공학</t>
  </si>
  <si>
    <t>서울 도봉구 도봉로127길 31-6 402호 (쌍문동 75-30번지, 하나맨숀)</t>
  </si>
  <si>
    <t>18930896</t>
  </si>
  <si>
    <t>20120096</t>
  </si>
  <si>
    <t>팀장</t>
  </si>
  <si>
    <t>S</t>
  </si>
  <si>
    <t>7</t>
  </si>
  <si>
    <t>1979/03/10</t>
  </si>
  <si>
    <t>경력</t>
  </si>
  <si>
    <t>6개월</t>
  </si>
  <si>
    <t>01024138991</t>
  </si>
  <si>
    <t>jien_lee@lotte.net</t>
  </si>
  <si>
    <t>jelee79</t>
  </si>
  <si>
    <t>790110-2012321</t>
  </si>
  <si>
    <t>대학원</t>
  </si>
  <si>
    <t>연세대(서울)</t>
  </si>
  <si>
    <t>지적재산권법무학</t>
  </si>
  <si>
    <t>경기 의왕시 백운중앙로 46 111동 1504호 (학의동 1150번지, 의왕백운해링턴플레이스1단지)</t>
  </si>
  <si>
    <t>M2</t>
  </si>
  <si>
    <t>18821612</t>
  </si>
  <si>
    <t>31010046</t>
  </si>
  <si>
    <t>M</t>
  </si>
  <si>
    <t>10</t>
  </si>
  <si>
    <t>1980/08/06</t>
  </si>
  <si>
    <t>M&amp;A</t>
  </si>
  <si>
    <t>1년 6개월</t>
  </si>
  <si>
    <t>01048736001</t>
  </si>
  <si>
    <t>younjung.um@lotte.net</t>
  </si>
  <si>
    <t>yjum012</t>
  </si>
  <si>
    <t>810215-2056520</t>
  </si>
  <si>
    <t>경인여대</t>
  </si>
  <si>
    <t>관광영어과</t>
  </si>
  <si>
    <t>경기 김포시 장기동 수정마을 쌍용예가 101동 1902호</t>
  </si>
  <si>
    <t>18813065</t>
  </si>
  <si>
    <t>20160025</t>
  </si>
  <si>
    <t>1989/11/19</t>
  </si>
  <si>
    <t>01033416939</t>
  </si>
  <si>
    <t>jonghyun.yoon@lotte.net</t>
  </si>
  <si>
    <t>891119-1674614</t>
  </si>
  <si>
    <t>중국인민대</t>
  </si>
  <si>
    <t>경제학</t>
  </si>
  <si>
    <t>서울 서대문구 세검정로1길 35 101동 1007호 (홍은동 453-2번지, 풍림2차아파트)</t>
  </si>
  <si>
    <t>19017333</t>
  </si>
  <si>
    <t>20180030</t>
  </si>
  <si>
    <t>2</t>
  </si>
  <si>
    <t>1991/02/20</t>
  </si>
  <si>
    <t>01030862450</t>
  </si>
  <si>
    <t>gunhee_park@lotte.net</t>
  </si>
  <si>
    <t>pgh2450</t>
  </si>
  <si>
    <t>910220-1636617</t>
  </si>
  <si>
    <t>절강대</t>
  </si>
  <si>
    <t>광고학</t>
  </si>
  <si>
    <t>경기 광명시 가림일로 101 205동 1306호 (철산동 625번지, 도덕파크타운2차)</t>
  </si>
  <si>
    <t>19613502</t>
  </si>
  <si>
    <t>20130064</t>
  </si>
  <si>
    <t>1983/02/11</t>
  </si>
  <si>
    <t>3년 4개월</t>
  </si>
  <si>
    <t>01030347191</t>
  </si>
  <si>
    <t>park.jin@lotte.net</t>
  </si>
  <si>
    <t>hellojin</t>
  </si>
  <si>
    <t>830211-1561011</t>
  </si>
  <si>
    <t>충남대 법학전문대학원</t>
  </si>
  <si>
    <t>서울 노원구 한글비석로14길 37 201동 1603호 (중계동 161-5번지, 중앙하이츠아파트)</t>
  </si>
  <si>
    <t>19318738</t>
  </si>
  <si>
    <t>20180001</t>
  </si>
  <si>
    <t>1988/02/19</t>
  </si>
  <si>
    <t>7년 6개월</t>
  </si>
  <si>
    <t>01091242400</t>
  </si>
  <si>
    <t>jungahyun@lotte.net</t>
  </si>
  <si>
    <t>jungahyun</t>
  </si>
  <si>
    <t>880219-2048217</t>
  </si>
  <si>
    <t>서울대</t>
  </si>
  <si>
    <t>법학</t>
  </si>
  <si>
    <t xml:space="preserve">서울 서초구 반포동  1-1 래미안원베일리 119동 1001호 </t>
  </si>
  <si>
    <t>20010452</t>
  </si>
  <si>
    <t>20250002</t>
  </si>
  <si>
    <t>3</t>
  </si>
  <si>
    <t>1989/01/17</t>
  </si>
  <si>
    <t>01082241483</t>
  </si>
  <si>
    <t>soowhan_jung@lotte.net</t>
  </si>
  <si>
    <t>soowhan_jung</t>
  </si>
  <si>
    <t>890117-1019024</t>
  </si>
  <si>
    <t>한국외대(서울)</t>
  </si>
  <si>
    <t>프랑스어과</t>
  </si>
  <si>
    <t>서울특별시 동작구 여의대방로10길 38 (신대방동, 보라매롯데낙천대아파트 ) 107동 403호</t>
  </si>
  <si>
    <t>19010766</t>
  </si>
  <si>
    <t>20230078</t>
  </si>
  <si>
    <t>1994/07/31</t>
  </si>
  <si>
    <t>1년 9개월</t>
  </si>
  <si>
    <t>01098343350</t>
  </si>
  <si>
    <t>sojung398@lotte.net</t>
  </si>
  <si>
    <t>sojung398</t>
  </si>
  <si>
    <t>940731-2070615</t>
  </si>
  <si>
    <t>인하대 법학전문대학원</t>
  </si>
  <si>
    <t>서울 강남구 도곡로57길 12 102동 602호 (역삼동 765-32번지, 역삼2차아이파크)</t>
  </si>
  <si>
    <t>31010060</t>
  </si>
  <si>
    <t>20230077</t>
  </si>
  <si>
    <t>1993/10/02</t>
  </si>
  <si>
    <t>01062043989</t>
  </si>
  <si>
    <t>jaeseo1002@lotte.net</t>
  </si>
  <si>
    <t>jaeseo1002</t>
  </si>
  <si>
    <t>931002-1041733</t>
  </si>
  <si>
    <t>건국대 법학전문대학원</t>
  </si>
  <si>
    <t>서울 은평구 통일로 796 114동 602호 (불광동 643번지, 북한산힐스테이트7차)</t>
  </si>
  <si>
    <t>19425569</t>
  </si>
  <si>
    <t>20140094</t>
  </si>
  <si>
    <t>1991/12/08</t>
  </si>
  <si>
    <t>01063185392</t>
  </si>
  <si>
    <t>juhyun.han@lotte.net</t>
  </si>
  <si>
    <t>pc2932</t>
  </si>
  <si>
    <t>911208-2853523</t>
  </si>
  <si>
    <t>인하대</t>
  </si>
  <si>
    <t>아태물류학</t>
  </si>
  <si>
    <t>경기 화성시 동탄중앙로 213 241동 2701호 (반송동 82번지, 동탄시범한빛마을금호어울림아파트)</t>
  </si>
  <si>
    <t>19425811</t>
  </si>
  <si>
    <t>20190062</t>
  </si>
  <si>
    <t>1994/04/08</t>
  </si>
  <si>
    <t>01053857201</t>
  </si>
  <si>
    <t>gosubin@lotte.net</t>
  </si>
  <si>
    <t>soob701</t>
  </si>
  <si>
    <t>940408-2238812</t>
  </si>
  <si>
    <t>홍익대(서울)</t>
  </si>
  <si>
    <t>공법학</t>
  </si>
  <si>
    <t>경기 의정부시 추동로 12 105동 1605호 (신곡동 684번지, 신곡은하수아파트)</t>
  </si>
  <si>
    <t>32010114</t>
  </si>
  <si>
    <t>20012307</t>
  </si>
  <si>
    <t>8</t>
  </si>
  <si>
    <t>1974/03/20</t>
  </si>
  <si>
    <t>01057894252</t>
  </si>
  <si>
    <t>wchwang@lotte.net</t>
  </si>
  <si>
    <t>wchwang</t>
  </si>
  <si>
    <t>740320-1149122</t>
  </si>
  <si>
    <t>인하공업전문대</t>
  </si>
  <si>
    <t>관광학</t>
  </si>
  <si>
    <t>인천 남동구 구월로 192 1104동 502호 (구월동 23번지, 구월힐스테이트)</t>
  </si>
  <si>
    <t>한국항공대</t>
  </si>
  <si>
    <t>관광경영학</t>
  </si>
  <si>
    <t>19519035</t>
  </si>
  <si>
    <t>20130007</t>
  </si>
  <si>
    <t>1985/07/08</t>
  </si>
  <si>
    <t>01032136007</t>
  </si>
  <si>
    <t>sanglee@lotte.net</t>
  </si>
  <si>
    <t>sanglee2013</t>
  </si>
  <si>
    <t>850708-1063318</t>
  </si>
  <si>
    <t>언론정보학</t>
  </si>
  <si>
    <t>서울 송파구 잠실로 62 316동 1402호 (잠실동 35번지, 트리지움)</t>
  </si>
  <si>
    <t>인턴공채</t>
  </si>
  <si>
    <t>19425646</t>
  </si>
  <si>
    <t>20140050</t>
  </si>
  <si>
    <t>1989/05/07</t>
  </si>
  <si>
    <t>01063420507</t>
  </si>
  <si>
    <t>hjkyoung@lotte.net</t>
  </si>
  <si>
    <t>06jokuna</t>
  </si>
  <si>
    <t>890507-2032719</t>
  </si>
  <si>
    <t>용인대</t>
  </si>
  <si>
    <t>경호학</t>
  </si>
  <si>
    <t>경기도 고양시 덕양구 소만로 19 (행신동, 소만마을6단지아파트 ) 602-207</t>
  </si>
  <si>
    <t>19413975</t>
  </si>
  <si>
    <t>20140084</t>
  </si>
  <si>
    <t>1987/11/23</t>
  </si>
  <si>
    <t>01064007314</t>
  </si>
  <si>
    <t>gangillcho@lotte.net</t>
  </si>
  <si>
    <t>eclean</t>
  </si>
  <si>
    <t>871123-1041621</t>
  </si>
  <si>
    <t>고등학교</t>
  </si>
  <si>
    <t>천안고</t>
  </si>
  <si>
    <t>충남 천안시 서북구 봉서7길 13 105동 1402호 (쌍용동 848번지,일성아파트)</t>
  </si>
  <si>
    <t>한국외대(용인)</t>
  </si>
  <si>
    <t>중어통번역학</t>
  </si>
  <si>
    <t>20011711</t>
  </si>
  <si>
    <t>20170024</t>
  </si>
  <si>
    <t>1992/12/16</t>
  </si>
  <si>
    <t>2년 6개월</t>
  </si>
  <si>
    <t>01099087658</t>
  </si>
  <si>
    <t>jinsu.choi@lotte.net</t>
  </si>
  <si>
    <t>susu1216</t>
  </si>
  <si>
    <t>921216-1029418</t>
  </si>
  <si>
    <t>서울 도봉구 우이천로22길 16-13 202호 (창동 635-31번지, 더에이치)</t>
  </si>
  <si>
    <t>31010022</t>
  </si>
  <si>
    <t>20014763</t>
  </si>
  <si>
    <t>1981/09/26</t>
  </si>
  <si>
    <t>1개월</t>
  </si>
  <si>
    <t>01092825342</t>
  </si>
  <si>
    <t>sein.oh@lotte.net</t>
  </si>
  <si>
    <t>hoseoosi</t>
  </si>
  <si>
    <t>810926-1703913</t>
  </si>
  <si>
    <t>호서대</t>
  </si>
  <si>
    <t>경기 김포시 김포한강2로 11 117동 1404호 (장기동 2004-4번지, 수정마을쌍용예가아파트)</t>
  </si>
  <si>
    <t>19914393</t>
  </si>
  <si>
    <t>31010015</t>
  </si>
  <si>
    <t>1977/10/25</t>
  </si>
  <si>
    <t>01090617203</t>
  </si>
  <si>
    <t>kimsoyun@lotte.net</t>
  </si>
  <si>
    <t>7luckyse7en</t>
  </si>
  <si>
    <t>771025-2328611</t>
  </si>
  <si>
    <t>관동대</t>
  </si>
  <si>
    <t>경기 고양시 덕양구 백양로 64 1301동 904호 (화정동 987번지,옥빛마을13단지아파트)</t>
  </si>
  <si>
    <t>20011008</t>
  </si>
  <si>
    <t>32000122</t>
  </si>
  <si>
    <t>9</t>
  </si>
  <si>
    <t>1975/01/19</t>
  </si>
  <si>
    <t>01034001620</t>
  </si>
  <si>
    <t>hyejin.lim@lotte.net</t>
  </si>
  <si>
    <t>hj119</t>
  </si>
  <si>
    <t>750119-2332829</t>
  </si>
  <si>
    <t>중앙대(안성)</t>
  </si>
  <si>
    <t>원예학</t>
  </si>
  <si>
    <t>경기 용인시 수지구 성복2로 10 103동 2605호 (성복동 789번지,성복역롯데캐슬골드타운)</t>
  </si>
  <si>
    <t>20100091</t>
  </si>
  <si>
    <t>20110017</t>
  </si>
  <si>
    <t>1984/12/23</t>
  </si>
  <si>
    <t>01020793939</t>
  </si>
  <si>
    <t>sukwon.kim@lotte.net</t>
  </si>
  <si>
    <t>kimsukwon</t>
  </si>
  <si>
    <t>850212-1001011</t>
  </si>
  <si>
    <t>고려대(서울)</t>
  </si>
  <si>
    <t>경영학</t>
  </si>
  <si>
    <t>서울특별시 동대문구 답십리로 130 (답십리동, 래미안위브 ) 래미안위브 404-1501</t>
  </si>
  <si>
    <t>정기공채</t>
  </si>
  <si>
    <t>20170073</t>
  </si>
  <si>
    <t>매니저</t>
  </si>
  <si>
    <t>1990/03/22</t>
  </si>
  <si>
    <t xml:space="preserve">4년 </t>
  </si>
  <si>
    <t>01041862085</t>
  </si>
  <si>
    <t>cheolhosong@lotte.net</t>
  </si>
  <si>
    <t>cheolhosong</t>
  </si>
  <si>
    <t>900322-1301413</t>
  </si>
  <si>
    <t>건축학</t>
  </si>
  <si>
    <t>서울특별시 성동구 행당로 82 (행당동, 행당한진타운 ) 115동 1901호</t>
  </si>
  <si>
    <t>19413953</t>
  </si>
  <si>
    <t>52019001</t>
  </si>
  <si>
    <t>1993/08/17</t>
  </si>
  <si>
    <t>4년 4개월</t>
  </si>
  <si>
    <t>01093706165</t>
  </si>
  <si>
    <t>choi_sh99@lotte.net</t>
  </si>
  <si>
    <t>choi0817</t>
  </si>
  <si>
    <t>930817-1143313</t>
  </si>
  <si>
    <t>한양대(서울)</t>
  </si>
  <si>
    <t>서울특별시 노원구 동일로 1390 (상계동, 상계주공6단지아파트 ) 602동 805호</t>
  </si>
  <si>
    <t>19518749</t>
  </si>
  <si>
    <t>20200050</t>
  </si>
  <si>
    <t>1994/04/05</t>
  </si>
  <si>
    <t>01052095486</t>
  </si>
  <si>
    <t>Jeongsunshin@lotte.net</t>
  </si>
  <si>
    <t>Jeongsunshin</t>
  </si>
  <si>
    <t>940405-1156023</t>
  </si>
  <si>
    <t>성균관대(서울)</t>
  </si>
  <si>
    <t>중어중문학</t>
  </si>
  <si>
    <t>서울특별시 강서구 허준로 175 (가양동, 가양6단지아파트 ) 611동 703호</t>
  </si>
  <si>
    <t>32010137</t>
  </si>
  <si>
    <t>20200051</t>
  </si>
  <si>
    <t>1994/01/12</t>
  </si>
  <si>
    <t>1년 10개월</t>
  </si>
  <si>
    <t>01037568199</t>
  </si>
  <si>
    <t>ahnch@lotte.net</t>
  </si>
  <si>
    <t>ahnch</t>
  </si>
  <si>
    <t>940112-1074517</t>
  </si>
  <si>
    <t>경희대(서울)</t>
  </si>
  <si>
    <t>호텔경영학</t>
  </si>
  <si>
    <t>서울특별시 동대문구 한천로63길 10 (이문동, 이문e편한세상아파트 ) 103동 401호</t>
  </si>
  <si>
    <t>20230019</t>
  </si>
  <si>
    <t>20210027</t>
  </si>
  <si>
    <t>1997/11/15</t>
  </si>
  <si>
    <t>3년 6개월</t>
  </si>
  <si>
    <t>01051069020</t>
  </si>
  <si>
    <t>Her.nan@lotte.net</t>
  </si>
  <si>
    <t>Her.nan</t>
  </si>
  <si>
    <t>971115-2165211</t>
  </si>
  <si>
    <t>서울특별시 성동구 왕십리로 332 (도선동 ) 1103</t>
  </si>
  <si>
    <t>20220012</t>
  </si>
  <si>
    <t>1995/12/01</t>
  </si>
  <si>
    <t>2년 11개월</t>
  </si>
  <si>
    <t>01077495604</t>
  </si>
  <si>
    <t>hyeonjikim@lotte.net</t>
  </si>
  <si>
    <t>hyeonjikim</t>
  </si>
  <si>
    <t>951201-2692924</t>
  </si>
  <si>
    <t>Hong Kong Polytechnic University</t>
  </si>
  <si>
    <t>English Studies for the Professions</t>
  </si>
  <si>
    <t>서울 송파구 올림픽로 135 246동 2903호 (잠실동 22번지, 리센츠)</t>
  </si>
  <si>
    <t>20011716</t>
  </si>
  <si>
    <t>20220034</t>
  </si>
  <si>
    <t>1987/09/03</t>
  </si>
  <si>
    <t>01028793666</t>
  </si>
  <si>
    <t>wonjaehwang@lotte.net</t>
  </si>
  <si>
    <t>wonjaehwang</t>
  </si>
  <si>
    <t>870903-1678220</t>
  </si>
  <si>
    <t>수학</t>
  </si>
  <si>
    <t>서울 관악구 관악로15길 23-11 1105호 (봉천동 866-11번지,관악멕스텔)</t>
  </si>
  <si>
    <t>20012258</t>
  </si>
  <si>
    <t>20140107</t>
  </si>
  <si>
    <t>1989/04/12</t>
  </si>
  <si>
    <t>1년 4개월</t>
  </si>
  <si>
    <t>01031198621</t>
  </si>
  <si>
    <t>honghee_kim@lotte.net</t>
  </si>
  <si>
    <t>jinhongxi</t>
  </si>
  <si>
    <t>890412-1037318</t>
  </si>
  <si>
    <t>서울특별시 송파구 올림픽로 435 (신천동, 파크리오 ) 222동 3302호</t>
  </si>
  <si>
    <t>19615471</t>
  </si>
  <si>
    <t>20230062</t>
  </si>
  <si>
    <t>1992/07/21</t>
  </si>
  <si>
    <t>01097707278</t>
  </si>
  <si>
    <t>tokim@lotte.net</t>
  </si>
  <si>
    <t>tokim</t>
  </si>
  <si>
    <t>920721-1520419</t>
  </si>
  <si>
    <t>서울 용산구 원효로77가길 7-1 B동 304호 (원효로1가 19-5번지)</t>
  </si>
  <si>
    <t>19518606</t>
  </si>
  <si>
    <t>20190009</t>
  </si>
  <si>
    <t>1993/04/23</t>
  </si>
  <si>
    <t>01045617799</t>
  </si>
  <si>
    <t>minho.kang@lotte.net</t>
  </si>
  <si>
    <t>minoboom</t>
  </si>
  <si>
    <t>930423-1412016</t>
  </si>
  <si>
    <t>부산대</t>
  </si>
  <si>
    <t>서울특별시 은평구 진흥로 170 (녹번동 ) 샤또우 오피스텔 509호</t>
  </si>
  <si>
    <t>20160035</t>
  </si>
  <si>
    <t>20240015</t>
  </si>
  <si>
    <t>1993/05/07</t>
  </si>
  <si>
    <t>9개월</t>
  </si>
  <si>
    <t>01033870994</t>
  </si>
  <si>
    <t>dlehdals0995@lotte.net</t>
  </si>
  <si>
    <t>dlehdals0995</t>
  </si>
  <si>
    <t>930507-2057011</t>
  </si>
  <si>
    <t>80041</t>
  </si>
  <si>
    <t>서울특별시 강남구 광평로19길 10 (수서동, 까치마을아파트 ) 1006동 116호</t>
  </si>
  <si>
    <t>20012277</t>
  </si>
  <si>
    <t>20200049</t>
  </si>
  <si>
    <t>1995/02/06</t>
  </si>
  <si>
    <t>01046165204</t>
  </si>
  <si>
    <t>sangwooshin2@lotte.net</t>
  </si>
  <si>
    <t>sangwooshin2</t>
  </si>
  <si>
    <t>950206-1850210</t>
  </si>
  <si>
    <t>스포츠레저학</t>
  </si>
  <si>
    <t>서울 강남구 삼성로 212 18동 1404호 (대치동 316번지, 은마아파트)</t>
  </si>
  <si>
    <t>19714679</t>
  </si>
  <si>
    <t>20120002</t>
  </si>
  <si>
    <t>6</t>
  </si>
  <si>
    <t>1984/02/05</t>
  </si>
  <si>
    <t>1년 1개월</t>
  </si>
  <si>
    <t>01063149909</t>
  </si>
  <si>
    <t>byungkuk.kang@lotte.net</t>
  </si>
  <si>
    <t>bkkang9909</t>
  </si>
  <si>
    <t>840205-1012821</t>
  </si>
  <si>
    <t>서울시립대</t>
  </si>
  <si>
    <t>경기 성남시 분당구 서판교로 73 1008동 205호 (판교동 552번지, 판교원마을10단지아파트)</t>
  </si>
  <si>
    <t>20230026</t>
  </si>
  <si>
    <t>1988/08/20</t>
  </si>
  <si>
    <t xml:space="preserve">1년 </t>
  </si>
  <si>
    <t>01071392469</t>
  </si>
  <si>
    <t>shinjjae@lotte.net</t>
  </si>
  <si>
    <t>shinjjae</t>
  </si>
  <si>
    <t>880820-1030826</t>
  </si>
  <si>
    <t>서울 광진구 자양로35길  101호</t>
  </si>
  <si>
    <t>20011700</t>
  </si>
  <si>
    <t>20230063</t>
  </si>
  <si>
    <t>1992/04/14</t>
  </si>
  <si>
    <t>01093876558</t>
  </si>
  <si>
    <t>choisyelin@lotte.net</t>
  </si>
  <si>
    <t>choisyelin</t>
  </si>
  <si>
    <t>920414-2114511</t>
  </si>
  <si>
    <t>서울 송파구 올림픽로 135 202동 3003호 (잠실동 22번지, 리센츠)</t>
  </si>
  <si>
    <t>20012279</t>
  </si>
  <si>
    <t>20180047</t>
  </si>
  <si>
    <t>1993/07/22</t>
  </si>
  <si>
    <t>01084622277</t>
  </si>
  <si>
    <t>dahee_kim@lotte.net</t>
  </si>
  <si>
    <t>dahee722</t>
  </si>
  <si>
    <t>930722-2057013</t>
  </si>
  <si>
    <t>서울 영등포구 국제금융로7길 20 3동 309호 (여의도동 41번지, 대교아파트)</t>
  </si>
  <si>
    <t>20012261</t>
  </si>
  <si>
    <t>20180060</t>
  </si>
  <si>
    <t>1991/09/18</t>
  </si>
  <si>
    <t>01079230559</t>
  </si>
  <si>
    <t>hyunho.jang@lotte.net</t>
  </si>
  <si>
    <t>hyunhojang</t>
  </si>
  <si>
    <t>910918-1710718</t>
  </si>
  <si>
    <t>경기 고양시 일산동구 일산로135번길 17 1003동 204호 (백석동 1145번지,백송마을10단지아파트)</t>
  </si>
  <si>
    <t>20012788</t>
  </si>
  <si>
    <t>20220011</t>
  </si>
  <si>
    <t>1993/07/31</t>
  </si>
  <si>
    <t>01045146303</t>
  </si>
  <si>
    <t>taegeunkim22@lotte.net</t>
  </si>
  <si>
    <t>taegeunkim22</t>
  </si>
  <si>
    <t>930731-1041319</t>
  </si>
  <si>
    <t>국어국문학</t>
  </si>
  <si>
    <t>서울 서대문구 거북골로 120 201동 301호 (남가좌동 381번지, DMC센트레빌)</t>
  </si>
  <si>
    <t>20015345</t>
  </si>
  <si>
    <t>20160040</t>
  </si>
  <si>
    <t>1989/03/06</t>
  </si>
  <si>
    <t>01022309923</t>
  </si>
  <si>
    <t>hanbin.kim@lotte.net</t>
  </si>
  <si>
    <t>hanbin</t>
  </si>
  <si>
    <t>890306-1840613</t>
  </si>
  <si>
    <t>경기 성남시 분당구 내정로 152 134동 102호 (수내동 55번지, 파크타운롯데아파트)</t>
  </si>
  <si>
    <t>20150001</t>
  </si>
  <si>
    <t>1976/04/02</t>
  </si>
  <si>
    <t xml:space="preserve">2년 </t>
  </si>
  <si>
    <t>01036583565</t>
  </si>
  <si>
    <t>hoyong.lee@lotte.net</t>
  </si>
  <si>
    <t>eddie</t>
  </si>
  <si>
    <t>760402-1120210</t>
  </si>
  <si>
    <t>국민대</t>
  </si>
  <si>
    <t>정보관리학</t>
  </si>
  <si>
    <t xml:space="preserve"> </t>
  </si>
  <si>
    <t>M1</t>
  </si>
  <si>
    <t>20010944</t>
  </si>
  <si>
    <t>20220045</t>
  </si>
  <si>
    <t>1988/11/16</t>
  </si>
  <si>
    <t>01062396213</t>
  </si>
  <si>
    <t>mansk6213@lotte.net</t>
  </si>
  <si>
    <t>mansk6213</t>
  </si>
  <si>
    <t>881116-1054213</t>
  </si>
  <si>
    <t>서울과학기술대</t>
  </si>
  <si>
    <t>컴퓨터공학</t>
  </si>
  <si>
    <t>서울 구로구 중앙로5길 59 202동 3203호 (고척동 102-1번지, 고척아이파크)</t>
  </si>
  <si>
    <t>20160014</t>
  </si>
  <si>
    <t>20220002</t>
  </si>
  <si>
    <t>1989/11/23</t>
  </si>
  <si>
    <t>01026894723</t>
  </si>
  <si>
    <t>hongsw1123@lotte.net</t>
  </si>
  <si>
    <t>hongsw1123</t>
  </si>
  <si>
    <t>891123-1068115</t>
  </si>
  <si>
    <t>중앙대(서울)</t>
  </si>
  <si>
    <t>서울특별시 구로구 경인로43길 49 (고척동, 고척아이파크 ) 103동 1905호</t>
  </si>
  <si>
    <t>31090002</t>
  </si>
  <si>
    <t>20220035</t>
  </si>
  <si>
    <t>1988/10/05</t>
  </si>
  <si>
    <t>8개월</t>
  </si>
  <si>
    <t>01093284102</t>
  </si>
  <si>
    <t>choiys2@lotte.net</t>
  </si>
  <si>
    <t>choiys2</t>
  </si>
  <si>
    <t>881005-2123330</t>
  </si>
  <si>
    <t>이화여대</t>
  </si>
  <si>
    <t>통계학</t>
  </si>
  <si>
    <t>서울특별시 성동구 왕십리로 80 (성수동1가, 동아아파트 ) 12동 1103호</t>
  </si>
  <si>
    <t>19812831</t>
  </si>
  <si>
    <t>20230001</t>
  </si>
  <si>
    <t>1990/11/02</t>
  </si>
  <si>
    <t>01096009011</t>
  </si>
  <si>
    <t>dwkim222@lotte.net</t>
  </si>
  <si>
    <t>dwkim222</t>
  </si>
  <si>
    <t>901102-1300818</t>
  </si>
  <si>
    <t>강원대(춘천)</t>
  </si>
  <si>
    <t>전자통신공학</t>
  </si>
  <si>
    <t>경기 화성시 동탄지성로469번길 60 503동 603호 (반정동 637번지, 반정아이파크캐슬5단지)</t>
  </si>
  <si>
    <t>19910972</t>
  </si>
  <si>
    <t>20230080</t>
  </si>
  <si>
    <t>1994/08/04</t>
  </si>
  <si>
    <t>01076420064</t>
  </si>
  <si>
    <t>pca0006@lotte.net</t>
  </si>
  <si>
    <t>pca0006</t>
  </si>
  <si>
    <t>940804-1162710</t>
  </si>
  <si>
    <t>아주대</t>
  </si>
  <si>
    <t>산업공학</t>
  </si>
  <si>
    <t>경기 수원시 권선구 동수원로145번길 24 220동 1403호 (권선동 1361번지, 수원아이파크시티2단지)</t>
  </si>
  <si>
    <t>20240014</t>
  </si>
  <si>
    <t>20240008</t>
  </si>
  <si>
    <t>1993/01/16</t>
  </si>
  <si>
    <t>01042316431</t>
  </si>
  <si>
    <t>jinsol116@lotte.net</t>
  </si>
  <si>
    <t>jinsol116</t>
  </si>
  <si>
    <t>930116-2167528</t>
  </si>
  <si>
    <t>전자IT미디어공학</t>
  </si>
  <si>
    <t>서울특별시 중랑구 신내로17길 41 (신내동, 진로아파트 ) 715동 1104호</t>
  </si>
  <si>
    <t>20120003</t>
  </si>
  <si>
    <t>20240011</t>
  </si>
  <si>
    <t>1993/08/01</t>
  </si>
  <si>
    <t>01049194195</t>
  </si>
  <si>
    <t>seokyoon@lotte.net</t>
  </si>
  <si>
    <t>seokyoon</t>
  </si>
  <si>
    <t>930801-1163410</t>
  </si>
  <si>
    <t>서울특별시 서초구 청계산로 201 (신원동, 서초포레지움 ) 414호</t>
  </si>
  <si>
    <t>20140114</t>
  </si>
  <si>
    <t>20140095</t>
  </si>
  <si>
    <t>1986/04/21</t>
  </si>
  <si>
    <t>01057424210</t>
  </si>
  <si>
    <t>soonjae.hwang@lotte.net</t>
  </si>
  <si>
    <t>comingsoon</t>
  </si>
  <si>
    <t>860421-1201216</t>
  </si>
  <si>
    <t>건국대(충주)</t>
  </si>
  <si>
    <t>서울 마포구 성미산로19길 76 303호 (연남동 478-5번지, 준빌리지)</t>
  </si>
  <si>
    <t>20012271</t>
  </si>
  <si>
    <t>20200046</t>
  </si>
  <si>
    <t>1993/10/04</t>
  </si>
  <si>
    <t>01090108903</t>
  </si>
  <si>
    <t>harrikim1004@lotte.net</t>
  </si>
  <si>
    <t>harrikim1004</t>
  </si>
  <si>
    <t>931004-1069324</t>
  </si>
  <si>
    <t>서울특별시 은평구 진관1로 55 (진관동, 은평뉴타운마고정 ) 서울특별시 은평구 진관1로 55 302동 1201호</t>
  </si>
  <si>
    <t>32970119</t>
  </si>
  <si>
    <t>20150053</t>
  </si>
  <si>
    <t>1987/07/28</t>
  </si>
  <si>
    <t>01066716469</t>
  </si>
  <si>
    <t>bysung@lotte.net</t>
  </si>
  <si>
    <t>bysung87</t>
  </si>
  <si>
    <t>870728-1025431</t>
  </si>
  <si>
    <t>동국대(경주)</t>
  </si>
  <si>
    <t>정보경영공학</t>
  </si>
  <si>
    <t>경기도 남양주시 식송1로 179 (별내동 ) 101호</t>
  </si>
  <si>
    <t>20010994</t>
  </si>
  <si>
    <t>20110016</t>
  </si>
  <si>
    <t>1986/01/17</t>
  </si>
  <si>
    <t>01050185000</t>
  </si>
  <si>
    <t>sehoonlee@lotte.net</t>
  </si>
  <si>
    <t>sehoonlee</t>
  </si>
  <si>
    <t>860117-1079518</t>
  </si>
  <si>
    <t>서울 송파구 위례성대로 176 6동 1505호 (오금동 2번지, 오금대림아파트)</t>
  </si>
  <si>
    <t>20170028</t>
  </si>
  <si>
    <t>1992/05/14</t>
  </si>
  <si>
    <t>01046356223</t>
  </si>
  <si>
    <t>jaeha.lee@lotte.net</t>
  </si>
  <si>
    <t>leejayha</t>
  </si>
  <si>
    <t>920514-2054411</t>
  </si>
  <si>
    <t>심리학</t>
  </si>
  <si>
    <t>서울 종로구 송월길 155 (교북동, 경희궁자이4단지) 402동 803호</t>
  </si>
  <si>
    <t>20200035</t>
  </si>
  <si>
    <t>20190046</t>
  </si>
  <si>
    <t>1994/04/06</t>
  </si>
  <si>
    <t>01082494209</t>
  </si>
  <si>
    <t>heeyun.kim@lotte.net</t>
  </si>
  <si>
    <t>heeyun46</t>
  </si>
  <si>
    <t>940406-2249618</t>
  </si>
  <si>
    <t>경기 고양시 덕양구 화신로 170 2112동 1302호 (행신동 905번지, 햇빛마을21단지아파트)</t>
  </si>
  <si>
    <t>20012244</t>
  </si>
  <si>
    <t>20190060</t>
  </si>
  <si>
    <t>1995/02/10</t>
  </si>
  <si>
    <t>01092691259</t>
  </si>
  <si>
    <t>seohyeon.choi@lotte.net</t>
  </si>
  <si>
    <t>eileenc210</t>
  </si>
  <si>
    <t>950210-2117114</t>
  </si>
  <si>
    <t>서울특별시 성동구 왕십리로 410 (하왕십리동, 센트라스 ) 128동 1903호</t>
  </si>
  <si>
    <t>20014495</t>
  </si>
  <si>
    <t>20220044</t>
  </si>
  <si>
    <t>1990/05/10</t>
  </si>
  <si>
    <t>01053855271</t>
  </si>
  <si>
    <t>mkkoo@lotte.net</t>
  </si>
  <si>
    <t>mkkoo</t>
  </si>
  <si>
    <t>900510-2183411</t>
  </si>
  <si>
    <t>연세대(원주)</t>
  </si>
  <si>
    <t>서울 강남구 봉은사로 138 514호 (역삼동 603-5번지, 더스위트캐슬)</t>
  </si>
  <si>
    <t>20011677</t>
  </si>
  <si>
    <t>20140087</t>
  </si>
  <si>
    <t>1990/01/06</t>
  </si>
  <si>
    <t>01048861685</t>
  </si>
  <si>
    <t>rimee16@lotte.net</t>
  </si>
  <si>
    <t>rimee16</t>
  </si>
  <si>
    <t>900106-2001811</t>
  </si>
  <si>
    <t>숙명여대</t>
  </si>
  <si>
    <t>서울 용산구 이촌로65길 8 207동 405호 (이촌동 405번지, 한가람아파트)</t>
  </si>
  <si>
    <t>20190087</t>
  </si>
  <si>
    <t>20170081</t>
  </si>
  <si>
    <t>1992/08/24</t>
  </si>
  <si>
    <t>01055060748</t>
  </si>
  <si>
    <t>minsu_kim1@lotte.net</t>
  </si>
  <si>
    <t>kiward</t>
  </si>
  <si>
    <t>920824-1209216</t>
  </si>
  <si>
    <t>경기대(서울)</t>
  </si>
  <si>
    <t>경기 부천시 경인로134번길 27 1동 713호 (송내동 580번지, 삼익아파트)</t>
  </si>
  <si>
    <t>20190088</t>
  </si>
  <si>
    <t>20220010</t>
  </si>
  <si>
    <t>1998/08/21</t>
  </si>
  <si>
    <t>01020481824</t>
  </si>
  <si>
    <t>yoongkim1@lotte.net</t>
  </si>
  <si>
    <t>yoongkim1</t>
  </si>
  <si>
    <t>980821-2075013</t>
  </si>
  <si>
    <t>서울 강남구 자곡로3길 21 505동 1042호</t>
  </si>
  <si>
    <t>20150078</t>
  </si>
  <si>
    <t>20170022</t>
  </si>
  <si>
    <t>1991/03/22</t>
  </si>
  <si>
    <t>01090575501</t>
  </si>
  <si>
    <t>jy_jeon@lotte.net</t>
  </si>
  <si>
    <t>jiyeon322</t>
  </si>
  <si>
    <t>910322-2179228</t>
  </si>
  <si>
    <t>한성대</t>
  </si>
  <si>
    <t>영어영문학</t>
  </si>
  <si>
    <t>서울 송파구 백제고분로44길 27 402호 (송파동 118-23번지, 대동빌라)</t>
  </si>
  <si>
    <t>20110031</t>
  </si>
  <si>
    <t>1979/01/09</t>
  </si>
  <si>
    <t>01047845396</t>
  </si>
  <si>
    <t>parkyb@lotte.net</t>
  </si>
  <si>
    <t>parkyb</t>
  </si>
  <si>
    <t>790109-1921010</t>
  </si>
  <si>
    <t>농경제학</t>
  </si>
  <si>
    <t>경기 안양시 동안구 귀인로 210 204동 603호 (평촌동 314번지, 귀인마을현대홈타운)</t>
  </si>
  <si>
    <t>S2</t>
  </si>
  <si>
    <t>31060063</t>
  </si>
  <si>
    <t>20130046</t>
  </si>
  <si>
    <t>1988/06/03</t>
  </si>
  <si>
    <t>01040211182</t>
  </si>
  <si>
    <t>songym@lotte.net</t>
  </si>
  <si>
    <t>songym</t>
  </si>
  <si>
    <t>880603-1010719</t>
  </si>
  <si>
    <t>서울특별시 성북구 종암로24가길 53 (종암동, 종암에스케이아파트 ) 106-1209호</t>
  </si>
  <si>
    <t>32080127</t>
  </si>
  <si>
    <t>1978/01/01</t>
  </si>
  <si>
    <t>2년 4개월</t>
  </si>
  <si>
    <t>01089052730</t>
  </si>
  <si>
    <t>eunheebae@lotte.net</t>
  </si>
  <si>
    <t>beach78</t>
  </si>
  <si>
    <t>780101-2253813</t>
  </si>
  <si>
    <t>경희호텔경영전문대</t>
  </si>
  <si>
    <t>관광일어통역과</t>
  </si>
  <si>
    <t xml:space="preserve">서울특별시 강서구 강서로56나길 110-0 부영아파트 (등촌동) 104동 505호 </t>
  </si>
  <si>
    <t>20012266</t>
  </si>
  <si>
    <t>20140069</t>
  </si>
  <si>
    <t>1989/01/29</t>
  </si>
  <si>
    <t>3년 1개월</t>
  </si>
  <si>
    <t>01037511229</t>
  </si>
  <si>
    <t>boseul.ahn@lotte.net</t>
  </si>
  <si>
    <t>probono</t>
  </si>
  <si>
    <t>890129-2005711</t>
  </si>
  <si>
    <t>서울특별시 구로구 연동로 234 (항동, 하버라인2단지 ) 201동 1106호</t>
  </si>
  <si>
    <t>20012300</t>
  </si>
  <si>
    <t>20110165</t>
  </si>
  <si>
    <t>1988/01/26</t>
  </si>
  <si>
    <t>01092707333</t>
  </si>
  <si>
    <t>leejieun2@lotte.net</t>
  </si>
  <si>
    <t>dhkdqkdn2</t>
  </si>
  <si>
    <t>880126-2149422</t>
  </si>
  <si>
    <t>중국요녕사범대</t>
  </si>
  <si>
    <t>국제무역학</t>
  </si>
  <si>
    <t>인천 계양구 용종로 26 411동 1105호 (계산동 1085-2번지, 은행마을아주아파트)</t>
  </si>
  <si>
    <t>31010014</t>
  </si>
  <si>
    <t>20140062</t>
  </si>
  <si>
    <t>1983/04/07</t>
  </si>
  <si>
    <t>4개월</t>
  </si>
  <si>
    <t>01083391014</t>
  </si>
  <si>
    <t>dongwoo.park@lotte.net</t>
  </si>
  <si>
    <t>sabrr</t>
  </si>
  <si>
    <t>830407-1042310</t>
  </si>
  <si>
    <t>고려대(조치원)</t>
  </si>
  <si>
    <t>서울특별시 은평구 수색로 217 (수색동, 디엠씨자이1단지 ) 101동 1504호</t>
  </si>
  <si>
    <t>20120213</t>
  </si>
  <si>
    <t>20120247</t>
  </si>
  <si>
    <t>1987/05/15</t>
  </si>
  <si>
    <t>2개월</t>
  </si>
  <si>
    <t>01035001029</t>
  </si>
  <si>
    <t>kimjy0515@lotte.net</t>
  </si>
  <si>
    <t>77x77zc</t>
  </si>
  <si>
    <t>870515-1075115</t>
  </si>
  <si>
    <t>동서울대</t>
  </si>
  <si>
    <t>경호안전학</t>
  </si>
  <si>
    <t>경기도 남양주시 해밀예당1로 145 (진접읍, 반도유보라메이플타운아파트 ) 1531동 101호</t>
  </si>
  <si>
    <t>20190079</t>
  </si>
  <si>
    <t>1982/03/12</t>
  </si>
  <si>
    <t>01067673012</t>
  </si>
  <si>
    <t>woongjung@lotte.net</t>
  </si>
  <si>
    <t>woongjung</t>
  </si>
  <si>
    <t>820312-1933714</t>
  </si>
  <si>
    <t>경북대</t>
  </si>
  <si>
    <t>건축공학</t>
  </si>
  <si>
    <t>서울 구로구 경인로 638 103동 2803호 (신도림동 432-1번지, 신도림에스케이뷰)</t>
  </si>
  <si>
    <t>20230021</t>
  </si>
  <si>
    <t>20100083</t>
  </si>
  <si>
    <t>1983/03/08</t>
  </si>
  <si>
    <t>01089600654</t>
  </si>
  <si>
    <t>seongjong.kim@lotte.net</t>
  </si>
  <si>
    <t>seongjong83</t>
  </si>
  <si>
    <t>830308-1069411</t>
  </si>
  <si>
    <t>한서대</t>
  </si>
  <si>
    <t>경호비서학</t>
  </si>
  <si>
    <t>경기 고양시 일산동구 숲속마을1로 116 708동 1103호 (풍동 1261번지,숲속마을7단지아파트)</t>
  </si>
  <si>
    <t>20190077</t>
  </si>
  <si>
    <t>20120249</t>
  </si>
  <si>
    <t>1988/11/13</t>
  </si>
  <si>
    <t>01027417981</t>
  </si>
  <si>
    <t>taehwan.jeon@lotte.net</t>
  </si>
  <si>
    <t>jth8811</t>
  </si>
  <si>
    <t>881113-1384811</t>
  </si>
  <si>
    <t>한양대(ERICA)</t>
  </si>
  <si>
    <t>교통시스템공학</t>
  </si>
  <si>
    <t>서울특별시 노원구 마들로 31 (월계동, 그랑빌아파트 ) 101동 2503호</t>
  </si>
  <si>
    <t>20080112</t>
  </si>
  <si>
    <t>20140052</t>
  </si>
  <si>
    <t>1989/01/28</t>
  </si>
  <si>
    <t>2년 5개월</t>
  </si>
  <si>
    <t>01063284844</t>
  </si>
  <si>
    <t>taesu.kwon@lotte.net</t>
  </si>
  <si>
    <t>doptt</t>
  </si>
  <si>
    <t>890128-1152117</t>
  </si>
  <si>
    <t>상명대(서울)</t>
  </si>
  <si>
    <t>역사콘텐츠과</t>
  </si>
  <si>
    <t>서울 노원구 한글비석로 479 102동 207호 (상계동 685번지, 보람아파트)</t>
  </si>
  <si>
    <t>31060019</t>
  </si>
  <si>
    <t>20080048</t>
  </si>
  <si>
    <t>1986/11/27</t>
  </si>
  <si>
    <t>10개월</t>
  </si>
  <si>
    <t>01086364527</t>
  </si>
  <si>
    <t>k492na@lotte.net</t>
  </si>
  <si>
    <t>k492na</t>
  </si>
  <si>
    <t>861127-2065722</t>
  </si>
  <si>
    <t>수원과학대</t>
  </si>
  <si>
    <t>경기 부천시 계남로 72 2227동 201호 (상동 527-3번지,진달래마을)</t>
  </si>
  <si>
    <t>한국방송통신대</t>
  </si>
  <si>
    <t>20100006</t>
  </si>
  <si>
    <t>1979/03/04</t>
  </si>
  <si>
    <t>01083399683</t>
  </si>
  <si>
    <t>hwayeon.lee@lotte.net</t>
  </si>
  <si>
    <t>hylee9683</t>
  </si>
  <si>
    <t>790304-2085321</t>
  </si>
  <si>
    <t>서울 서초구 신반포로23길 41 112동 913호 (잠원동 73번지, 신반포2차아파트)</t>
  </si>
  <si>
    <t>12</t>
  </si>
  <si>
    <t>1980/02/25</t>
  </si>
  <si>
    <t>01047183663</t>
  </si>
  <si>
    <t>eunju.lim@lotte.net</t>
  </si>
  <si>
    <t>dladmswn</t>
  </si>
  <si>
    <t>800225-2011512</t>
  </si>
  <si>
    <t>서울특별시 강동구 고덕로 131 (암사동, 강동롯데캐슬퍼스트아파트 ) 128동 2401호</t>
  </si>
  <si>
    <t>31080020</t>
  </si>
  <si>
    <t>20160004</t>
  </si>
  <si>
    <t>1983/05/20</t>
  </si>
  <si>
    <t>01093089137</t>
  </si>
  <si>
    <t>hyunha.yi@lotte.net</t>
  </si>
  <si>
    <t>hhy83</t>
  </si>
  <si>
    <t>830520-2462315</t>
  </si>
  <si>
    <t>실내환경디자인학</t>
  </si>
  <si>
    <t>서울 중구 퇴계로90길 74 105동 701호 (신당동 851번지, 래미안신당하이베르)</t>
  </si>
  <si>
    <t>계약직(촉탁)</t>
  </si>
  <si>
    <t>20080050</t>
  </si>
  <si>
    <t>1980/05/18</t>
  </si>
  <si>
    <t>01073347564</t>
  </si>
  <si>
    <t>juneuy.won@lotte.net</t>
  </si>
  <si>
    <t>ncmwje1</t>
  </si>
  <si>
    <t>800518-1063321</t>
  </si>
  <si>
    <t>한양사이버대</t>
  </si>
  <si>
    <t>공간디자인학</t>
  </si>
  <si>
    <t>서울특별시 용산구 효창원로55길 3 (용문동, 온누리빌라 ) 202호</t>
  </si>
  <si>
    <t>20220001</t>
  </si>
  <si>
    <t>20230056</t>
  </si>
  <si>
    <t>1987/10/10</t>
  </si>
  <si>
    <t>01079127302</t>
  </si>
  <si>
    <t>junwoo23@lotte.net</t>
  </si>
  <si>
    <t>junwoo23</t>
  </si>
  <si>
    <t>871010-1023719</t>
  </si>
  <si>
    <t>경기 고양시 덕양구 도래울로 85 207동 903호 (도내동 983번지, 도래울센트럴더포레)</t>
  </si>
  <si>
    <t>20120222</t>
  </si>
  <si>
    <t>20240013</t>
  </si>
  <si>
    <t>1990/11/13</t>
  </si>
  <si>
    <t>01020760456</t>
  </si>
  <si>
    <t>jongwookang@lotte.net</t>
  </si>
  <si>
    <t>jongwookang</t>
  </si>
  <si>
    <t>901113-1408517</t>
  </si>
  <si>
    <t>실내건축학</t>
  </si>
  <si>
    <t>서울특별시 성동구 고산자로 164 (행당동, 서울숲한신더휴 ) 서울숲한신더휴 108동 1804호</t>
  </si>
  <si>
    <t>20230071</t>
  </si>
  <si>
    <t>20210023</t>
  </si>
  <si>
    <t>1985/02/25</t>
  </si>
  <si>
    <t>01088656956</t>
  </si>
  <si>
    <t>ksk6956@lotte.net</t>
  </si>
  <si>
    <t>ksk6956</t>
  </si>
  <si>
    <t>850225-1122027</t>
  </si>
  <si>
    <t>숭실대</t>
  </si>
  <si>
    <t>경기 고양시 덕양구 동송로 33 102동 1102호 (동산동 369번지, 이편한세상시티삼송)</t>
  </si>
  <si>
    <t>20140029</t>
  </si>
  <si>
    <t>20140041</t>
  </si>
  <si>
    <t>1987/05/04</t>
  </si>
  <si>
    <t>01072510220</t>
  </si>
  <si>
    <t>dahyekeum@lotte.net</t>
  </si>
  <si>
    <t>dahyekeum</t>
  </si>
  <si>
    <t>870504-2023616</t>
  </si>
  <si>
    <t>남서울대</t>
  </si>
  <si>
    <t>경기 안양시 동안구 호계동 956 (경수대로 581) 평촌어바인퍼스트 113동 301호</t>
  </si>
  <si>
    <t>20080109</t>
  </si>
  <si>
    <t>1978/02/09</t>
  </si>
  <si>
    <t>01028593876</t>
  </si>
  <si>
    <t>min_ym@lotte.net</t>
  </si>
  <si>
    <t>min_ym</t>
  </si>
  <si>
    <t>780209-2009518</t>
  </si>
  <si>
    <t>서울특별시 동작구 만양로3길 78 (노량진동, 신동아리버파크아파트 ) 만양로 19길 신동아리버파크 705동 2010호</t>
  </si>
  <si>
    <t>20140006</t>
  </si>
  <si>
    <t>1990/04/05</t>
  </si>
  <si>
    <t>01075755124</t>
  </si>
  <si>
    <t>kyungmin.bae@lotte.net</t>
  </si>
  <si>
    <t>baegm54</t>
  </si>
  <si>
    <t>900405-2058516</t>
  </si>
  <si>
    <t>경기도 성남시 분당구 백현로 227 (수내동, 푸른마을쌍용아파트 ) 510동 502호</t>
  </si>
  <si>
    <t>20120168</t>
  </si>
  <si>
    <t>20230002</t>
  </si>
  <si>
    <t>1993/02/24</t>
  </si>
  <si>
    <t>01074418510</t>
  </si>
  <si>
    <t>jonghyeokson@lotte.net</t>
  </si>
  <si>
    <t>jonghyeokson</t>
  </si>
  <si>
    <t>930224-1222515</t>
  </si>
  <si>
    <t>경기 구리시 건원대로34번길 51 507동 901호 (인창동 667-1번지, 인창5단지삼환신일아파트)</t>
  </si>
  <si>
    <t>20080051</t>
  </si>
  <si>
    <t>20220016</t>
  </si>
  <si>
    <t>1998/03/05</t>
  </si>
  <si>
    <t>01093409319</t>
  </si>
  <si>
    <t>munipark@lotte.net</t>
  </si>
  <si>
    <t>munipark</t>
  </si>
  <si>
    <t>980305-2055816</t>
  </si>
  <si>
    <t>서강대</t>
  </si>
  <si>
    <t>사회학</t>
  </si>
  <si>
    <t>서울 성동구 고산자로 160 113동 1201호 (응봉동 15번지, 대림강변타운)</t>
  </si>
  <si>
    <t>32060100</t>
  </si>
  <si>
    <t>20220020</t>
  </si>
  <si>
    <t>1995/07/01</t>
  </si>
  <si>
    <t>01040878313</t>
  </si>
  <si>
    <t>hyunsunahn@lotte.net</t>
  </si>
  <si>
    <t>hyunsunahn</t>
  </si>
  <si>
    <t>950701-2037115</t>
  </si>
  <si>
    <t>미디어커뮤니케이션학</t>
  </si>
  <si>
    <t>서울특별시 마포구 신촌로 244 (아현동 ) 1103호</t>
  </si>
  <si>
    <t>20014414</t>
  </si>
  <si>
    <t>20220029</t>
  </si>
  <si>
    <t>1988/10/10</t>
  </si>
  <si>
    <t>01035411799</t>
  </si>
  <si>
    <t>fireck@lotte.net</t>
  </si>
  <si>
    <t>fireck</t>
  </si>
  <si>
    <t>881010-1002317</t>
  </si>
  <si>
    <t>세무학</t>
  </si>
  <si>
    <t>서울 구로구 새말로 93 106동 1302호 (구로동 1267번지, 신도림태영타운)</t>
  </si>
  <si>
    <t>20140118</t>
  </si>
  <si>
    <t>20220006</t>
  </si>
  <si>
    <t>1983/07/05</t>
  </si>
  <si>
    <t>01085406450</t>
  </si>
  <si>
    <t>siatykie@lotte.net</t>
  </si>
  <si>
    <t>siatykie</t>
  </si>
  <si>
    <t>830705-1024114</t>
  </si>
  <si>
    <t>서울 중구 동호로10길 30 114동 805호 (신당동 842번지, 약수하이츠)</t>
  </si>
  <si>
    <t>20120212</t>
  </si>
  <si>
    <t>20015094</t>
  </si>
  <si>
    <t>1983/02/07</t>
  </si>
  <si>
    <t>01088993429</t>
  </si>
  <si>
    <t>jh.kim27@lotte.net</t>
  </si>
  <si>
    <t>bomulson</t>
  </si>
  <si>
    <t>830207-2064216</t>
  </si>
  <si>
    <t>인천대</t>
  </si>
  <si>
    <t>일어일문학</t>
  </si>
  <si>
    <t>경기 안양시 동안구 흥안대로223번길 47 107동 1003호 (호계동 1121번지,샘마을대우아파트)</t>
  </si>
  <si>
    <t>31090075</t>
  </si>
  <si>
    <t>20230009</t>
  </si>
  <si>
    <t>1992/09/02</t>
  </si>
  <si>
    <t>01050003981</t>
  </si>
  <si>
    <t>seunghyun@lotte.net</t>
  </si>
  <si>
    <t>seunghyun</t>
  </si>
  <si>
    <t>920902-2048210</t>
  </si>
  <si>
    <t>중문학</t>
  </si>
  <si>
    <t>서울특별시 구로구 서해안로34가길 18 (오류동, 금강아파트 ) 101동 1302호</t>
  </si>
  <si>
    <t>20190037</t>
  </si>
  <si>
    <t>1978/10/12</t>
  </si>
  <si>
    <t>01028680871</t>
  </si>
  <si>
    <t>78miok@lotte.net</t>
  </si>
  <si>
    <t>78miok</t>
  </si>
  <si>
    <t>781012-2465211</t>
  </si>
  <si>
    <t>청양여자정보고</t>
  </si>
  <si>
    <t xml:space="preserve">충남 청양군 비봉면  신원리 원동마을 (충남 청양군 비봉면 충절로 1523-9) </t>
  </si>
  <si>
    <t>자사공채</t>
  </si>
  <si>
    <t>20210012</t>
  </si>
  <si>
    <t>15</t>
  </si>
  <si>
    <t>1977/12/15</t>
  </si>
  <si>
    <t>01072997273</t>
  </si>
  <si>
    <t>myungyoun.kim@lotte.net</t>
  </si>
  <si>
    <t>hekate77</t>
  </si>
  <si>
    <t>771215-2114227</t>
  </si>
  <si>
    <t>덕명정보여고</t>
  </si>
  <si>
    <t>부산 금정구 수림로 12 104동 903호 (부곡동 63-11번지, 에스케이아파트)</t>
  </si>
  <si>
    <t>JA2</t>
  </si>
  <si>
    <t>20170062</t>
  </si>
  <si>
    <t>32060135</t>
  </si>
  <si>
    <t>1983/10/18</t>
  </si>
  <si>
    <t>01050962927</t>
  </si>
  <si>
    <t>choi_hj@lotte.net</t>
  </si>
  <si>
    <t>tmdgjs38</t>
  </si>
  <si>
    <t>831018-2632121</t>
  </si>
  <si>
    <t>유한대</t>
  </si>
  <si>
    <t>일어과</t>
  </si>
  <si>
    <t>경기도 시흥시 진말1로 30 (장곡동 ) 장현데시앙 1503동 2503호</t>
  </si>
  <si>
    <t>32060136</t>
  </si>
  <si>
    <t>1982/05/11</t>
  </si>
  <si>
    <t>01047312480</t>
  </si>
  <si>
    <t>seongeun.jeong@lotte.net</t>
  </si>
  <si>
    <t>jseun04</t>
  </si>
  <si>
    <t>820511-2574311</t>
  </si>
  <si>
    <t>여수고</t>
  </si>
  <si>
    <t>서울시 양천구 신월 5동 88-9 삼성빌리지 202호</t>
  </si>
  <si>
    <t>20090012</t>
  </si>
  <si>
    <t>20190067</t>
  </si>
  <si>
    <t>1990/02/27</t>
  </si>
  <si>
    <t>01064470498</t>
  </si>
  <si>
    <t>byungkwan.lee@lotte.net</t>
  </si>
  <si>
    <t>lck9720</t>
  </si>
  <si>
    <t>900227-1235215</t>
  </si>
  <si>
    <t>명지대(서울)</t>
  </si>
  <si>
    <t>경기 고양시 덕양구 소원로181번길 20 707동 1402호 (행신동 1090번지,서정마을7단지아파트)</t>
  </si>
  <si>
    <t>20230043</t>
  </si>
  <si>
    <t>1998/07/27</t>
  </si>
  <si>
    <t>01041890725</t>
  </si>
  <si>
    <t>leesoyeon@lotte.net</t>
  </si>
  <si>
    <t>leesoyeon</t>
  </si>
  <si>
    <t>980727-2170320</t>
  </si>
  <si>
    <t>서울 성동구 뚝섬로13길 6 3동 103호 (성수동2가 265-4번지, 정안맨션3차)</t>
  </si>
  <si>
    <t>20170038</t>
  </si>
  <si>
    <t>1981/03/29</t>
  </si>
  <si>
    <t>01073653351</t>
  </si>
  <si>
    <t>juyoung_kim@lotte.net</t>
  </si>
  <si>
    <t>minus29</t>
  </si>
  <si>
    <t>810329-1243317</t>
  </si>
  <si>
    <t>경기 구리시 산마루로 46 411동 1603호 (갈매동 651번지, 갈매스타힐스)</t>
  </si>
  <si>
    <t>1974/02/28</t>
  </si>
  <si>
    <t>01031582153</t>
  </si>
  <si>
    <t>taeho.huh@lotte.net</t>
  </si>
  <si>
    <t>huh92</t>
  </si>
  <si>
    <t>740228-1074421</t>
  </si>
  <si>
    <t>회계학</t>
  </si>
  <si>
    <t>경기 광명시 도덕로 56 106동 607호 (광명동 732번지, 중앙하이츠아파트)</t>
  </si>
  <si>
    <t>31090009</t>
  </si>
  <si>
    <t>23</t>
  </si>
  <si>
    <t>1967/04/09</t>
  </si>
  <si>
    <t>01036876604</t>
  </si>
  <si>
    <t>ymkim05@lotte.net</t>
  </si>
  <si>
    <t>ymkim05</t>
  </si>
  <si>
    <t>670409-2064126</t>
  </si>
  <si>
    <t>숭의여대</t>
  </si>
  <si>
    <t>서울 관악구 관악로30길 12 105동 209호 (봉천동 1706번지, 봉천우성아파트)</t>
  </si>
  <si>
    <t>20120042</t>
  </si>
  <si>
    <t>20230044</t>
  </si>
  <si>
    <t>1997/02/05</t>
  </si>
  <si>
    <t>01091403539</t>
  </si>
  <si>
    <t>leeyuri97@lotte.net</t>
  </si>
  <si>
    <t>leeyuri97</t>
  </si>
  <si>
    <t>970205-2173711</t>
  </si>
  <si>
    <t>서울특별시 서대문구 북아현로20길 48 (북아현동, 상원빌-3 ) 204호</t>
  </si>
  <si>
    <t>31090026</t>
  </si>
  <si>
    <t>31080005</t>
  </si>
  <si>
    <t>1988/01/24</t>
  </si>
  <si>
    <t>01099676758</t>
  </si>
  <si>
    <t>eckwak@lotte.net</t>
  </si>
  <si>
    <t>eckwak</t>
  </si>
  <si>
    <t>880124-2042011</t>
  </si>
  <si>
    <t>명지전문대</t>
  </si>
  <si>
    <t>세무회계학</t>
  </si>
  <si>
    <t>경기도 고양시 일산서구 일산3동 후곡마을 현대APT 1805동 202호</t>
  </si>
  <si>
    <t>20100081</t>
  </si>
  <si>
    <t>20130051</t>
  </si>
  <si>
    <t>1988/07/23</t>
  </si>
  <si>
    <t>01031620266</t>
  </si>
  <si>
    <t>chosh2013@lotte.net</t>
  </si>
  <si>
    <t>chosh2013</t>
  </si>
  <si>
    <t>880723-1560713</t>
  </si>
  <si>
    <t>E-BUSINESS</t>
  </si>
  <si>
    <t>서울특별시 서대문구 이화여대8길 62 (북아현동, 두산아파트 ) 101동 1107호</t>
  </si>
  <si>
    <t>20230033</t>
  </si>
  <si>
    <t>1991/12/17</t>
  </si>
  <si>
    <t>1년 2개월</t>
  </si>
  <si>
    <t>01025844874</t>
  </si>
  <si>
    <t>sangahlee@lotte.net</t>
  </si>
  <si>
    <t>sangahlee</t>
  </si>
  <si>
    <t>911217-2066722</t>
  </si>
  <si>
    <t>Michigan state univ.</t>
  </si>
  <si>
    <t>marketing</t>
  </si>
  <si>
    <t>서울특별시 중구 만리재로33길 21 (만리동1가, LIG서울역리가 ) 104동 403호</t>
  </si>
  <si>
    <t>52015030</t>
  </si>
  <si>
    <t>20220007</t>
  </si>
  <si>
    <t>1988/04/16</t>
  </si>
  <si>
    <t>01031363543</t>
  </si>
  <si>
    <t>hankiljung@lotte.net</t>
  </si>
  <si>
    <t>hankiljung</t>
  </si>
  <si>
    <t>880416-1011711</t>
  </si>
  <si>
    <t>서울 노원구 중계로 230 516동 1104호 (중계동 359-1번지, 중계5단지주공아파트)</t>
  </si>
  <si>
    <t>20230045</t>
  </si>
  <si>
    <t>1996/05/18</t>
  </si>
  <si>
    <t>01038805065</t>
  </si>
  <si>
    <t>jaeheelee96@lotte.net</t>
  </si>
  <si>
    <t>jaeheelee96</t>
  </si>
  <si>
    <t>960518-2262337</t>
  </si>
  <si>
    <t>의류학</t>
  </si>
  <si>
    <t>경기 용인시 기흥구 기흥역로58번길 78 101동 204호 (구갈동 661번지, 기흥역더샵)</t>
  </si>
  <si>
    <t>20230052</t>
  </si>
  <si>
    <t>1996/12/17</t>
  </si>
  <si>
    <t>01036637628</t>
  </si>
  <si>
    <t>jongwonhong@lotte.net</t>
  </si>
  <si>
    <t>jongwonhong</t>
  </si>
  <si>
    <t>961217-1617013</t>
  </si>
  <si>
    <t>서울 종로구 지봉로4길 13 1403호 (숭인동 318-2번지, 삼전솔하임4차)</t>
  </si>
  <si>
    <t>1981/05/19</t>
  </si>
  <si>
    <t>01092596699</t>
  </si>
  <si>
    <t>jungyoon.hur@lotte.net</t>
  </si>
  <si>
    <t>jungyoonhur</t>
  </si>
  <si>
    <t>810519-2046132</t>
  </si>
  <si>
    <t>Fudan University</t>
  </si>
  <si>
    <t>국제금융학</t>
  </si>
  <si>
    <t>서울 동작구 성대로 164 ( ) 상도푸르지오클라베뉴 103-1205</t>
  </si>
  <si>
    <t>11</t>
  </si>
  <si>
    <t>1972/11/16</t>
  </si>
  <si>
    <t>01052348384</t>
  </si>
  <si>
    <t>siyoung.yi@lotte.net</t>
  </si>
  <si>
    <t>wangzawei</t>
  </si>
  <si>
    <t>721116-2030518</t>
  </si>
  <si>
    <t>배화여대</t>
  </si>
  <si>
    <t>생활과학</t>
  </si>
  <si>
    <t>서울특별시 송파구 잠실로 88 (잠실동, 레이크팰리스 ) 101동 2402호</t>
  </si>
  <si>
    <t>20180018</t>
  </si>
  <si>
    <t>20150082</t>
  </si>
  <si>
    <t>1991/03/08</t>
  </si>
  <si>
    <t>2년 9개월</t>
  </si>
  <si>
    <t>01065720308</t>
  </si>
  <si>
    <t>suzy.kim@lotte.net</t>
  </si>
  <si>
    <t>suzyk0308</t>
  </si>
  <si>
    <t>910308-2671312</t>
  </si>
  <si>
    <t>영남대</t>
  </si>
  <si>
    <t>서울 영등포구 문래북로 62 101동 302호 (문래동3가 81번지, 세종에버그린)</t>
  </si>
  <si>
    <t>31090021</t>
  </si>
  <si>
    <t>1979/03/28</t>
  </si>
  <si>
    <t>11개월</t>
  </si>
  <si>
    <t>01092591947</t>
  </si>
  <si>
    <t>eunjung-kim@lotte.net</t>
  </si>
  <si>
    <t>kej0101</t>
  </si>
  <si>
    <t>790328-2650533</t>
  </si>
  <si>
    <t>관광과</t>
  </si>
  <si>
    <t>서울 강서구 내발산동 688-4 수명산태송팰리채 501호</t>
  </si>
  <si>
    <t>20230046</t>
  </si>
  <si>
    <t>1995/11/01</t>
  </si>
  <si>
    <t>01094881746</t>
  </si>
  <si>
    <t>liom911@lotte.net</t>
  </si>
  <si>
    <t>liom911</t>
  </si>
  <si>
    <t>951101-1065025</t>
  </si>
  <si>
    <t>서울 구로구 새말로 31 105동 1202호 (구로동 1263번지, 신도림롯데아파트)</t>
  </si>
  <si>
    <t>20080053</t>
  </si>
  <si>
    <t>부문장</t>
  </si>
  <si>
    <t>1974/09/09</t>
  </si>
  <si>
    <t>01068750007</t>
  </si>
  <si>
    <t>jeongwoolim@lotte.net</t>
  </si>
  <si>
    <t>jeongwoolim</t>
  </si>
  <si>
    <t>740909-1155112</t>
  </si>
  <si>
    <t>동국대(서울)</t>
  </si>
  <si>
    <t>정보보호학</t>
  </si>
  <si>
    <t>경기 성남시 분당구 양현로 272 310동 903호 (야탑동 510번지, 탑마을타워빌)</t>
  </si>
  <si>
    <t>20230008</t>
  </si>
  <si>
    <t>20220037</t>
  </si>
  <si>
    <t>1991/01/07</t>
  </si>
  <si>
    <t>01072817557</t>
  </si>
  <si>
    <t>hyekshin@lotte.net</t>
  </si>
  <si>
    <t>hyekshin</t>
  </si>
  <si>
    <t>910107-2085132</t>
  </si>
  <si>
    <t>덕성여대</t>
  </si>
  <si>
    <t>컴퓨터학</t>
  </si>
  <si>
    <t>서울 강서구 등촌로39마길 12-7 401호 (등촌동 519-17번지, 호성탑스빌)</t>
  </si>
  <si>
    <t>32060089</t>
  </si>
  <si>
    <t>20210011</t>
  </si>
  <si>
    <t>1984/02/27</t>
  </si>
  <si>
    <t>01051288401</t>
  </si>
  <si>
    <t>street8@lotte.net</t>
  </si>
  <si>
    <t>street8</t>
  </si>
  <si>
    <t>840227-1042523</t>
  </si>
  <si>
    <t>정보통신공학</t>
  </si>
  <si>
    <t>경기 용인시 수지구 푸른솔로 56 521동 403호 (죽전동 1269번지, 꽃메마을현대홈타운)</t>
  </si>
  <si>
    <t>20110010</t>
  </si>
  <si>
    <t>20210014</t>
  </si>
  <si>
    <t>01034133313</t>
  </si>
  <si>
    <t>jaekyunpark@lotte.net</t>
  </si>
  <si>
    <t>jaekyunpark</t>
  </si>
  <si>
    <t>890128-1054013</t>
  </si>
  <si>
    <t>서울 강서구 수명로2가길 22 708동 1101호 (내발산동 756번지, 마곡수명산파크7단지아파트)</t>
  </si>
  <si>
    <t>20014499</t>
  </si>
  <si>
    <t>1981/06/19</t>
  </si>
  <si>
    <t>01087895065</t>
  </si>
  <si>
    <t>joonyoung.shin@lotte.net</t>
  </si>
  <si>
    <t>joon00</t>
  </si>
  <si>
    <t>810619-1462215</t>
  </si>
  <si>
    <t>신문방송학</t>
  </si>
  <si>
    <t>서울 동작구 현충로 151 110동 803호 (흑석동 28번지, 흑석동한강현대아파트)</t>
  </si>
  <si>
    <t>20110164</t>
  </si>
  <si>
    <t>20130003</t>
  </si>
  <si>
    <t>1987/10/04</t>
  </si>
  <si>
    <t>01028826303</t>
  </si>
  <si>
    <t>jskim104@lotte.net</t>
  </si>
  <si>
    <t>jskim104</t>
  </si>
  <si>
    <t>871004-1167510</t>
  </si>
  <si>
    <t>경기도 성남시 중원구 금광1동 단남아파트 101동 1206호</t>
  </si>
  <si>
    <t>MBA</t>
  </si>
  <si>
    <t>20130014</t>
  </si>
  <si>
    <t>20160039</t>
  </si>
  <si>
    <t>1991/05/23</t>
  </si>
  <si>
    <t>01040519800</t>
  </si>
  <si>
    <t>yuna-kim@lotte.net</t>
  </si>
  <si>
    <t>linji5</t>
  </si>
  <si>
    <t>910523-2184620</t>
  </si>
  <si>
    <t>서울 성동구 왕십리로 410 131동 2007호 (하왕십리동 1070번지, 센트라스)</t>
  </si>
  <si>
    <t>20110134</t>
  </si>
  <si>
    <t>20190012</t>
  </si>
  <si>
    <t>1991/11/26</t>
  </si>
  <si>
    <t>01056187257</t>
  </si>
  <si>
    <t>swkwon@lotte.net</t>
  </si>
  <si>
    <t>snowowl</t>
  </si>
  <si>
    <t>911126-1550910</t>
  </si>
  <si>
    <t>정치학</t>
  </si>
  <si>
    <t>서울 강서구 마곡서로 205-21 702호 (마곡동 327-51번지, 경동미르웰트라세움)</t>
  </si>
  <si>
    <t>20190056</t>
  </si>
  <si>
    <t>1992/10/18</t>
  </si>
  <si>
    <t>01091910466</t>
  </si>
  <si>
    <t>jina.chung@lotte.net</t>
  </si>
  <si>
    <t>jennaworld</t>
  </si>
  <si>
    <t>921018-2267611</t>
  </si>
  <si>
    <t>일본학</t>
  </si>
  <si>
    <t>서울 강서구 화곡로13길 107 115동 303호 (화곡동 1091번지, 화곡푸르지오)</t>
  </si>
  <si>
    <t>20230050</t>
  </si>
  <si>
    <t>1997/05/15</t>
  </si>
  <si>
    <t>01040459922</t>
  </si>
  <si>
    <t>yunmincho@lotte.net</t>
  </si>
  <si>
    <t>yunmincho</t>
  </si>
  <si>
    <t>970515-2081617</t>
  </si>
  <si>
    <t>불어불문학</t>
  </si>
  <si>
    <t>경기 부천시 원미로 195 302호 (원미동 4-13번지, 정담캐슬)</t>
  </si>
  <si>
    <t>20210013</t>
  </si>
  <si>
    <t>20170037</t>
  </si>
  <si>
    <t>1991/08/24</t>
  </si>
  <si>
    <t>01029581915</t>
  </si>
  <si>
    <t>PARK.GY@lotte.net</t>
  </si>
  <si>
    <t>ga0ga0</t>
  </si>
  <si>
    <t>910824-2690911</t>
  </si>
  <si>
    <t>경제통상학</t>
  </si>
  <si>
    <t>대구 달성군 다사읍 서재로14길 2 105동 1307호 (서재리 486번지, 서재휴먼시아)</t>
  </si>
  <si>
    <t>20150023</t>
  </si>
  <si>
    <t>1983/07/11</t>
  </si>
  <si>
    <t>01098085272</t>
  </si>
  <si>
    <t>guozhen.zhang@lotte.net</t>
  </si>
  <si>
    <t>guozhi201273</t>
  </si>
  <si>
    <t>830711-5100699</t>
  </si>
  <si>
    <t>국제통상학</t>
  </si>
  <si>
    <t>경기 고양시 덕양구 화신로 233 1515동 302호 (화정동 1127번지,옥빛마을15단지아파트)</t>
  </si>
  <si>
    <t>무역학</t>
  </si>
  <si>
    <t>20170085</t>
  </si>
  <si>
    <t>1984/02/28</t>
  </si>
  <si>
    <t>01087574603</t>
  </si>
  <si>
    <t>yurim.jeon@lotte.net</t>
  </si>
  <si>
    <t>yourimi</t>
  </si>
  <si>
    <t>840228-2069639</t>
  </si>
  <si>
    <t>서울 송파구 송파대로 345 312동 2001호 (가락동 913번지, 헬리오시티)</t>
  </si>
  <si>
    <t>20240005</t>
  </si>
  <si>
    <t>20140080</t>
  </si>
  <si>
    <t>1990/10/09</t>
  </si>
  <si>
    <t>01095665888</t>
  </si>
  <si>
    <t>yeseul.jeon@lotte.net</t>
  </si>
  <si>
    <t>yeseul1009</t>
  </si>
  <si>
    <t>901009-2155911</t>
  </si>
  <si>
    <t>북경사범대</t>
  </si>
  <si>
    <t>경기 고양시 덕양구 동송로 23-28 304동 803호 (동산동 368번지, e편한세상 시티 삼송3차)</t>
  </si>
  <si>
    <t>20200040</t>
  </si>
  <si>
    <t>20230034</t>
  </si>
  <si>
    <t>1998/12/01</t>
  </si>
  <si>
    <t>01084656878</t>
  </si>
  <si>
    <t>yeonsooko@lotte.net</t>
  </si>
  <si>
    <t>yeonsooko</t>
  </si>
  <si>
    <t>981201-2937817</t>
  </si>
  <si>
    <t>서울특별시 마포구 성미산로 118-3 (연남동, 연운재 ) 201호</t>
  </si>
  <si>
    <t>20140098</t>
  </si>
  <si>
    <t>1983/04/13</t>
  </si>
  <si>
    <t>01056840413</t>
  </si>
  <si>
    <t>mihwa.choi@lotte.net</t>
  </si>
  <si>
    <t>bfg0413</t>
  </si>
  <si>
    <t>830413-2019319</t>
  </si>
  <si>
    <t>서울 송파구 올림픽로 435 105동 202호 (신천동 17번지, 파크리오)</t>
  </si>
  <si>
    <t>20110140</t>
  </si>
  <si>
    <t>1982/07/29</t>
  </si>
  <si>
    <t>01045230415</t>
  </si>
  <si>
    <t>sangyun_lee@lotte.net</t>
  </si>
  <si>
    <t>nowjun2</t>
  </si>
  <si>
    <t>820729-1552718</t>
  </si>
  <si>
    <t>전남대</t>
  </si>
  <si>
    <t>경기도 양평군 소청이길 38-23 (옥천면 ) 아신리 149-25</t>
  </si>
  <si>
    <t>20015464</t>
  </si>
  <si>
    <t>20230065</t>
  </si>
  <si>
    <t>1987/09/14</t>
  </si>
  <si>
    <t>01090451326</t>
  </si>
  <si>
    <t>K.hyerin@lotte.net</t>
  </si>
  <si>
    <t>K.hyerin</t>
  </si>
  <si>
    <t>870914-2671118</t>
  </si>
  <si>
    <t>중어과</t>
  </si>
  <si>
    <t>서울 마포구 월드컵로13길 19-26 301호 (망원동 380-29번지, 채움하이빌)</t>
  </si>
  <si>
    <t>1982/10/05</t>
  </si>
  <si>
    <t>01031783559</t>
  </si>
  <si>
    <t>mwcho1005@lotte.net</t>
  </si>
  <si>
    <t>mwcho1005</t>
  </si>
  <si>
    <t>821005-1244713</t>
  </si>
  <si>
    <t>경기 안양시 동안구 경수대로797번길 12 205동 2401호 (호계동 893-1번지, 한마음2차아파트)</t>
  </si>
  <si>
    <t>20160049</t>
  </si>
  <si>
    <t>16</t>
  </si>
  <si>
    <t>1974/01/13</t>
  </si>
  <si>
    <t>01094840058</t>
  </si>
  <si>
    <t>daewoong.wang@lotte.net</t>
  </si>
  <si>
    <t>shawnwang</t>
  </si>
  <si>
    <t>740113-5200299</t>
  </si>
  <si>
    <t>서울시 용산구 이태원2동  215-73 102호</t>
  </si>
  <si>
    <t>20140086</t>
  </si>
  <si>
    <t>20200028</t>
  </si>
  <si>
    <t>1991/05/30</t>
  </si>
  <si>
    <t>01092270568</t>
  </si>
  <si>
    <t>younku.choi@lotte.net</t>
  </si>
  <si>
    <t>younkuchoi</t>
  </si>
  <si>
    <t>910530-1030821</t>
  </si>
  <si>
    <t>University of wisconsin-madison</t>
  </si>
  <si>
    <t>서울 중구 난계로17길 19-3 503호 (황학동 1565번지, 벨로하우스)</t>
  </si>
  <si>
    <t>20180025</t>
  </si>
  <si>
    <t>1990/01/05</t>
  </si>
  <si>
    <t>01020142752</t>
  </si>
  <si>
    <t>jaeyeongkim@lotte.net</t>
  </si>
  <si>
    <t>jaeyeongkim</t>
  </si>
  <si>
    <t>900105-2080410</t>
  </si>
  <si>
    <t>한남대</t>
  </si>
  <si>
    <t>서울특별시 마포구 독막로8길 20 (합정동, 월드오피스텔 ) 602호</t>
  </si>
  <si>
    <t>20130036</t>
  </si>
  <si>
    <t>1988/05/28</t>
  </si>
  <si>
    <t>01062483302</t>
  </si>
  <si>
    <t>jiyoung.you@lotte.net</t>
  </si>
  <si>
    <t>wldud88</t>
  </si>
  <si>
    <t>880528-2231838</t>
  </si>
  <si>
    <t>장안대</t>
  </si>
  <si>
    <t>경기 화성시 봉담읍 와우로 18 109동 2304호 (와우리 602번지)</t>
  </si>
  <si>
    <t>계약직(DF)</t>
  </si>
  <si>
    <t>20120169</t>
  </si>
  <si>
    <t>20220009</t>
  </si>
  <si>
    <t>1994/10/21</t>
  </si>
  <si>
    <t>01058221021</t>
  </si>
  <si>
    <t>yeongbinkim@lotte.net</t>
  </si>
  <si>
    <t>yeongbinkim</t>
  </si>
  <si>
    <t>941021-1196618</t>
  </si>
  <si>
    <t>서울 성동구 무수막5가길 46 302호 (금호동3가 626-1번지, 삼성빌33차)</t>
  </si>
  <si>
    <t>20140063</t>
  </si>
  <si>
    <t>20190002</t>
  </si>
  <si>
    <t>1991/06/30</t>
  </si>
  <si>
    <t>01026503531</t>
  </si>
  <si>
    <t>byul.jang@lotte.net</t>
  </si>
  <si>
    <t>jangstar</t>
  </si>
  <si>
    <t>910630-2625813</t>
  </si>
  <si>
    <t>인덕대</t>
  </si>
  <si>
    <t>서울 성동구 금호로 173 103동 103호 (금호동2가 1번지, 신금호파크자이)</t>
  </si>
  <si>
    <t>20130058</t>
  </si>
  <si>
    <t>1983/11/25</t>
  </si>
  <si>
    <t>01028668221</t>
  </si>
  <si>
    <t>jaeok.ahn@lotte.net</t>
  </si>
  <si>
    <t>twinklebs</t>
  </si>
  <si>
    <t>831125-2245619</t>
  </si>
  <si>
    <t>경기 고양시 덕양구 지축로 55 101동 2101호 (지축동 0번지, 지축역센트럴푸르지오)</t>
  </si>
  <si>
    <t>20160038</t>
  </si>
  <si>
    <t>20230061</t>
  </si>
  <si>
    <t>1986/02/02</t>
  </si>
  <si>
    <t>01092238622</t>
  </si>
  <si>
    <t>yena_song@lotte.net</t>
  </si>
  <si>
    <t>yena_song</t>
  </si>
  <si>
    <t>860202-2156223</t>
  </si>
  <si>
    <t>한양대(안산)</t>
  </si>
  <si>
    <t>시각디자인학</t>
  </si>
  <si>
    <t>서울특별시 광진구 구의강변로 94 (구의동, 현대아파트 ) 602동 2503호</t>
  </si>
  <si>
    <t>20180026</t>
  </si>
  <si>
    <t>20230053</t>
  </si>
  <si>
    <t>1988/02/20</t>
  </si>
  <si>
    <t>01075442113</t>
  </si>
  <si>
    <t>th.lim@lotte.net</t>
  </si>
  <si>
    <t>th.lim</t>
  </si>
  <si>
    <t>880220-1622111</t>
  </si>
  <si>
    <t>서울 서대문구 모래내로 411 101동 601호 (홍제동 471번지, 홍제금호어울림)</t>
  </si>
  <si>
    <t>20100008</t>
  </si>
  <si>
    <t>20210010</t>
  </si>
  <si>
    <t>1989/07/05</t>
  </si>
  <si>
    <t>01030048795</t>
  </si>
  <si>
    <t>mirimjang@lotte.net</t>
  </si>
  <si>
    <t>mirimjang</t>
  </si>
  <si>
    <t>890705-2229911</t>
  </si>
  <si>
    <t>시각정보디자인학</t>
  </si>
  <si>
    <t>서울 강서구 양천로47길 12 105동 902호 (가양동 257-1번지, 마곡보타닉투웨니퍼스트)</t>
  </si>
  <si>
    <t>20180055</t>
  </si>
  <si>
    <t>1993/07/21</t>
  </si>
  <si>
    <t>01031754388</t>
  </si>
  <si>
    <t>jayoung.yang@lotte.net</t>
  </si>
  <si>
    <t>jayoungyang</t>
  </si>
  <si>
    <t>930721-2768317</t>
  </si>
  <si>
    <t>대구 남구 대덕로 166 102동 1905호 (봉덕동 1630번지, 앞산힐스테이트)</t>
  </si>
  <si>
    <t>20230027</t>
  </si>
  <si>
    <t>1995/08/18</t>
  </si>
  <si>
    <t>01062407040</t>
  </si>
  <si>
    <t>nayoungkim01@lotte.net</t>
  </si>
  <si>
    <t>nayoungkim01</t>
  </si>
  <si>
    <t>950818-2067916</t>
  </si>
  <si>
    <t>계원예술대</t>
  </si>
  <si>
    <t>디지털미디어디자인학</t>
  </si>
  <si>
    <t>경기 고양시 덕양구 도래울1로 80 714동 1903호 (도내동 1107번지, 고양원흥동일스위트)</t>
  </si>
  <si>
    <t>20120258</t>
  </si>
  <si>
    <t>20220026</t>
  </si>
  <si>
    <t>1997/08/29</t>
  </si>
  <si>
    <t>01063187653</t>
  </si>
  <si>
    <t>yunajeong@lotte.net</t>
  </si>
  <si>
    <t>yunajeong</t>
  </si>
  <si>
    <t>970829-2550812</t>
  </si>
  <si>
    <t>사학</t>
  </si>
  <si>
    <t>서울 송파구 위례송파로 40 1203동 202호 (거여동 597번지, 송파레이크파크호반써밋I)</t>
  </si>
  <si>
    <t>20180041</t>
  </si>
  <si>
    <t>20230048</t>
  </si>
  <si>
    <t>1998/08/19</t>
  </si>
  <si>
    <t>01094819174</t>
  </si>
  <si>
    <t>choloklee@lotte.net</t>
  </si>
  <si>
    <t>choloklee</t>
  </si>
  <si>
    <t>980819-2045216</t>
  </si>
  <si>
    <t>소비자학</t>
  </si>
  <si>
    <t>경기도 고양시 덕양구 고양대로2002번길 24-12 (동산동, 수현프리모 ) 401호</t>
  </si>
  <si>
    <t>20110135</t>
  </si>
  <si>
    <t>20130030</t>
  </si>
  <si>
    <t>1986/01/16</t>
  </si>
  <si>
    <t>01087675653</t>
  </si>
  <si>
    <t>jung116@lotte.net</t>
  </si>
  <si>
    <t>jung116</t>
  </si>
  <si>
    <t>860116-2121114</t>
  </si>
  <si>
    <t>State University of NewYork at Albany</t>
  </si>
  <si>
    <t>Fine Arts</t>
  </si>
  <si>
    <t>경기 용인시 기흥구 구성로 105-15 112동 1602호 (언남동 486번지,동일하이빌1차아파트)</t>
  </si>
  <si>
    <t>20230060</t>
  </si>
  <si>
    <t>20180039</t>
  </si>
  <si>
    <t>1993/12/28</t>
  </si>
  <si>
    <t>01076579837</t>
  </si>
  <si>
    <t>jiah.kim@lotte.net</t>
  </si>
  <si>
    <t>dayoung</t>
  </si>
  <si>
    <t>931228-2048110</t>
  </si>
  <si>
    <t>공간환경디자인과</t>
  </si>
  <si>
    <t>서울특별시 광진구 아차산로46길 30-5 (자양동, 정이가주택 ) 301호</t>
  </si>
  <si>
    <t>20240003</t>
  </si>
  <si>
    <t>1995/10/27</t>
  </si>
  <si>
    <t>01025348781</t>
  </si>
  <si>
    <t>nanhee8782@lotte.net</t>
  </si>
  <si>
    <t>nanhee8782</t>
  </si>
  <si>
    <t>951027-2056823</t>
  </si>
  <si>
    <t>인천광역시 서구 경서로31번길 15 (경서동, 북청라하우스토리 ) 102동 403호</t>
  </si>
  <si>
    <t>20220036</t>
  </si>
  <si>
    <t>20240006</t>
  </si>
  <si>
    <t>1993/09/22</t>
  </si>
  <si>
    <t>01050487601</t>
  </si>
  <si>
    <t>felight@lotte.net</t>
  </si>
  <si>
    <t>felight</t>
  </si>
  <si>
    <t>930922-1331210</t>
  </si>
  <si>
    <t>가천대</t>
  </si>
  <si>
    <t>서울특별시 광진구 자양로13다길 9 (자양동 ) 102호</t>
  </si>
  <si>
    <t>20080060</t>
  </si>
  <si>
    <t>1983/10/16</t>
  </si>
  <si>
    <t>4년 7개월</t>
  </si>
  <si>
    <t>01062884422</t>
  </si>
  <si>
    <t>junsung.kim@lotte.net</t>
  </si>
  <si>
    <t>kjs1016</t>
  </si>
  <si>
    <t>831016-1121313</t>
  </si>
  <si>
    <t>부산외대</t>
  </si>
  <si>
    <t>국제경제학</t>
  </si>
  <si>
    <t>인천 연수구 컨벤시아대로42번길 96 602동 301호 (송도동 15-2번지, 더샵엑스포6단지)</t>
  </si>
  <si>
    <t>52015042</t>
  </si>
  <si>
    <t>1984/03/05</t>
  </si>
  <si>
    <t>01024584234</t>
  </si>
  <si>
    <t>kayounchoi@lotte.net</t>
  </si>
  <si>
    <t>dadada</t>
  </si>
  <si>
    <t>840305-2042824</t>
  </si>
  <si>
    <t>광고홍보학</t>
  </si>
  <si>
    <t>서울특별시 은평구 수색로 300 (수색동, DMC롯데캐슬더퍼스트 ) 104동 1801호</t>
  </si>
  <si>
    <t>20190049</t>
  </si>
  <si>
    <t>1995/10/13</t>
  </si>
  <si>
    <t>01063990151</t>
  </si>
  <si>
    <t>ohyoung.son@lotte.net</t>
  </si>
  <si>
    <t>soy1013</t>
  </si>
  <si>
    <t>951013-2187610</t>
  </si>
  <si>
    <t>Tsinghua University</t>
  </si>
  <si>
    <t>경기 광명시 도덕로 56 105동 1105호 (광명동 732번지, 중앙하이츠아파트)</t>
  </si>
  <si>
    <t>20220018</t>
  </si>
  <si>
    <t>1995/11/14</t>
  </si>
  <si>
    <t>01024402114</t>
  </si>
  <si>
    <t>jooanpark@lotte.net</t>
  </si>
  <si>
    <t>jooanpark</t>
  </si>
  <si>
    <t>951114-1711018</t>
  </si>
  <si>
    <t>광고PR브랜딩학</t>
  </si>
  <si>
    <t>서울 영등포구 선유로9다길 21-6 604호 (문래동5가 20-10번지)</t>
  </si>
  <si>
    <t>20080059</t>
  </si>
  <si>
    <t>1978/10/02</t>
  </si>
  <si>
    <t>01052948648</t>
  </si>
  <si>
    <t>hongseok.suh@lotte.net</t>
  </si>
  <si>
    <t>hssuh</t>
  </si>
  <si>
    <t>781002-1074329</t>
  </si>
  <si>
    <t>북경대</t>
  </si>
  <si>
    <t>서울 성동구 매봉길 50 103동 1101호 (옥수동 528번지, 이편한세상옥수파크힐스)</t>
  </si>
  <si>
    <t>20120230</t>
  </si>
  <si>
    <t>20150003</t>
  </si>
  <si>
    <t>1988/10/25</t>
  </si>
  <si>
    <t>01099857747</t>
  </si>
  <si>
    <t>kimgh@lotte.net</t>
  </si>
  <si>
    <t>kimgh</t>
  </si>
  <si>
    <t>881025-1690811</t>
  </si>
  <si>
    <t>서울 마포구 마포대로 204 910호 (아현동 737번지, 마포sk허브블루)</t>
  </si>
  <si>
    <t>20130052</t>
  </si>
  <si>
    <t>1978/01/20</t>
  </si>
  <si>
    <t>01071926909</t>
  </si>
  <si>
    <t>jungim.won@lotte.net</t>
  </si>
  <si>
    <t>happyjungim</t>
  </si>
  <si>
    <t>780120-2229615</t>
  </si>
  <si>
    <t>충북대</t>
  </si>
  <si>
    <t>독어독문학</t>
  </si>
  <si>
    <t>경기도 오산시 청학로173번길 12-0 103동 704호 (대우아파트)</t>
  </si>
  <si>
    <t>20080064</t>
  </si>
  <si>
    <t>20200013</t>
  </si>
  <si>
    <t>1993/01/20</t>
  </si>
  <si>
    <t>01048003295</t>
  </si>
  <si>
    <t>yoolim.sun@lotte.net</t>
  </si>
  <si>
    <t>yoolimsun</t>
  </si>
  <si>
    <t>930120-2480612</t>
  </si>
  <si>
    <t>서울 영등포구 도신로9길 5 501호 (대림동 604-172번지, 다은빌)</t>
  </si>
  <si>
    <t>20120012</t>
  </si>
  <si>
    <t>1985/11/22</t>
  </si>
  <si>
    <t>01027251946</t>
  </si>
  <si>
    <t>ahruem.cho@lotte.net</t>
  </si>
  <si>
    <t>ahruem1122</t>
  </si>
  <si>
    <t>851122-2076327</t>
  </si>
  <si>
    <t>경기 고양시 덕양구 화정동 611-801</t>
  </si>
  <si>
    <t>20140092</t>
  </si>
  <si>
    <t>20160056</t>
  </si>
  <si>
    <t>1989/12/13</t>
  </si>
  <si>
    <t>01036255408</t>
  </si>
  <si>
    <t>seunghee.lee1@lotte.net</t>
  </si>
  <si>
    <t>lshsky01</t>
  </si>
  <si>
    <t>891213-1697819</t>
  </si>
  <si>
    <t>경기도 의정부시 평화로567번길 15 (의정부동, 이안더메트로 ) 610호</t>
  </si>
  <si>
    <t>20210008</t>
  </si>
  <si>
    <t>20150050</t>
  </si>
  <si>
    <t>1991/08/20</t>
  </si>
  <si>
    <t>01088210865</t>
  </si>
  <si>
    <t>jeho.kim@lotte.net</t>
  </si>
  <si>
    <t>zzoy8686</t>
  </si>
  <si>
    <t>910820-1058812</t>
  </si>
  <si>
    <t>경기과학기술대</t>
  </si>
  <si>
    <t>컴퓨터정보시스템과</t>
  </si>
  <si>
    <t>경기 파주시 광탄면 혜음로 1056-83  (신산리 103-10번지)</t>
  </si>
  <si>
    <t>20180019</t>
  </si>
  <si>
    <t>20120244</t>
  </si>
  <si>
    <t>1988/04/26</t>
  </si>
  <si>
    <t>01084268804</t>
  </si>
  <si>
    <t>dan.lee@lotte.net</t>
  </si>
  <si>
    <t>danee0426</t>
  </si>
  <si>
    <t>880426-2070239</t>
  </si>
  <si>
    <t>중국심양요녕대</t>
  </si>
  <si>
    <t>서울 성북구 오패산로 46 125동 101호 (하월곡동 222번지, 월곡두산위브아파트)</t>
  </si>
  <si>
    <t>20140085</t>
  </si>
  <si>
    <t>1990/11/09</t>
  </si>
  <si>
    <t>01051862108</t>
  </si>
  <si>
    <t>seulki.jo@lotte.net</t>
  </si>
  <si>
    <t>sk901109</t>
  </si>
  <si>
    <t>901109-2332815</t>
  </si>
  <si>
    <t>세명대</t>
  </si>
  <si>
    <t>호텔관광경영학</t>
  </si>
  <si>
    <t>경기 수원시 영통구 광교호수공원로 277 202동 1007호 (원천동 589번지, 중흥S-클래스)</t>
  </si>
  <si>
    <t>20160027</t>
  </si>
  <si>
    <t>1992/03/30</t>
  </si>
  <si>
    <t>01096019887</t>
  </si>
  <si>
    <t>DF20160027@lotte.net</t>
  </si>
  <si>
    <t>DF20160027</t>
  </si>
  <si>
    <t>920330-2273311</t>
  </si>
  <si>
    <t xml:space="preserve">서울특별시 영등포구 선유로 277-16 (양평동4가 ) 304호 </t>
  </si>
  <si>
    <t>1982/09/23</t>
  </si>
  <si>
    <t>01093426123</t>
  </si>
  <si>
    <t>ktw82@lotte.net</t>
  </si>
  <si>
    <t>ktw82</t>
  </si>
  <si>
    <t>820923-1105614</t>
  </si>
  <si>
    <t>세종사이버대</t>
  </si>
  <si>
    <t>서울 강서구 마곡서로 133 712동 301호 (마곡동 743-4번지, 마곡엠밸리7단지)</t>
  </si>
  <si>
    <t>01090798907</t>
  </si>
  <si>
    <t>kim_sangjun@lotte.net</t>
  </si>
  <si>
    <t>k810619</t>
  </si>
  <si>
    <t>810619-1110625</t>
  </si>
  <si>
    <t>사이버대</t>
  </si>
  <si>
    <t>서울 마포구 양화진길 11 401호 (합정동 375-2번지,그레이스아파트)</t>
  </si>
  <si>
    <t>20120239</t>
  </si>
  <si>
    <t>1985/05/31</t>
  </si>
  <si>
    <t>01041390531</t>
  </si>
  <si>
    <t>chanyong.park@lotte.net</t>
  </si>
  <si>
    <t>parkcy</t>
  </si>
  <si>
    <t>850531-1156417</t>
  </si>
  <si>
    <t>중국남개대</t>
  </si>
  <si>
    <t>대외한어과</t>
  </si>
  <si>
    <t>서울특별시 양천구 중앙로23길 22 (신정동, 로마아파트 ) 405호</t>
  </si>
  <si>
    <t>20230025</t>
  </si>
  <si>
    <t>1986/02/18</t>
  </si>
  <si>
    <t>01040871414</t>
  </si>
  <si>
    <t>yeona.kim@lotte.net</t>
  </si>
  <si>
    <t>cofls2</t>
  </si>
  <si>
    <t>860218-2065310</t>
  </si>
  <si>
    <t>서울보건대</t>
  </si>
  <si>
    <t>서울 서대문구 증가로 191 103동 1703호 (남가좌동 377번지, DMC래미안클라시스)</t>
  </si>
  <si>
    <t>20130045</t>
  </si>
  <si>
    <t>20150045</t>
  </si>
  <si>
    <t>1988/08/24</t>
  </si>
  <si>
    <t>01094426747</t>
  </si>
  <si>
    <t>yohanko@lotte.net</t>
  </si>
  <si>
    <t>yohanko</t>
  </si>
  <si>
    <t>880824-1933626</t>
  </si>
  <si>
    <t>인제대</t>
  </si>
  <si>
    <t>경기 고양시 일산동구 백석로 151 802동 202호 (백석동 1139번지, 백송마을8단지아파트)</t>
  </si>
  <si>
    <t>20120224</t>
  </si>
  <si>
    <t>20150042</t>
  </si>
  <si>
    <t>1989/06/06</t>
  </si>
  <si>
    <t>01085203793</t>
  </si>
  <si>
    <t>gyeyeong.byeon@lotte.net</t>
  </si>
  <si>
    <t>gyeyoung0606</t>
  </si>
  <si>
    <t>890606-1095612</t>
  </si>
  <si>
    <t>진주보건대</t>
  </si>
  <si>
    <t>면세일어과</t>
  </si>
  <si>
    <t>경기도 안양시 만안구 안양천서로 289 (안양동, 주공뜨란채 ) 101동2401호</t>
  </si>
  <si>
    <t>20170089</t>
  </si>
  <si>
    <t>20230057</t>
  </si>
  <si>
    <t>1991/11/18</t>
  </si>
  <si>
    <t>01084598359</t>
  </si>
  <si>
    <t>geonjunyoun@lotte.net</t>
  </si>
  <si>
    <t>geonjunyoun</t>
  </si>
  <si>
    <t>911118-1032911</t>
  </si>
  <si>
    <t>서울 노원구 덕릉로109나길 21 102호 (상계동 101-53번지)</t>
  </si>
  <si>
    <t>20170008</t>
  </si>
  <si>
    <t>1992/01/20</t>
  </si>
  <si>
    <t>01066634857</t>
  </si>
  <si>
    <t>sungmin.kang@lotte.net</t>
  </si>
  <si>
    <t>ksm120120</t>
  </si>
  <si>
    <t>920120-1158311</t>
  </si>
  <si>
    <t>경기도 수원시 장안구 장안로359번길 20 (이목동, 수원장안힐스테이트 ) 214동 201호</t>
  </si>
  <si>
    <t>20130056</t>
  </si>
  <si>
    <t>1987/02/06</t>
  </si>
  <si>
    <t>01079212060</t>
  </si>
  <si>
    <t>bumki.hong@lotte.net</t>
  </si>
  <si>
    <t>bkhong13</t>
  </si>
  <si>
    <t>870206-1279612</t>
  </si>
  <si>
    <t>백석대</t>
  </si>
  <si>
    <t>사회복지학</t>
  </si>
  <si>
    <t>서울 동대문구 한천로6길 34 102동 403호 (장안동 409-7번지, 더헤리움)</t>
  </si>
  <si>
    <t>20170006</t>
  </si>
  <si>
    <t>1990/11/15</t>
  </si>
  <si>
    <t>01092247165</t>
  </si>
  <si>
    <t>leejn@lotte.net</t>
  </si>
  <si>
    <t>DF20170006</t>
  </si>
  <si>
    <t>901115-1017726</t>
  </si>
  <si>
    <t>길림대</t>
  </si>
  <si>
    <t>부산 북구 금곡대로 166 화명롯데캐슬카이저 202동 1101호</t>
  </si>
  <si>
    <t>20140100</t>
  </si>
  <si>
    <t>1982/10/08</t>
  </si>
  <si>
    <t>01045443540</t>
  </si>
  <si>
    <t>jeon.sh@lotte.net</t>
  </si>
  <si>
    <t>dfsuhyun</t>
  </si>
  <si>
    <t>821008-2183614</t>
  </si>
  <si>
    <t>부천전문대</t>
  </si>
  <si>
    <t>문화상품디자인학</t>
  </si>
  <si>
    <t>경기 부천시 원미구 장말로166번길 10-10 1층 앞 (상동 420-11번지)</t>
  </si>
  <si>
    <t>52015038</t>
  </si>
  <si>
    <t>1985/11/01</t>
  </si>
  <si>
    <t>01088283524</t>
  </si>
  <si>
    <t>jhlee85@lotte.net</t>
  </si>
  <si>
    <t>asiatop</t>
  </si>
  <si>
    <t>851101-1105719</t>
  </si>
  <si>
    <t>제주한라대</t>
  </si>
  <si>
    <t>컴퓨터정보공학</t>
  </si>
  <si>
    <t>제주 제주시 논세길 16 301호 (내도동 743-1번지, 해뜨란빌1차)</t>
  </si>
  <si>
    <t>52015036</t>
  </si>
  <si>
    <t>1986/03/28</t>
  </si>
  <si>
    <t>01036928914</t>
  </si>
  <si>
    <t>kim_dongjin@lotte.net</t>
  </si>
  <si>
    <t>eaststar328</t>
  </si>
  <si>
    <t>860328-1110611</t>
  </si>
  <si>
    <t>제주 서귀포시 서호남로 92-15 102동 302호 (서호동 1540번지, 제주서귀포혁신도시엘에이치1단지)</t>
  </si>
  <si>
    <t>20140043</t>
  </si>
  <si>
    <t>52015043</t>
  </si>
  <si>
    <t>1989/02/04</t>
  </si>
  <si>
    <t>01065954566</t>
  </si>
  <si>
    <t>youngsoo.yang@lotte.net</t>
  </si>
  <si>
    <t>skewqpo123</t>
  </si>
  <si>
    <t>890204-1932421</t>
  </si>
  <si>
    <t>관광중국어과</t>
  </si>
  <si>
    <t>제주 제주시 건주로6길 19-9 3층 301호 (도련일동 1969-5번지)</t>
  </si>
  <si>
    <t>20210017</t>
  </si>
  <si>
    <t>52015037</t>
  </si>
  <si>
    <t>1986/01/23</t>
  </si>
  <si>
    <t>01092806890</t>
  </si>
  <si>
    <t>jinsoo-kim@lotte.net</t>
  </si>
  <si>
    <t>superocean</t>
  </si>
  <si>
    <t>860123-1932713</t>
  </si>
  <si>
    <t>대인과기대</t>
  </si>
  <si>
    <t>제주 제주시 연삼로 938 ( ) 아너스베뉴 101동 101호</t>
  </si>
  <si>
    <t>20210003</t>
  </si>
  <si>
    <t>52015044</t>
  </si>
  <si>
    <t>1986/10/26</t>
  </si>
  <si>
    <t>01091272544</t>
  </si>
  <si>
    <t>leegwonhyeok@lotte.net</t>
  </si>
  <si>
    <t>bupaman21061</t>
  </si>
  <si>
    <t>861026-1951917</t>
  </si>
  <si>
    <t>제주대</t>
  </si>
  <si>
    <t>제주 제주시 삼무로 15 1502호 (연동 260-39번지, 연동태홍누리안3차아파트)</t>
  </si>
  <si>
    <t>20180040</t>
  </si>
  <si>
    <t>52015056</t>
  </si>
  <si>
    <t>1988/09/29</t>
  </si>
  <si>
    <t>01093990929</t>
  </si>
  <si>
    <t>junseung@lotte.net</t>
  </si>
  <si>
    <t>junseung</t>
  </si>
  <si>
    <t>880929-5160197</t>
  </si>
  <si>
    <t>제주 제주시 월두2길 16-54 3동 (아라이동 1512번지)</t>
  </si>
  <si>
    <t>20140073</t>
  </si>
  <si>
    <t>1984/11/13</t>
  </si>
  <si>
    <t>01041013919</t>
  </si>
  <si>
    <t>choikh@lotte.net</t>
  </si>
  <si>
    <t>choikh</t>
  </si>
  <si>
    <t>841113-1822518</t>
  </si>
  <si>
    <t>서울 성동구 행당로8길 8 104동 1302호 (행당동 375번지, 행당두산위브)</t>
  </si>
  <si>
    <t>20140001</t>
  </si>
  <si>
    <t>01082918892</t>
  </si>
  <si>
    <t>kun.khang@lotte.net</t>
  </si>
  <si>
    <t>kunk0306</t>
  </si>
  <si>
    <t>880929-1123110</t>
  </si>
  <si>
    <t>서울특별시 광진구 아차산로27길 19-4 (화양동 ) 102호</t>
  </si>
  <si>
    <t>20160010</t>
  </si>
  <si>
    <t>1992/07/28</t>
  </si>
  <si>
    <t>01063568694</t>
  </si>
  <si>
    <t>yunalee@lotte.net</t>
  </si>
  <si>
    <t>yunalee</t>
  </si>
  <si>
    <t>920728-2076210</t>
  </si>
  <si>
    <t>경제금융학</t>
  </si>
  <si>
    <t>서울 영등포구 버드나루로 130 312동 1601호 (당산동 376번지, 강변삼성래미안아파트)</t>
  </si>
  <si>
    <t>20200025</t>
  </si>
  <si>
    <t>1993/08/12</t>
  </si>
  <si>
    <t>01097477630</t>
  </si>
  <si>
    <t>hyunjae.cho@lotte.net</t>
  </si>
  <si>
    <t>hyunjaecho</t>
  </si>
  <si>
    <t>930812-1055615</t>
  </si>
  <si>
    <t>서울 성북구 낙산길 243-15 109동 802호 (삼선동2가 420번지, 삼선현대힐스테이트)</t>
  </si>
  <si>
    <t>20120243</t>
  </si>
  <si>
    <t>1982/02/11</t>
  </si>
  <si>
    <t>01032298425</t>
  </si>
  <si>
    <t>hysong@lotte.net</t>
  </si>
  <si>
    <t>shy82</t>
  </si>
  <si>
    <t>820211-2029829</t>
  </si>
  <si>
    <t>동원대</t>
  </si>
  <si>
    <t>프로그래밍학</t>
  </si>
  <si>
    <t>경기도 남양주시 와부읍 덕소리 신한 APT 101-502호</t>
  </si>
  <si>
    <t>20150017</t>
  </si>
  <si>
    <t>20230042</t>
  </si>
  <si>
    <t>1999/05/21</t>
  </si>
  <si>
    <t>01053499922</t>
  </si>
  <si>
    <t>yoonyh@lotte.net</t>
  </si>
  <si>
    <t>yoonyh</t>
  </si>
  <si>
    <t>990521-2411312</t>
  </si>
  <si>
    <t>서울특별시 중구 마장로 113 (황학동 ) 청계아델리아2차 1905호</t>
  </si>
  <si>
    <t>20120233</t>
  </si>
  <si>
    <t>1984/09/04</t>
  </si>
  <si>
    <t xml:space="preserve">5년 </t>
  </si>
  <si>
    <t>01027726151</t>
  </si>
  <si>
    <t>wonyoung.heo@lotte.net</t>
  </si>
  <si>
    <t>heowy2013</t>
  </si>
  <si>
    <t>840904-1692427</t>
  </si>
  <si>
    <t>서울특별시 동대문구 천호대로25길 81 (용두동, 랜드마크타워1 ) 대명랜드마크타워 401호</t>
  </si>
  <si>
    <t>20160048</t>
  </si>
  <si>
    <t>1980/11/30</t>
  </si>
  <si>
    <t>01030510120</t>
  </si>
  <si>
    <t>jo.ara@lotte.net</t>
  </si>
  <si>
    <t>joara012</t>
  </si>
  <si>
    <t>801130-2155027</t>
  </si>
  <si>
    <t>의상디자인학</t>
  </si>
  <si>
    <t>서울 동작구 현충로 52 107동 1503호 (흑석동 158-1번지, 아크로리버하임)</t>
  </si>
  <si>
    <t>20200016</t>
  </si>
  <si>
    <t>1996/03/04</t>
  </si>
  <si>
    <t>01086409656</t>
  </si>
  <si>
    <t>ayonlee@lotte.net</t>
  </si>
  <si>
    <t>ayonlee</t>
  </si>
  <si>
    <t>960304-2080411</t>
  </si>
  <si>
    <t>영어교육학</t>
  </si>
  <si>
    <t>20220017</t>
  </si>
  <si>
    <t>1996/01/27</t>
  </si>
  <si>
    <t>01037768013</t>
  </si>
  <si>
    <t>sunyoungpark@lotte.net</t>
  </si>
  <si>
    <t>sunyoungpark</t>
  </si>
  <si>
    <t>960127-2074015</t>
  </si>
  <si>
    <t>서울 성동구 난계로24길 19 702호 (상왕십리동 12-47번지, 센트럴큐브)</t>
  </si>
  <si>
    <t>20190093</t>
  </si>
  <si>
    <t>1992/02/04</t>
  </si>
  <si>
    <t>3년 10개월</t>
  </si>
  <si>
    <t>01024894106</t>
  </si>
  <si>
    <t>ujung_kim@lotte.net</t>
  </si>
  <si>
    <t>fanta4106</t>
  </si>
  <si>
    <t>920204-1452816</t>
  </si>
  <si>
    <t>건양대</t>
  </si>
  <si>
    <t>의공학</t>
  </si>
  <si>
    <t>서울특별시 중구 난계로13길 10-5 (황학동 ) 다베로 204호</t>
  </si>
  <si>
    <t>20150069</t>
  </si>
  <si>
    <t>20230018</t>
  </si>
  <si>
    <t>1993/10/28</t>
  </si>
  <si>
    <t>01042220592</t>
  </si>
  <si>
    <t>skvnd321@lotte.net</t>
  </si>
  <si>
    <t>skvnd321</t>
  </si>
  <si>
    <t>931028-1395111</t>
  </si>
  <si>
    <t>중원대</t>
  </si>
  <si>
    <t>한국학</t>
  </si>
  <si>
    <t>서울특별시 동대문구 답십리로48길 48 (답십리동 ) 102호</t>
  </si>
  <si>
    <t>20120225</t>
  </si>
  <si>
    <t>1989/01/20</t>
  </si>
  <si>
    <t>01028890120</t>
  </si>
  <si>
    <t>sunahlee@lotte.net</t>
  </si>
  <si>
    <t>sunahlee</t>
  </si>
  <si>
    <t>890120-2203418</t>
  </si>
  <si>
    <t>서울특별시 송파구 잠실로 88 (잠실동, 레이크팰리스 ) 104-2102</t>
  </si>
  <si>
    <t>20140109</t>
  </si>
  <si>
    <t>1991/05/03</t>
  </si>
  <si>
    <t>01056997959</t>
  </si>
  <si>
    <t>minoh@lotte.net</t>
  </si>
  <si>
    <t>minoh</t>
  </si>
  <si>
    <t>910503-2581119</t>
  </si>
  <si>
    <t>전남 순천시 왕궁길 95 106동 703호 (조례동 1800번지, 송촌아파트)</t>
  </si>
  <si>
    <t>20120011</t>
  </si>
  <si>
    <t>20160045</t>
  </si>
  <si>
    <t>1990/02/04</t>
  </si>
  <si>
    <t>01021723733</t>
  </si>
  <si>
    <t>sunminlee@lotte.net</t>
  </si>
  <si>
    <t>esem3737</t>
  </si>
  <si>
    <t>900204-2034911</t>
  </si>
  <si>
    <t>The Ohiostate University</t>
  </si>
  <si>
    <t>서울특별시 노원구 공릉로58길 176 (하계동, 우방아파트 ) 102-1709</t>
  </si>
  <si>
    <t>20180050</t>
  </si>
  <si>
    <t>1993/03/17</t>
  </si>
  <si>
    <t>01083302720</t>
  </si>
  <si>
    <t>chohee.kim@lotte.net</t>
  </si>
  <si>
    <t>chohkim</t>
  </si>
  <si>
    <t>930317-2727216</t>
  </si>
  <si>
    <t>영문학</t>
  </si>
  <si>
    <t>서울 송파구 올림픽로 99 110동 1601호 (잠실동 19번지, 잠실엘스)</t>
  </si>
  <si>
    <t>20220024</t>
  </si>
  <si>
    <t>1996/10/22</t>
  </si>
  <si>
    <t>01024318603</t>
  </si>
  <si>
    <t>leegahee1@lotte.net</t>
  </si>
  <si>
    <t>leegahee1</t>
  </si>
  <si>
    <t>961022-2059616</t>
  </si>
  <si>
    <t>노어학</t>
  </si>
  <si>
    <t>서울특별시 송파구 올림픽로 135 (잠실동, 리센츠 ) 235-503</t>
  </si>
  <si>
    <t>1983/05/06</t>
  </si>
  <si>
    <t>2년 7개월</t>
  </si>
  <si>
    <t>01082163416</t>
  </si>
  <si>
    <t>yhjeong83@lotte.net</t>
  </si>
  <si>
    <t>yhjeong83</t>
  </si>
  <si>
    <t>830506-1811111</t>
  </si>
  <si>
    <t>러시아통상학</t>
  </si>
  <si>
    <t>경기 고양시 덕양구 세솔로 25 2212동 203호 (동산동 365번지, 동산마을22단지호반베르디움)</t>
  </si>
  <si>
    <t>1983/05/26</t>
  </si>
  <si>
    <t>01031901604</t>
  </si>
  <si>
    <t>hannah.choi@lotte.net</t>
  </si>
  <si>
    <t>hnchoi</t>
  </si>
  <si>
    <t>830526-2075619</t>
  </si>
  <si>
    <t>경기 안양시 동안구 동안로 101 103동 1901호 (호계동 1053-2번지, 목련선경아파트)</t>
  </si>
  <si>
    <t>20130047</t>
  </si>
  <si>
    <t>1989/08/05</t>
  </si>
  <si>
    <t>01063763967</t>
  </si>
  <si>
    <t>seungjoo@lotte.net</t>
  </si>
  <si>
    <t>seungjoo</t>
  </si>
  <si>
    <t>890805-2076314</t>
  </si>
  <si>
    <t>의상학</t>
  </si>
  <si>
    <t>서울 성동구 상원길 76 101동 710호 (성수동1가 708번지, 성수동동아그린아파트)</t>
  </si>
  <si>
    <t>1987/01/19</t>
  </si>
  <si>
    <t>01068882457</t>
  </si>
  <si>
    <t>mcjwa@lotte.net</t>
  </si>
  <si>
    <t>mcjwa</t>
  </si>
  <si>
    <t>870119-1951311</t>
  </si>
  <si>
    <t>행정학</t>
  </si>
  <si>
    <t>서울시 마포구 마포대로 231 101동 1005호(아현동, 마포푸르지오센트럴)</t>
  </si>
  <si>
    <t>20150005</t>
  </si>
  <si>
    <t>1991/03/20</t>
  </si>
  <si>
    <t>01051413568</t>
  </si>
  <si>
    <t>kangheean@lotte.net</t>
  </si>
  <si>
    <t>kangheean</t>
  </si>
  <si>
    <t>910320-2013211</t>
  </si>
  <si>
    <t>노어노문학</t>
  </si>
  <si>
    <t>서울 서대문구 통일로 319 106동 205호 (홍제동 461번지, 홍제삼성래미안아파트)</t>
  </si>
  <si>
    <t>20230074</t>
  </si>
  <si>
    <t>1989/07/16</t>
  </si>
  <si>
    <t>01027376350</t>
  </si>
  <si>
    <t>lsh89@lotte.net</t>
  </si>
  <si>
    <t>lsh89</t>
  </si>
  <si>
    <t>890716-1144211</t>
  </si>
  <si>
    <t>서울 영등포구 영중로 145 105동 302호 (영등포동8가 76-1번지, 영등포삼환아파트)</t>
  </si>
  <si>
    <t>20210021</t>
  </si>
  <si>
    <t>1990/09/18</t>
  </si>
  <si>
    <t>01066016225</t>
  </si>
  <si>
    <t>bomeekim0918@lotte.net</t>
  </si>
  <si>
    <t>bomeekim0918</t>
  </si>
  <si>
    <t>900918-2114615</t>
  </si>
  <si>
    <t>보건행정학</t>
  </si>
  <si>
    <t>경기 과천시 관문로 143 1105동 304호 (중앙동 71번지, 래미안에코팰리스)</t>
  </si>
  <si>
    <t>1986/05/01</t>
  </si>
  <si>
    <t>01065475028</t>
  </si>
  <si>
    <t>boyoungkim@lotte.net</t>
  </si>
  <si>
    <t>boyoungkim</t>
  </si>
  <si>
    <t>860501-2091012</t>
  </si>
  <si>
    <t>The University of Manchester</t>
  </si>
  <si>
    <t>Architecture</t>
  </si>
  <si>
    <t>서울특별시 성동구 왕십리로 36 (성수동1가, 강변건영아파트 ) 103동 303호</t>
  </si>
  <si>
    <t>20240004</t>
  </si>
  <si>
    <t>1995/08/24</t>
  </si>
  <si>
    <t>01036046829</t>
  </si>
  <si>
    <t>naeuun2@lotte.net</t>
  </si>
  <si>
    <t>naeuun2</t>
  </si>
  <si>
    <t>950824-2011126</t>
  </si>
  <si>
    <t>의류환경학</t>
  </si>
  <si>
    <t>20190074</t>
  </si>
  <si>
    <t>20210024</t>
  </si>
  <si>
    <t>1999/08/27</t>
  </si>
  <si>
    <t>01032925642</t>
  </si>
  <si>
    <t>Hanbin_kim@lotte.net</t>
  </si>
  <si>
    <t>Hanbin_kim</t>
  </si>
  <si>
    <t>990827-2171522</t>
  </si>
  <si>
    <t>Hong Kong University of Science and Technology</t>
  </si>
  <si>
    <t>Biotechnology and business</t>
  </si>
  <si>
    <t>경기 성남시 분당구 정자일로 55 105동 1501호 (금곡동 192번지, 분당두산위브아파트)</t>
  </si>
  <si>
    <t>20230058</t>
  </si>
  <si>
    <t>20250001</t>
  </si>
  <si>
    <t>0</t>
  </si>
  <si>
    <t>1998/01/09</t>
  </si>
  <si>
    <t>01047846386</t>
  </si>
  <si>
    <t>lynn_yun@lotte.net</t>
  </si>
  <si>
    <t>lynn_yun</t>
  </si>
  <si>
    <t>980109-2150111</t>
  </si>
  <si>
    <t>프랑스어문학</t>
  </si>
  <si>
    <t>서울특별시 강동구 천호대로174길 16 (성내동, 아이퍼스트빌 ) 705호</t>
  </si>
  <si>
    <t>1988/01/11</t>
  </si>
  <si>
    <t>01044373784</t>
  </si>
  <si>
    <t>jiyoung.seok@lotte.net</t>
  </si>
  <si>
    <t>sjy3784</t>
  </si>
  <si>
    <t>880111-2709412</t>
  </si>
  <si>
    <t>안동대</t>
  </si>
  <si>
    <t>서울특별시 강서구 허준로 234 (가양동, 가양9단지아파트 ) 910동 1002호</t>
  </si>
  <si>
    <t>20220041</t>
  </si>
  <si>
    <t>20160058</t>
  </si>
  <si>
    <t>1992/05/15</t>
  </si>
  <si>
    <t>01020422821</t>
  </si>
  <si>
    <t>rowoon.choi@lotte.net</t>
  </si>
  <si>
    <t>rowoon92</t>
  </si>
  <si>
    <t>920515-2082922</t>
  </si>
  <si>
    <t>중국학</t>
  </si>
  <si>
    <t>경기 남양주시 별내5로 81 3106동 2003호 (별내동 1072번지, 남양주별내스위첸아파트)</t>
  </si>
  <si>
    <t>20230040</t>
  </si>
  <si>
    <t>1996/11/13</t>
  </si>
  <si>
    <t>01047966474</t>
  </si>
  <si>
    <t>jieunshin@lotte.net</t>
  </si>
  <si>
    <t>jieunshin</t>
  </si>
  <si>
    <t>961113-2496619</t>
  </si>
  <si>
    <t>국제학</t>
  </si>
  <si>
    <t>서울 광진구 광나루로 410 914호 (화양동 527번지, KCC파크타운)</t>
  </si>
  <si>
    <t>20140071</t>
  </si>
  <si>
    <t>1991/07/16</t>
  </si>
  <si>
    <t>01056860716</t>
  </si>
  <si>
    <t>hyeee@lotte.net</t>
  </si>
  <si>
    <t>hyeee</t>
  </si>
  <si>
    <t>910716-2648511</t>
  </si>
  <si>
    <t>중국북경외대</t>
  </si>
  <si>
    <t>서울 은평구 진흥로 153 1205호 (대조동 26-14번지, 대경아르체아파트)</t>
  </si>
  <si>
    <t>20180034</t>
  </si>
  <si>
    <t>1994/08/05</t>
  </si>
  <si>
    <t>01032029421</t>
  </si>
  <si>
    <t>lee_yeji@lotte.net</t>
  </si>
  <si>
    <t>yj805</t>
  </si>
  <si>
    <t>940805-2018717</t>
  </si>
  <si>
    <t>서울 양천구 목동서로 280 805동 2005호 (신정동 314번지, 목동신시가지아파트8단지)</t>
  </si>
  <si>
    <t>1982/11/29</t>
  </si>
  <si>
    <t>01087860005</t>
  </si>
  <si>
    <t>ockwon@lotte.net</t>
  </si>
  <si>
    <t>trend399</t>
  </si>
  <si>
    <t>821129-1058235</t>
  </si>
  <si>
    <t>서울 구로구 신도림로 16 201동 1604호 (신도림동 642번지,e편한세상대림2차아파트)</t>
  </si>
  <si>
    <t>20160053</t>
  </si>
  <si>
    <t>1987/04/22</t>
  </si>
  <si>
    <t>01071831537</t>
  </si>
  <si>
    <t>brianlee@lotte.net</t>
  </si>
  <si>
    <t>brianlee</t>
  </si>
  <si>
    <t>870422-1042117</t>
  </si>
  <si>
    <t>서울 도봉구 해등로26길 20 7동 904호 (쌍문동 199-1번지, 금호1차)</t>
  </si>
  <si>
    <t>20240009</t>
  </si>
  <si>
    <t>1991/01/14</t>
  </si>
  <si>
    <t>01031375696</t>
  </si>
  <si>
    <t>hwayoungjung@lotte.net</t>
  </si>
  <si>
    <t>hwayoungjung</t>
  </si>
  <si>
    <t>910114-2005515</t>
  </si>
  <si>
    <t>20250003</t>
  </si>
  <si>
    <t>1994/05/20</t>
  </si>
  <si>
    <t>01052539449</t>
  </si>
  <si>
    <t>SY_Song@lotte.net</t>
  </si>
  <si>
    <t>SY_Song</t>
  </si>
  <si>
    <t>940520-1179520</t>
  </si>
  <si>
    <t>독어과</t>
  </si>
  <si>
    <t>서울특별시 용산구 원효로 216 (신계동, 용산e편한세상 ) 105동 1001호</t>
  </si>
  <si>
    <t>20160063</t>
  </si>
  <si>
    <t>1990/02/03</t>
  </si>
  <si>
    <t>01047281717</t>
  </si>
  <si>
    <t>daewoong_kim@lotte.net</t>
  </si>
  <si>
    <t>DF20160063</t>
  </si>
  <si>
    <t>900203-1052415</t>
  </si>
  <si>
    <t>서울 양천구 목동중앙로13다길 26-10 204호 (목동 131-39번지,삼성하이츠빌라)</t>
  </si>
  <si>
    <t>20140090</t>
  </si>
  <si>
    <t>1991/08/29</t>
  </si>
  <si>
    <t>01088556922</t>
  </si>
  <si>
    <t>yeonju_chae@lotte.net</t>
  </si>
  <si>
    <t>sue6922</t>
  </si>
  <si>
    <t>910829-2552611</t>
  </si>
  <si>
    <t>삼육대</t>
  </si>
  <si>
    <t>서울 노원구 상계6.7동 상계주공2단지아파트 208동 1203호</t>
  </si>
  <si>
    <t>20180027</t>
  </si>
  <si>
    <t>1995/09/15</t>
  </si>
  <si>
    <t>01039159906</t>
  </si>
  <si>
    <t>youna_kang@lotte.net</t>
  </si>
  <si>
    <t>DF20180027</t>
  </si>
  <si>
    <t>950915-2035217</t>
  </si>
  <si>
    <t>항공관광과</t>
  </si>
  <si>
    <t>서울 은평구 가좌로 233 401호 (응암동 589-1번지, 연희타워)</t>
  </si>
  <si>
    <t>20230049</t>
  </si>
  <si>
    <t>1994/05/11</t>
  </si>
  <si>
    <t>01073274878</t>
  </si>
  <si>
    <t>hoyoungjang@lotte.net</t>
  </si>
  <si>
    <t>hoyoungjang</t>
  </si>
  <si>
    <t>940511-2050122</t>
  </si>
  <si>
    <t>서울특별시 구로구 공원로 63 (구로동, 희훈타워빌 ) 702호</t>
  </si>
  <si>
    <t>1983/06/09</t>
  </si>
  <si>
    <t>01088909700</t>
  </si>
  <si>
    <t>sukyung.lee@lotte.net</t>
  </si>
  <si>
    <t>sukyung</t>
  </si>
  <si>
    <t>830609-2685711</t>
  </si>
  <si>
    <t>의류직물학</t>
  </si>
  <si>
    <t>1987/04/09</t>
  </si>
  <si>
    <t>3개월</t>
  </si>
  <si>
    <t>01097285369</t>
  </si>
  <si>
    <t>jinhyeon.park@lotte.net</t>
  </si>
  <si>
    <t>jinh49</t>
  </si>
  <si>
    <t>870409-1908719</t>
  </si>
  <si>
    <t>경기도 김포시 태리로 236 (고촌읍, 캐슬앤파밀리에시티1단지 ) 124동 1203호</t>
  </si>
  <si>
    <t>1987/11/01</t>
  </si>
  <si>
    <t>2년 8개월</t>
  </si>
  <si>
    <t>01052949550</t>
  </si>
  <si>
    <t>younheeseo@lotte.net</t>
  </si>
  <si>
    <t>younheeseo</t>
  </si>
  <si>
    <t>871101-2184010</t>
  </si>
  <si>
    <t>서울특별시 성동구 동호로 93 (금호동4가, 브라운스톤금호2차 ) 브라운스톤 2차아파트 201동 903호</t>
  </si>
  <si>
    <t>1985/11/04</t>
  </si>
  <si>
    <t>01048003062</t>
  </si>
  <si>
    <t>young.jin@lotte.net</t>
  </si>
  <si>
    <t>youngwill</t>
  </si>
  <si>
    <t>851104-1117231</t>
  </si>
  <si>
    <t xml:space="preserve">서울특별시 광진구 광나루로56길 32 (구의동, 구의현대2단지아파트 ) 211동 1504호 </t>
  </si>
  <si>
    <t>20220038</t>
  </si>
  <si>
    <t>52017001</t>
  </si>
  <si>
    <t>1993/11/23</t>
  </si>
  <si>
    <t>01050042761</t>
  </si>
  <si>
    <t>gahyekim@lotte.net</t>
  </si>
  <si>
    <t>gahyekim</t>
  </si>
  <si>
    <t>931123-2683818</t>
  </si>
  <si>
    <t>대구 달서구 선원로 137 102동 1905호 (이곡동 1330번지, 성서푸른마을)</t>
  </si>
  <si>
    <t>20230029</t>
  </si>
  <si>
    <t>20200020</t>
  </si>
  <si>
    <t>1994/05/06</t>
  </si>
  <si>
    <t>01091565977</t>
  </si>
  <si>
    <t>seoin.jang@lotte.net</t>
  </si>
  <si>
    <t>seoinjang</t>
  </si>
  <si>
    <t>940506-2067814</t>
  </si>
  <si>
    <t>경기 과천시 별양로 110 605동 404호 (별양동 52번지, 과천자이)</t>
  </si>
  <si>
    <t>20180017</t>
  </si>
  <si>
    <t>20200052</t>
  </si>
  <si>
    <t>1991/08/14</t>
  </si>
  <si>
    <t>01023990814</t>
  </si>
  <si>
    <t>younoah@lotte.net</t>
  </si>
  <si>
    <t>younoah</t>
  </si>
  <si>
    <t>910814-1032610</t>
  </si>
  <si>
    <t>한불과</t>
  </si>
  <si>
    <t>서울 서대문구 서소문로 43-8 101동 401호 (합동 118번지, 에스케이뷰)</t>
  </si>
  <si>
    <t>20150088</t>
  </si>
  <si>
    <t>1991/11/05</t>
  </si>
  <si>
    <t>01032281605</t>
  </si>
  <si>
    <t>borami.lee@lotte.net</t>
  </si>
  <si>
    <t>tree114</t>
  </si>
  <si>
    <t>911105-2063723</t>
  </si>
  <si>
    <t>서울 영등포구 당산로 68 103동 601호 (당산동1가 16-1번지,진로아파트)</t>
  </si>
  <si>
    <t>20170083</t>
  </si>
  <si>
    <t>1992/10/26</t>
  </si>
  <si>
    <t>01029332603</t>
  </si>
  <si>
    <t>shihyun.lee@lotte.net</t>
  </si>
  <si>
    <t>rhdwn2603</t>
  </si>
  <si>
    <t>921026-2419413</t>
  </si>
  <si>
    <t xml:space="preserve">순천향대 </t>
  </si>
  <si>
    <t>충남 천안시 서북구 공원로 195 102동 2204호 (불당동 1292번지,펜타포트아파트)</t>
  </si>
  <si>
    <t>담당</t>
    <phoneticPr fontId="3" type="noConversion"/>
  </si>
  <si>
    <t>정직원</t>
    <phoneticPr fontId="3" type="noConversion"/>
  </si>
  <si>
    <t>SA</t>
    <phoneticPr fontId="3" type="noConversion"/>
  </si>
  <si>
    <t>남자</t>
    <phoneticPr fontId="3" type="noConversion"/>
  </si>
  <si>
    <t>경력</t>
    <phoneticPr fontId="3" type="noConversion"/>
  </si>
  <si>
    <t>0개월</t>
    <phoneticPr fontId="3" type="noConversion"/>
  </si>
  <si>
    <t>01047381211</t>
    <phoneticPr fontId="3" type="noConversion"/>
  </si>
  <si>
    <t xml:space="preserve">	jbaek@lotte.net</t>
    <phoneticPr fontId="3" type="noConversion"/>
  </si>
  <si>
    <t>신규입사자</t>
    <phoneticPr fontId="3" type="noConversion"/>
  </si>
  <si>
    <t>1980/10/19</t>
  </si>
  <si>
    <t>01087636569</t>
  </si>
  <si>
    <t>yooyounkim@lotte.net</t>
  </si>
  <si>
    <t>alicekim</t>
  </si>
  <si>
    <t>801019-2046519</t>
  </si>
  <si>
    <t>섬유예술학</t>
  </si>
  <si>
    <t>서울 서초구 서초중앙로 200 11동 502호 (서초동 1685번지, 삼풍아파트)</t>
  </si>
  <si>
    <t>1980/10/28</t>
  </si>
  <si>
    <t>01020221033</t>
  </si>
  <si>
    <t>shinyoung@lotte.net</t>
  </si>
  <si>
    <t>shinyoung</t>
  </si>
  <si>
    <t>801028-2030021</t>
  </si>
  <si>
    <t>공예과</t>
  </si>
  <si>
    <t>서울 서초구 동광로43길 51-4 302호 (반포동 551-19번지, 신구아트빌라)</t>
  </si>
  <si>
    <t>20150016</t>
  </si>
  <si>
    <t>1992/02/17</t>
  </si>
  <si>
    <t>01030122447</t>
  </si>
  <si>
    <t>m.hwang@lotte.net</t>
  </si>
  <si>
    <t>meeryeong</t>
  </si>
  <si>
    <t>920217-2351217</t>
  </si>
  <si>
    <t>서울 성동구 마장로 137 211동 1504호 (상왕십리동 811번지, 텐즈힐)</t>
  </si>
  <si>
    <t>20150006</t>
  </si>
  <si>
    <t>1989/07/31</t>
  </si>
  <si>
    <t>01023641212</t>
  </si>
  <si>
    <t>jmchoi12@lotte.net</t>
  </si>
  <si>
    <t>jmchoi12</t>
  </si>
  <si>
    <t>890731-2068015</t>
  </si>
  <si>
    <t>University of Westminster</t>
  </si>
  <si>
    <t>Fashion Business Management</t>
  </si>
  <si>
    <t>서울 강남구 개포로 264 117동 901호 (개포동 1282번지, 개포래미안포레스트)</t>
  </si>
  <si>
    <t>20230031</t>
  </si>
  <si>
    <t>1993/05/05</t>
  </si>
  <si>
    <t>1년 11개월</t>
  </si>
  <si>
    <t>01071608261</t>
  </si>
  <si>
    <t>soojinnn@lotte.net</t>
  </si>
  <si>
    <t>soojinnn</t>
  </si>
  <si>
    <t>930505-2065915</t>
  </si>
  <si>
    <t>정치외교학</t>
  </si>
  <si>
    <t>서울 서초구 반포동 1-1 래미안원베일리 106-905</t>
  </si>
  <si>
    <t>20230022</t>
  </si>
  <si>
    <t>20190044</t>
  </si>
  <si>
    <t>1991/09/03</t>
  </si>
  <si>
    <t>01041199240</t>
  </si>
  <si>
    <t>ilyoungkim@lotte.net</t>
  </si>
  <si>
    <t>ilyoungkim</t>
  </si>
  <si>
    <t>910903-2050110</t>
  </si>
  <si>
    <t>서울 중구 다산로22길 46 4층 (신당동 333-20번지, 아르텍하우스)</t>
  </si>
  <si>
    <t>20160037</t>
  </si>
  <si>
    <t>1988/11/25</t>
  </si>
  <si>
    <t>01048477341</t>
  </si>
  <si>
    <t>SeulKi.Yoon@lotte.net</t>
  </si>
  <si>
    <t>seulki1125</t>
  </si>
  <si>
    <t>881125-2903514</t>
  </si>
  <si>
    <t>동아대</t>
  </si>
  <si>
    <t>서울 강서구 강서로 266 123동 502호 (화곡동 1159번지, 우장산아이파크이편한세상아파트)</t>
  </si>
  <si>
    <t>20170043</t>
  </si>
  <si>
    <t>20170015</t>
  </si>
  <si>
    <t>1994/08/09</t>
  </si>
  <si>
    <t>3년 11개월</t>
  </si>
  <si>
    <t>01071082620</t>
  </si>
  <si>
    <t>HeaJee.Shin@lotte.net</t>
  </si>
  <si>
    <t>heajee0809</t>
  </si>
  <si>
    <t>940809-2228414</t>
  </si>
  <si>
    <t>단국대(천안)</t>
  </si>
  <si>
    <t>서울 관악구 신림로11가길 9  (신림동 251-167번지)</t>
  </si>
  <si>
    <t>1986/05/22</t>
  </si>
  <si>
    <t>01042431707</t>
  </si>
  <si>
    <t>ek.you@lotte.net</t>
  </si>
  <si>
    <t>WINDFALL</t>
  </si>
  <si>
    <t>860522-2187514</t>
  </si>
  <si>
    <t>멀티미디어학</t>
  </si>
  <si>
    <t>경기 시흥시 목감남서로 92-15 101동 1301호 (산현동 496번지, 목감중흥에스클래스레이크힐스)</t>
  </si>
  <si>
    <t>20120246</t>
  </si>
  <si>
    <t>1984/08/15</t>
  </si>
  <si>
    <t>01099226586</t>
  </si>
  <si>
    <t>serom2011@lotte.net</t>
  </si>
  <si>
    <t>serom2011</t>
  </si>
  <si>
    <t>840815-2051213</t>
  </si>
  <si>
    <t>외교학</t>
  </si>
  <si>
    <t>20160042</t>
  </si>
  <si>
    <t>01089520909</t>
  </si>
  <si>
    <t>dianne.yoo@lotte.net</t>
  </si>
  <si>
    <t>DianneYoo86</t>
  </si>
  <si>
    <t>860117-2058111</t>
  </si>
  <si>
    <t>경기 과천시 별양로 110 627동 2104호 (별양동 52번지, 과천자이)</t>
  </si>
  <si>
    <t>20190031</t>
  </si>
  <si>
    <t>1988/03/14</t>
  </si>
  <si>
    <t>01025990314</t>
  </si>
  <si>
    <t>guiree@lotte.net</t>
  </si>
  <si>
    <t>guiree</t>
  </si>
  <si>
    <t>880314-2925714</t>
  </si>
  <si>
    <t>서울 성동구 무학로 33 115동 202호 (하왕십리동 1066번지, 텐즈힐)</t>
  </si>
  <si>
    <t>1986/08/04</t>
  </si>
  <si>
    <t>01040345163</t>
  </si>
  <si>
    <t>mhlee5163@lotte.net</t>
  </si>
  <si>
    <t>mhlee5163</t>
  </si>
  <si>
    <t>860804-2070219</t>
  </si>
  <si>
    <t>불어과</t>
  </si>
  <si>
    <t>서울특별시 강남구 언주로 103 (개포동, 개포2차현대아파트 ) 220동 904호</t>
  </si>
  <si>
    <t>20230023</t>
  </si>
  <si>
    <t>1991/05/09</t>
  </si>
  <si>
    <t>01021715091</t>
  </si>
  <si>
    <t>leesangyeol3@lotte.net</t>
  </si>
  <si>
    <t>leesangyeol3</t>
  </si>
  <si>
    <t>910509-1033021</t>
  </si>
  <si>
    <t>철학</t>
  </si>
  <si>
    <t>서울 성북구 동소문로13길 47 116동 501호 (동소문동4가 280번지, 한신휴아파트)</t>
  </si>
  <si>
    <t>20220033</t>
  </si>
  <si>
    <t>1993/07/09</t>
  </si>
  <si>
    <t>01037103871</t>
  </si>
  <si>
    <t>solbee.kim@lotte.net</t>
  </si>
  <si>
    <t>solbee.kim</t>
  </si>
  <si>
    <t>930709-2036614</t>
  </si>
  <si>
    <t>경기 고양시 일산동구 산두로 72 206동 305호 (마두동 859번지, 정발마을2단지건영빌라)</t>
  </si>
  <si>
    <t>20230073</t>
  </si>
  <si>
    <t>1993/12/01</t>
  </si>
  <si>
    <t>01076201201</t>
  </si>
  <si>
    <t>jennlee@lotte.net</t>
  </si>
  <si>
    <t>jennlee</t>
  </si>
  <si>
    <t>931201-2790612</t>
  </si>
  <si>
    <t>서울특별시 용산구 한강대로 205 (한강로1가, 용산파크자이 ) D동 2206호</t>
  </si>
  <si>
    <t>20250004</t>
  </si>
  <si>
    <t>1992/08/03</t>
  </si>
  <si>
    <t>01082475012</t>
  </si>
  <si>
    <t>dongkeun_oh@lotte.net</t>
  </si>
  <si>
    <t>dongkeun_oh</t>
  </si>
  <si>
    <t>920803-1188017</t>
  </si>
  <si>
    <t>서울특별시 강서구 강서로68길 36 (등촌동, 등촌주공1,2단지아파트 ) 206동 1102호</t>
  </si>
  <si>
    <t>1987/02/02</t>
  </si>
  <si>
    <t>01089474153</t>
  </si>
  <si>
    <t>park.eunmi@lotte.net</t>
  </si>
  <si>
    <t>pem1246</t>
  </si>
  <si>
    <t>870202-2253520</t>
  </si>
  <si>
    <t>충남 예산군 대술면 산정동길 6  (산정리 37-1번지)</t>
  </si>
  <si>
    <t>20220028</t>
  </si>
  <si>
    <t>1995/02/07</t>
  </si>
  <si>
    <t>01049180430</t>
  </si>
  <si>
    <t>hyunjooncho@lotte.net</t>
  </si>
  <si>
    <t>hyunjooncho</t>
  </si>
  <si>
    <t>950207-1106715</t>
  </si>
  <si>
    <t>국제물류학</t>
  </si>
  <si>
    <t>서울특별시 강서구 공항대로7길 45-5 (공항동, 마곡그랜드빌 ) 303호</t>
  </si>
  <si>
    <t>20140089</t>
  </si>
  <si>
    <t>1988/05/04</t>
  </si>
  <si>
    <t>01027830545</t>
  </si>
  <si>
    <t>kyungyoen.park@lotte.net</t>
  </si>
  <si>
    <t>0504pky</t>
  </si>
  <si>
    <t>880504-2076728</t>
  </si>
  <si>
    <t xml:space="preserve">한림대 </t>
  </si>
  <si>
    <t>서울 강남구 삼성동 힐스테이트 102동 1404호</t>
  </si>
  <si>
    <t>20170025</t>
  </si>
  <si>
    <t>1979/01/05</t>
  </si>
  <si>
    <t>01085773613</t>
  </si>
  <si>
    <t>bonsuk.koo@lotte.net</t>
  </si>
  <si>
    <t>jubenxi</t>
  </si>
  <si>
    <t>790105-1673613</t>
  </si>
  <si>
    <t>서울 성동구 행당로 82 111동 1203호 (행당동 346번지, 한진타운)</t>
  </si>
  <si>
    <t>20160057</t>
  </si>
  <si>
    <t>1990/04/25</t>
  </si>
  <si>
    <t>01082225846</t>
  </si>
  <si>
    <t>swonlee@lotte.net</t>
  </si>
  <si>
    <t>swonlee</t>
  </si>
  <si>
    <t>900425-2076912</t>
  </si>
  <si>
    <t>서울 동작구 만양로 19 706동 2612호 (노량진동 325번지, 상도신동아리버파크아파트)</t>
  </si>
  <si>
    <t>20220042</t>
  </si>
  <si>
    <t>1987/07/25</t>
  </si>
  <si>
    <t>01032727015</t>
  </si>
  <si>
    <t>dglee7@lotte.net</t>
  </si>
  <si>
    <t>dglee7</t>
  </si>
  <si>
    <t>870725-1012911</t>
  </si>
  <si>
    <t>서울 노원구 공릉로34길 62 1002동 506호 (공릉동 81번지, 태강아파트)</t>
  </si>
  <si>
    <t>20150051</t>
  </si>
  <si>
    <t>20190042</t>
  </si>
  <si>
    <t>1994/09/01</t>
  </si>
  <si>
    <t>01040240195</t>
  </si>
  <si>
    <t>woohyun-kim@lotte.net</t>
  </si>
  <si>
    <t>kwh090q</t>
  </si>
  <si>
    <t>940901-1069414</t>
  </si>
  <si>
    <t>서울 성북구 숭인로8길 80 109동 401호 (길음동 508-16번지)</t>
  </si>
  <si>
    <t>20220025</t>
  </si>
  <si>
    <t>1995/03/24</t>
  </si>
  <si>
    <t>01050293789</t>
  </si>
  <si>
    <t>leechaewon@lotte.net</t>
  </si>
  <si>
    <t>leechaewon</t>
  </si>
  <si>
    <t>950324-2075015</t>
  </si>
  <si>
    <t>경기도 성남시 분당구 중앙공원로 17 (서현동, 한양아파트 ) 331동 1201호</t>
  </si>
  <si>
    <t>20170084</t>
  </si>
  <si>
    <t>1992/06/02</t>
  </si>
  <si>
    <t>01077366593</t>
  </si>
  <si>
    <t>hyejung.choi@lotte.net</t>
  </si>
  <si>
    <t>junjung</t>
  </si>
  <si>
    <t>920602-2030217</t>
  </si>
  <si>
    <t>서울특별시 송파구 법원로 55 (문정동, 송파아이파크 ) B동 1503호</t>
  </si>
  <si>
    <t>1986/11/08</t>
  </si>
  <si>
    <t>01088031468</t>
  </si>
  <si>
    <t>khlim72@lotte.net</t>
  </si>
  <si>
    <t>khlim72</t>
  </si>
  <si>
    <t>861108-1068411</t>
  </si>
  <si>
    <t>서울 동대문구 고산자로32길 78 103동 602호 (용두동 39-1번지, 청량리역한양수자인그라시엘)</t>
  </si>
  <si>
    <t>1988/08/25</t>
  </si>
  <si>
    <t>01044460753</t>
  </si>
  <si>
    <t>sungwoochung@lotte.net</t>
  </si>
  <si>
    <t>csw6855</t>
  </si>
  <si>
    <t>880825-1691912</t>
  </si>
  <si>
    <t>서울특별시 강동구 구천면로 557 (상일동, 명일중앙하이츠아파트 ) 명일중앙하이츠 6동 902호</t>
  </si>
  <si>
    <t>20190014</t>
  </si>
  <si>
    <t>1993/07/26</t>
  </si>
  <si>
    <t>01062796608</t>
  </si>
  <si>
    <t>doinkim@lotte.net</t>
  </si>
  <si>
    <t>doinkim</t>
  </si>
  <si>
    <t>930726-1555116</t>
  </si>
  <si>
    <t>서울특별시 마포구 마포대로20길 26 (공덕동, 삼성래미안공덕2차아파트 ) 삼성래미안공덕2차아파트 102동 301호</t>
  </si>
  <si>
    <t>20190024</t>
  </si>
  <si>
    <t>1992/12/15</t>
  </si>
  <si>
    <t>01038979967</t>
  </si>
  <si>
    <t>donghwa.jeong@lotte.net</t>
  </si>
  <si>
    <t>fairytale</t>
  </si>
  <si>
    <t>921215-1010816</t>
  </si>
  <si>
    <t>서울 중구 난계로11길 18-7 403호 (황학동 855번지,베네스트오피스텔)</t>
  </si>
  <si>
    <t>1978/05/14</t>
  </si>
  <si>
    <t>6년 4개월</t>
  </si>
  <si>
    <t>01076968002</t>
  </si>
  <si>
    <t>sanguk.han@lotte.net</t>
  </si>
  <si>
    <t>df20150001</t>
  </si>
  <si>
    <t>780514-1560323</t>
  </si>
  <si>
    <t>1970/04/08</t>
  </si>
  <si>
    <t>7년 2개월</t>
  </si>
  <si>
    <t>01089255986</t>
  </si>
  <si>
    <t>seongcheol.kang@lotte.net</t>
  </si>
  <si>
    <t>kang_sch</t>
  </si>
  <si>
    <t>700408-1490023</t>
  </si>
  <si>
    <t>인천시 남동구 간석3동 성인빌라 B동 102호</t>
  </si>
  <si>
    <t>19</t>
  </si>
  <si>
    <t>1969/12/24</t>
  </si>
  <si>
    <t>4년 6개월</t>
  </si>
  <si>
    <t>01054802644</t>
  </si>
  <si>
    <t>soonok.song@lotte.net</t>
  </si>
  <si>
    <t>aiaisong</t>
  </si>
  <si>
    <t>691224-2148511</t>
  </si>
  <si>
    <t>경인여고</t>
  </si>
  <si>
    <t>인천 연수구 랜드마크로 160 114동 604호 (송도동 308-1번지, 송도마리나베이)</t>
  </si>
  <si>
    <t>1979/12/18</t>
  </si>
  <si>
    <t>6년 5개월</t>
  </si>
  <si>
    <t>01090345078</t>
  </si>
  <si>
    <t>hyewon_lee@lotte.net</t>
  </si>
  <si>
    <t>hwlee2010</t>
  </si>
  <si>
    <t>791218-2030319</t>
  </si>
  <si>
    <t>매향여자정보고</t>
  </si>
  <si>
    <t>서울 영등포구 선유로43가길 24 105동 2303호 (양평동3가 90-1번지, 거성파스텔아파트)</t>
  </si>
  <si>
    <t>1971/12/15</t>
  </si>
  <si>
    <t>01087030905</t>
  </si>
  <si>
    <t>woosung.jang@lotte.net</t>
  </si>
  <si>
    <t>mire44</t>
  </si>
  <si>
    <t>711215-1464617</t>
  </si>
  <si>
    <t>기계공학</t>
  </si>
  <si>
    <t>서울 구로구 부일로9길 127 113동 503호 (온수동 155번지,온수힐스테이트아파트)</t>
  </si>
  <si>
    <t>1976/09/16</t>
  </si>
  <si>
    <t>01053981916</t>
  </si>
  <si>
    <t>kyungah.lee@lotte.net</t>
  </si>
  <si>
    <t>kurokamo</t>
  </si>
  <si>
    <t>760916-2025325</t>
  </si>
  <si>
    <t>백석외국어대</t>
  </si>
  <si>
    <t>관광통역학</t>
  </si>
  <si>
    <t>경기 김포시 김포대로 1430 603동 1504호 (운양동 1305-1번지, 리버에일린의 뜰)</t>
  </si>
  <si>
    <t>1988/02/24</t>
  </si>
  <si>
    <t>01033940224</t>
  </si>
  <si>
    <t>shlee24@lotte.net</t>
  </si>
  <si>
    <t>shlee0224</t>
  </si>
  <si>
    <t>880224-1408829</t>
  </si>
  <si>
    <t>한국폴리텍IV대(대전)</t>
  </si>
  <si>
    <t>멀티미디어디자인학</t>
  </si>
  <si>
    <t>인천 서구 용해로 20 ( ) 힐스테이트검단포레스트 104동 2502호</t>
  </si>
  <si>
    <t>17</t>
  </si>
  <si>
    <t>1971/05/12</t>
  </si>
  <si>
    <t>01047641507</t>
  </si>
  <si>
    <t>hyunjoooh@lotte.net</t>
  </si>
  <si>
    <t>hjoh0512</t>
  </si>
  <si>
    <t>710512-2228911</t>
  </si>
  <si>
    <t>안양여자상업고</t>
  </si>
  <si>
    <t>경기도 안양시 만안구 안양천서로 289 (안양동, 주공뜨란채 ) 107동 1602호</t>
  </si>
  <si>
    <t>20220027</t>
  </si>
  <si>
    <t>1998/02/19</t>
  </si>
  <si>
    <t>01028697279</t>
  </si>
  <si>
    <t>yooleejo@lotte.net</t>
  </si>
  <si>
    <t>yooleejo</t>
  </si>
  <si>
    <t>980219-2126911</t>
  </si>
  <si>
    <t>서울 강서구 허준로 234 912동 707호 (가양동 1490번지, 가양9단지아파트)</t>
  </si>
  <si>
    <t>1973/03/04</t>
  </si>
  <si>
    <t>5개월</t>
  </si>
  <si>
    <t>01033250699</t>
  </si>
  <si>
    <t>kyoungwon.song@lotte.net</t>
  </si>
  <si>
    <t>gullae666</t>
  </si>
  <si>
    <t>730304-1069146</t>
  </si>
  <si>
    <t>제주전문대</t>
  </si>
  <si>
    <t>관광영어통역과</t>
  </si>
  <si>
    <t>인천시 서구 검암동 661-7 그랜드비스타1동 502호</t>
  </si>
  <si>
    <t>1974/04/25</t>
  </si>
  <si>
    <t>6년 3개월</t>
  </si>
  <si>
    <t>01034280681</t>
  </si>
  <si>
    <t>junghee.sung@lotte.net</t>
  </si>
  <si>
    <t>jhsung74</t>
  </si>
  <si>
    <t>740425-2051710</t>
  </si>
  <si>
    <t>계명문화대</t>
  </si>
  <si>
    <t>서울 구로구 경인로65길 16-15 1101동 1901호 (신도림동 646번지, 신도림4차e-편한세상)</t>
  </si>
  <si>
    <t>13</t>
  </si>
  <si>
    <t>1969/02/28</t>
  </si>
  <si>
    <t>01037073410</t>
  </si>
  <si>
    <t>nanyoung.choi@lotte.net</t>
  </si>
  <si>
    <t>ny0228</t>
  </si>
  <si>
    <t>690228-2068717</t>
  </si>
  <si>
    <t>일신여자상업고</t>
  </si>
  <si>
    <t>서울 동작구 여의대방로36길 21-6 303호 (대방동 383-4번지,노블하우스)</t>
  </si>
  <si>
    <t>1969/07/23</t>
  </si>
  <si>
    <t>01087788587</t>
  </si>
  <si>
    <t>jungja.park@lotte.net</t>
  </si>
  <si>
    <t>zzatoo</t>
  </si>
  <si>
    <t>690723-2814614</t>
  </si>
  <si>
    <t>경북전문대</t>
  </si>
  <si>
    <t>경기도 고양시 덕양구 무원로 63 (행신동, 무원마을10단지아파트 ) 1006,707</t>
  </si>
  <si>
    <t>1974/01/06</t>
  </si>
  <si>
    <t>01087281447</t>
  </si>
  <si>
    <t>hyunja.kim@lotte.net</t>
  </si>
  <si>
    <t>kimhj790</t>
  </si>
  <si>
    <t>740106-2481314</t>
  </si>
  <si>
    <t>전주기전대</t>
  </si>
  <si>
    <t>관광일어학</t>
  </si>
  <si>
    <t>서울 구로구 구일로4길 65 102동 1504호 (구로동 685-222번지, 구로주공아파트)</t>
  </si>
  <si>
    <t>1983/03/27</t>
  </si>
  <si>
    <t>01085458475</t>
  </si>
  <si>
    <t>minhyuk.kim@lotte.net</t>
  </si>
  <si>
    <t>henrykimm</t>
  </si>
  <si>
    <t>830327-1111425</t>
  </si>
  <si>
    <t>신라대</t>
  </si>
  <si>
    <t>인천 서구 청라커낼로 300 106동 804호 (청라동 156-1번지, 청라센트럴에일린의뜰)</t>
  </si>
  <si>
    <t>1973/12/03</t>
  </si>
  <si>
    <t>01052140684</t>
  </si>
  <si>
    <t>soenman.ahn@lotte.net</t>
  </si>
  <si>
    <t>asm11711</t>
  </si>
  <si>
    <t>731203-1005910</t>
  </si>
  <si>
    <t>동국대전산원</t>
  </si>
  <si>
    <t>정보처리학</t>
  </si>
  <si>
    <t>경기 고양시 일산서구 강성로 270 302동 1203호 (대화동 2215번지,성저마을3단지아파트)</t>
  </si>
  <si>
    <t>20170079</t>
  </si>
  <si>
    <t>1973/07/29</t>
  </si>
  <si>
    <t>01065269644</t>
  </si>
  <si>
    <t>co.kim@lotte.net</t>
  </si>
  <si>
    <t>2heee</t>
  </si>
  <si>
    <t>730729-1110317</t>
  </si>
  <si>
    <t>동의대</t>
  </si>
  <si>
    <t>인천 중구 중산동 1887-1 영종한라비발디 930동 2601호</t>
  </si>
  <si>
    <t>20180051</t>
  </si>
  <si>
    <t>32930133</t>
  </si>
  <si>
    <r>
      <t>물류운영담당</t>
    </r>
    <r>
      <rPr>
        <sz val="10"/>
        <rFont val="맑은 고딕"/>
        <family val="3"/>
        <charset val="129"/>
      </rPr>
      <t>(제주)</t>
    </r>
    <phoneticPr fontId="3" type="noConversion"/>
  </si>
  <si>
    <t>1968/05/06</t>
  </si>
  <si>
    <t>10년 4개월</t>
  </si>
  <si>
    <t>01036874785</t>
  </si>
  <si>
    <t>jungichoi@lotte.net</t>
  </si>
  <si>
    <t>jichoii</t>
  </si>
  <si>
    <t>680506-1530810</t>
  </si>
  <si>
    <t>남원고</t>
  </si>
  <si>
    <t>제주특별자치도 제주시 일주동로 361 (삼양이동, 동명아파트 ) 가동 408호</t>
  </si>
  <si>
    <t>1969/02/16</t>
  </si>
  <si>
    <t>01049217921</t>
  </si>
  <si>
    <t>hyunkyung.han@lotte.net</t>
  </si>
  <si>
    <t>happy89</t>
  </si>
  <si>
    <t>690216-2031320</t>
  </si>
  <si>
    <t>인천 중구 운서1로 22 301호 (운서동 2933-9번지, 헤세드)</t>
  </si>
  <si>
    <t>14</t>
  </si>
  <si>
    <t>1975/07/13</t>
  </si>
  <si>
    <t>01052562799</t>
  </si>
  <si>
    <t>apc22@lotte.net</t>
  </si>
  <si>
    <t>apc22</t>
  </si>
  <si>
    <t>750713-1345416</t>
  </si>
  <si>
    <t>조선학</t>
  </si>
  <si>
    <t>서울 강서구 마곡중앙1로 71 1312동 1408호 (마곡동 748번지, 마곡13단지힐스테이트마스터)</t>
  </si>
  <si>
    <t>1976/04/19</t>
  </si>
  <si>
    <t>01087833598</t>
  </si>
  <si>
    <t>suheelee@lotte.net</t>
  </si>
  <si>
    <t>suhee19</t>
  </si>
  <si>
    <t>760419-2648216</t>
  </si>
  <si>
    <t>한양여자전문대</t>
  </si>
  <si>
    <t>일어통역학</t>
  </si>
  <si>
    <t>서울특별시 강서구 우현로 67 (화곡동, 강서힐스테이트 ) 118동304호</t>
  </si>
  <si>
    <t>방송통신대</t>
  </si>
  <si>
    <t>1980/08/26</t>
  </si>
  <si>
    <t>01089018026</t>
  </si>
  <si>
    <t>ccs0826@lotte.net</t>
  </si>
  <si>
    <t>ccs0826</t>
  </si>
  <si>
    <t>800826-2341914</t>
  </si>
  <si>
    <t>동우전문대</t>
  </si>
  <si>
    <t>경기 김포시 유현로 200 109동 202호 (풍무동 354-1번지,풍무푸르지오아파트)</t>
  </si>
  <si>
    <t>1980/06/12</t>
  </si>
  <si>
    <t>2년 10개월</t>
  </si>
  <si>
    <t>01091380417</t>
  </si>
  <si>
    <t>kimsunhui@lotte.net</t>
  </si>
  <si>
    <t>ssunhui800</t>
  </si>
  <si>
    <t>800612-2852311</t>
  </si>
  <si>
    <t>인천 서구 청마로34번길 6 502동 1105호(힐스테이트 5차)</t>
  </si>
  <si>
    <t>1980/02/01</t>
  </si>
  <si>
    <t>01052886227</t>
  </si>
  <si>
    <t>hj.seo@lotte.net</t>
  </si>
  <si>
    <t>shj0201</t>
  </si>
  <si>
    <t>800201-2080818</t>
  </si>
  <si>
    <t>서울 중랑구 상봉중앙로1다길 21 104동 1103호 (상봉동 496번지, 우정아파트)</t>
  </si>
  <si>
    <t>1980/01/14</t>
  </si>
  <si>
    <t>01030010229</t>
  </si>
  <si>
    <t>hyunjin.cho@lotte.net</t>
  </si>
  <si>
    <t>jogoon</t>
  </si>
  <si>
    <t>800114-1057011</t>
  </si>
  <si>
    <t>영어과</t>
  </si>
  <si>
    <t>서울특별시 강남구 선릉로69길 19 (역삼동, 역삼래미안아파트 ) 103동 502호</t>
  </si>
  <si>
    <t>1977/08/01</t>
  </si>
  <si>
    <t>01034258750</t>
  </si>
  <si>
    <t>youngshin.lee@lotte.net</t>
  </si>
  <si>
    <t>mimiys</t>
  </si>
  <si>
    <t>770801-2010015</t>
  </si>
  <si>
    <t>충남대</t>
  </si>
  <si>
    <t>인천 남동구 만수2동 주공아파트 1107동 1701호</t>
  </si>
  <si>
    <t>1987/08/25</t>
  </si>
  <si>
    <t>01098139242</t>
  </si>
  <si>
    <t>wschoi87@lotte.net</t>
  </si>
  <si>
    <t>wschoi87</t>
  </si>
  <si>
    <t>870825-1056310</t>
  </si>
  <si>
    <t>경복대</t>
  </si>
  <si>
    <t>경기 고양시 덕양구 동송로 23-28 304동 803호 (동산동 368번지, 삼송이편한세상시티3차)</t>
  </si>
  <si>
    <t>20190057</t>
  </si>
  <si>
    <t>1985/06/04</t>
  </si>
  <si>
    <t>01097987297</t>
  </si>
  <si>
    <t>jeongcheol.kim@lotte.net</t>
  </si>
  <si>
    <t>kjc85</t>
  </si>
  <si>
    <t>850604-1162013</t>
  </si>
  <si>
    <t>인천광역시 서구 서로4로 89 (원당동, 예미지트리플에듀 ) 2712동 1202호</t>
  </si>
  <si>
    <t>1979/01/10</t>
  </si>
  <si>
    <t>01038997739</t>
  </si>
  <si>
    <t>hyeja.yang@lotte.net</t>
  </si>
  <si>
    <t>dajin</t>
  </si>
  <si>
    <t>790110-2523118</t>
  </si>
  <si>
    <t>전주대</t>
  </si>
  <si>
    <t>서울 양천구 목동서로 70 221동 305호 (목동 902번지, 목동신시가지아파트2단지)</t>
  </si>
  <si>
    <t>1983/12/03</t>
  </si>
  <si>
    <t>01087321203</t>
  </si>
  <si>
    <t>miyeong.roh@lotte.net</t>
  </si>
  <si>
    <t>nojolove</t>
  </si>
  <si>
    <t>831029-2058219</t>
  </si>
  <si>
    <t>서울 구로구 중앙로 121 103동 301호 (고척동 339번지, 고척파크푸르지오)</t>
  </si>
  <si>
    <t>L6</t>
  </si>
  <si>
    <t>1986/01/26</t>
  </si>
  <si>
    <t>01047203612</t>
  </si>
  <si>
    <t>park.kyungah@lotte.net</t>
  </si>
  <si>
    <t>loveam</t>
  </si>
  <si>
    <t>860126-2000914</t>
  </si>
  <si>
    <t>한양여대</t>
  </si>
  <si>
    <t>서울 강서구 방화대로50길 7 102동 1301호 (방화동 862번지,한숲마을대림아파트)</t>
  </si>
  <si>
    <t>1977/09/26</t>
  </si>
  <si>
    <t>01058975146</t>
  </si>
  <si>
    <t>parkmisuk@lotte.net</t>
  </si>
  <si>
    <t>tajan10</t>
  </si>
  <si>
    <t>770926-2143711</t>
  </si>
  <si>
    <t>영화여자정보고</t>
  </si>
  <si>
    <t>인천광역시 연수구 한나루로105번길 68 (옥련동, 현대4차아파트 ) 404-501</t>
  </si>
  <si>
    <t>52015028</t>
  </si>
  <si>
    <t>1985/08/19</t>
  </si>
  <si>
    <t>01024298291</t>
  </si>
  <si>
    <t>KO.KYUNGSOOK@lotte.net</t>
  </si>
  <si>
    <t>rodrrleptm1</t>
  </si>
  <si>
    <t>850819-2951713</t>
  </si>
  <si>
    <t>제주 제주시 신성로 6-1 302호 (오라일동 1085-4번지, 신화위더스빌더샵29차)</t>
  </si>
  <si>
    <t>20170011</t>
  </si>
  <si>
    <t>1984/12/14</t>
  </si>
  <si>
    <t>01065297749</t>
  </si>
  <si>
    <t>seungil.wang@lotte.net</t>
  </si>
  <si>
    <t>wangseung1</t>
  </si>
  <si>
    <t>841214-1006312</t>
  </si>
  <si>
    <t>중국전매대</t>
  </si>
  <si>
    <t>마케팅학</t>
  </si>
  <si>
    <t>인천 계양구 형제봉길 100 106동 502호 (귤현동 531번지, 계양센트레빌1단지)</t>
  </si>
  <si>
    <t>20230047</t>
  </si>
  <si>
    <t>1999/11/27</t>
  </si>
  <si>
    <t>01020326064</t>
  </si>
  <si>
    <t>leechaeeun@lotte.net</t>
  </si>
  <si>
    <t>leechaeeun</t>
  </si>
  <si>
    <t>991127-2874413</t>
  </si>
  <si>
    <t>서울특별시 강서구 마곡서로 168 (마곡동, 마곡럭스나인오피스텔엘동 ) 럭스나인 L동 902호</t>
  </si>
  <si>
    <t>1972/02/24</t>
  </si>
  <si>
    <t>01089343287</t>
  </si>
  <si>
    <t>jmlee01@lotte.net</t>
  </si>
  <si>
    <t>godlee</t>
  </si>
  <si>
    <t>720224-1923212</t>
  </si>
  <si>
    <t>순천대</t>
  </si>
  <si>
    <t>동물자원과학</t>
  </si>
  <si>
    <t>서울특별시 은평구 불광로 122-10 (불광동, 북한산현대힐스테이트3차아파트 ) 3302동 605호</t>
  </si>
  <si>
    <t>20220003</t>
  </si>
  <si>
    <t>21</t>
  </si>
  <si>
    <t>1968/06/18</t>
  </si>
  <si>
    <t>01052995809</t>
  </si>
  <si>
    <t>hkleeb@lotte.net</t>
  </si>
  <si>
    <t>hkleeb</t>
  </si>
  <si>
    <t>680618-1816713</t>
  </si>
  <si>
    <t>서울 마포구 월드컵북로43길 11 103동 704호 (상암동 1630번지,상암휴먼시아1단지아파트)</t>
  </si>
  <si>
    <t>20220039</t>
  </si>
  <si>
    <t>1977/11/12</t>
  </si>
  <si>
    <t>01033839691</t>
  </si>
  <si>
    <t>my-park@lotte.net</t>
  </si>
  <si>
    <t>mypark</t>
  </si>
  <si>
    <t>771112-2480711</t>
  </si>
  <si>
    <t>서울특별시 성북구 숭인로8길 80 (길음동, 롯데캐슬클라시아 ) 롯데캐슬클라시아 115동 1105호</t>
  </si>
  <si>
    <t>20230020</t>
  </si>
  <si>
    <t>1970/03/21</t>
  </si>
  <si>
    <t>01028495156</t>
  </si>
  <si>
    <t>parkyoujung@lotte.net</t>
  </si>
  <si>
    <t>ustina0321</t>
  </si>
  <si>
    <t>700321-2221218</t>
  </si>
  <si>
    <t>경기도 고양시 일산동구 마두동  백마마을 벽산아파트 604-103</t>
  </si>
  <si>
    <t>27</t>
  </si>
  <si>
    <t>1970/11/30</t>
  </si>
  <si>
    <t>01033880762</t>
  </si>
  <si>
    <t>sangbong.kim@lotte.net</t>
  </si>
  <si>
    <t>sbkima</t>
  </si>
  <si>
    <t>701130-1222817</t>
  </si>
  <si>
    <t>서울특별시 송파구 잠실로 62 (잠실동, 트리지움 ) 309-2803</t>
  </si>
  <si>
    <t>18</t>
  </si>
  <si>
    <t>1970/12/28</t>
  </si>
  <si>
    <t>01043590742</t>
  </si>
  <si>
    <t>kangms041@lotte.net</t>
  </si>
  <si>
    <t>kangms041</t>
  </si>
  <si>
    <t>701228-2454833</t>
  </si>
  <si>
    <t xml:space="preserve">서울 관악구 은천동 관악벽산블루밍아파트 205동 1702호 </t>
  </si>
  <si>
    <t>1975/01/13</t>
  </si>
  <si>
    <t>01035011091</t>
  </si>
  <si>
    <t>jaeho.park@lotte.net</t>
  </si>
  <si>
    <t>pakderas</t>
  </si>
  <si>
    <t>750113-1690915</t>
  </si>
  <si>
    <t>대구대</t>
  </si>
  <si>
    <t>서울 은평구 진관4로 17 819동 303호 (진관동 19번지, 은평뉴타운상림마을롯데캐슬)</t>
  </si>
  <si>
    <t>1975/02/20</t>
  </si>
  <si>
    <t>01046550318</t>
  </si>
  <si>
    <t>hjyang30@lotte.net</t>
  </si>
  <si>
    <t>hjyang30</t>
  </si>
  <si>
    <t>750220-2482418</t>
  </si>
  <si>
    <t>서울 동대문구 사가정로 65 110동 404호 (전농동 690번지, 래미안크래시티)</t>
  </si>
  <si>
    <t>1972/04/10</t>
  </si>
  <si>
    <t>01062075028</t>
  </si>
  <si>
    <t>yr.kim@lotte.net</t>
  </si>
  <si>
    <t>doralam</t>
  </si>
  <si>
    <t>720410-2156817</t>
  </si>
  <si>
    <t>경민대</t>
  </si>
  <si>
    <t>식품영양학</t>
  </si>
  <si>
    <t>서울 용산구 회나무로44가길 35 301호 (이태원동 207-10번지, 현진빌라)</t>
  </si>
  <si>
    <t>1975/05/18</t>
  </si>
  <si>
    <t>01034435787</t>
  </si>
  <si>
    <t>lee.sunyoung@lotte.net</t>
  </si>
  <si>
    <t>etro1961</t>
  </si>
  <si>
    <t>750518-2670612</t>
  </si>
  <si>
    <t>동명대</t>
  </si>
  <si>
    <t>경기 고양시 덕양구 소원로 91 1103호 (행신동 706-1번지, 해피트리움)</t>
  </si>
  <si>
    <t>25</t>
  </si>
  <si>
    <t>1966/01/10</t>
  </si>
  <si>
    <t>01035896853</t>
  </si>
  <si>
    <t>nam.jongwoo@lotte.net</t>
  </si>
  <si>
    <t>yellow1004</t>
  </si>
  <si>
    <t>660110-1010212</t>
  </si>
  <si>
    <t>대경상고</t>
  </si>
  <si>
    <t>경기 고양시 일산서구 주엽로 161 809동 602호 (주엽동 12번지,문촌마을8단지아파트)</t>
  </si>
  <si>
    <t>1973/01/05</t>
  </si>
  <si>
    <t>01090617336</t>
  </si>
  <si>
    <t>prancisco99@lotte.net</t>
  </si>
  <si>
    <t>prancisco99</t>
  </si>
  <si>
    <t>730105-1063717</t>
  </si>
  <si>
    <t>능곡고</t>
  </si>
  <si>
    <t>경기 고양시 덕양구 동산동 동산1로 10, 302호</t>
  </si>
  <si>
    <t>1977/04/28</t>
  </si>
  <si>
    <t>01089520354</t>
  </si>
  <si>
    <t>eunju.paik@lotte.net</t>
  </si>
  <si>
    <t>puj77</t>
  </si>
  <si>
    <t>770428-2057737</t>
  </si>
  <si>
    <t>일어일본학</t>
  </si>
  <si>
    <t>경기 수원시 영통구 광교호수공원로 80 105동 602호 (원천동 593번지, 광교아이파크)</t>
  </si>
  <si>
    <t>1978/08/10</t>
  </si>
  <si>
    <t>01066005869</t>
  </si>
  <si>
    <t>gmkang@lotte.net</t>
  </si>
  <si>
    <t>gmkang</t>
  </si>
  <si>
    <t>780810-2932213</t>
  </si>
  <si>
    <t>경기 부천시 범안로96번길 23 401동 201호 (범박동 152-2번지, 부천범박힐스테이트4단지아파트)</t>
  </si>
  <si>
    <t>1986/06/01</t>
  </si>
  <si>
    <t>01035036146</t>
  </si>
  <si>
    <t>sohyun.p@lotte.net</t>
  </si>
  <si>
    <t>yulmu601</t>
  </si>
  <si>
    <t>860601-2933618</t>
  </si>
  <si>
    <t>인천 서구 용해로 20 ( ) 힐스테이트 검단포레스트 108동 1201호</t>
  </si>
  <si>
    <t>1982/10/12</t>
  </si>
  <si>
    <t>01094035364</t>
  </si>
  <si>
    <t>cho.th@lotte.net</t>
  </si>
  <si>
    <t>th5364</t>
  </si>
  <si>
    <t>821012-1079826</t>
  </si>
  <si>
    <t>체육학</t>
  </si>
  <si>
    <t>경기 고양시 일산서구 대산로 249 109동 1402호 (대화동 2212번지, 성저마을1단지아파트)</t>
  </si>
  <si>
    <t>20200011</t>
  </si>
  <si>
    <t>1981/12/08</t>
  </si>
  <si>
    <t>01086253606</t>
  </si>
  <si>
    <t>kimjh8@lotte.net</t>
  </si>
  <si>
    <t>kjh11</t>
  </si>
  <si>
    <t>811208-2559224</t>
  </si>
  <si>
    <t>조선대</t>
  </si>
  <si>
    <t>세종특별자치시 누리로 27 (한솔동, 첫마을6단지 ) 610동2401호</t>
  </si>
  <si>
    <t>1982/04/19</t>
  </si>
  <si>
    <t>01093743778</t>
  </si>
  <si>
    <t>kim-seongmin@lotte.net</t>
  </si>
  <si>
    <t>puresoul</t>
  </si>
  <si>
    <t>820419-1029618</t>
  </si>
  <si>
    <t>이화여자대학교사범대학부속이화·금란고</t>
  </si>
  <si>
    <t>인천광역시 중구 하늘별빛로 142 서한이다음아파트 107동 1005호</t>
  </si>
  <si>
    <t>1986/12/26</t>
  </si>
  <si>
    <t>01028188170</t>
  </si>
  <si>
    <t>jiwon1226@lotte.net</t>
  </si>
  <si>
    <t>jiwon1226</t>
  </si>
  <si>
    <t>861226-2036920</t>
  </si>
  <si>
    <t>화학공학</t>
  </si>
  <si>
    <t>서울 동작구 서달로 90 319동 1301호 (흑석동 253-89번지, 흑석자이아파트)</t>
  </si>
  <si>
    <t>1973/10/07</t>
  </si>
  <si>
    <t>01052594364</t>
  </si>
  <si>
    <t>sunsoon.kug@lotte.net</t>
  </si>
  <si>
    <t>jeonjw</t>
  </si>
  <si>
    <t>730901-2520713</t>
  </si>
  <si>
    <t xml:space="preserve">서울시 영등포구 신길동  우성3차 APT 303-405호 </t>
  </si>
  <si>
    <t>1993/01/18</t>
  </si>
  <si>
    <t>01099244482</t>
  </si>
  <si>
    <t>hyejin0118@lotte.net</t>
  </si>
  <si>
    <t>hyejin0118</t>
  </si>
  <si>
    <t>930118-2081729</t>
  </si>
  <si>
    <t>서울특별시 강동구 올림픽로 606 (성내동 ) 서울시 강동구 올림픽로 610 천호역효성해링턴타워 B동 2807호</t>
  </si>
  <si>
    <t>1990/03/24</t>
  </si>
  <si>
    <t>01045551532</t>
  </si>
  <si>
    <t>hongsikchoi@lotte.net</t>
  </si>
  <si>
    <t>sik0324</t>
  </si>
  <si>
    <t>900324-1704020</t>
  </si>
  <si>
    <t>경기도 용인시 수지구 포은대로 298 (상현동, 성복역리버파크 ) 103동 701호</t>
  </si>
  <si>
    <t>1992/03/02</t>
  </si>
  <si>
    <t>01073006786</t>
  </si>
  <si>
    <t>hyunggyun.kim@lotte.net</t>
  </si>
  <si>
    <t>hgkim11</t>
  </si>
  <si>
    <t>920302-1055018</t>
  </si>
  <si>
    <t>서울 강남구 논현로139길 29 202호 (논현동 28-23번지, 힐스빌11)</t>
  </si>
  <si>
    <t>20220013</t>
  </si>
  <si>
    <t>20190027</t>
  </si>
  <si>
    <t>1994/08/26</t>
  </si>
  <si>
    <t>01057293455</t>
  </si>
  <si>
    <t>jiyoung.choi826@lotte.net</t>
  </si>
  <si>
    <t>jiyoung826</t>
  </si>
  <si>
    <t>940826-2351418</t>
  </si>
  <si>
    <t>서울 강남구 영동대로 22 813동 402호 (일원동 743번지, 디에이치자이개포)</t>
  </si>
  <si>
    <t>20190045</t>
  </si>
  <si>
    <t>1995/09/28</t>
  </si>
  <si>
    <t>01062605761</t>
  </si>
  <si>
    <t>kimjunhong@lotte.net</t>
  </si>
  <si>
    <t>wnsghd1995</t>
  </si>
  <si>
    <t>950928-1064111</t>
  </si>
  <si>
    <t>서울 용산구 보광로5길 40 102동 601호 (보광동 151번지, 리버빌아파트)</t>
  </si>
  <si>
    <t>01091488140</t>
  </si>
  <si>
    <t>dajeong.park@lotte.net</t>
  </si>
  <si>
    <t>dajeong14</t>
  </si>
  <si>
    <t>910814-2020625</t>
  </si>
  <si>
    <t>서울 광진구 천호대로124길 118 4층 (능동 242-21번지)</t>
  </si>
  <si>
    <t>1988/10/12</t>
  </si>
  <si>
    <t>01051714370</t>
  </si>
  <si>
    <t>yeo.sb@lotte.net</t>
  </si>
  <si>
    <t>ysbsb</t>
  </si>
  <si>
    <t>881012-1789730</t>
  </si>
  <si>
    <t>서울 광진구 광나루로12길 7 101동 1104호 (화양동 20-5번지)</t>
  </si>
  <si>
    <t>1993/09/02</t>
  </si>
  <si>
    <t>01022132505</t>
  </si>
  <si>
    <t>garamim@lotte.net</t>
  </si>
  <si>
    <t>garamim</t>
  </si>
  <si>
    <t>930902-2057015</t>
  </si>
  <si>
    <t>서울 서초구 논현로31길 24-14 102동 502호 (양재동 6-14번지, 드림팰리스)</t>
  </si>
  <si>
    <t>20160026</t>
  </si>
  <si>
    <t>1994/02/09</t>
  </si>
  <si>
    <t>01090102464</t>
  </si>
  <si>
    <t>yooji.lee@lotte.net</t>
  </si>
  <si>
    <t>youji2</t>
  </si>
  <si>
    <t>940209-2030611</t>
  </si>
  <si>
    <t>성신여대</t>
  </si>
  <si>
    <t>서울특별시 강남구 개포로 516 (개포동, 개포주공아파트 ) 704-207</t>
  </si>
  <si>
    <t>20230079</t>
  </si>
  <si>
    <t>01026237725</t>
  </si>
  <si>
    <t>parkkyoungjin@lotte.net</t>
  </si>
  <si>
    <t>j840815</t>
  </si>
  <si>
    <t>840815-2677417</t>
  </si>
  <si>
    <t>한국항공전문대</t>
  </si>
  <si>
    <t>항공운항학</t>
  </si>
  <si>
    <t>경기 고양시 덕양구 세솔로2길 96 301호 (삼송동 301-3번지)</t>
  </si>
  <si>
    <t>20230030</t>
  </si>
  <si>
    <t>20220019</t>
  </si>
  <si>
    <t>1996/05/27</t>
  </si>
  <si>
    <t>01073882940</t>
  </si>
  <si>
    <t>jungwonsong@lotte.net</t>
  </si>
  <si>
    <t>jungwonsong</t>
  </si>
  <si>
    <t>960527-2168618</t>
  </si>
  <si>
    <t>역사교육학</t>
  </si>
  <si>
    <t>경기 성남시 분당구 탄천로 59 514동 1004호 (이매동 140번지, 아름마을풍림아파트)</t>
  </si>
  <si>
    <t>20170019</t>
  </si>
  <si>
    <t>20220021</t>
  </si>
  <si>
    <t>1996/11/25</t>
  </si>
  <si>
    <t>01085591685</t>
  </si>
  <si>
    <t>siyunoh@lotte.net</t>
  </si>
  <si>
    <t>siyunoh</t>
  </si>
  <si>
    <t>961125-1213713</t>
  </si>
  <si>
    <t>글로벌리더학</t>
  </si>
  <si>
    <t>경기 고양시 덕양구 지축동  지축역한림풀에버 102동 1703호</t>
  </si>
  <si>
    <t>20230051</t>
  </si>
  <si>
    <t>1999/11/06</t>
  </si>
  <si>
    <t>01093169697</t>
  </si>
  <si>
    <t>yoonachoi@lotte.net</t>
  </si>
  <si>
    <t>yoonachoi</t>
  </si>
  <si>
    <t>991106-2066914</t>
  </si>
  <si>
    <t>서울 동작구 매봉로2길 16-4 201호 (상도동 7-20번지)</t>
  </si>
  <si>
    <t>1985/03/14</t>
  </si>
  <si>
    <t>01035853728</t>
  </si>
  <si>
    <t>soyoung.an@lotte.net</t>
  </si>
  <si>
    <t>sy8204</t>
  </si>
  <si>
    <t>850314-2156816</t>
  </si>
  <si>
    <t>서울 양천구 목동동로 350 534동 902호 (목동 912번지, 목동신시가지5단지아파트)</t>
  </si>
  <si>
    <t>1984/05/13</t>
  </si>
  <si>
    <t>01074747319</t>
  </si>
  <si>
    <t>piljunkim@lotte.net</t>
  </si>
  <si>
    <t>piljunkim</t>
  </si>
  <si>
    <t>840513-1122713</t>
  </si>
  <si>
    <t>서울 마포구 신수로 15 101동 201호 (현석동 222번지, 마포강변힐스테이트)</t>
  </si>
  <si>
    <t>1988/04/18</t>
  </si>
  <si>
    <t>01071132056</t>
  </si>
  <si>
    <t>hyokyung.lee@lotte.net</t>
  </si>
  <si>
    <t>hyokyung</t>
  </si>
  <si>
    <t>880418-2238818</t>
  </si>
  <si>
    <t>서울특별시 마포구 월드컵북로 235 (성산동, 성산시영아파트 ) 17동 606호</t>
  </si>
  <si>
    <t>1989/04/04</t>
  </si>
  <si>
    <t>01055003440</t>
  </si>
  <si>
    <t>jinjoojeong@lotte.net</t>
  </si>
  <si>
    <t>jinjoojeong</t>
  </si>
  <si>
    <t>890404-2226813</t>
  </si>
  <si>
    <t>서울 관악구 관악로10길 31-20 404호 (봉천동 1609-25번지, 라온아뜨)</t>
  </si>
  <si>
    <t>1987/04/05</t>
  </si>
  <si>
    <t>01092698857</t>
  </si>
  <si>
    <t>chloekim0405@lotte.net</t>
  </si>
  <si>
    <t>chloekim0405</t>
  </si>
  <si>
    <t>870405-2017316</t>
  </si>
  <si>
    <t>1980/02/24</t>
  </si>
  <si>
    <t>01031000880</t>
  </si>
  <si>
    <t>somin.jin@lotte.net</t>
  </si>
  <si>
    <t>eve2v2</t>
  </si>
  <si>
    <t>800224-2235315</t>
  </si>
  <si>
    <t>경기도 고양시 덕양구 화정동 812-6</t>
  </si>
  <si>
    <t>1982/03/25</t>
  </si>
  <si>
    <t>01032930288</t>
  </si>
  <si>
    <t>kyungsook.park@lotte.net</t>
  </si>
  <si>
    <t>congsuki82</t>
  </si>
  <si>
    <t>820325-2337112</t>
  </si>
  <si>
    <t xml:space="preserve">서울특별시 강서구 양천로6길 28 (방화동, 마곡중앙하이츠아파트 ) 1207동 602호 </t>
  </si>
  <si>
    <t>1987/09/04</t>
  </si>
  <si>
    <t>01091998023</t>
  </si>
  <si>
    <t>sesong@lotte.net</t>
  </si>
  <si>
    <t>sesong</t>
  </si>
  <si>
    <t>870904-2019218</t>
  </si>
  <si>
    <t>경원대</t>
  </si>
  <si>
    <t>서울 은평구 불광로 64 105동 1302호 (불광동 645번지, 불광롯데캐슬)</t>
  </si>
  <si>
    <t>1990/06/15</t>
  </si>
  <si>
    <t>01026488305</t>
  </si>
  <si>
    <t>csn615@lotte.net</t>
  </si>
  <si>
    <t>csn615</t>
  </si>
  <si>
    <t>900615-2224811</t>
  </si>
  <si>
    <t>학점은행제</t>
  </si>
  <si>
    <t>서울특별시 광진구 천호대로134길 56 (구의동, 구의동원데자뷰 ) 504호</t>
  </si>
  <si>
    <t>1973/08/03</t>
  </si>
  <si>
    <t>01047287867</t>
  </si>
  <si>
    <t>hyunsoo.yoo@lotte.net</t>
  </si>
  <si>
    <t>hsyoo73</t>
  </si>
  <si>
    <t>730803-2051718</t>
  </si>
  <si>
    <t>신광여고</t>
  </si>
  <si>
    <t>서울특별시 마포구 대흥로24길 24 (염리동, 마포프레스티지자이 ) 106-1805</t>
  </si>
  <si>
    <t>1991/10/04</t>
  </si>
  <si>
    <t>01083171990</t>
  </si>
  <si>
    <t>ldfms@lotte.net</t>
  </si>
  <si>
    <t>ldfms</t>
  </si>
  <si>
    <t>911004-2080810</t>
  </si>
  <si>
    <t>불어교육학</t>
  </si>
  <si>
    <t>서울특별시 강서구 송정로6길 22 (공항동, 수명그린빌 ) B동 203호</t>
  </si>
  <si>
    <t>1990/09/13</t>
  </si>
  <si>
    <t>01031515057</t>
  </si>
  <si>
    <t>bwk0913@lotte.net</t>
  </si>
  <si>
    <t>bwk0913</t>
  </si>
  <si>
    <t>900913-1009520</t>
  </si>
  <si>
    <t>서울 동대문구 사가정로 190 9동 1201호 (전농동 6번지, 전농우성아파트)</t>
  </si>
  <si>
    <t>1985/07/27</t>
  </si>
  <si>
    <t>01077744228</t>
  </si>
  <si>
    <t>mby0727@lotte.net</t>
  </si>
  <si>
    <t>mby0727</t>
  </si>
  <si>
    <t>850727-2085317</t>
  </si>
  <si>
    <t xml:space="preserve">경기 의정부시 평화로 583 ( ) 의정부역스카이자이 102동 4401호 </t>
  </si>
  <si>
    <t>1984/08/23</t>
  </si>
  <si>
    <t>01037773645</t>
  </si>
  <si>
    <t>kimyoonjin@lotte.net</t>
  </si>
  <si>
    <t>domoto23</t>
  </si>
  <si>
    <t>840823-2659615</t>
  </si>
  <si>
    <t>경기 파주시 교하로 70 312동 203호 (목동동 911번지, 산내마을3단지)</t>
  </si>
  <si>
    <t>1983/05/22</t>
  </si>
  <si>
    <t>01091719886</t>
  </si>
  <si>
    <t>hanjiyun@lotte.net</t>
  </si>
  <si>
    <t>hanjiyun</t>
  </si>
  <si>
    <t>830522-2037921</t>
  </si>
  <si>
    <t>신구대</t>
  </si>
  <si>
    <t>유아교육학</t>
  </si>
  <si>
    <t>1994/03/29</t>
  </si>
  <si>
    <t>01028122298</t>
  </si>
  <si>
    <t>somangkwon@lotte.net</t>
  </si>
  <si>
    <t>somangkwon</t>
  </si>
  <si>
    <t>940329-2351411</t>
  </si>
  <si>
    <t>서울여대</t>
  </si>
  <si>
    <t>서울 마포구 동교로19길 102 엔트라움마포 804호</t>
  </si>
  <si>
    <t>20220023</t>
  </si>
  <si>
    <t>1998/03/01</t>
  </si>
  <si>
    <t>01089576585</t>
  </si>
  <si>
    <t>heejungyoon@lotte.net</t>
  </si>
  <si>
    <t>heejungyoon</t>
  </si>
  <si>
    <t>980301-2195127</t>
  </si>
  <si>
    <t>이란어과</t>
  </si>
  <si>
    <t>경기 군포시 산본천로 12 613동 1201호 (산본동 1145-14번지, 을지아파트)</t>
  </si>
  <si>
    <t>1991/03/30</t>
  </si>
  <si>
    <t>2년 2개월</t>
  </si>
  <si>
    <t>01093932029</t>
  </si>
  <si>
    <t>yeonji.jin@lotte.net</t>
  </si>
  <si>
    <t>yeonji</t>
  </si>
  <si>
    <t>910330-2041311</t>
  </si>
  <si>
    <t>동양미래대</t>
  </si>
  <si>
    <t>디지털경영학</t>
  </si>
  <si>
    <t>서울 은평구 통일로 630 203동 104호 (녹번동 283번지, 래미안베라힐즈)</t>
  </si>
  <si>
    <t>1987/03/16</t>
  </si>
  <si>
    <t>01054724858</t>
  </si>
  <si>
    <t>wwg4976@lotte.net</t>
  </si>
  <si>
    <t>wwg4976</t>
  </si>
  <si>
    <t>870316-2068211</t>
  </si>
  <si>
    <t>서울 동작구 동작대로11길 64 304호 (사당동 1016-42번지, 삼성월드아파트)</t>
  </si>
  <si>
    <t>1987/06/23</t>
  </si>
  <si>
    <t>01046903291</t>
  </si>
  <si>
    <t>YUNSOOK.KIM@lotte.net</t>
  </si>
  <si>
    <t>quftkxkd22</t>
  </si>
  <si>
    <t>870623-2471717</t>
  </si>
  <si>
    <t>동남보건대</t>
  </si>
  <si>
    <t>관광일어과</t>
  </si>
  <si>
    <t>경기 안산시 단원구 와동공원로2길 29-2 B동 302호 (와동 826번지,현대아트빌)</t>
  </si>
  <si>
    <t>1994/06/28</t>
  </si>
  <si>
    <t>01068804262</t>
  </si>
  <si>
    <t>nohyuju@lotte.net</t>
  </si>
  <si>
    <t>nohyuju</t>
  </si>
  <si>
    <t>940628-2565618</t>
  </si>
  <si>
    <t>목포대</t>
  </si>
  <si>
    <t>정치언론홍보학</t>
  </si>
  <si>
    <t>서울특별시 은평구 은평로 98 (응암동, 송원하이본 ) 송원하이본 803호</t>
  </si>
  <si>
    <t>20200022</t>
  </si>
  <si>
    <t>1994/02/08</t>
  </si>
  <si>
    <t>01077278437</t>
  </si>
  <si>
    <t>lim_dh@lotte.net</t>
  </si>
  <si>
    <t>ekgus8437</t>
  </si>
  <si>
    <t>940208-2199710</t>
  </si>
  <si>
    <t>천진공업대</t>
  </si>
  <si>
    <t>한어과</t>
  </si>
  <si>
    <t>경기 수원시 영통구 동수원로537번길 50 다동 303호</t>
  </si>
  <si>
    <t>01093496689</t>
  </si>
  <si>
    <t>ruri.lee@lotte.net</t>
  </si>
  <si>
    <t>ruree0708</t>
  </si>
  <si>
    <t>850708-2075111</t>
  </si>
  <si>
    <t>스포츠산업과</t>
  </si>
  <si>
    <t>경기 수원시 영통구 봉영로1517번길 73 936동 403호 (영통동 969-1번지,벽적골9단지아파트)</t>
  </si>
  <si>
    <t>1987/09/25</t>
  </si>
  <si>
    <t>01089948939</t>
  </si>
  <si>
    <t>jiye.choi@lotte.net</t>
  </si>
  <si>
    <t>jiyeah</t>
  </si>
  <si>
    <t>870925-2076411</t>
  </si>
  <si>
    <t>생명정보학</t>
  </si>
  <si>
    <t>서울특별시 강남구 남부순환로379길 14 (도곡동, 삼성아파트 ) 5동 605호</t>
  </si>
  <si>
    <t>1992/07/03</t>
  </si>
  <si>
    <t>01029734941</t>
  </si>
  <si>
    <t>jiyeon_ko@lotte.net</t>
  </si>
  <si>
    <t>kzyeon73</t>
  </si>
  <si>
    <t>920703-2951013</t>
  </si>
  <si>
    <t>광주여자대</t>
  </si>
  <si>
    <t>항공서비스학</t>
  </si>
  <si>
    <t>서울특별시 용산구 원효로90길 11 (원효로1가, 용산더프라임 ) 용산더프라임 102동 3401호</t>
  </si>
  <si>
    <t>1991/08/11</t>
  </si>
  <si>
    <t>01092175130</t>
  </si>
  <si>
    <t>eunhye_lee@lotte.net</t>
  </si>
  <si>
    <t>gracelee</t>
  </si>
  <si>
    <t>910811-2036418</t>
  </si>
  <si>
    <t>서울 동대문구 한천로2길 84 804호 (장안동 416-1번지, 에스아이팰리스장안센텀)</t>
  </si>
  <si>
    <t>01055772798</t>
  </si>
  <si>
    <t>haneul@lotte.net</t>
  </si>
  <si>
    <t>haneul</t>
  </si>
  <si>
    <t>910530-2178528</t>
  </si>
  <si>
    <t>수원대</t>
  </si>
  <si>
    <t>경기도 안양시 만안구 안양천서로 289 (안양동, 주공뜨란채 ) 101동 2401호</t>
  </si>
  <si>
    <t>1983/05/30</t>
  </si>
  <si>
    <t>01045517815</t>
  </si>
  <si>
    <t>donghyun@lotte.net</t>
  </si>
  <si>
    <t>donghyun</t>
  </si>
  <si>
    <t>830530-1120710</t>
  </si>
  <si>
    <t>경기도 과천시 별양로 111 (별양동, 주공아파트 ) 507-1208</t>
  </si>
  <si>
    <t>1982/09/02</t>
  </si>
  <si>
    <t>01031540166</t>
  </si>
  <si>
    <t>chchoi1@lotte.net</t>
  </si>
  <si>
    <t>chchoi1</t>
  </si>
  <si>
    <t>820902-1010419</t>
  </si>
  <si>
    <t>서울디지털대</t>
  </si>
  <si>
    <t>서울 마포구 어울마당로 11 704호 (합정동 466번지,장미아파트)</t>
  </si>
  <si>
    <t>1972/12/08</t>
  </si>
  <si>
    <t>01041205670</t>
  </si>
  <si>
    <t>taeeun_kim@lotte.net</t>
  </si>
  <si>
    <t>taeeun1103</t>
  </si>
  <si>
    <t>721208-2056410</t>
  </si>
  <si>
    <t>도자기공예학</t>
  </si>
  <si>
    <t>서울특별시 송파구 올림픽로35길 104 (신천동, 장미아파트 ) 장미아파트 17동 503호</t>
  </si>
  <si>
    <t>1985/12/21</t>
  </si>
  <si>
    <t>01072567722</t>
  </si>
  <si>
    <t>hrsong@lotte.net</t>
  </si>
  <si>
    <t>hrsong</t>
  </si>
  <si>
    <t>851221-2076334</t>
  </si>
  <si>
    <t>서울 송파구 위례성대로8길 28 101동 502호 (방이동 157번지, 방이금호어울림아파트)</t>
  </si>
  <si>
    <t>1988/08/10</t>
  </si>
  <si>
    <t>2년 3개월</t>
  </si>
  <si>
    <t>01076290810</t>
  </si>
  <si>
    <t>yumijin@lotte.net</t>
  </si>
  <si>
    <t>yumijin</t>
  </si>
  <si>
    <t>880810-2908510</t>
  </si>
  <si>
    <t>서울특별시 마포구 월드컵북로 235 (성산동, 성산시영아파트 ) 24동 1002호</t>
  </si>
  <si>
    <t>01046923504</t>
  </si>
  <si>
    <t>ksy7911@lotte.net</t>
  </si>
  <si>
    <t>ksy7911</t>
  </si>
  <si>
    <t>800201-2231774</t>
  </si>
  <si>
    <t>서울 강북구 삼양로19길 113 113동 1403호 (미아동 1357번지, 삼각산아이원아파트)</t>
  </si>
  <si>
    <t>1988/04/06</t>
  </si>
  <si>
    <t>01091932111</t>
  </si>
  <si>
    <t>limhanjun@lotte.net</t>
  </si>
  <si>
    <t>limhanjun</t>
  </si>
  <si>
    <t>880406-1001611</t>
  </si>
  <si>
    <t>브랜드매니지먼트학</t>
  </si>
  <si>
    <t>서울특별시 중구 중림로 10 (중림동, 중림동삼성사이버빌리지 ) 중림삼성사이버빌리지아파트 107동 1503호</t>
  </si>
  <si>
    <t>20220014</t>
  </si>
  <si>
    <t>1993/11/29</t>
  </si>
  <si>
    <t>01063082395</t>
  </si>
  <si>
    <t>jinsolshin@lotte.net</t>
  </si>
  <si>
    <t>jinsolshin</t>
  </si>
  <si>
    <t>931129-2064024</t>
  </si>
  <si>
    <t>서울 마포구 독막로21길 19-3 101호 (창전동 41-6번지, 화이트빌)</t>
  </si>
  <si>
    <t>20200005</t>
  </si>
  <si>
    <t>20240002</t>
  </si>
  <si>
    <t>2000/12/20</t>
  </si>
  <si>
    <t>1년 5개월</t>
  </si>
  <si>
    <t>01049263669</t>
  </si>
  <si>
    <t>lmjmsoo@lotte.net</t>
  </si>
  <si>
    <t>lmjmsoo</t>
  </si>
  <si>
    <t>001220-4196626</t>
  </si>
  <si>
    <t>서울특별시 용산구 청파로71가길 22 (청파동1가 ) 202호</t>
  </si>
  <si>
    <t>수원정보과학고</t>
  </si>
  <si>
    <t>1985/02/13</t>
  </si>
  <si>
    <t>01027342103</t>
  </si>
  <si>
    <t>daeilkim1@lotte.net</t>
  </si>
  <si>
    <t>daeilkim1</t>
  </si>
  <si>
    <t>850213-1025116</t>
  </si>
  <si>
    <t>서울특별시 강북구 한천로109길 69 (번동, 한양아파트 ) 101동 303호</t>
  </si>
  <si>
    <t>1985/11/18</t>
  </si>
  <si>
    <t>01071050858</t>
  </si>
  <si>
    <t>nada0858@lotte.net</t>
  </si>
  <si>
    <t>nada0858</t>
  </si>
  <si>
    <t>851118-1113510</t>
  </si>
  <si>
    <t>경기도 고양시 덕양구 오부자로 15 (지축동, 지축역한림풀에버 ) 107-602</t>
  </si>
  <si>
    <t>1983/11/21</t>
  </si>
  <si>
    <t>01041664666</t>
  </si>
  <si>
    <t>junghoshin@lotte.net</t>
  </si>
  <si>
    <t>junghoshin</t>
  </si>
  <si>
    <t>831121-1019217</t>
  </si>
  <si>
    <t>서울특별시 동대문구 무학로26길 30 (용두동, 신동아아파트 ) 비상연락 010-5271-7920</t>
  </si>
  <si>
    <t>1986/09/25</t>
  </si>
  <si>
    <t>01093569828</t>
  </si>
  <si>
    <t>kangjihye@lotte.net</t>
  </si>
  <si>
    <t>kangjihye</t>
  </si>
  <si>
    <t>860925-2069214</t>
  </si>
  <si>
    <t>정보산업공학</t>
  </si>
  <si>
    <t>20230041</t>
  </si>
  <si>
    <t>1989/12/28</t>
  </si>
  <si>
    <t>01071396780</t>
  </si>
  <si>
    <t>heeminchae@lotte.net</t>
  </si>
  <si>
    <t>heeminchae</t>
  </si>
  <si>
    <t>891228-1013015</t>
  </si>
  <si>
    <t>서경대</t>
  </si>
  <si>
    <t>경기 화성시 동탄대로23안길 30 ( ) 101동 2303호</t>
  </si>
  <si>
    <t>1981/10/27</t>
  </si>
  <si>
    <t>01031136677</t>
  </si>
  <si>
    <t>jaeha.kim@lotte.net</t>
  </si>
  <si>
    <t>jaeha</t>
  </si>
  <si>
    <t>811027-1068720</t>
  </si>
  <si>
    <t>서울 서초구 강남대로95길 81 604호 (잠원동 34-1번지, 잠원아이비아파트)</t>
  </si>
  <si>
    <t>20210025</t>
  </si>
  <si>
    <t>1983/11/07</t>
  </si>
  <si>
    <t>01049414168</t>
  </si>
  <si>
    <t>yohankim@lotte.net</t>
  </si>
  <si>
    <t>yohan83</t>
  </si>
  <si>
    <t>831107-1951616</t>
  </si>
  <si>
    <t>서울특별시 강동구 양재대로 1650 (명일동, 래미안솔베뉴 ) 102동 1705호</t>
  </si>
  <si>
    <t>1979/08/01</t>
  </si>
  <si>
    <t>01090074660</t>
  </si>
  <si>
    <t>seonmilee@lotte.net</t>
  </si>
  <si>
    <t>smleea</t>
  </si>
  <si>
    <t>790801-2228811</t>
  </si>
  <si>
    <t>경기도 고양시 일산동구 위시티4로 80-0 위시티일산자이 107동 903호</t>
  </si>
  <si>
    <t>1997/08/06</t>
  </si>
  <si>
    <t>01021246110</t>
  </si>
  <si>
    <t>jiwon.nam@lotte.net</t>
  </si>
  <si>
    <t>jiwon.nam</t>
  </si>
  <si>
    <t>970806-2748426</t>
  </si>
  <si>
    <t>응용통계학</t>
  </si>
  <si>
    <t>서울특별시 성동구 왕십리로 340 (도선동 ) 왕십리 위너스 703호</t>
  </si>
  <si>
    <t>1985/11/05</t>
  </si>
  <si>
    <t>01026427776</t>
  </si>
  <si>
    <t>jooeun.park@lotte.net</t>
  </si>
  <si>
    <t>siriusb</t>
  </si>
  <si>
    <t>851105-1279615</t>
  </si>
  <si>
    <t>경기 시흥시 배곧4로 81-29 508동 1202호 (정왕동 1772-21번지, 배곧센텀베이2차)</t>
  </si>
  <si>
    <t>1992/01/24</t>
  </si>
  <si>
    <t>01049329502</t>
  </si>
  <si>
    <t>youngju@lotte.net</t>
  </si>
  <si>
    <t>youngju</t>
  </si>
  <si>
    <t>920124-2018411</t>
  </si>
  <si>
    <t>경기대(수원)</t>
  </si>
  <si>
    <t>서울 노원구 마들로 31 113동 1601호 (월계동 18번지, 그랑빌아파트)</t>
  </si>
  <si>
    <t>1993/03/16</t>
  </si>
  <si>
    <t>01041333156</t>
  </si>
  <si>
    <t>gyeongchan@lotte.net</t>
  </si>
  <si>
    <t>gyeongchan</t>
  </si>
  <si>
    <t>930316-1070131</t>
  </si>
  <si>
    <t>커뮤니케이션학</t>
  </si>
  <si>
    <t>경기도 남양주시 덕소로97번길 12 (와부읍, 주공아파트 ) 210동 202호</t>
  </si>
  <si>
    <t>20130061</t>
  </si>
  <si>
    <t>부점장</t>
  </si>
  <si>
    <t>1981/06/29</t>
  </si>
  <si>
    <t>01056513390</t>
  </si>
  <si>
    <t>jeongeun.yoo@lotte.net</t>
  </si>
  <si>
    <t>jeyoo0629</t>
  </si>
  <si>
    <t>810629-2163118</t>
  </si>
  <si>
    <t>서울 성동구 고산자로2길 65 105동 2501호 (행당동 100-2번지, 서울숲리버뷰자이아파트)</t>
  </si>
  <si>
    <t>20230037</t>
  </si>
  <si>
    <t>31010049</t>
  </si>
  <si>
    <t>1976/01/05</t>
  </si>
  <si>
    <t>01024862227</t>
  </si>
  <si>
    <t>youngjoo.ryu@lotte.net</t>
  </si>
  <si>
    <t>ryu0joo</t>
  </si>
  <si>
    <t>760105-2162812</t>
  </si>
  <si>
    <t>인천 부평구 열우물로 90 127동 1005호 (십정동 289-8번지, 더샵부평센트럴시티)</t>
  </si>
  <si>
    <t>19910697</t>
  </si>
  <si>
    <t>1975/06/30</t>
  </si>
  <si>
    <t>01032443848</t>
  </si>
  <si>
    <t>jihyun.ku@lotte.net</t>
  </si>
  <si>
    <t>gujji0703</t>
  </si>
  <si>
    <t>750630-2068921</t>
  </si>
  <si>
    <t>서울 영등포구 선유로 207 605동 701호 (양평동3가 101번지, 양평동6차현대아파트)</t>
  </si>
  <si>
    <t>19413986</t>
  </si>
  <si>
    <t>1974/03/09</t>
  </si>
  <si>
    <t>01090409712</t>
  </si>
  <si>
    <t>sungkyung.kim@lotte.net</t>
  </si>
  <si>
    <t>tjdrud39</t>
  </si>
  <si>
    <t>740917-2536329</t>
  </si>
  <si>
    <t>서울 금천구 벚꽃로 40 109동 1905호 (독산동 468-1번지, 롯데캐슬골드파크1차)</t>
  </si>
  <si>
    <t>19126233</t>
  </si>
  <si>
    <t>1972/11/04</t>
  </si>
  <si>
    <t>01040550845</t>
  </si>
  <si>
    <t>eunsook.lee@lotte.net</t>
  </si>
  <si>
    <t>lottees</t>
  </si>
  <si>
    <t>721104-2448915</t>
  </si>
  <si>
    <t>대전보건대</t>
  </si>
  <si>
    <t>서울특별시 성동구 상원1길 17 (성수동1가, 한양현대아파트 ) 101동709호</t>
  </si>
  <si>
    <t>20012247</t>
  </si>
  <si>
    <t>1980/11/08</t>
  </si>
  <si>
    <t>01058780149</t>
  </si>
  <si>
    <t>jeonghwa.kim@lotte.net</t>
  </si>
  <si>
    <t>somerze1</t>
  </si>
  <si>
    <t>801108-2009515</t>
  </si>
  <si>
    <t>삼육의명전문대</t>
  </si>
  <si>
    <t>서울특별시 마포구 월드컵북로47길 46 (상암동, 상암월드컵파크2단지 ) 201동 603호</t>
  </si>
  <si>
    <t>32990092</t>
  </si>
  <si>
    <t>1968/12/20</t>
  </si>
  <si>
    <t>01089049708</t>
  </si>
  <si>
    <t>yoonkyoung_park@lotte.net</t>
  </si>
  <si>
    <t>yoon0779</t>
  </si>
  <si>
    <t>681220-2268112</t>
  </si>
  <si>
    <t>역사학</t>
  </si>
  <si>
    <t>서울 용산구 이촌동 현대 한강아파트 104동 1001호</t>
  </si>
  <si>
    <t>32000096</t>
  </si>
  <si>
    <t>1978/03/20</t>
  </si>
  <si>
    <t>01094245505</t>
  </si>
  <si>
    <t>park.hyunjung@lotte.net</t>
  </si>
  <si>
    <t>sandbag3</t>
  </si>
  <si>
    <t>780320-2462146</t>
  </si>
  <si>
    <t>진주실업전문대</t>
  </si>
  <si>
    <t>경기 하남시 위례중앙로 215 6407동 604호 (학암동 672번지, 위례롯데캐슬)</t>
  </si>
  <si>
    <t>19518551</t>
  </si>
  <si>
    <t>1975/05/09</t>
  </si>
  <si>
    <t>01062714898</t>
  </si>
  <si>
    <t>mikyungpark@lotte.net</t>
  </si>
  <si>
    <t>mikyungpark</t>
  </si>
  <si>
    <t>750509-2386319</t>
  </si>
  <si>
    <t>대전실업전문대</t>
  </si>
  <si>
    <t xml:space="preserve">경기도 하남시 감일백제로 70 (감이동, 더샵포웰시티 ) 208동 1802호 </t>
  </si>
  <si>
    <t>19615592</t>
  </si>
  <si>
    <t>1976/01/27</t>
  </si>
  <si>
    <t>01053243579</t>
  </si>
  <si>
    <t>JEONGAE.KIM@lotte.net</t>
  </si>
  <si>
    <t>nayana3579</t>
  </si>
  <si>
    <t>760127-2075315</t>
  </si>
  <si>
    <t>부산경상대</t>
  </si>
  <si>
    <t>서울특별시 서대문구 가재울로6길 53-31 (남가좌동 ) 2층</t>
  </si>
  <si>
    <t>20014497</t>
  </si>
  <si>
    <t>1981/01/03</t>
  </si>
  <si>
    <t>01054937470</t>
  </si>
  <si>
    <t>sooyeon.park@lotte.net</t>
  </si>
  <si>
    <t>parksooyeon</t>
  </si>
  <si>
    <t>810103-2222411</t>
  </si>
  <si>
    <t>서울 광진구 용마산로 174 103동 803호 (중곡동 292번지, SK아파트)</t>
  </si>
  <si>
    <t>20110167</t>
  </si>
  <si>
    <t>1986/12/10</t>
  </si>
  <si>
    <t>01065953595</t>
  </si>
  <si>
    <t>junsik_lee@lotte.net</t>
  </si>
  <si>
    <t>johnny2011</t>
  </si>
  <si>
    <t>861210-1710715</t>
  </si>
  <si>
    <t>서울 성북구 돌곶이로30길 63 ( ) 장위자이레디언트1단지아파트 106동 1601호</t>
  </si>
  <si>
    <t>하영환</t>
    <phoneticPr fontId="16" type="noConversion"/>
  </si>
  <si>
    <t>19912666</t>
  </si>
  <si>
    <t>1975/08/31</t>
  </si>
  <si>
    <t>01028732298</t>
  </si>
  <si>
    <t>hyelyun.jung@lotte.net</t>
  </si>
  <si>
    <t>hljung</t>
  </si>
  <si>
    <t>750831-2047720</t>
  </si>
  <si>
    <t>협성대</t>
  </si>
  <si>
    <t>지역사회개발학</t>
  </si>
  <si>
    <t>경기 고양시 덕양구 신원동 신원마을 8단지 아이파크 아파트 807- 1301</t>
  </si>
  <si>
    <t>양승환</t>
    <phoneticPr fontId="16" type="noConversion"/>
  </si>
  <si>
    <t>19912622</t>
  </si>
  <si>
    <t>1975/04/14</t>
  </si>
  <si>
    <t>01043258060</t>
  </si>
  <si>
    <t>eunjung.na@lotte.net</t>
  </si>
  <si>
    <t>lamer</t>
  </si>
  <si>
    <t>750414-2178333</t>
  </si>
  <si>
    <t>상명대(천안)</t>
  </si>
  <si>
    <t>서울특별시 서초구 사임당로20길 5 (서초동, 서초프라임헤센아파트 ) 102동 702호</t>
  </si>
  <si>
    <t>20012253</t>
  </si>
  <si>
    <t>1980/06/10</t>
  </si>
  <si>
    <t>01088612856</t>
  </si>
  <si>
    <t>suhyun.maeng@lotte.net</t>
  </si>
  <si>
    <t>spuky2856</t>
  </si>
  <si>
    <t>800610-2042417</t>
  </si>
  <si>
    <t>서울 서대문구 가재울미래로 2 127동 104호 (남가좌동 124-1번지, DMC파크뷰자이)</t>
  </si>
  <si>
    <t>20011676</t>
  </si>
  <si>
    <t>1976/10/14</t>
  </si>
  <si>
    <t>01063404775</t>
  </si>
  <si>
    <t>yunhee_choi@lotte.net</t>
  </si>
  <si>
    <t>cyhlt</t>
  </si>
  <si>
    <t>761014-2148512</t>
  </si>
  <si>
    <t>산업안전위생학</t>
  </si>
  <si>
    <t>인천 연수구 해송로30번길 20 402동 1401호 (송도동 9-5번지, 송도웰카운티4단지아파트)</t>
  </si>
  <si>
    <t>32000088</t>
  </si>
  <si>
    <t>32000132</t>
  </si>
  <si>
    <t>1977/03/03</t>
  </si>
  <si>
    <t>01062730509</t>
  </si>
  <si>
    <t>choieuna@lotte.net</t>
  </si>
  <si>
    <t>happyeuna</t>
  </si>
  <si>
    <t>770303-2226310</t>
  </si>
  <si>
    <t>동덕여대</t>
  </si>
  <si>
    <t>경기도 용인시 수지구 진산로34번길 24-0 진산푸르지오 아파트 103동502호</t>
  </si>
  <si>
    <t>19518716</t>
  </si>
  <si>
    <t>20170010</t>
  </si>
  <si>
    <t>1992/02/26</t>
  </si>
  <si>
    <t>01033319226</t>
  </si>
  <si>
    <t>eunhye.kwak@lotte.net</t>
  </si>
  <si>
    <t>keunh</t>
  </si>
  <si>
    <t>920226-2041214</t>
  </si>
  <si>
    <t>서울 은평구 은평로12길 13-15 402호 (응암동 97-13번지, 엄지빌라)</t>
  </si>
  <si>
    <t>20011688</t>
  </si>
  <si>
    <t>1979/07/15</t>
  </si>
  <si>
    <t>01090677907</t>
  </si>
  <si>
    <t>jinjoo.Ahn@lotte.net</t>
  </si>
  <si>
    <t>pretty79</t>
  </si>
  <si>
    <t>790715-2002116</t>
  </si>
  <si>
    <t>삼육보건대</t>
  </si>
  <si>
    <t>서울시 강북구 수유3동 223-32호 3층</t>
  </si>
  <si>
    <t>20012281</t>
  </si>
  <si>
    <t>1980/06/08</t>
  </si>
  <si>
    <t>01087723447</t>
  </si>
  <si>
    <t>lee.jiyoung@lotte.net</t>
  </si>
  <si>
    <t>pretty2210</t>
  </si>
  <si>
    <t>800608-2011126</t>
  </si>
  <si>
    <t>서일대</t>
  </si>
  <si>
    <t>일어교육학</t>
  </si>
  <si>
    <t>경기 고양시 덕양구 토당동 대곡역두산위브 102-1401</t>
  </si>
  <si>
    <t>32040106</t>
  </si>
  <si>
    <t>1976/05/28</t>
  </si>
  <si>
    <t>01041296007</t>
  </si>
  <si>
    <t>jungju.moon@lotte.net</t>
  </si>
  <si>
    <t>ezupjj</t>
  </si>
  <si>
    <t>760528-2644715</t>
  </si>
  <si>
    <t>광주여자전문대</t>
  </si>
  <si>
    <t>서울 종로구 자하문로30길 21 2층 (청운동 97번지)</t>
  </si>
  <si>
    <t>20010962</t>
  </si>
  <si>
    <t>19714712</t>
  </si>
  <si>
    <t>1977/11/17</t>
  </si>
  <si>
    <t>01056041532</t>
  </si>
  <si>
    <t>sukyung.ham@lotte.net</t>
  </si>
  <si>
    <t>ham77</t>
  </si>
  <si>
    <t>771117-2815310</t>
  </si>
  <si>
    <t>대구농림고</t>
  </si>
  <si>
    <t>경기 성남시 분당구 금곡동 청솔마을주공아파트 901동 711호</t>
  </si>
  <si>
    <t>대경대</t>
  </si>
  <si>
    <t>19518804</t>
  </si>
  <si>
    <t>32030117</t>
  </si>
  <si>
    <t>1981/08/14</t>
  </si>
  <si>
    <t>01033656562</t>
  </si>
  <si>
    <t>yunsuk.lee@lotte.net</t>
  </si>
  <si>
    <t>foru61</t>
  </si>
  <si>
    <t>810814-2031810</t>
  </si>
  <si>
    <t>서울특별시 서대문구 독립문로 10 (영천동, 독립문삼호아파트 ) 101동 404호</t>
  </si>
  <si>
    <t>JA3</t>
  </si>
  <si>
    <t>20010953</t>
  </si>
  <si>
    <t>1977/04/30</t>
  </si>
  <si>
    <t>01072225936</t>
  </si>
  <si>
    <t>heeyoung.son@lotte.net</t>
  </si>
  <si>
    <t>coolshy</t>
  </si>
  <si>
    <t>770430-2640227</t>
  </si>
  <si>
    <t>광주대</t>
  </si>
  <si>
    <t>서울 서대문구 통일로 339 104동 704호 (홍제동 57-5번지, 서대문푸르지오센트럴파크아파트)</t>
  </si>
  <si>
    <t>01096040</t>
  </si>
  <si>
    <t>1979/09/20</t>
  </si>
  <si>
    <t>01085220116</t>
  </si>
  <si>
    <t>namjeong.park@lotte.net</t>
  </si>
  <si>
    <t>qkrskawjd</t>
  </si>
  <si>
    <t>800301-2899939</t>
  </si>
  <si>
    <t>장안제일고</t>
  </si>
  <si>
    <t>서울 강서구 강서로 348 106동 402호 (내발산동 657번지, 우장산힐스테이트)</t>
  </si>
  <si>
    <t>창원대</t>
  </si>
  <si>
    <t>20150041</t>
  </si>
  <si>
    <t>01085612125</t>
  </si>
  <si>
    <t>nara.PARK@lotte.net</t>
  </si>
  <si>
    <t>881125-2034525</t>
  </si>
  <si>
    <t>서울 광진구 아차산로55길 44 4층 (구의동 242-73번지)</t>
  </si>
  <si>
    <t>20014600</t>
  </si>
  <si>
    <t>20140076</t>
  </si>
  <si>
    <t>1990/07/14</t>
  </si>
  <si>
    <t>01079290714</t>
  </si>
  <si>
    <t>yunsun.lee@lotte.net</t>
  </si>
  <si>
    <t>yyyysss</t>
  </si>
  <si>
    <t>900714-2080211</t>
  </si>
  <si>
    <t>나사렛대</t>
  </si>
  <si>
    <t>인천 미추홀구 석정로126번길 23 108동 601호 (숭의동 86-1번지, 한화꿈에그린아파트)</t>
  </si>
  <si>
    <t>31070070</t>
  </si>
  <si>
    <t>1980/05/16</t>
  </si>
  <si>
    <t>01082685258</t>
  </si>
  <si>
    <t>eunjeong.yang@lotte.net</t>
  </si>
  <si>
    <t>daisuki80</t>
  </si>
  <si>
    <t>800516-2845719</t>
  </si>
  <si>
    <t>서울 광진구 아차산로 387-8 203호 (구의동 246-5번지)</t>
  </si>
  <si>
    <t>18930830</t>
  </si>
  <si>
    <t>1970/04/23</t>
  </si>
  <si>
    <t>01037487112</t>
  </si>
  <si>
    <t>yunhee.baek@lotte.net</t>
  </si>
  <si>
    <t>ahyunmam</t>
  </si>
  <si>
    <t>700423-2018022</t>
  </si>
  <si>
    <t>서울 성동구 고산자로 160 114동 1101호 (응봉동 15번지, 대림강변타운)</t>
  </si>
  <si>
    <t>한양대학평생교육원</t>
  </si>
  <si>
    <t>19910895</t>
  </si>
  <si>
    <t>1976/08/09</t>
  </si>
  <si>
    <t>01032479591</t>
  </si>
  <si>
    <t>suka.kwon@lotte.net</t>
  </si>
  <si>
    <t>linggo76</t>
  </si>
  <si>
    <t>770415-2030024</t>
  </si>
  <si>
    <t>서울 은평구 은평로 240 103동 603호 (응암동 1-12번지, 힐스테이트녹번역)</t>
  </si>
  <si>
    <t>19425514</t>
  </si>
  <si>
    <t>1974/07/05</t>
  </si>
  <si>
    <t>01062832409</t>
  </si>
  <si>
    <t>jieun.sung@lotte.net</t>
  </si>
  <si>
    <t>qmsend2</t>
  </si>
  <si>
    <t>740705-2231735</t>
  </si>
  <si>
    <t>서울 관악구 보라매동 674-5 호수맨션 202호</t>
  </si>
  <si>
    <t>1977/03/08</t>
  </si>
  <si>
    <t>01032695133</t>
  </si>
  <si>
    <t>sunjin.jung@lotte.net</t>
  </si>
  <si>
    <t>pretty77sj</t>
  </si>
  <si>
    <t>770318-2458315</t>
  </si>
  <si>
    <t>경성전문대</t>
  </si>
  <si>
    <t>서울 성북구 길음로 119 203동 1201호 (길음동 1280번지, 푸르지오)</t>
  </si>
  <si>
    <t>20080047</t>
  </si>
  <si>
    <t>01037107386</t>
  </si>
  <si>
    <t>yu_ok@lotte.net</t>
  </si>
  <si>
    <t>dhrrudgha</t>
  </si>
  <si>
    <t>860421-2047622</t>
  </si>
  <si>
    <t>서울 마포구 월드컵북로12안길 88 401호 (성산동 50-1번지, 골든빌아파트)</t>
  </si>
  <si>
    <t>20120253</t>
  </si>
  <si>
    <t>1973/12/01</t>
  </si>
  <si>
    <t>01032915515</t>
  </si>
  <si>
    <t>immyoung.lee@lotte.net</t>
  </si>
  <si>
    <t>LIMMUNG</t>
  </si>
  <si>
    <t>731201-2392426</t>
  </si>
  <si>
    <t>서울 동대문구 회기로 26길  회기 힐스테이트 APT 101-204</t>
  </si>
  <si>
    <t>20012298</t>
  </si>
  <si>
    <t>1979/01/28</t>
  </si>
  <si>
    <t>01090684364</t>
  </si>
  <si>
    <t>wondan.choi@lotte.net</t>
  </si>
  <si>
    <t>cwd79</t>
  </si>
  <si>
    <t>790128-2815017</t>
  </si>
  <si>
    <t>안양대</t>
  </si>
  <si>
    <t>서울 강서구 화곡3동 초록아파트 105동601호</t>
  </si>
  <si>
    <t>20012299</t>
  </si>
  <si>
    <t>1979/04/04</t>
  </si>
  <si>
    <t>01089672034</t>
  </si>
  <si>
    <t>joohee.choi@lotte.net</t>
  </si>
  <si>
    <t>zzui0404</t>
  </si>
  <si>
    <t>790404-2058010</t>
  </si>
  <si>
    <t>서울특별시 강남구 선릉로 604 (삼성동, 호산프라자 ) 702호</t>
  </si>
  <si>
    <t>1972/08/18</t>
  </si>
  <si>
    <t>01033210515</t>
  </si>
  <si>
    <t>jumsook.kim@lotte.net</t>
  </si>
  <si>
    <t>kjumsook08</t>
  </si>
  <si>
    <t>720818-2011112</t>
  </si>
  <si>
    <t>송곡여고</t>
  </si>
  <si>
    <t>인천 계양구 용종로 124 140동 805호 (병방동 433-1번지,학마을한진아파트)</t>
  </si>
  <si>
    <t>20012288</t>
  </si>
  <si>
    <t>20010990</t>
  </si>
  <si>
    <t>1980/01/02</t>
  </si>
  <si>
    <t>01073078657</t>
  </si>
  <si>
    <t>AHRUM.CHAE@lotte.net</t>
  </si>
  <si>
    <t>archae98</t>
  </si>
  <si>
    <t>800102-2222719</t>
  </si>
  <si>
    <t>경기 남양주시 오남읍 진건오남로 564 104동 603호 (오남리 315-1번지, 유호아파트)</t>
  </si>
  <si>
    <t>20080061</t>
  </si>
  <si>
    <t>20010966</t>
  </si>
  <si>
    <t>1979/10/06</t>
  </si>
  <si>
    <t>01022788191</t>
  </si>
  <si>
    <t>soojeong.jang@lotte.net</t>
  </si>
  <si>
    <t>tigina</t>
  </si>
  <si>
    <t>791006-2823411</t>
  </si>
  <si>
    <t>창원문성대</t>
  </si>
  <si>
    <t>경기 김포시 김포한강2로 361 704동 1004호 (장기동 1865-4번지, 호반베르디움6차더퍼스트)</t>
  </si>
  <si>
    <t>20120240</t>
  </si>
  <si>
    <t>20012242</t>
  </si>
  <si>
    <t>1979/11/25</t>
  </si>
  <si>
    <t>01090774008</t>
  </si>
  <si>
    <t>yoonk_kim@lotte.net</t>
  </si>
  <si>
    <t>yoonk4008</t>
  </si>
  <si>
    <t>791125-2042918</t>
  </si>
  <si>
    <t>서울특별시 은평구 신사2동 340-22호 송광맨션 301호</t>
  </si>
  <si>
    <t>20012267</t>
  </si>
  <si>
    <t>1976/06/22</t>
  </si>
  <si>
    <t>01091255769</t>
  </si>
  <si>
    <t>esther.shin@lotte.net</t>
  </si>
  <si>
    <t>tian76</t>
  </si>
  <si>
    <t>760622-2149828</t>
  </si>
  <si>
    <t>인천 서구 완정로64번길 7 103동 1102호 (마전동 999-5번지,영남탑스빌아파트)</t>
  </si>
  <si>
    <t>20012473</t>
  </si>
  <si>
    <t>1976/01/03</t>
  </si>
  <si>
    <t>01090548880</t>
  </si>
  <si>
    <t>eunae.park@lotte.net</t>
  </si>
  <si>
    <t>pea020519</t>
  </si>
  <si>
    <t>760103-2830819</t>
  </si>
  <si>
    <t>인천 부평구 원적로 361 207동 1302호 (산곡동 124-23번지,한화2단지아파트)</t>
  </si>
  <si>
    <t>1981/08/16</t>
  </si>
  <si>
    <t>01047388199</t>
  </si>
  <si>
    <t>jieun.si@lotte.net</t>
  </si>
  <si>
    <t>tlwldms</t>
  </si>
  <si>
    <t>810816-2535313</t>
  </si>
  <si>
    <t>군산대</t>
  </si>
  <si>
    <t>인천 계양구 용종로 97 209동 701호 (용종동 214-1번지, 용종마을신대진아파트)</t>
  </si>
  <si>
    <t>01040257843</t>
  </si>
  <si>
    <t>eujinchang@lotte.net</t>
  </si>
  <si>
    <t>mac2005</t>
  </si>
  <si>
    <t>790110-2481542</t>
  </si>
  <si>
    <t>원광대</t>
  </si>
  <si>
    <t>서울특별시 서대문구 북아현로1가길 20 (북아현동, 이편한세상신촌 ) 102동 801호</t>
  </si>
  <si>
    <t>1981/07/25</t>
  </si>
  <si>
    <t>01099365247</t>
  </si>
  <si>
    <t>nicky02@lotte.net</t>
  </si>
  <si>
    <t>nicky02</t>
  </si>
  <si>
    <t>810725-2074112</t>
  </si>
  <si>
    <t>인천광역시 서구 청라커낼로 252-0 롯데캐슬 106동 303호</t>
  </si>
  <si>
    <t>20012239</t>
  </si>
  <si>
    <t>1980/07/13</t>
  </si>
  <si>
    <t>01090195290</t>
  </si>
  <si>
    <t>aera.kim@lotte.net</t>
  </si>
  <si>
    <t>kar99</t>
  </si>
  <si>
    <t>800713-2065929</t>
  </si>
  <si>
    <t>서울 강서구 화곡본동 98-118 오성주택 102호</t>
  </si>
  <si>
    <t>1986/02/14</t>
  </si>
  <si>
    <t>01062463896</t>
  </si>
  <si>
    <t>minhee.lee@lotte.net</t>
  </si>
  <si>
    <t>minhee00</t>
  </si>
  <si>
    <t>860214-2009822</t>
  </si>
  <si>
    <t>휘경여고</t>
  </si>
  <si>
    <t>서울특별시 중구 마장로18길 8 (황학동 ) 803호</t>
  </si>
  <si>
    <t>1987/04/08</t>
  </si>
  <si>
    <t>01082827456</t>
  </si>
  <si>
    <t>jinjoo.park@lotte.net</t>
  </si>
  <si>
    <t>jjpark408</t>
  </si>
  <si>
    <t>870408-2235419</t>
  </si>
  <si>
    <t>경기 고양시 일산동구 중앙로 1124 101동 2305호 (백석동 1194번지,흰돌마을1단지아파트)</t>
  </si>
  <si>
    <t>01048000603</t>
  </si>
  <si>
    <t>saemi.shin@lotte.net</t>
  </si>
  <si>
    <t>saem0603</t>
  </si>
  <si>
    <t>870623-2085119</t>
  </si>
  <si>
    <t>경기 남양주시 경춘로736번길 11 2층 (일패동 170-28번지)</t>
  </si>
  <si>
    <t>20140068</t>
  </si>
  <si>
    <t>1988/10/16</t>
  </si>
  <si>
    <t>01090157168</t>
  </si>
  <si>
    <t>jiyoung.shim@lotte.net</t>
  </si>
  <si>
    <t>sjy1016</t>
  </si>
  <si>
    <t>881016-2324318</t>
  </si>
  <si>
    <t>상지대</t>
  </si>
  <si>
    <t>서울 종로구 종로 183 B동 515호 (인의동 48-2번지, 효성주얼리시티)</t>
  </si>
  <si>
    <t>20140017</t>
  </si>
  <si>
    <t>1987/03/26</t>
  </si>
  <si>
    <t>01025452702</t>
  </si>
  <si>
    <t>hyoheon.sim@lotte.net</t>
  </si>
  <si>
    <t>joyce2198</t>
  </si>
  <si>
    <t>870326-2151111</t>
  </si>
  <si>
    <t>중어중국학</t>
  </si>
  <si>
    <t>인천 남동구 논현동  어진마을 한화꿈에그린아파트 612-2102</t>
  </si>
  <si>
    <t>20170021</t>
  </si>
  <si>
    <t>1993/10/18</t>
  </si>
  <si>
    <t>01071162213</t>
  </si>
  <si>
    <t>lim_jy@lotte.net</t>
  </si>
  <si>
    <t>1018188</t>
  </si>
  <si>
    <t>931018-2491218</t>
  </si>
  <si>
    <t>서울특별시 영등포구 버드나루로11길 10 (영등포동7가, 한가람더원103동 ) 704호</t>
  </si>
  <si>
    <t>20120033</t>
  </si>
  <si>
    <t>1985/10/02</t>
  </si>
  <si>
    <t>01042477060</t>
  </si>
  <si>
    <t>sh.chang@lotte.net</t>
  </si>
  <si>
    <t>meetyou</t>
  </si>
  <si>
    <t>851002-1051514</t>
  </si>
  <si>
    <t>서울 성동구 마장로 137 211동 1504호 (상왕십리동 811번지, 텐즈힐2단지)</t>
  </si>
  <si>
    <t>20170041</t>
  </si>
  <si>
    <t>1982/10/07</t>
  </si>
  <si>
    <t>01047328821</t>
  </si>
  <si>
    <t>jisu_lee@lotte.net</t>
  </si>
  <si>
    <t>jisu_lee</t>
  </si>
  <si>
    <t>821007-2006711</t>
  </si>
  <si>
    <t>서울 동대문구 이문로35길 21 ( ) 래미안라그란데 211동 1705호</t>
  </si>
  <si>
    <t>20130024</t>
  </si>
  <si>
    <t>1977/11/24</t>
  </si>
  <si>
    <t>01066375936</t>
  </si>
  <si>
    <t>ohdongkyu@lotte.net</t>
  </si>
  <si>
    <t>bund18</t>
  </si>
  <si>
    <t>771124-1075315</t>
  </si>
  <si>
    <t xml:space="preserve">서울특별시 마포구 동교로8길 32 (합정동 )  a동 201호 </t>
  </si>
  <si>
    <t>20010964</t>
  </si>
  <si>
    <t>1977/07/15</t>
  </si>
  <si>
    <t>01094475975</t>
  </si>
  <si>
    <t>77midan@lotte.net</t>
  </si>
  <si>
    <t>77midan</t>
  </si>
  <si>
    <t>770715-2533518</t>
  </si>
  <si>
    <t>서울 강동구 올림픽로81길 15 102동 503호 (천호동 333-55번지, 천호e-편한세상)</t>
  </si>
  <si>
    <t>20140057</t>
  </si>
  <si>
    <t>1987/05/23</t>
  </si>
  <si>
    <t>01091009371</t>
  </si>
  <si>
    <t>jongeun.kim@lotte.net</t>
  </si>
  <si>
    <t>kje05237</t>
  </si>
  <si>
    <t>870523-1030017</t>
  </si>
  <si>
    <t>우석대</t>
  </si>
  <si>
    <t>유통무역학</t>
  </si>
  <si>
    <t>서울 성북구 숭인로2길 61 112동 1302호 (길음동 1278번지, 길음동동부센트레빌아파트)</t>
  </si>
  <si>
    <t>20080089</t>
  </si>
  <si>
    <t>1972/07/03</t>
  </si>
  <si>
    <t>01055385120</t>
  </si>
  <si>
    <t>keehur@lotte.net</t>
  </si>
  <si>
    <t>richardhur</t>
  </si>
  <si>
    <t>720703-1106239</t>
  </si>
  <si>
    <t>경기 고양시 덕양구 도래울1로 80 원흥동일스위트 711동 203호 (도내동 1107번지, 고양원흥동일스위트)</t>
  </si>
  <si>
    <t>20013624</t>
  </si>
  <si>
    <t>1975/11/05</t>
  </si>
  <si>
    <t>01033410736</t>
  </si>
  <si>
    <t>gmchoi@lotte.net</t>
  </si>
  <si>
    <t>gmchoi</t>
  </si>
  <si>
    <t>751105-1273517</t>
  </si>
  <si>
    <t>서울 강서구 마곡동 마곡엠밸리 617동 1501호</t>
  </si>
  <si>
    <t>20150077</t>
  </si>
  <si>
    <t>1974/03/11</t>
  </si>
  <si>
    <t>01054427437</t>
  </si>
  <si>
    <t>jiho.lim@lotte.net</t>
  </si>
  <si>
    <t>lottemgo</t>
  </si>
  <si>
    <t>740311-1109210</t>
  </si>
  <si>
    <t>부산정보대</t>
  </si>
  <si>
    <t>경남 김해시 인제로 103 동803호 (어방동 1130-18번지)</t>
  </si>
  <si>
    <t>1882092A</t>
  </si>
  <si>
    <t>1968/08/31</t>
  </si>
  <si>
    <t>01041535183</t>
  </si>
  <si>
    <t>eunjoo.choi@lotte.net</t>
  </si>
  <si>
    <t>ejchoi</t>
  </si>
  <si>
    <t>680831-2009111</t>
  </si>
  <si>
    <t>인천전문대</t>
  </si>
  <si>
    <t>서울특별시 구로구 경인로 343 (고척동, 삼환로즈빌 ) 101동 1003호</t>
  </si>
  <si>
    <t>20140046</t>
  </si>
  <si>
    <t>1970/11/23</t>
  </si>
  <si>
    <t>01031667550</t>
  </si>
  <si>
    <t>youngsik.hong@lotte.net</t>
  </si>
  <si>
    <t>hys3636</t>
  </si>
  <si>
    <t>701123-1118016</t>
  </si>
  <si>
    <t>경기 용인시 수지구 상현로 142 1009동 1902호 (상현동 857번지, 성복역아이파크)</t>
  </si>
  <si>
    <t>20150002</t>
  </si>
  <si>
    <t>1983/05/15</t>
  </si>
  <si>
    <t>01091340515</t>
  </si>
  <si>
    <t>kim.sunghoon@lotte.net</t>
  </si>
  <si>
    <t>shkishs</t>
  </si>
  <si>
    <t>830515-1188220</t>
  </si>
  <si>
    <t>경기도 고양시 일산동구 노루목로 99 (장항동, 호수마을5단지아파트 ) 502동 203호</t>
  </si>
  <si>
    <t>31010018</t>
  </si>
  <si>
    <t>1977/11/01</t>
  </si>
  <si>
    <t>01091591996</t>
  </si>
  <si>
    <t>jeongim-kim@lotte.net</t>
  </si>
  <si>
    <t>jikim777</t>
  </si>
  <si>
    <t>771101-2805112</t>
  </si>
  <si>
    <t>경주대</t>
  </si>
  <si>
    <t>경기 고양시 덕양구 화정동 옥빛마을 신덕아파트 1201동 501호</t>
  </si>
  <si>
    <t>19615603</t>
  </si>
  <si>
    <t>1975/12/15</t>
  </si>
  <si>
    <t>01031505861</t>
  </si>
  <si>
    <t>kh.oh@lotte.net</t>
  </si>
  <si>
    <t>1004noa</t>
  </si>
  <si>
    <t>751215-2030618</t>
  </si>
  <si>
    <t>서울 성북구 숭인로8길 80 101동 702호 (길음동 508-16번지, 롯데캐슬클라시아)</t>
  </si>
  <si>
    <t>19910741</t>
  </si>
  <si>
    <t>1977/03/19</t>
  </si>
  <si>
    <t>01087246999</t>
  </si>
  <si>
    <t>hkhamh11@lotte.net</t>
  </si>
  <si>
    <t>hkhamh11</t>
  </si>
  <si>
    <t>770319-2046618</t>
  </si>
  <si>
    <t>천안외국전문대</t>
  </si>
  <si>
    <t>작곡과</t>
  </si>
  <si>
    <t>서울 양천구 목동중앙북로8길 71 103동 302호 (목동 632-1번지, 목동롯데캐슬마에스트로아파트)</t>
  </si>
  <si>
    <t>한서고</t>
  </si>
  <si>
    <t>18815364</t>
  </si>
  <si>
    <t>22</t>
  </si>
  <si>
    <t>1965/11/28</t>
  </si>
  <si>
    <t>01089827459</t>
  </si>
  <si>
    <t>miok.kim@lotte.net</t>
  </si>
  <si>
    <t>69kimmi</t>
  </si>
  <si>
    <t>651128-2392715</t>
  </si>
  <si>
    <t>청주대</t>
  </si>
  <si>
    <t>경기도 성남시 수정구 대왕판교로 1323번길 10 (신촌동 ) 201호</t>
  </si>
  <si>
    <t>20015016</t>
  </si>
  <si>
    <t>1971/04/19</t>
  </si>
  <si>
    <t>01027472950</t>
  </si>
  <si>
    <t>han0419@lotte.net</t>
  </si>
  <si>
    <t>han0419</t>
  </si>
  <si>
    <t>710419-1023416</t>
  </si>
  <si>
    <t>서울 강서구 양천로63길 38 105동 602호 (염창동 300번지, 강변한솔솔파크)</t>
  </si>
  <si>
    <t>31010061</t>
  </si>
  <si>
    <t>1975/01/24</t>
  </si>
  <si>
    <t>01040568673</t>
  </si>
  <si>
    <t>jonghoon.chang@lotte.net</t>
  </si>
  <si>
    <t>theseus</t>
  </si>
  <si>
    <t>750124-1069016</t>
  </si>
  <si>
    <t>서울산업대</t>
  </si>
  <si>
    <t>안전공학</t>
  </si>
  <si>
    <t>인천 중구 운서동  2761-8번지</t>
  </si>
  <si>
    <t>31960056</t>
  </si>
  <si>
    <t>20120184</t>
  </si>
  <si>
    <t>1979/08/10</t>
  </si>
  <si>
    <t>01045802021</t>
  </si>
  <si>
    <t>miniri79@lotte.net</t>
  </si>
  <si>
    <t>miniri79</t>
  </si>
  <si>
    <t>790810-1150119</t>
  </si>
  <si>
    <t>전기공학</t>
  </si>
  <si>
    <t>인천 미추홀구 경원대로 884 125동 2101호 (주안동 1617번지,더월드스테이트아파트)</t>
  </si>
  <si>
    <t>20011006</t>
  </si>
  <si>
    <t>31010028</t>
  </si>
  <si>
    <t>1975/06/23</t>
  </si>
  <si>
    <t>01044022755</t>
  </si>
  <si>
    <t>nohSh@lotte.net</t>
  </si>
  <si>
    <t>roro20000</t>
  </si>
  <si>
    <t>750623-1357418</t>
  </si>
  <si>
    <t>극동전문대</t>
  </si>
  <si>
    <t>정보전산공학</t>
  </si>
  <si>
    <t>인천 중구 영종대로27번길 39 312동 301호 (운서동 2747-6번지, 창보밀레시티)</t>
  </si>
  <si>
    <t>20011009</t>
  </si>
  <si>
    <t>1911673A</t>
  </si>
  <si>
    <t>1971/05/11</t>
  </si>
  <si>
    <t>01031730783</t>
  </si>
  <si>
    <t>eunyoung.hong@lotte.net</t>
  </si>
  <si>
    <t>dusdn928</t>
  </si>
  <si>
    <t>710521-2795916</t>
  </si>
  <si>
    <t>성주여자종합고</t>
  </si>
  <si>
    <t>안양시 동안구 경수대로 623번길 46 (호계동, 럭키호계아파트) 108동 1202호</t>
  </si>
  <si>
    <t>대구전문대</t>
  </si>
  <si>
    <t>19313766</t>
  </si>
  <si>
    <t>18929488</t>
  </si>
  <si>
    <t>1970/01/30</t>
  </si>
  <si>
    <t>01072996695</t>
  </si>
  <si>
    <t>eunae.choi@lotte.net</t>
  </si>
  <si>
    <t>ea700130</t>
  </si>
  <si>
    <t>700130-2079554</t>
  </si>
  <si>
    <t>서울 동작구 서달로 90 316동 1003호 (흑석동 253-89번지, 흑석자이아파트)</t>
  </si>
  <si>
    <t>20015095</t>
  </si>
  <si>
    <t>19518683</t>
  </si>
  <si>
    <t>1973/01/30</t>
  </si>
  <si>
    <t>01052050217</t>
  </si>
  <si>
    <t>syham@lotte.net</t>
  </si>
  <si>
    <t>sooyeon01</t>
  </si>
  <si>
    <t>730130-2543312</t>
  </si>
  <si>
    <t>서울 성북구 북악산로 813 102동 1402호 (정릉동 1020번지, 정릉우성아파트)</t>
  </si>
  <si>
    <t>32010109</t>
  </si>
  <si>
    <t>18820666</t>
  </si>
  <si>
    <t>1969/08/13</t>
  </si>
  <si>
    <t>01090542091</t>
  </si>
  <si>
    <t>sohee.roh@lotte.net</t>
  </si>
  <si>
    <t>rohsohee2090</t>
  </si>
  <si>
    <t>690813-2017222</t>
  </si>
  <si>
    <t>청구상업학교</t>
  </si>
  <si>
    <t>경기도 고양시 일산서구 산현로17번길 12-0 1202-802 (서광아파트)</t>
  </si>
  <si>
    <t>경성대</t>
  </si>
  <si>
    <t>20011679</t>
  </si>
  <si>
    <t>19518518</t>
  </si>
  <si>
    <t>1976/08/05</t>
  </si>
  <si>
    <t>01053787565</t>
  </si>
  <si>
    <t>sykim10004@lotte.net</t>
  </si>
  <si>
    <t>annapuruna</t>
  </si>
  <si>
    <t>760805-2333614</t>
  </si>
  <si>
    <t>동해전문대</t>
  </si>
  <si>
    <t>서울 은평구 갈현동 486-3 하오빌 B동 401호</t>
  </si>
  <si>
    <t>20012295</t>
  </si>
  <si>
    <t>20120248</t>
  </si>
  <si>
    <t>1984/03/15</t>
  </si>
  <si>
    <t>01054115511</t>
  </si>
  <si>
    <t>junkyu.park@lotte.net</t>
  </si>
  <si>
    <t>jkpark315</t>
  </si>
  <si>
    <t>840315-1075321</t>
  </si>
  <si>
    <t>건국대(서울)</t>
  </si>
  <si>
    <t>서울 광진구 아차산로 552 11동 1303호 (광장동 218-1번지, 극동아파트)</t>
  </si>
  <si>
    <t>31090011</t>
  </si>
  <si>
    <t>1861146A</t>
  </si>
  <si>
    <t>24</t>
  </si>
  <si>
    <t>1965/05/06</t>
  </si>
  <si>
    <t>01030202781</t>
  </si>
  <si>
    <t>keumsuk.lee@lotte.net</t>
  </si>
  <si>
    <t>gold2</t>
  </si>
  <si>
    <t>650506-2019415</t>
  </si>
  <si>
    <t>서울 동대문구 한빛로 49 105동 403호 (용두동 796번지, 래미안엘리니티)</t>
  </si>
  <si>
    <t>20150039</t>
  </si>
  <si>
    <t>1978/06/30</t>
  </si>
  <si>
    <t>01089767794</t>
  </si>
  <si>
    <t>sookja.lee@lotte.net</t>
  </si>
  <si>
    <t>sjlee78</t>
  </si>
  <si>
    <t>780630-2144524</t>
  </si>
  <si>
    <t>유통과학</t>
  </si>
  <si>
    <t>인천 동구 인중로 653 105동 101호 (송현동 6-26번지, 송현주공아파트)</t>
  </si>
  <si>
    <t>32060081</t>
  </si>
  <si>
    <t>20</t>
  </si>
  <si>
    <t>1973/02/25</t>
  </si>
  <si>
    <t>01089736206</t>
  </si>
  <si>
    <t>wt.kim@lotte.net</t>
  </si>
  <si>
    <t>peerless</t>
  </si>
  <si>
    <t>730225-1011027</t>
  </si>
  <si>
    <t>서울 동대문구 장한로28가길 44 302동 1303호 (장안동 571번지, 장안현대홈타운3차)</t>
  </si>
  <si>
    <t>20012278</t>
  </si>
  <si>
    <t>1977/01/06</t>
  </si>
  <si>
    <t>01084689316</t>
  </si>
  <si>
    <t>changsik.shin@lotte.net</t>
  </si>
  <si>
    <t>770106-1024618</t>
  </si>
  <si>
    <t>고명정보산업고</t>
  </si>
  <si>
    <t>서울 강북구 삼양로171길 21 101동 507호 (우이동 175번지, 북한산굿모닝아파트)</t>
  </si>
  <si>
    <t>31010072</t>
  </si>
  <si>
    <t>20010961</t>
  </si>
  <si>
    <t>1977/03/16</t>
  </si>
  <si>
    <t>01027430255</t>
  </si>
  <si>
    <t>youngmi_an@lotte.net</t>
  </si>
  <si>
    <t>sohappy7</t>
  </si>
  <si>
    <t>770316-2069316</t>
  </si>
  <si>
    <t>서울시 강서구 화곡8동  332-5 대원 302호</t>
  </si>
  <si>
    <t>20110168</t>
  </si>
  <si>
    <t>1972/04/22</t>
  </si>
  <si>
    <t>01090262164</t>
  </si>
  <si>
    <t>dohee.kim00@lotte.net</t>
  </si>
  <si>
    <t>d970319</t>
  </si>
  <si>
    <t>720422-2067123</t>
  </si>
  <si>
    <t>영락고</t>
  </si>
  <si>
    <t>서울 동작구 동작대로45길 10 101동 1104호 (동작동 102번지, 이수스위첸포레힐즈)</t>
  </si>
  <si>
    <t>20150024</t>
  </si>
  <si>
    <t>1982/02/09</t>
  </si>
  <si>
    <t>01050900209</t>
  </si>
  <si>
    <t>eunaesong@lotte.net</t>
  </si>
  <si>
    <t>faye82</t>
  </si>
  <si>
    <t>820209-2093117</t>
  </si>
  <si>
    <t>경기 고양시 일산동구 강송로 33 103동 3405호 (백석동 1237번지, 일산요진와이시티)</t>
  </si>
  <si>
    <t>20140097</t>
  </si>
  <si>
    <t>1975/06/01</t>
  </si>
  <si>
    <t>01026685504</t>
  </si>
  <si>
    <t>moonhee.yoo@lotte.net</t>
  </si>
  <si>
    <t>ymh1975</t>
  </si>
  <si>
    <t>750601-2120917</t>
  </si>
  <si>
    <t>서울 동대문구 장안동 장안3차현대홈타운 302동 1104호</t>
  </si>
  <si>
    <t>20120255</t>
  </si>
  <si>
    <t>최면웅</t>
    <phoneticPr fontId="16" type="noConversion"/>
  </si>
  <si>
    <t>20120055</t>
  </si>
  <si>
    <t>1989/10/30</t>
  </si>
  <si>
    <t>01031008688</t>
  </si>
  <si>
    <t>jeonghyun.lee@lotte.net</t>
  </si>
  <si>
    <t>wjdgus1030</t>
  </si>
  <si>
    <t>891030-2031410</t>
  </si>
  <si>
    <t>배재대</t>
  </si>
  <si>
    <t>서울특별시 노원구 노원로22길 34 (중계동, 롯데우성아파트 ) 109-705</t>
  </si>
  <si>
    <t>19912677</t>
  </si>
  <si>
    <t>1978/07/20</t>
  </si>
  <si>
    <t>01037109325</t>
  </si>
  <si>
    <t>inhye_cho@lotte.net</t>
  </si>
  <si>
    <t>cih405</t>
  </si>
  <si>
    <t>780720-2631615</t>
  </si>
  <si>
    <t>서울 서초구 잠원로 37-48 205동 1204호 (잠원동 70번지,신반포한신아파트)</t>
  </si>
  <si>
    <t>20120268</t>
  </si>
  <si>
    <t>1980/08/21</t>
  </si>
  <si>
    <t>01055202201</t>
  </si>
  <si>
    <t>jinyoungcha@lotte.net</t>
  </si>
  <si>
    <t>cococha1</t>
  </si>
  <si>
    <t>800821-2382121</t>
  </si>
  <si>
    <t>서울 중구 만리동2가 176-1 서울역센트럴자이 105-1604</t>
  </si>
  <si>
    <t>20230016</t>
  </si>
  <si>
    <t>1984/09/18</t>
  </si>
  <si>
    <t>01092892390</t>
  </si>
  <si>
    <t>bm-kim@lotte.net</t>
  </si>
  <si>
    <t>pomi137</t>
  </si>
  <si>
    <t>840918-2149713</t>
  </si>
  <si>
    <t>인천 서구 청라한내로 132 642동 2403호 (청라동 85-1번지, 청라한양수자인레이크블루)</t>
  </si>
  <si>
    <t>20160031</t>
  </si>
  <si>
    <t>1987/11/22</t>
  </si>
  <si>
    <t>01020743927</t>
  </si>
  <si>
    <t>kim_yuna@lotte.net</t>
  </si>
  <si>
    <t>yuna007</t>
  </si>
  <si>
    <t>871122-2910310</t>
  </si>
  <si>
    <t>서울특별시 강서구 개화동로29길 53 (방화동, 원타워펠리체 ) 505호</t>
  </si>
  <si>
    <t>18930885</t>
  </si>
  <si>
    <t>20140054</t>
  </si>
  <si>
    <t>1988/10/07</t>
  </si>
  <si>
    <t>01089452679</t>
  </si>
  <si>
    <t>jian.kim@lotte.net</t>
  </si>
  <si>
    <t>bjsejik</t>
  </si>
  <si>
    <t>881007-1645911</t>
  </si>
  <si>
    <t>검정고시(고졸)</t>
  </si>
  <si>
    <t>서울 강북구 오현로 45 109동 708호 (미아동 1369번지, 꿈의숲해링턴플레이스)</t>
  </si>
  <si>
    <t>1911651A</t>
  </si>
  <si>
    <t>20150090</t>
  </si>
  <si>
    <t>1989/10/24</t>
  </si>
  <si>
    <t>01049012607</t>
  </si>
  <si>
    <t>ks.cha@lotte.net</t>
  </si>
  <si>
    <t>doctornero89</t>
  </si>
  <si>
    <t>891024-1078218</t>
  </si>
  <si>
    <t>북경 중의대</t>
  </si>
  <si>
    <t>중의학</t>
  </si>
  <si>
    <t>경기 용인시 수지구 성복2로 251 203동 1404호 (성복동 767번지, 성복자이2차)</t>
  </si>
  <si>
    <t>50170021</t>
  </si>
  <si>
    <t>1982/12/05</t>
  </si>
  <si>
    <t>01032925465</t>
  </si>
  <si>
    <t>bora.kim99@lotte.net</t>
  </si>
  <si>
    <t>violet8299</t>
  </si>
  <si>
    <t>821205-2469019</t>
  </si>
  <si>
    <t>경기 성남시 중원구 성남동 현대아파트 101동 1407호</t>
  </si>
  <si>
    <t>20011001</t>
  </si>
  <si>
    <t>20140091</t>
  </si>
  <si>
    <t>1988/09/19</t>
  </si>
  <si>
    <t>01088009094</t>
  </si>
  <si>
    <t>jaehyun-choi@lotte.net</t>
  </si>
  <si>
    <t>jio9094</t>
  </si>
  <si>
    <t>880919-1072619</t>
  </si>
  <si>
    <t>서울특별시 강남구 삼성로 212 (대치동, 은마아파트 ) 26동 104호</t>
  </si>
  <si>
    <t>20120177</t>
  </si>
  <si>
    <t>32080125</t>
  </si>
  <si>
    <t>1982/04/16</t>
  </si>
  <si>
    <t>01054428110</t>
  </si>
  <si>
    <t>hwjeong82@lotte.net</t>
  </si>
  <si>
    <t>hwjeong82</t>
  </si>
  <si>
    <t>820416-1070612</t>
  </si>
  <si>
    <t>영동고</t>
  </si>
  <si>
    <t>서울 송파구 가락로36길 9-21 B동 602호 (방이동 134-22번지, 해동아파트)</t>
  </si>
  <si>
    <t>1974/09/14</t>
  </si>
  <si>
    <t>01029775905</t>
  </si>
  <si>
    <t>lee.seungjae@lotte.net</t>
  </si>
  <si>
    <t>matin74</t>
  </si>
  <si>
    <t>740914-1047017</t>
  </si>
  <si>
    <t>인천 중구 흰바위로 249  (운남동 1598-1번지, 운서 SK뷰 스카이시티 2차)</t>
  </si>
  <si>
    <t>19518793</t>
  </si>
  <si>
    <t>1975/04/21</t>
  </si>
  <si>
    <t>01026149635</t>
  </si>
  <si>
    <t>ewha.kim@lotte.net</t>
  </si>
  <si>
    <t>wha0310</t>
  </si>
  <si>
    <t>750421-2019718</t>
  </si>
  <si>
    <t>서울시 광진구 자양1동 610-44호</t>
  </si>
  <si>
    <t>1977/01/13</t>
  </si>
  <si>
    <t>01052203383</t>
  </si>
  <si>
    <t>choieunju@lotte.net</t>
  </si>
  <si>
    <t>heyju77</t>
  </si>
  <si>
    <t>770113-2067325</t>
  </si>
  <si>
    <t>서울특별시 용산구 서빙고로91다길 28-6 (동빙고동 ) 101호</t>
  </si>
  <si>
    <t>1987/04/23</t>
  </si>
  <si>
    <t>01084954565</t>
  </si>
  <si>
    <t>soomin.choe@lotte.net</t>
  </si>
  <si>
    <t>zasming</t>
  </si>
  <si>
    <t>870423-2692511</t>
  </si>
  <si>
    <t>대구가톨릭대</t>
  </si>
  <si>
    <t>경기도 김포시 김포한강2로 113 (장기동, 한강신도시초당마을중흥에스-클래스리버티 ) 301동 1502호</t>
  </si>
  <si>
    <t>1992/08/07</t>
  </si>
  <si>
    <t>01020329208</t>
  </si>
  <si>
    <t>yura.kim@lotte.net</t>
  </si>
  <si>
    <t>yruaa1992</t>
  </si>
  <si>
    <t>920807-2188719</t>
  </si>
  <si>
    <t>서울기독대</t>
  </si>
  <si>
    <t>경기 부천시 소삼로  소사푸르지오 101동 2701호</t>
  </si>
  <si>
    <t>1983/08/17</t>
  </si>
  <si>
    <t>01099705991</t>
  </si>
  <si>
    <t>kyunghwan.sin@lotte.net</t>
  </si>
  <si>
    <t>sms8308</t>
  </si>
  <si>
    <t>830817-1675821</t>
  </si>
  <si>
    <t>경기 김포시 김포한강8로 409 503동 404호 (구래동 6895-2번지, 3차푸르지오)</t>
  </si>
  <si>
    <t>1986/05/24</t>
  </si>
  <si>
    <t>01040298605</t>
  </si>
  <si>
    <t>choi.mw@lotte.net</t>
  </si>
  <si>
    <t>hardin524</t>
  </si>
  <si>
    <t>860524-1545823</t>
  </si>
  <si>
    <t>대전대</t>
  </si>
  <si>
    <t>경기 김포시 솔터로 23 305동 2001호 (구래동 6887-3번지, 호반베르디움3차)</t>
  </si>
  <si>
    <t>20100131</t>
  </si>
  <si>
    <t>1978/06/14</t>
  </si>
  <si>
    <t>01094726935</t>
  </si>
  <si>
    <t>kim.jinwook@lotte.net</t>
  </si>
  <si>
    <t>pondmen</t>
  </si>
  <si>
    <t>780614-1006421</t>
  </si>
  <si>
    <t>용인송담대</t>
  </si>
  <si>
    <t>디지털전자과</t>
  </si>
  <si>
    <t>경기 광주시 이배재로 410-70  (목현동 515-7번지)</t>
  </si>
  <si>
    <t>1977/12/04</t>
  </si>
  <si>
    <t>01087457714</t>
  </si>
  <si>
    <t>jumie.choi@lotte.net</t>
  </si>
  <si>
    <t>mie77</t>
  </si>
  <si>
    <t>771204-2122217</t>
  </si>
  <si>
    <t>태성전문대</t>
  </si>
  <si>
    <t>서울 강남구 논현로 213 107동 1204호 (도곡동 963번지, 역삼럭키아파트)</t>
  </si>
  <si>
    <t>1985/08/29</t>
  </si>
  <si>
    <t>01025430829</t>
  </si>
  <si>
    <t>heoyj@lotte.net</t>
  </si>
  <si>
    <t>hyj0829</t>
  </si>
  <si>
    <t>850829-2048212</t>
  </si>
  <si>
    <t>동덕여고</t>
  </si>
  <si>
    <t>경기 성남시 수정구 복정로32번길 12 402호 (복정동 698-10번지)</t>
  </si>
  <si>
    <t>1983/06/15</t>
  </si>
  <si>
    <t>01088640543</t>
  </si>
  <si>
    <t>bkmamba615@lotte.net</t>
  </si>
  <si>
    <t>bkmamba615</t>
  </si>
  <si>
    <t>830615-1221916</t>
  </si>
  <si>
    <t>한국복지대</t>
  </si>
  <si>
    <t>수화통역과</t>
  </si>
  <si>
    <t>경기 용인시 수지구 신봉2로 154 102동 601호 (신봉동 1025번지, 힐스테이트광교산)</t>
  </si>
  <si>
    <t>18914715</t>
  </si>
  <si>
    <t>1966/05/07</t>
  </si>
  <si>
    <t>01039297701</t>
  </si>
  <si>
    <t>inkyung.yoo@lotte.net</t>
  </si>
  <si>
    <t>8776ik</t>
  </si>
  <si>
    <t>660507-2010613</t>
  </si>
  <si>
    <t>말레이인도네시아어과</t>
  </si>
  <si>
    <t>경기 성남시 분당구 금곡동  청솔마을서광영남아파트 101동 1102호</t>
  </si>
  <si>
    <t>19910873</t>
  </si>
  <si>
    <t>1974/10/01</t>
  </si>
  <si>
    <t>01032647855</t>
  </si>
  <si>
    <t>parksooyoun@lotte.net</t>
  </si>
  <si>
    <t>frog0703</t>
  </si>
  <si>
    <t>741001-2036411</t>
  </si>
  <si>
    <t>서울특별시 강남구 언주로124길 43 (논현동 ) 302호</t>
  </si>
  <si>
    <t>19414019</t>
  </si>
  <si>
    <t>1974/01/29</t>
  </si>
  <si>
    <t>01089563726</t>
  </si>
  <si>
    <t>youngshin.an@lotte.net</t>
  </si>
  <si>
    <t>ss3726</t>
  </si>
  <si>
    <t>740219-2474421</t>
  </si>
  <si>
    <t>신일전문대</t>
  </si>
  <si>
    <t>경기도 안양시 만안구 안양6동 588-10 수리산파크원 101동 406호</t>
  </si>
  <si>
    <t>19425536</t>
  </si>
  <si>
    <t>1973/01/25</t>
  </si>
  <si>
    <t>01052337882</t>
  </si>
  <si>
    <t>kim-sunghee@lotte.net</t>
  </si>
  <si>
    <t>sunghee74690</t>
  </si>
  <si>
    <t>730125-2079219</t>
  </si>
  <si>
    <t>서울여자간호대</t>
  </si>
  <si>
    <t>생화학</t>
  </si>
  <si>
    <t>서울특별시 강동구 고덕로 210-0 삼익그린아파트 (명일동) 605-1403</t>
  </si>
  <si>
    <t>32020093</t>
  </si>
  <si>
    <t>1979/02/11</t>
  </si>
  <si>
    <t>01088732769</t>
  </si>
  <si>
    <t>pjs1979@lotte.net</t>
  </si>
  <si>
    <t>pjs1979</t>
  </si>
  <si>
    <t>790211-2231115</t>
  </si>
  <si>
    <t>근명여자정보고</t>
  </si>
  <si>
    <t>경기 안양시 만안구 연현로79번길 20 103동 1703호 (석수동 417-3번지, 석수두산위브아파트)</t>
  </si>
  <si>
    <t>20012236</t>
  </si>
  <si>
    <t>1981/01/11</t>
  </si>
  <si>
    <t>01090600080</t>
  </si>
  <si>
    <t>shkim11@lotte.net</t>
  </si>
  <si>
    <t>moraisung</t>
  </si>
  <si>
    <t>810111-2156821</t>
  </si>
  <si>
    <t>시립인천전문대</t>
  </si>
  <si>
    <t>인천 서구 가좌2동 한신휴플러스 112동 1301호</t>
  </si>
  <si>
    <t>20120252</t>
  </si>
  <si>
    <t>1988/07/30</t>
  </si>
  <si>
    <t>01076716532</t>
  </si>
  <si>
    <t>mehee.ryu@lotte.net</t>
  </si>
  <si>
    <t>meiji3</t>
  </si>
  <si>
    <t>880730-2558411</t>
  </si>
  <si>
    <t>서울특별시 광진구 천호대로 537 (중곡동, 정익제이타워2차 ) 209호</t>
  </si>
  <si>
    <t>19011888</t>
  </si>
  <si>
    <t>36</t>
  </si>
  <si>
    <t>1967/01/27</t>
  </si>
  <si>
    <t>01095147533</t>
  </si>
  <si>
    <t>leesangcheol@lotte.net</t>
  </si>
  <si>
    <t>matiz4237</t>
  </si>
  <si>
    <t>670127-1068315</t>
  </si>
  <si>
    <t>경기 화성시 동탄숲속로 19 898동 1301호 (능동 1126번지, 리체더프레스트)</t>
  </si>
  <si>
    <t>32040086</t>
  </si>
  <si>
    <t>1979/10/17</t>
  </si>
  <si>
    <t>01037316060</t>
  </si>
  <si>
    <t>JiHyun.Kim79@lotte.net</t>
  </si>
  <si>
    <t>kimjihyun</t>
  </si>
  <si>
    <t>791017-2080929</t>
  </si>
  <si>
    <t>성공회대</t>
  </si>
  <si>
    <t>경기 남양주시 별내중앙로 84 3906동 502호 (별내동 1060번지, 동익미라벨)</t>
  </si>
  <si>
    <t>1980/11/24</t>
  </si>
  <si>
    <t>01077779756</t>
  </si>
  <si>
    <t>jshong@lotte.net</t>
  </si>
  <si>
    <t>jshong</t>
  </si>
  <si>
    <t>801124-1019611</t>
  </si>
  <si>
    <t>경기 성남시 분당구 장미로 55 112동 603호 (야탑동 331번지,장미마을동부아파트)</t>
  </si>
  <si>
    <t>1968/09/04</t>
  </si>
  <si>
    <t>01022089297</t>
  </si>
  <si>
    <t>sukmi9@lotte.net</t>
  </si>
  <si>
    <t>sukmi9</t>
  </si>
  <si>
    <t>680904-2454811</t>
  </si>
  <si>
    <t>우송대</t>
  </si>
  <si>
    <t>서울특별시 노원구 동일로245가길 41 (상계동, 은빛2단지아파트 ) 209동709호</t>
  </si>
  <si>
    <t>1970/10/29</t>
  </si>
  <si>
    <t>01065240594</t>
  </si>
  <si>
    <t>junghee_kim@lotte.net</t>
  </si>
  <si>
    <t>soraai70</t>
  </si>
  <si>
    <t>701029-2093910</t>
  </si>
  <si>
    <t>동주대</t>
  </si>
  <si>
    <t>서울 마포구 염리동 LG자이아파트 106-1202</t>
  </si>
  <si>
    <t>1972/09/17</t>
  </si>
  <si>
    <t>01037164521</t>
  </si>
  <si>
    <t>kim_jimyung@lotte.net</t>
  </si>
  <si>
    <t>dekaiotoko</t>
  </si>
  <si>
    <t>720917-1573915</t>
  </si>
  <si>
    <t>서울 동대문구 답십리로 141 111동 302호 (답십리동 98-4번지, 래미안미드카운티)</t>
  </si>
  <si>
    <t>1978/02/10</t>
  </si>
  <si>
    <t>01026123367</t>
  </si>
  <si>
    <t>eunmi.hwang@lotte.net</t>
  </si>
  <si>
    <t>babymilk78</t>
  </si>
  <si>
    <t>780210-2674618</t>
  </si>
  <si>
    <t>서울특별시 동대문구 용신동 39-756 천호대로 26 신설동역 자이르네 103동 1001호</t>
  </si>
  <si>
    <t>1983/11/19</t>
  </si>
  <si>
    <t>01029970916</t>
  </si>
  <si>
    <t>donguk-kim@lotte.net</t>
  </si>
  <si>
    <t>garuda1119</t>
  </si>
  <si>
    <t>831119-1068910</t>
  </si>
  <si>
    <t>경기 김포시 고촌읍 신곡로 48 501동 1204호 (신곡리 1280번지, 강변마을월드메르디앙아파트)</t>
  </si>
  <si>
    <t>20015340</t>
  </si>
  <si>
    <t>점장</t>
  </si>
  <si>
    <t>1977/04/23</t>
  </si>
  <si>
    <t>01063361775</t>
  </si>
  <si>
    <t>sukwon.lim@lotte.net</t>
  </si>
  <si>
    <t>shawn</t>
  </si>
  <si>
    <t>770423-1325615</t>
  </si>
  <si>
    <t>서울 강남구 삼성로 11 306동 1701호 (개포동 138번지, 디에이치아너힐즈)</t>
  </si>
  <si>
    <t>18821601</t>
  </si>
  <si>
    <t>1969/01/30</t>
  </si>
  <si>
    <t>01090259282</t>
  </si>
  <si>
    <t>jungeun_kim@lotte.net</t>
  </si>
  <si>
    <t>jekim_66</t>
  </si>
  <si>
    <t>690130-2042423</t>
  </si>
  <si>
    <t>서울 용산구 새창로 70 105동 1703호 (도원동 23번지,삼성래미안아파트)</t>
  </si>
  <si>
    <t>경기대 서비스경영전문대학원</t>
  </si>
  <si>
    <t>20011701</t>
  </si>
  <si>
    <t>1978/04/04</t>
  </si>
  <si>
    <t>01076640193</t>
  </si>
  <si>
    <t>hm_ko@lotte.net</t>
  </si>
  <si>
    <t>miniichon</t>
  </si>
  <si>
    <t>780404-2019711</t>
  </si>
  <si>
    <t>서울 송파구 석촌호수로 268 902호 (송파동 32-1번지, 경남레이크파크)</t>
  </si>
  <si>
    <t>20012243</t>
  </si>
  <si>
    <t>1976/08/28</t>
  </si>
  <si>
    <t>01027017384</t>
  </si>
  <si>
    <t>eunsun.kim@lotte.net</t>
  </si>
  <si>
    <t>bakafamily</t>
  </si>
  <si>
    <t>760828-2174119</t>
  </si>
  <si>
    <t>사무자동화과</t>
  </si>
  <si>
    <t>서울 서초구 서초대로 240 102동 1401호 (서초동 1542-1번지, 서초동동일하이빌)</t>
  </si>
  <si>
    <t>19714613</t>
  </si>
  <si>
    <t>1978/01/16</t>
  </si>
  <si>
    <t>01031186601</t>
  </si>
  <si>
    <t>mijungkwon@lotte.net</t>
  </si>
  <si>
    <t>mjkwon</t>
  </si>
  <si>
    <t>780116-2815510</t>
  </si>
  <si>
    <t>영주영광고</t>
  </si>
  <si>
    <t>서울특별시 송파구 백제고분로42길 18-14 (송파동 ) 301호</t>
  </si>
  <si>
    <t>19414020</t>
  </si>
  <si>
    <t>1973/12/22</t>
  </si>
  <si>
    <t>01062981726</t>
  </si>
  <si>
    <t>jalee@lotte.net</t>
  </si>
  <si>
    <t>lbaragi</t>
  </si>
  <si>
    <t>730315-2052816</t>
  </si>
  <si>
    <t>관광통역과</t>
  </si>
  <si>
    <t>서울 강서구 양천로 125 102동 808호 (방화동 841번지, 장미아파트)</t>
  </si>
  <si>
    <t>32000126</t>
  </si>
  <si>
    <t>1978/10/07</t>
  </si>
  <si>
    <t>01047015425</t>
  </si>
  <si>
    <t>JEONG-HYEJIN@lotte.net</t>
  </si>
  <si>
    <t>tereya1227</t>
  </si>
  <si>
    <t>781007-2253517</t>
  </si>
  <si>
    <t>서울 광진구 자양로 109 1동 1905호 (자양동 779-8번지, 현대홈시티)</t>
  </si>
  <si>
    <t>20230064</t>
  </si>
  <si>
    <t>1994/11/17</t>
  </si>
  <si>
    <t>01038399411</t>
  </si>
  <si>
    <t>jimin.woo@lotte.net</t>
  </si>
  <si>
    <t>jimin.woo</t>
  </si>
  <si>
    <t>941117-2691819</t>
  </si>
  <si>
    <t>전자공학</t>
  </si>
  <si>
    <t>서울 광진구 자양번영로  301호</t>
  </si>
  <si>
    <t>20015585</t>
  </si>
  <si>
    <t>1983/01/15</t>
  </si>
  <si>
    <t>01098904456</t>
  </si>
  <si>
    <t>SoJung-Kim@lotte.net</t>
  </si>
  <si>
    <t>psgirl</t>
  </si>
  <si>
    <t>830115-2096020</t>
  </si>
  <si>
    <t>서울 성동구 뚝섬로 436 102동 102호 (성수동2가 840번지,대명루첸아파트)</t>
  </si>
  <si>
    <t>20014597</t>
  </si>
  <si>
    <t>1984/02/17</t>
  </si>
  <si>
    <t>01089063533</t>
  </si>
  <si>
    <t>heeran.choi@lotte.net</t>
  </si>
  <si>
    <t>pinqque4</t>
  </si>
  <si>
    <t>840217-2009722</t>
  </si>
  <si>
    <t>서울 동대문구 전농로10길 20 107동 503호 (답십리동 80번지, 답십리청솔우성아파트)</t>
  </si>
  <si>
    <t>20012275</t>
  </si>
  <si>
    <t>1979/04/01</t>
  </si>
  <si>
    <t>01025382613</t>
  </si>
  <si>
    <t>miyoung_lee@lotte.net</t>
  </si>
  <si>
    <t>plusfactor</t>
  </si>
  <si>
    <t>790401-2058211</t>
  </si>
  <si>
    <t>서울 강동구 양재대로 1300 ( ) 108동 206호</t>
  </si>
  <si>
    <t>20150085</t>
  </si>
  <si>
    <t>1989/02/21</t>
  </si>
  <si>
    <t>01040983412</t>
  </si>
  <si>
    <t>jiyoung_bae@lotte.net</t>
  </si>
  <si>
    <t>jy3737</t>
  </si>
  <si>
    <t>890221-2011118</t>
  </si>
  <si>
    <t>경기도 성남시 분당구 미금일로 22 (구미동, 까치마을 ) 206동 803호</t>
  </si>
  <si>
    <t>19219412</t>
  </si>
  <si>
    <t>1971/07/12</t>
  </si>
  <si>
    <t>01087825409</t>
  </si>
  <si>
    <t>luckyjuae@lotte.net</t>
  </si>
  <si>
    <t>luckyjuae</t>
  </si>
  <si>
    <t>710712-2019618</t>
  </si>
  <si>
    <t>경기도 의정부시 호원동  신일유토빌플러스아파트 102동 803호</t>
  </si>
  <si>
    <t>19912633</t>
  </si>
  <si>
    <t>1975/04/15</t>
  </si>
  <si>
    <t>01087386800</t>
  </si>
  <si>
    <t>soojinjung@lotte.net</t>
  </si>
  <si>
    <t>maro7502</t>
  </si>
  <si>
    <t>750415-2820416</t>
  </si>
  <si>
    <t>서울 은평구 통일로 630 211동 104호 (녹번동 21-134번지, 래미안베라힐즈)</t>
  </si>
  <si>
    <t>20010963</t>
  </si>
  <si>
    <t>1976/12/08</t>
  </si>
  <si>
    <t>01076592810</t>
  </si>
  <si>
    <t>hyunmee.jo@lotte.net</t>
  </si>
  <si>
    <t>etro200</t>
  </si>
  <si>
    <t>761208-2490212</t>
  </si>
  <si>
    <t>호원대</t>
  </si>
  <si>
    <t>서울 송파구 풍성로24길 42 310동 801호 (풍납동 261번지, 현대리버빌)</t>
  </si>
  <si>
    <t>20012301</t>
  </si>
  <si>
    <t>1978/12/26</t>
  </si>
  <si>
    <t>01042556820</t>
  </si>
  <si>
    <t>younghee.pyo@lotte.net</t>
  </si>
  <si>
    <t>pyh7812</t>
  </si>
  <si>
    <t>781226-2222618</t>
  </si>
  <si>
    <t>경기 남양주시 도농로 24 901동 1301호 (다산동 4001-29번지, 부영애시앙)</t>
  </si>
  <si>
    <t>19413910</t>
  </si>
  <si>
    <t>1971/03/16</t>
  </si>
  <si>
    <t>01028685419</t>
  </si>
  <si>
    <t>myounghwa.kim@lotte.net</t>
  </si>
  <si>
    <t>kim0316</t>
  </si>
  <si>
    <t>710316-2930714</t>
  </si>
  <si>
    <t>경기도 안산시 상록구 건건동 987 대림 e편한세상아파트 116동 1102호</t>
  </si>
  <si>
    <t>18815166</t>
  </si>
  <si>
    <t>1968/02/03</t>
  </si>
  <si>
    <t>01094253729</t>
  </si>
  <si>
    <t>super8616@lotte.net</t>
  </si>
  <si>
    <t>super8616</t>
  </si>
  <si>
    <t>680203-2231726</t>
  </si>
  <si>
    <t>인천 남구 주안5동 26 광명4차아파트 1동 502호</t>
  </si>
  <si>
    <t>19425756</t>
  </si>
  <si>
    <t>1973/03/20</t>
  </si>
  <si>
    <t>01091663004</t>
  </si>
  <si>
    <t>jaehee.yoon@lotte.net</t>
  </si>
  <si>
    <t>tomboy01</t>
  </si>
  <si>
    <t>730320-2495419</t>
  </si>
  <si>
    <t>군산실업전문대</t>
  </si>
  <si>
    <t>경기 성남시 분당구 불정로 119 803동 1801호 (정자동 193번지, 정든마을한진8단지아파트)</t>
  </si>
  <si>
    <t>20010959</t>
  </si>
  <si>
    <t>1977/04/09</t>
  </si>
  <si>
    <t>01034627277</t>
  </si>
  <si>
    <t>sookhee.park@lotte.net</t>
  </si>
  <si>
    <t>roba95</t>
  </si>
  <si>
    <t>770409-2127515</t>
  </si>
  <si>
    <t>서울 강동구 아리수로50길 50 209동 2604호 (고덕동 688번지, 래미안힐스테이트고덕)</t>
  </si>
  <si>
    <t>20011695</t>
  </si>
  <si>
    <t>1977/10/09</t>
  </si>
  <si>
    <t>01033261009</t>
  </si>
  <si>
    <t>kyungah.sung@lotte.net</t>
  </si>
  <si>
    <t>pooh1009</t>
  </si>
  <si>
    <t>771009-2057715</t>
  </si>
  <si>
    <t>서울 관악구 서림동 현대@ 104-1203</t>
  </si>
  <si>
    <t>20015093</t>
  </si>
  <si>
    <t>1983/05/02</t>
  </si>
  <si>
    <t>01025650502</t>
  </si>
  <si>
    <t>card2you@lotte.net</t>
  </si>
  <si>
    <t>card2you</t>
  </si>
  <si>
    <t>830502-2177419</t>
  </si>
  <si>
    <t>서울 송파구 삼학사로18길 3-11 302호 (석촌동 2-10번지, 수도빌라)</t>
  </si>
  <si>
    <t>20012250</t>
  </si>
  <si>
    <t>1981/02/05</t>
  </si>
  <si>
    <t>01089797206</t>
  </si>
  <si>
    <t>jihyun.kim7@lotte.net</t>
  </si>
  <si>
    <t>jihyun9913</t>
  </si>
  <si>
    <t>810205-2064011</t>
  </si>
  <si>
    <t>서울 강서구 공항대로2길 36-10 2층 (공항동 66-65번지)</t>
  </si>
  <si>
    <t>32000115</t>
  </si>
  <si>
    <t>1976/12/25</t>
  </si>
  <si>
    <t>01071927207</t>
  </si>
  <si>
    <t>lee.suhyun@lotte.net</t>
  </si>
  <si>
    <t>miracle1225</t>
  </si>
  <si>
    <t>761225-2247111</t>
  </si>
  <si>
    <t>경기 이천시 신둔면  수하리 17-10</t>
  </si>
  <si>
    <t>20012285</t>
  </si>
  <si>
    <t>1978/03/19</t>
  </si>
  <si>
    <t>01038311749</t>
  </si>
  <si>
    <t>subinlim@lotte.net</t>
  </si>
  <si>
    <t>subinroom</t>
  </si>
  <si>
    <t>780319-2321618</t>
  </si>
  <si>
    <t>경기 군포시 용호2로 51 101동 405호 (당동 873번지, 쌍용아파트)</t>
  </si>
  <si>
    <t>19912589</t>
  </si>
  <si>
    <t>1976/04/27</t>
  </si>
  <si>
    <t>01031017520</t>
  </si>
  <si>
    <t>sohyun.kwon@lotte.net</t>
  </si>
  <si>
    <t>erojaenge</t>
  </si>
  <si>
    <t>760427-2024724</t>
  </si>
  <si>
    <t>선문대</t>
  </si>
  <si>
    <t>서울 성북구 종암동 래미안 쎄레니티 212동 802호</t>
  </si>
  <si>
    <t>32030116</t>
  </si>
  <si>
    <t>1981/05/18</t>
  </si>
  <si>
    <t>01082205518</t>
  </si>
  <si>
    <t>yh2525@lotte.net</t>
  </si>
  <si>
    <t>yh2525</t>
  </si>
  <si>
    <t>810518-2156214</t>
  </si>
  <si>
    <t>경기 광주시 초월읍 경충대로 923 103동 602호 (산이리 432번지, 산이리대주파크빌)</t>
  </si>
  <si>
    <t>20080049</t>
  </si>
  <si>
    <t>1986/02/22</t>
  </si>
  <si>
    <t>01062011832</t>
  </si>
  <si>
    <t>myungsun.kim@lotte.net</t>
  </si>
  <si>
    <t>Degkyo</t>
  </si>
  <si>
    <t>860222-2037312</t>
  </si>
  <si>
    <t xml:space="preserve">서울시 서대문구 창천동 2-43번지 </t>
  </si>
  <si>
    <t>20015381</t>
  </si>
  <si>
    <t>1982/09/25</t>
  </si>
  <si>
    <t>01047859896</t>
  </si>
  <si>
    <t>hyesook_kim@lotte.net</t>
  </si>
  <si>
    <t>hoho0717</t>
  </si>
  <si>
    <t>820925-2541519</t>
  </si>
  <si>
    <t>서울 노원구 공릉로59길 28 1동 405호 (하계동 280번지,미성아파트)</t>
  </si>
  <si>
    <t>20140060</t>
  </si>
  <si>
    <t>1987/05/24</t>
  </si>
  <si>
    <t>01098318018</t>
  </si>
  <si>
    <t>na.lee@lotte.net</t>
  </si>
  <si>
    <t>ln818</t>
  </si>
  <si>
    <t>870524-2057512</t>
  </si>
  <si>
    <t>서울 광진구 아차산로25길 21-20 304호 (화양동 45-48번지)</t>
  </si>
  <si>
    <t>20150043</t>
  </si>
  <si>
    <t>1985/02/23</t>
  </si>
  <si>
    <t>01093770229</t>
  </si>
  <si>
    <t>mina.byun@lotte.net</t>
  </si>
  <si>
    <t>mina0223a</t>
  </si>
  <si>
    <t>850223-2056617</t>
  </si>
  <si>
    <t>서울 동대문구 한천로 300 104동 1502호 (휘경동 366번지,휘경동동일스위트리버아파트)</t>
  </si>
  <si>
    <t>20120262</t>
  </si>
  <si>
    <t>1989/08/03</t>
  </si>
  <si>
    <t>01034434312</t>
  </si>
  <si>
    <t>epsldiqhqh@lotte.net</t>
  </si>
  <si>
    <t>epsldiqhqh</t>
  </si>
  <si>
    <t>890803-2141019</t>
  </si>
  <si>
    <t>경인대</t>
  </si>
  <si>
    <t>서울 강남구 광평로10길 6 205동 504호 (일원동 731번지, 한솔마을아파트)</t>
  </si>
  <si>
    <t>20130057</t>
  </si>
  <si>
    <t>1988/12/19</t>
  </si>
  <si>
    <t>01023579888</t>
  </si>
  <si>
    <t>01023579888@lotte.net</t>
  </si>
  <si>
    <t>881219-2054116</t>
  </si>
  <si>
    <t>중국절강대</t>
  </si>
  <si>
    <t>서울 송파구 위례송파로 123 포레나송파 1717동 704호</t>
  </si>
  <si>
    <t>20015378</t>
  </si>
  <si>
    <t>1978/01/15</t>
  </si>
  <si>
    <t>01084361367</t>
  </si>
  <si>
    <t>jongnam.choi@lotte.net</t>
  </si>
  <si>
    <t>uranuscjn</t>
  </si>
  <si>
    <t>780115-1237513</t>
  </si>
  <si>
    <t>환경공학</t>
  </si>
  <si>
    <t>경기 김포시 태장로 845 118동 2202호 (장기동 2128-1번지, 한강센트럴자이1단지)</t>
  </si>
  <si>
    <t>20140121</t>
  </si>
  <si>
    <t>01088078398</t>
  </si>
  <si>
    <t>wkatlf2014@lotte.net</t>
  </si>
  <si>
    <t>wkatlf2014</t>
  </si>
  <si>
    <t>690723-2400716</t>
  </si>
  <si>
    <t>우송정보대</t>
  </si>
  <si>
    <t>서울특별시 관악구 미성5길 33-0 (신림동) 2동 204호(신림동, 한양아파트)</t>
  </si>
  <si>
    <t>20120223</t>
  </si>
  <si>
    <t>1985/02/09</t>
  </si>
  <si>
    <t>01022428284</t>
  </si>
  <si>
    <t>korea@lotte.net</t>
  </si>
  <si>
    <t>seoys</t>
  </si>
  <si>
    <t>850209-2767917</t>
  </si>
  <si>
    <t>수학교육과</t>
  </si>
  <si>
    <t>서울특별시 서초구 서초중앙로2길 21 (서초동, 더샾서초 ) 103동 3012호</t>
  </si>
  <si>
    <t>20012474</t>
  </si>
  <si>
    <t>1978/11/11</t>
  </si>
  <si>
    <t>01086702685</t>
  </si>
  <si>
    <t>mildlight@lotte.net</t>
  </si>
  <si>
    <t>mildlight</t>
  </si>
  <si>
    <t>781111-2052215</t>
  </si>
  <si>
    <t>경기 남양주시 다산중앙로 153 1507동 1902호 (다산동 6028번지, 다산자이아이비플레이스)</t>
  </si>
  <si>
    <t>20011697</t>
  </si>
  <si>
    <t>1979/03/14</t>
  </si>
  <si>
    <t>01046025240</t>
  </si>
  <si>
    <t>phrhr@lotte.net</t>
  </si>
  <si>
    <t>phrhr</t>
  </si>
  <si>
    <t>790314-2829219</t>
  </si>
  <si>
    <t>서울 송파구 올림픽로 435 228동 204호 (신천동 20번지,파크리오아파트)</t>
  </si>
  <si>
    <t>20010941</t>
  </si>
  <si>
    <t>1977/05/11</t>
  </si>
  <si>
    <t>01021678086</t>
  </si>
  <si>
    <t>jiwhaja@lotte.net</t>
  </si>
  <si>
    <t>jiwhaja</t>
  </si>
  <si>
    <t>770511-2938111</t>
  </si>
  <si>
    <t>일본와세다전문대</t>
  </si>
  <si>
    <t>경기도 광명시 철산3동 주공 1306동 1204호</t>
  </si>
  <si>
    <t>32060090</t>
  </si>
  <si>
    <t>1984/08/17</t>
  </si>
  <si>
    <t>01095260817</t>
  </si>
  <si>
    <t>kyujin-park@lotte.net</t>
  </si>
  <si>
    <t>kj0817s</t>
  </si>
  <si>
    <t>840817-2037356</t>
  </si>
  <si>
    <t>서울 마포구 양화로3길 71-14 502호 (합정동 429-15번지)</t>
  </si>
  <si>
    <t>19714668</t>
  </si>
  <si>
    <t>01062515198</t>
  </si>
  <si>
    <t>hyekyoung.shin@lotte.net</t>
  </si>
  <si>
    <t>megumi0113</t>
  </si>
  <si>
    <t>770113-2540311</t>
  </si>
  <si>
    <t>서울특별시 노원구 중계로 230 (중계동, 중계5단지주공아파트 ) 509동604호</t>
  </si>
  <si>
    <t>32000139</t>
  </si>
  <si>
    <t>1976/05/12</t>
  </si>
  <si>
    <t>01028892893</t>
  </si>
  <si>
    <t>hongyunmi@lotte.net</t>
  </si>
  <si>
    <t>pink0512</t>
  </si>
  <si>
    <t>760512-2246919</t>
  </si>
  <si>
    <t>서울 용산구 효창원로 227 105동 903호 (효창동 3-250번지, 용산데시앙포레)</t>
  </si>
  <si>
    <t>20240001</t>
  </si>
  <si>
    <t>1988/09/23</t>
  </si>
  <si>
    <t>01038455910</t>
  </si>
  <si>
    <t>yajung@lotte.net</t>
  </si>
  <si>
    <t>yajung</t>
  </si>
  <si>
    <t>880923-2560813</t>
  </si>
  <si>
    <t>서울특별시 동작구 상도로 346-1 (상도동, 힐스테이트상도센트럴파크 ) 109동 503호</t>
  </si>
  <si>
    <t>20140101</t>
  </si>
  <si>
    <t>1985/12/03</t>
  </si>
  <si>
    <t>01040241203</t>
  </si>
  <si>
    <t>SHIN.KIM@lotte.net</t>
  </si>
  <si>
    <t>redshin</t>
  </si>
  <si>
    <t>851203-1042336</t>
  </si>
  <si>
    <t>20120009</t>
  </si>
  <si>
    <t>1986/03/10</t>
  </si>
  <si>
    <t>01046081835</t>
  </si>
  <si>
    <t>sunwoo_lee@lotte.net</t>
  </si>
  <si>
    <t>swlee0310</t>
  </si>
  <si>
    <t>860310-1075910</t>
  </si>
  <si>
    <t>세화고(서울)</t>
  </si>
  <si>
    <t>경기 파주시 심학산로 384 116동 2102호 (동패동 1781번지, 운정신도시IPARK)</t>
  </si>
  <si>
    <t>20180031</t>
  </si>
  <si>
    <t>1993/11/19</t>
  </si>
  <si>
    <t>01048419319</t>
  </si>
  <si>
    <t>ygshon@lotte.net</t>
  </si>
  <si>
    <t>DF20180031</t>
  </si>
  <si>
    <t>931119-2386117</t>
  </si>
  <si>
    <t>서울특별시 마포구 월드컵북로 235 (성산동, 성산시영아파트 ) 20동 609호</t>
  </si>
  <si>
    <t>20015098</t>
  </si>
  <si>
    <t>1984/05/31</t>
  </si>
  <si>
    <t>01036520531</t>
  </si>
  <si>
    <t>eunjung.lee1@lotte.net</t>
  </si>
  <si>
    <t>iamangel84</t>
  </si>
  <si>
    <t>840531-2490610</t>
  </si>
  <si>
    <t>서울 강서구 공항동 53-93번지 수명그린빌 A동 203호</t>
  </si>
  <si>
    <t>20210004</t>
  </si>
  <si>
    <t>1981/03/10</t>
  </si>
  <si>
    <t>01032283947</t>
  </si>
  <si>
    <t>hyunchuloh@lotte.net</t>
  </si>
  <si>
    <t>hyunchuloh</t>
  </si>
  <si>
    <t>810310-1953118</t>
  </si>
  <si>
    <t>서울 성동구 왕십리로 80 11동 113호 (성수동1가 656-320번지, 동아아파트)</t>
  </si>
  <si>
    <t>31070010</t>
  </si>
  <si>
    <t>1979/08/26</t>
  </si>
  <si>
    <t>01062947996</t>
  </si>
  <si>
    <t>mwk1204@lotte.net</t>
  </si>
  <si>
    <t>mwk1204</t>
  </si>
  <si>
    <t>790826-1123315</t>
  </si>
  <si>
    <t>미국코네티컷주립대</t>
  </si>
  <si>
    <t>서울 강서구 우현로 67 114동 1704호 (화곡동 1165번지, 강서힐스테이트)</t>
  </si>
  <si>
    <t>18820369</t>
  </si>
  <si>
    <t>1966/10/15</t>
  </si>
  <si>
    <t>01020416193</t>
  </si>
  <si>
    <t>myungin.kim@lotte.net</t>
  </si>
  <si>
    <t>bit1215</t>
  </si>
  <si>
    <t>661015-2051123</t>
  </si>
  <si>
    <t>대구문화복장전문대</t>
  </si>
  <si>
    <t>양재과</t>
  </si>
  <si>
    <t>19414085</t>
  </si>
  <si>
    <t>1972/03/30</t>
  </si>
  <si>
    <t>01045961055</t>
  </si>
  <si>
    <t>youngmilee@lotte.net</t>
  </si>
  <si>
    <t>young0330</t>
  </si>
  <si>
    <t>720330-2030525</t>
  </si>
  <si>
    <t>서울특별시 은평구 백련산로 112 (응암동, e편한세상백련산 ) 104동 1001호</t>
  </si>
  <si>
    <t>20170002</t>
  </si>
  <si>
    <t>1982/07/22</t>
  </si>
  <si>
    <t>01037797982</t>
  </si>
  <si>
    <t>sookkyung.cho@lotte.net</t>
  </si>
  <si>
    <t>ssook</t>
  </si>
  <si>
    <t>820722-2300311</t>
  </si>
  <si>
    <t>경기 용인시 수지구 성복2로 10 113동 2602호 (성복동 789번지, 성복역롯데캐슬골드타운)</t>
  </si>
  <si>
    <t>19413964</t>
  </si>
  <si>
    <t>1970/06/22</t>
  </si>
  <si>
    <t>01088821916</t>
  </si>
  <si>
    <t>aesook.lee@lotte.net</t>
  </si>
  <si>
    <t>BBOGLI1</t>
  </si>
  <si>
    <t>700622-2531617</t>
  </si>
  <si>
    <t>성암여자상업고</t>
  </si>
  <si>
    <t>서울특별시 도봉구 도봉로170길 40 (도봉동, 래미안도봉아파트 ) 103동 905호</t>
  </si>
  <si>
    <t>영어통번역학</t>
  </si>
  <si>
    <t>19914371</t>
  </si>
  <si>
    <t>1972/02/07</t>
  </si>
  <si>
    <t>01084774775</t>
  </si>
  <si>
    <t>lee_jaehyun@lotte.net</t>
  </si>
  <si>
    <t>cap007</t>
  </si>
  <si>
    <t>720207-1079324</t>
  </si>
  <si>
    <t>대구보건대</t>
  </si>
  <si>
    <t>치기공학</t>
  </si>
  <si>
    <t>경기 김포시 걸포1로 39 301동 1502호 (걸포동 1555번지, 오스타파라곤)</t>
  </si>
  <si>
    <t>31010003</t>
  </si>
  <si>
    <t>01041858133</t>
  </si>
  <si>
    <t>younghee.ko@lotte.net</t>
  </si>
  <si>
    <t>yhee7942</t>
  </si>
  <si>
    <t>780630-2471912</t>
  </si>
  <si>
    <t>경기 안양시 만안구 박달동 111-2 한양수자인 에듀파크103동1302호</t>
  </si>
  <si>
    <t>19518727</t>
  </si>
  <si>
    <t>1974/07/17</t>
  </si>
  <si>
    <t>01055203069</t>
  </si>
  <si>
    <t>youngsoon.choi@lotte.net</t>
  </si>
  <si>
    <t>SOON0905</t>
  </si>
  <si>
    <t>740717-2398814</t>
  </si>
  <si>
    <t>동화고</t>
  </si>
  <si>
    <t>서울 강남구 헌릉로571길 20 110동 804호 (세곡동 579번지, 강남엘에이치1단지)</t>
  </si>
  <si>
    <t>20012276</t>
  </si>
  <si>
    <t>1977/05/26</t>
  </si>
  <si>
    <t>01048790423</t>
  </si>
  <si>
    <t>lee_soyoung@lotte.net</t>
  </si>
  <si>
    <t>heemawari</t>
  </si>
  <si>
    <t>770526-2228321</t>
  </si>
  <si>
    <t>경기 안양시 동안구 비산로 22 121동 903호 (비산동 515-2번지, 평촌자이아이파크)</t>
  </si>
  <si>
    <t>20011681</t>
  </si>
  <si>
    <t>1979/10/12</t>
  </si>
  <si>
    <t>01088302937</t>
  </si>
  <si>
    <t>hyekyung.jeon@lotte.net</t>
  </si>
  <si>
    <t>wjsgPrud</t>
  </si>
  <si>
    <t>791012-2056321</t>
  </si>
  <si>
    <t>서울 양천구 중앙로45길 42 1702호 (신정동, 정은스카이빌 2차)</t>
  </si>
  <si>
    <t>20230069</t>
  </si>
  <si>
    <t>1994/05/29</t>
  </si>
  <si>
    <t>01046595980</t>
  </si>
  <si>
    <t>ksm5980@lotte.net</t>
  </si>
  <si>
    <t>ksm5980</t>
  </si>
  <si>
    <t>940529-2903812</t>
  </si>
  <si>
    <t>서울특별시 서초구 논현로5길 16-11 (양재동, 아트하우스 ) 401호</t>
  </si>
  <si>
    <t>20015581</t>
  </si>
  <si>
    <t>1983/05/31</t>
  </si>
  <si>
    <t>01090204632</t>
  </si>
  <si>
    <t>jeo4632@lotte.net</t>
  </si>
  <si>
    <t>jeo4632</t>
  </si>
  <si>
    <t>830531-2233814</t>
  </si>
  <si>
    <t>경기 고양시 덕양구 오부자로 15 104동 203호 (지축동, 지축역한림풀에버)</t>
  </si>
  <si>
    <t>32000098</t>
  </si>
  <si>
    <t>1978/09/02</t>
  </si>
  <si>
    <t>01072254361</t>
  </si>
  <si>
    <t>EY_SEO@lotte.net</t>
  </si>
  <si>
    <t>mint0902</t>
  </si>
  <si>
    <t>780902-2063217</t>
  </si>
  <si>
    <t>서울시 양천구 목5동  목동 아파트 116-407</t>
  </si>
  <si>
    <t>20015096</t>
  </si>
  <si>
    <t>1981/11/03</t>
  </si>
  <si>
    <t>01092282532</t>
  </si>
  <si>
    <t>jeongseon.park@lotte.net</t>
  </si>
  <si>
    <t>jspark2532</t>
  </si>
  <si>
    <t>811103-2652814</t>
  </si>
  <si>
    <t>경기 남양주시 호평로 93 1701동 205호 (호평동 676번지, 동원로얄듀크아파트)</t>
  </si>
  <si>
    <t>20014598</t>
  </si>
  <si>
    <t>1980/04/25</t>
  </si>
  <si>
    <t>01072728221</t>
  </si>
  <si>
    <t>hyunjeong.yoo@lotte.net</t>
  </si>
  <si>
    <t>lovebomi99</t>
  </si>
  <si>
    <t>800425-2020215</t>
  </si>
  <si>
    <t>서울특별시 송파구 양재대로 1218 (방이동, 올림픽선수기자촌아파트 ) 116-1801</t>
  </si>
  <si>
    <t>32060083</t>
  </si>
  <si>
    <t>1981/06/20</t>
  </si>
  <si>
    <t>01053646020</t>
  </si>
  <si>
    <t>kimsujin1@lotte.net</t>
  </si>
  <si>
    <t>ksj2010</t>
  </si>
  <si>
    <t>810620-2537918</t>
  </si>
  <si>
    <t>관광정보학</t>
  </si>
  <si>
    <t>경기 용인시 수지구 성복2로 10 110동 206호 (성복동 789번지, 성복역롯데캐슬골드타운)</t>
  </si>
  <si>
    <t>20140123</t>
  </si>
  <si>
    <t>1972/10/01</t>
  </si>
  <si>
    <t>01028037072</t>
  </si>
  <si>
    <t>MiHyun.Do@lotte.net</t>
  </si>
  <si>
    <t>domigogi7072</t>
  </si>
  <si>
    <t>721001-2120716</t>
  </si>
  <si>
    <t>경남정보대</t>
  </si>
  <si>
    <t>경기 성남시 수정구 산성대로 198 영건센스빌 707호</t>
  </si>
  <si>
    <t>20140042</t>
  </si>
  <si>
    <t>1987/04/30</t>
  </si>
  <si>
    <t>01071746260</t>
  </si>
  <si>
    <t>minhee.jang@lotte.net</t>
  </si>
  <si>
    <t>jmhhappy1</t>
  </si>
  <si>
    <t>870430-2628019</t>
  </si>
  <si>
    <t>서울특별시 강남구 광평로51길 22 (수서동, 한아름아파트 ) 103동 302호</t>
  </si>
  <si>
    <t>20140125</t>
  </si>
  <si>
    <t>1989/07/25</t>
  </si>
  <si>
    <t>01045190936</t>
  </si>
  <si>
    <t>shiwen.xue@lotte.net</t>
  </si>
  <si>
    <t>263052044</t>
  </si>
  <si>
    <t>890725-5100067</t>
  </si>
  <si>
    <t>중국 동북재경대</t>
  </si>
  <si>
    <t>서울 구로구 개봉로15길 91 4동 404호 (개봉동 270-80번지, 거성아파트)</t>
  </si>
  <si>
    <t>20110163</t>
  </si>
  <si>
    <t>1985/01/23</t>
  </si>
  <si>
    <t>01094200177</t>
  </si>
  <si>
    <t>kimhyunjung1@lotte.net</t>
  </si>
  <si>
    <t>hyukhyun57</t>
  </si>
  <si>
    <t>850123-2075611</t>
  </si>
  <si>
    <t>영동대</t>
  </si>
  <si>
    <t>서울특별시 성동구 독서당로 272 (금호동4가, 금호동 대우아파트 ) 106동 901호</t>
  </si>
  <si>
    <t>20140044</t>
  </si>
  <si>
    <t>1988/04/05</t>
  </si>
  <si>
    <t>01020156386</t>
  </si>
  <si>
    <t>HyunJu.Shin@lotte.net</t>
  </si>
  <si>
    <t>guri6386</t>
  </si>
  <si>
    <t>880405-2110411</t>
  </si>
  <si>
    <t>경기도 부천시 원미로 195 (원미동, 정담캐슬 ) 1003호</t>
  </si>
  <si>
    <t>31050071</t>
  </si>
  <si>
    <t>1979/05/25</t>
  </si>
  <si>
    <t>01033295686</t>
  </si>
  <si>
    <t>sunghee.choi@lotte.net</t>
  </si>
  <si>
    <t>csh8647</t>
  </si>
  <si>
    <t>790525-2156314</t>
  </si>
  <si>
    <t>인천 부평구 원적로 344 204동 1501호 (산곡동 507번지, 금호이수마운트밸리)</t>
  </si>
  <si>
    <t>20200004</t>
  </si>
  <si>
    <t>1993/07/15</t>
  </si>
  <si>
    <t>01034249784</t>
  </si>
  <si>
    <t>lee.mn@lotte.net</t>
  </si>
  <si>
    <t>dlalsk9784</t>
  </si>
  <si>
    <t>930215-2067736</t>
  </si>
  <si>
    <t>서울 강동구 구천면로53가길 23 다동 501호 (암사동 475-55번지, 예일빌)</t>
  </si>
  <si>
    <t>19116487</t>
  </si>
  <si>
    <t>1971/02/20</t>
  </si>
  <si>
    <t>01036850562</t>
  </si>
  <si>
    <t>sanghee.kim@lotte.net</t>
  </si>
  <si>
    <t>ksh0562</t>
  </si>
  <si>
    <t>710220-2703122</t>
  </si>
  <si>
    <t>대구산업정보대</t>
  </si>
  <si>
    <t>서울 강서구 초록마을로37길 26 401호 (화곡동 338-1번지, 유니크빌)</t>
  </si>
  <si>
    <t>20011003</t>
  </si>
  <si>
    <t>1974/05/07</t>
  </si>
  <si>
    <t>01053048381</t>
  </si>
  <si>
    <t>kdemyway@lotte.net</t>
  </si>
  <si>
    <t>kdemyway</t>
  </si>
  <si>
    <t>740507-1918421</t>
  </si>
  <si>
    <t>광양대</t>
  </si>
  <si>
    <t>서울 성동구 상원길 63 104동 1502호 (성수동1가 706번지, 쌍용아파트)</t>
  </si>
  <si>
    <t>20080057</t>
  </si>
  <si>
    <t>1986/01/10</t>
  </si>
  <si>
    <t>01048494548</t>
  </si>
  <si>
    <t>inmi.Hwang@lotte.net</t>
  </si>
  <si>
    <t>inmi4548</t>
  </si>
  <si>
    <t>860110-2222111</t>
  </si>
  <si>
    <t>경기 의정부시 평화로322번길 52 301동 1103호 (호원동 430번지,우성아파트)</t>
  </si>
  <si>
    <t>20080066</t>
  </si>
  <si>
    <t>1983/04/11</t>
  </si>
  <si>
    <t>01044994214</t>
  </si>
  <si>
    <t>kyoungjoha@lotte.net</t>
  </si>
  <si>
    <t>julia8304</t>
  </si>
  <si>
    <t>830411-2075418</t>
  </si>
  <si>
    <t>서울시 동작구 사당1동 1031-8번지 501호</t>
  </si>
  <si>
    <t>19615735</t>
  </si>
  <si>
    <t>1968/12/13</t>
  </si>
  <si>
    <t>01072810427</t>
  </si>
  <si>
    <t>jiheejang@lotte.net</t>
  </si>
  <si>
    <t>jihee</t>
  </si>
  <si>
    <t>681213-2155512</t>
  </si>
  <si>
    <t>서울 강남구 봉은사로73길 23 101동 1408호 (삼성동 48번지, 삼성동한일아파트)</t>
  </si>
  <si>
    <t>18820611</t>
  </si>
  <si>
    <t>1966/12/29</t>
  </si>
  <si>
    <t>01021057020</t>
  </si>
  <si>
    <t>heejeong.park@lotte.net</t>
  </si>
  <si>
    <t>diana1229</t>
  </si>
  <si>
    <t>661229-2056317</t>
  </si>
  <si>
    <t>경기 부천시 안곡로 22 22동 203호 (괴안동 32번지, 조공2차아파트)</t>
  </si>
  <si>
    <t>20015579</t>
  </si>
  <si>
    <t>1983/01/20</t>
  </si>
  <si>
    <t>01087333328</t>
  </si>
  <si>
    <t>hyunsook-kim@lotte.net</t>
  </si>
  <si>
    <t>khs27</t>
  </si>
  <si>
    <t>830120-2067627</t>
  </si>
  <si>
    <t>경기도 남양주시 덕소로 270 (와부읍, 한강우성아파트 ) 103동 1402호</t>
  </si>
  <si>
    <t>20012251</t>
  </si>
  <si>
    <t>1980/10/22</t>
  </si>
  <si>
    <t>01071847742</t>
  </si>
  <si>
    <t>hyen.kim@lotte.net</t>
  </si>
  <si>
    <t>momohime</t>
  </si>
  <si>
    <t>801022-2182625</t>
  </si>
  <si>
    <t>서울 서대문구 홍은동 더프라임 102동 1501호</t>
  </si>
  <si>
    <t>20130054</t>
  </si>
  <si>
    <t>01031378974</t>
  </si>
  <si>
    <t>inho.song@lotte.net</t>
  </si>
  <si>
    <t>03inho</t>
  </si>
  <si>
    <t>840228-1057911</t>
  </si>
  <si>
    <t>강남대</t>
  </si>
  <si>
    <t>경기도 과천시 별양로 11 (원문동, 과천위버필드 ) 216동 405호</t>
  </si>
  <si>
    <t>20140120</t>
  </si>
  <si>
    <t>1989/10/06</t>
  </si>
  <si>
    <t>01094670896</t>
  </si>
  <si>
    <t>Yangjw@lotte.net</t>
  </si>
  <si>
    <t>wldnd1170</t>
  </si>
  <si>
    <t>891006-1017113</t>
  </si>
  <si>
    <t>경기 부천시 원종로93번길 23-1 라동 102호 (원종동 292-21번지,안국주택)</t>
  </si>
  <si>
    <t>19425690</t>
  </si>
  <si>
    <t>1972/10/03</t>
  </si>
  <si>
    <t>01020050027</t>
  </si>
  <si>
    <t>SEOYEON_KIM@lotte.net</t>
  </si>
  <si>
    <t>ogi617</t>
  </si>
  <si>
    <t>721003-2321319</t>
  </si>
  <si>
    <t>서울 관악구 조원중앙로2길 93 401호 (신림동 545-37번지, 두삼빌라)</t>
  </si>
  <si>
    <t>31080024</t>
  </si>
  <si>
    <t>1981/06/15</t>
  </si>
  <si>
    <t>01063679892</t>
  </si>
  <si>
    <t>hyo-jung@lotte.net</t>
  </si>
  <si>
    <t>hj9892</t>
  </si>
  <si>
    <t>810615-2057118</t>
  </si>
  <si>
    <t>서울 강남구 봉은사로67길 34 102호 (삼성동 27-15번지, 한스빌)</t>
  </si>
  <si>
    <t>20100130</t>
  </si>
  <si>
    <t>1983/02/15</t>
  </si>
  <si>
    <t>01033405013</t>
  </si>
  <si>
    <t>hyunggyu.kang@lotte.net</t>
  </si>
  <si>
    <t>dansori83</t>
  </si>
  <si>
    <t>830215-1036819</t>
  </si>
  <si>
    <t>컴퓨터응용설계학</t>
  </si>
  <si>
    <t>서울 서대문구 홍제내2가길 22-14 B동 102호 (홍제동 341-13번지,한솔빌라)</t>
  </si>
  <si>
    <t>19116740</t>
  </si>
  <si>
    <t>1970/10/07</t>
  </si>
  <si>
    <t>01063845300</t>
  </si>
  <si>
    <t>mjkim07@lotte.net</t>
  </si>
  <si>
    <t>mjkim5409</t>
  </si>
  <si>
    <t>701007-2004922</t>
  </si>
  <si>
    <t>서울 강동구 고덕로 360 327동 704호 (상일동 121번지, 고덕아르테온아파트)</t>
  </si>
  <si>
    <t>국제관광학</t>
  </si>
  <si>
    <t>19518595</t>
  </si>
  <si>
    <t>1973/07/25</t>
  </si>
  <si>
    <t>01090280416</t>
  </si>
  <si>
    <t>suna.shin@lotte.net</t>
  </si>
  <si>
    <t>suna0725</t>
  </si>
  <si>
    <t>730725-2231331</t>
  </si>
  <si>
    <t>동남보전</t>
  </si>
  <si>
    <t>경기도 수원시 장안구 정자로19번길 18 (천천동, 천천일성아파트 ) 503동1401호</t>
  </si>
  <si>
    <t>32050131</t>
  </si>
  <si>
    <t>1979/02/16</t>
  </si>
  <si>
    <t>01027516835</t>
  </si>
  <si>
    <t>choijy@lotte.net</t>
  </si>
  <si>
    <t>cyd97</t>
  </si>
  <si>
    <t>790216-1390114</t>
  </si>
  <si>
    <t>경기 김포시 김포한강2로 192 301동 1201호 (장기동 1629번지,고창마을자연앤어울림아파트)</t>
  </si>
  <si>
    <t>19425503</t>
  </si>
  <si>
    <t>1974/06/17</t>
  </si>
  <si>
    <t>8년 4개월</t>
  </si>
  <si>
    <t>01028648393</t>
  </si>
  <si>
    <t>kyungju.choi@lotte.net</t>
  </si>
  <si>
    <t>gockj7</t>
  </si>
  <si>
    <t>740617-2482114</t>
  </si>
  <si>
    <t>서울 성북구 북악산로 851 109동 902호 (정릉동 1035번지, 정릉2차e-편한세상)</t>
  </si>
  <si>
    <t>19425525</t>
  </si>
  <si>
    <t>1973/05/05</t>
  </si>
  <si>
    <t>01087738525</t>
  </si>
  <si>
    <t>lee_sunghee@lotte.net</t>
  </si>
  <si>
    <t>sasmin</t>
  </si>
  <si>
    <t>730505-2173210</t>
  </si>
  <si>
    <t>서울 성동구 성수동1가 강변건영아파트 103-1501호</t>
  </si>
  <si>
    <t>20012237</t>
  </si>
  <si>
    <t>1980/09/26</t>
  </si>
  <si>
    <t>01024391739</t>
  </si>
  <si>
    <t>sua-kim@lotte.net</t>
  </si>
  <si>
    <t>osaberi</t>
  </si>
  <si>
    <t>800926-2177920</t>
  </si>
  <si>
    <t>인천광역시 연수구 송도과학로27번길 15 (송도동, 송도아메리칸타운아이파크 ) 101-3601</t>
  </si>
  <si>
    <t>19518573</t>
  </si>
  <si>
    <t>01083069689</t>
  </si>
  <si>
    <t>minjung-park@lotte.net</t>
  </si>
  <si>
    <t>puremin83</t>
  </si>
  <si>
    <t>740228-2052722</t>
  </si>
  <si>
    <t>경복상고</t>
  </si>
  <si>
    <t>서울 강서구 마곡서1로 100 612동 704호 (마곡동 743번지, 마곡엠벨리)</t>
  </si>
  <si>
    <t>20011704</t>
  </si>
  <si>
    <t>1977/07/22</t>
  </si>
  <si>
    <t>01062282799</t>
  </si>
  <si>
    <t>sykimb@lotte.net</t>
  </si>
  <si>
    <t>sykimb</t>
  </si>
  <si>
    <t>770722-2064012</t>
  </si>
  <si>
    <t>20012265</t>
  </si>
  <si>
    <t>1979/05/23</t>
  </si>
  <si>
    <t>01089172230</t>
  </si>
  <si>
    <t>hyunjeong.seo@lotte.net</t>
  </si>
  <si>
    <t>ns113</t>
  </si>
  <si>
    <t>790628-2400717</t>
  </si>
  <si>
    <t xml:space="preserve">서울특별시 양천구 목동동로 100 (신정동, 목동신시가지아파트13단지 ) 1329동 507호 </t>
  </si>
  <si>
    <t>31050012</t>
  </si>
  <si>
    <t>1984/09/30</t>
  </si>
  <si>
    <t>01088632896</t>
  </si>
  <si>
    <t>BitNaKim@lotte.net</t>
  </si>
  <si>
    <t>bitna9999</t>
  </si>
  <si>
    <t>840930-2047012</t>
  </si>
  <si>
    <t>서울특별시 양천구 오목로 300-0 목동현대하이페리온Ⅱ (목동) 206동 3506호</t>
  </si>
  <si>
    <t>31100047</t>
  </si>
  <si>
    <t>1982/06/05</t>
  </si>
  <si>
    <t>01064019167</t>
  </si>
  <si>
    <t>jongsok.oh@lotte.net</t>
  </si>
  <si>
    <t>ohjs0605</t>
  </si>
  <si>
    <t>820605-1182812</t>
  </si>
  <si>
    <t>서원대</t>
  </si>
  <si>
    <t>인천 부평구 굴포로 158 507동 1604호 (삼산동 454-4번지, 행복한마을서해그랑블)</t>
  </si>
  <si>
    <t>20120263</t>
  </si>
  <si>
    <t>1984/01/17</t>
  </si>
  <si>
    <t>01064074710</t>
  </si>
  <si>
    <t>sunhyo.kim@lotte.net</t>
  </si>
  <si>
    <t>ksh4710</t>
  </si>
  <si>
    <t>840117-1821818</t>
  </si>
  <si>
    <t>조명 인테리어과</t>
  </si>
  <si>
    <t>경기도 고양시 덕양구 덕수천2로 150 (동산동, e편한세상시티삼송2차 ) 207동1004호</t>
  </si>
  <si>
    <t>19615614</t>
  </si>
  <si>
    <t>1973/08/20</t>
  </si>
  <si>
    <t>01049422991</t>
  </si>
  <si>
    <t>hyesun_cho@lotte.net</t>
  </si>
  <si>
    <t>ccosil82</t>
  </si>
  <si>
    <t>730820-2029613</t>
  </si>
  <si>
    <t>인천 중구 하늘별빛로 112 891동 1303호 (중산동 1889-2번지, 파크드림)</t>
  </si>
  <si>
    <t>19413931</t>
  </si>
  <si>
    <t>1973/08/22</t>
  </si>
  <si>
    <t>01056574920</t>
  </si>
  <si>
    <t>hyerin_choi@lotte.net</t>
  </si>
  <si>
    <t>sarang1004</t>
  </si>
  <si>
    <t>730910-2650219</t>
  </si>
  <si>
    <t>혜화여고</t>
  </si>
  <si>
    <t>경기 고양시 일산서구 고양대로 719-12 602동 603호 (일산동 1686번지, 산들마을6단지)</t>
  </si>
  <si>
    <t>20120218</t>
  </si>
  <si>
    <t>20120014</t>
  </si>
  <si>
    <t>1985/11/24</t>
  </si>
  <si>
    <t>01089747974</t>
  </si>
  <si>
    <t>cool9304@lotte.net</t>
  </si>
  <si>
    <t>cool9304</t>
  </si>
  <si>
    <t>851124-2065313</t>
  </si>
  <si>
    <t>서울특별시 구로구 고척로 52 (오류동, 한신플러스타운 ) 105동 1004호</t>
  </si>
  <si>
    <t>31060034</t>
  </si>
  <si>
    <t>19112879</t>
  </si>
  <si>
    <t>1970/11/16</t>
  </si>
  <si>
    <t>01023626385</t>
  </si>
  <si>
    <t>yunjeong.ko@lotte.net</t>
  </si>
  <si>
    <t>koh12190</t>
  </si>
  <si>
    <t>701116-2446918</t>
  </si>
  <si>
    <t>대전우송전문대</t>
  </si>
  <si>
    <t>서울 영등포구 당산로 95 105동 1205호 (당산동2가 164번지, 현대아파트)</t>
  </si>
  <si>
    <t>20014764</t>
  </si>
  <si>
    <t>31010045</t>
  </si>
  <si>
    <t>1978/05/25</t>
  </si>
  <si>
    <t>01094367778</t>
  </si>
  <si>
    <t>soojeong.yang@lotte.net</t>
  </si>
  <si>
    <t>ysj7112</t>
  </si>
  <si>
    <t>780525-2537112</t>
  </si>
  <si>
    <t>인천 계양구 오조산로62번길 10 421동 1001호 (계산동 1084-3번지, 은행마을태산아파트)</t>
  </si>
  <si>
    <t>20010951</t>
  </si>
  <si>
    <t>19116509</t>
  </si>
  <si>
    <t>1971/11/08</t>
  </si>
  <si>
    <t>01093366918</t>
  </si>
  <si>
    <t>younghee.lee@lotte.net</t>
  </si>
  <si>
    <t>duri1108</t>
  </si>
  <si>
    <t>711108-2772417</t>
  </si>
  <si>
    <t>18914737</t>
  </si>
  <si>
    <t>18820633</t>
  </si>
  <si>
    <t>1966/12/11</t>
  </si>
  <si>
    <t>01090824164</t>
  </si>
  <si>
    <t>lotte77ja@lotte.net</t>
  </si>
  <si>
    <t>lotte77ja</t>
  </si>
  <si>
    <t>661211-2241611</t>
  </si>
  <si>
    <t>신흥전문대</t>
  </si>
  <si>
    <t>인천광역시 부평구 삼산동 미래타운 5단지 506동 201호</t>
  </si>
  <si>
    <t>20012484</t>
  </si>
  <si>
    <t>19518529</t>
  </si>
  <si>
    <t>1975/05/08</t>
  </si>
  <si>
    <t>01090622857</t>
  </si>
  <si>
    <t>sujeong_kim@lotte.net</t>
  </si>
  <si>
    <t>crystal3</t>
  </si>
  <si>
    <t>750508-2641418</t>
  </si>
  <si>
    <t>인천 중구 하늘별빛로 66 909동 804호 (중산동 1887-2번지, 영종힐스테이트)</t>
  </si>
  <si>
    <t>31050041</t>
  </si>
  <si>
    <t>20012284</t>
  </si>
  <si>
    <t>1980/10/27</t>
  </si>
  <si>
    <t>01089811678</t>
  </si>
  <si>
    <t>leejinyoung7@lotte.net</t>
  </si>
  <si>
    <t>jinyoung</t>
  </si>
  <si>
    <t>801027-2232827</t>
  </si>
  <si>
    <t>서울 광진구 자양로28길 95 201호 (구의동 225-67번지)</t>
  </si>
  <si>
    <t>사이버한국외대</t>
  </si>
  <si>
    <t>32080105</t>
  </si>
  <si>
    <t>32060111</t>
  </si>
  <si>
    <t>1984/01/27</t>
  </si>
  <si>
    <t>7개월</t>
  </si>
  <si>
    <t>01095102717</t>
  </si>
  <si>
    <t>yun_yh@lotte.net</t>
  </si>
  <si>
    <t>lanky84</t>
  </si>
  <si>
    <t>840127-2462914</t>
  </si>
  <si>
    <t>화장품공학</t>
  </si>
  <si>
    <t>서울 송파구 백제고분로40길 13-13 304호 (석촌동 288-16번지)</t>
  </si>
  <si>
    <t>12010003</t>
  </si>
  <si>
    <t>20080062</t>
  </si>
  <si>
    <t>1987/02/23</t>
  </si>
  <si>
    <t>01051558174</t>
  </si>
  <si>
    <t>yujeong.lee@lotte.net</t>
  </si>
  <si>
    <t>yujeong23</t>
  </si>
  <si>
    <t>870228-2261017</t>
  </si>
  <si>
    <t>서울 구로구 구일로4길 65 111동 1105호 (구로동 685-222번지, 구로주공아파트)</t>
  </si>
  <si>
    <t>20160032</t>
  </si>
  <si>
    <t>19318683</t>
  </si>
  <si>
    <t>1967/05/28</t>
  </si>
  <si>
    <t>01092458119</t>
  </si>
  <si>
    <t>doyuen.joo@lotte.net</t>
  </si>
  <si>
    <t>suhyun1127</t>
  </si>
  <si>
    <t>670428-2066841</t>
  </si>
  <si>
    <t>경기 고양시 일산서구 주엽로 122 1606동 1103호 (주엽동 117번지, 문촌마을16단지아파트)</t>
  </si>
  <si>
    <t>95121020</t>
  </si>
  <si>
    <t>32010080</t>
  </si>
  <si>
    <t>1977/08/28</t>
  </si>
  <si>
    <t>01071530858</t>
  </si>
  <si>
    <t>minjoung.kim@lotte.net</t>
  </si>
  <si>
    <t>kimmj0858</t>
  </si>
  <si>
    <t>770828-2905911</t>
  </si>
  <si>
    <t>서울 송파구 송이로36길 52-14 302호 (문정동 94번지,TheHome)</t>
  </si>
  <si>
    <t>95126642</t>
  </si>
  <si>
    <t>20015587</t>
  </si>
  <si>
    <t>1984/08/29</t>
  </si>
  <si>
    <t>01076090061</t>
  </si>
  <si>
    <t>jungmi_lee@lotte.net</t>
  </si>
  <si>
    <t>ydohc</t>
  </si>
  <si>
    <t>840829-2224213</t>
  </si>
  <si>
    <t>서울 관악구 미성길 122 101동 313호 (신림동 1686번지, 신림동쌍용아파트)</t>
  </si>
  <si>
    <t>20160060</t>
  </si>
  <si>
    <t>1994/03/21</t>
  </si>
  <si>
    <t>01029873676</t>
  </si>
  <si>
    <t>leeyoojin@lotte.net</t>
  </si>
  <si>
    <t>DF20160060</t>
  </si>
  <si>
    <t>940321-2409731</t>
  </si>
  <si>
    <t>금강대</t>
  </si>
  <si>
    <t>경기 고양시 덕양구 화신로 36 702동 801호 (행신동 783번지, 소만마을7단지아파트)</t>
  </si>
  <si>
    <t>1987/01/26</t>
  </si>
  <si>
    <t>01096576320</t>
  </si>
  <si>
    <t>kyongmin.kim@lotte.net</t>
  </si>
  <si>
    <t>kyongmin</t>
  </si>
  <si>
    <t>870126-1740316</t>
  </si>
  <si>
    <t>서울 서대문구 북아현로1가길 20 102동 1402호 (북아현동 1013번지, 신촌이편한세상아파트)</t>
  </si>
  <si>
    <t>1981/06/24</t>
  </si>
  <si>
    <t>01065142011</t>
  </si>
  <si>
    <t>joonsoo.park@lotte.net</t>
  </si>
  <si>
    <t>lollol</t>
  </si>
  <si>
    <t>810624-1155727</t>
  </si>
  <si>
    <t>인천 서구 서곶로 120 214동 1804호 (가정동 0번지, 포레나루원시티)</t>
  </si>
  <si>
    <t>1979/07/02</t>
  </si>
  <si>
    <t>01028908549</t>
  </si>
  <si>
    <t>junseockoh@lotte.net</t>
  </si>
  <si>
    <t>jjoon79</t>
  </si>
  <si>
    <t>790702-1001014</t>
  </si>
  <si>
    <t>환일고</t>
  </si>
  <si>
    <t>경기 김포시 김포한강2로 69 606동 1302호 (장기동 2071-2번지, 초당마을래미안한강)</t>
  </si>
  <si>
    <t>1977/02/02</t>
  </si>
  <si>
    <t>01045220467</t>
  </si>
  <si>
    <t>jayoung.chun@lotte.net</t>
  </si>
  <si>
    <t>ja02j</t>
  </si>
  <si>
    <t>770202-2095712</t>
  </si>
  <si>
    <t>부경대</t>
  </si>
  <si>
    <t>대기과학</t>
  </si>
  <si>
    <t>경기도 고양시 일산서구 일산로803번길 35 (대화동 ) 2층</t>
  </si>
  <si>
    <t>1969/05/03</t>
  </si>
  <si>
    <t>01022137136</t>
  </si>
  <si>
    <t>keumjoo.kim@lotte.net</t>
  </si>
  <si>
    <t>ddemam2</t>
  </si>
  <si>
    <t>690503-2068220</t>
  </si>
  <si>
    <t>서울 동작구 흑석동 서달로 91번지 한강센트레빌 2차 105동 1604호</t>
  </si>
  <si>
    <t>1977/11/09</t>
  </si>
  <si>
    <t>01042755294</t>
  </si>
  <si>
    <t>karyu@lotte.net</t>
  </si>
  <si>
    <t>karyu</t>
  </si>
  <si>
    <t>771109-2063411</t>
  </si>
  <si>
    <t>경영공학</t>
  </si>
  <si>
    <t>경기 부천시 소사구 소사본3동 244-33호 삼원맨션 305호</t>
  </si>
  <si>
    <t>1981/08/09</t>
  </si>
  <si>
    <t>01065802189</t>
  </si>
  <si>
    <t>mgseong@lotte.net</t>
  </si>
  <si>
    <t>mgseong</t>
  </si>
  <si>
    <t>810809-1080312</t>
  </si>
  <si>
    <t>서울 구로구 구일로4길 65 111동 1105호 (구로동 685-222번지,주공아파트)</t>
  </si>
  <si>
    <t>1985/02/26</t>
  </si>
  <si>
    <t>01053838892</t>
  </si>
  <si>
    <t>insub.an@lotte.net</t>
  </si>
  <si>
    <t>insubwise</t>
  </si>
  <si>
    <t>850226-1460318</t>
  </si>
  <si>
    <t>산업시스템공학</t>
  </si>
  <si>
    <t>인천 서구 가석로 240-1 6동 201호 (석남동 551-52번지, 드림빌라)</t>
  </si>
  <si>
    <t>1983/09/19</t>
  </si>
  <si>
    <t>01020014040</t>
  </si>
  <si>
    <t>sungkyu.park@lotte.net</t>
  </si>
  <si>
    <t>spark73</t>
  </si>
  <si>
    <t>830919-1110215</t>
  </si>
  <si>
    <t>대기환경과학</t>
  </si>
  <si>
    <t>부산 남구 수영로325번길 61 106동 1902호 (대연동 1865번지, 대연롯데캐슬)</t>
  </si>
  <si>
    <t>1972/02/04</t>
  </si>
  <si>
    <t>01096612777</t>
  </si>
  <si>
    <t>pyohh@lotte.net</t>
  </si>
  <si>
    <t>5pies</t>
  </si>
  <si>
    <t>720204-1117914</t>
  </si>
  <si>
    <t>부산 동래구 충렬대로107번길 65 307동 1603호 (온천동 835번지, 동래래미안아이파크)</t>
  </si>
  <si>
    <t>1973/03/25</t>
  </si>
  <si>
    <t>01020702670</t>
  </si>
  <si>
    <t>kyungsu.chun@lotte.net</t>
  </si>
  <si>
    <t>chunks2745</t>
  </si>
  <si>
    <t>730325-1109713</t>
  </si>
  <si>
    <t>부산상고</t>
  </si>
  <si>
    <t>부산 강서구 명지오션시티10로 17 105동 202호 (명지동 3230-11번지, 퀸덤아파트)</t>
  </si>
  <si>
    <t>1977/10/16</t>
  </si>
  <si>
    <t>01055174056</t>
  </si>
  <si>
    <t>eunsuk.kim@lotte.net</t>
  </si>
  <si>
    <t>kes4758</t>
  </si>
  <si>
    <t>771216-2114012</t>
  </si>
  <si>
    <t>한독여자실업고</t>
  </si>
  <si>
    <t>유통관리학</t>
  </si>
  <si>
    <t>부산 부산진구 거제대로 26 106동 1802호 (양정동 525번지, 대원칸타빌멤버스)</t>
  </si>
  <si>
    <t>20150021</t>
  </si>
  <si>
    <t>1978/02/03</t>
  </si>
  <si>
    <t>01076009846</t>
  </si>
  <si>
    <t>ej-park@lotte.net</t>
  </si>
  <si>
    <t>redeunji9512</t>
  </si>
  <si>
    <t>780203-2114114</t>
  </si>
  <si>
    <t>부산광역시 남구 전포대로 133 (문현동 ) 문현금융단지 IFC부산 오피스텔 1912호</t>
  </si>
  <si>
    <t>98026046</t>
  </si>
  <si>
    <t>1973/06/23</t>
  </si>
  <si>
    <t>01048763200</t>
  </si>
  <si>
    <t>lee.sunghee@lotte.net</t>
  </si>
  <si>
    <t>mirumammy</t>
  </si>
  <si>
    <t>730623-2927412</t>
  </si>
  <si>
    <t>성심외국어대</t>
  </si>
  <si>
    <t>부산 금정구 수림로50번길 130 605호 (구서동 415-20번지, 경희빌리지)</t>
  </si>
  <si>
    <t>95116120</t>
  </si>
  <si>
    <t>1975/05/30</t>
  </si>
  <si>
    <t>01085193246</t>
  </si>
  <si>
    <t>sujinyoo@lotte.net</t>
  </si>
  <si>
    <t>ysj2384</t>
  </si>
  <si>
    <t>750530-2835716</t>
  </si>
  <si>
    <t>부산여대</t>
  </si>
  <si>
    <t>부산광역시 부산진구 부암3동 백양산 쌍용스윗닷홈 107동 306호</t>
  </si>
  <si>
    <t>95126088</t>
  </si>
  <si>
    <t>1975/12/07</t>
  </si>
  <si>
    <t>01029636324</t>
  </si>
  <si>
    <t>SON.YS@lotte.net</t>
  </si>
  <si>
    <t>ttuni</t>
  </si>
  <si>
    <t>751207-2121911</t>
  </si>
  <si>
    <t>동부산대</t>
  </si>
  <si>
    <t>부산 동래구 온천장로 38 102동 2401호 (온천동 1854번지, 더샵 동래)</t>
  </si>
  <si>
    <t>97046040</t>
  </si>
  <si>
    <t>1976/12/06</t>
  </si>
  <si>
    <t>01096608521</t>
  </si>
  <si>
    <t>lee-hs@lotte.net</t>
  </si>
  <si>
    <t>0124lee</t>
  </si>
  <si>
    <t>761206-2094217</t>
  </si>
  <si>
    <t>부산시 진구 범천동 1054 서면 이편한세상 102-2402</t>
  </si>
  <si>
    <t>95126600</t>
  </si>
  <si>
    <t>1977/05/05</t>
  </si>
  <si>
    <t>01031867766</t>
  </si>
  <si>
    <t>yunjung.seo@lotte.net</t>
  </si>
  <si>
    <t>live068</t>
  </si>
  <si>
    <t>770505-2696110</t>
  </si>
  <si>
    <t>영도여자상업고</t>
  </si>
  <si>
    <t>부산시 진구 범천동   서면E편한세상 103-604</t>
  </si>
  <si>
    <t>95126575</t>
  </si>
  <si>
    <t>1977/04/12</t>
  </si>
  <si>
    <t>01038456950</t>
  </si>
  <si>
    <t>kyunga.lee@lotte.net</t>
  </si>
  <si>
    <t>happy</t>
  </si>
  <si>
    <t>770412-2093323</t>
  </si>
  <si>
    <t>상업학</t>
  </si>
  <si>
    <t>부산 북구 덕천로276번길 60 109동 1303호 (만덕동,백양산동문굿모닝힐)</t>
  </si>
  <si>
    <t>01116086</t>
  </si>
  <si>
    <t>01025944047</t>
  </si>
  <si>
    <t>yeonhee.woo@lotte.net</t>
  </si>
  <si>
    <t>heeyafan</t>
  </si>
  <si>
    <t>800518-2852226</t>
  </si>
  <si>
    <t>울산과학대</t>
  </si>
  <si>
    <t>경상남도 양산시 삼호동 대동이미지 105동 804호</t>
  </si>
  <si>
    <t>01116146</t>
  </si>
  <si>
    <t>1980/10/04</t>
  </si>
  <si>
    <t>01044979005</t>
  </si>
  <si>
    <t>jungeunlee@lotte.net</t>
  </si>
  <si>
    <t>jungeunlee</t>
  </si>
  <si>
    <t>801004-2119718</t>
  </si>
  <si>
    <t>부산광역시 해운대구 좌4동  엘지아파트 114동 2202호</t>
  </si>
  <si>
    <t>07106023</t>
  </si>
  <si>
    <t>1981/05/29</t>
  </si>
  <si>
    <t>01091098684</t>
  </si>
  <si>
    <t>kyungmilee@lotte.net</t>
  </si>
  <si>
    <t>djdzj2000</t>
  </si>
  <si>
    <t>810529-2114717</t>
  </si>
  <si>
    <t>동의과학대</t>
  </si>
  <si>
    <t>식품공학</t>
  </si>
  <si>
    <t>부산 북구 백양대로1016번길 10 101동 1501호 (구포동 1095-2번지, 삼정그린코아)</t>
  </si>
  <si>
    <t>01086140</t>
  </si>
  <si>
    <t>1980/05/20</t>
  </si>
  <si>
    <t>01085536056</t>
  </si>
  <si>
    <t>hyoyoung.lee@lotte.net</t>
  </si>
  <si>
    <t>hyoyoung</t>
  </si>
  <si>
    <t>800520-2122913</t>
  </si>
  <si>
    <t>호텔관광학</t>
  </si>
  <si>
    <t>부산 남구 오륙도로 85 109동 1906호 (용호동 944번지, 오륙도에스케이뷰아파트)</t>
  </si>
  <si>
    <t>95126064</t>
  </si>
  <si>
    <t>26</t>
  </si>
  <si>
    <t>1973/04/11</t>
  </si>
  <si>
    <t>01093320411</t>
  </si>
  <si>
    <t>lee-eunhee@lotte.net</t>
  </si>
  <si>
    <t>eunhee73</t>
  </si>
  <si>
    <t>730411-2671112</t>
  </si>
  <si>
    <t>부산 금정구 온천장로125번길 28-1 B동 1403호 (장전동 604-11번지, 금정산태진팰리스2차)</t>
  </si>
  <si>
    <t>95126800</t>
  </si>
  <si>
    <t>1977/10/19</t>
  </si>
  <si>
    <t>01083790562</t>
  </si>
  <si>
    <t>lhs4864@lotte.net</t>
  </si>
  <si>
    <t>lhs4864</t>
  </si>
  <si>
    <t>771019-2109715</t>
  </si>
  <si>
    <t>해운대여고</t>
  </si>
  <si>
    <t>07106004</t>
  </si>
  <si>
    <t>1980/12/20</t>
  </si>
  <si>
    <t>01098486810</t>
  </si>
  <si>
    <t>parkek@lotte.net</t>
  </si>
  <si>
    <t>dbfpzk66</t>
  </si>
  <si>
    <t>801220-2846313</t>
  </si>
  <si>
    <t>부산 부산진구 성지로114번길 14 506호 (초읍동 182-3번지, 한일아파트)</t>
  </si>
  <si>
    <t>00126200</t>
  </si>
  <si>
    <t>01066321594</t>
  </si>
  <si>
    <t>ryeowon.kim@lotte.net</t>
  </si>
  <si>
    <t>pr1925</t>
  </si>
  <si>
    <t>770303-2095017</t>
  </si>
  <si>
    <t>부산 연제구 거제1동 거제2차현대홈타운 205동 2402호</t>
  </si>
  <si>
    <t>10076102</t>
  </si>
  <si>
    <t>1986/10/15</t>
  </si>
  <si>
    <t>01046325401</t>
  </si>
  <si>
    <t>cw_lee@lotte.net</t>
  </si>
  <si>
    <t>sizeboyss</t>
  </si>
  <si>
    <t>861015-2906714</t>
  </si>
  <si>
    <t>부산 부산진구 중앙대로 821 103동 4702호 (범전동 450번지, 삼한골든뷰센트럴파크)</t>
  </si>
  <si>
    <t>01116184</t>
  </si>
  <si>
    <t>1978/10/16</t>
  </si>
  <si>
    <t>01045429779</t>
  </si>
  <si>
    <t>hyelyeon.kim@lotte.net</t>
  </si>
  <si>
    <t>BIJINGHL</t>
  </si>
  <si>
    <t>781016-2094931</t>
  </si>
  <si>
    <t>부산 사하구 괴정로 166 108동 1202호 (괴정동 1295번지, 힐스테이트 사하역)</t>
  </si>
  <si>
    <t>95126784</t>
  </si>
  <si>
    <t>01045438408</t>
  </si>
  <si>
    <t>yoenjin.lim@lotte.net</t>
  </si>
  <si>
    <t>esteem21</t>
  </si>
  <si>
    <t>771124-2122915</t>
  </si>
  <si>
    <t>부산 연제구 중앙대로1054번길 24 602호 (연산동 1310-13번지, 보성하이츠빌라)</t>
  </si>
  <si>
    <t>10076101</t>
  </si>
  <si>
    <t>1987/11/15</t>
  </si>
  <si>
    <t>01092067654</t>
  </si>
  <si>
    <t>eunkyoung_shin@lotte.net</t>
  </si>
  <si>
    <t>baskin1115</t>
  </si>
  <si>
    <t>871201-2113918</t>
  </si>
  <si>
    <t>경상남도 거제시 고현항2로 51 이편한세상거제유로스카이 203동 1104호</t>
  </si>
  <si>
    <t>10076103</t>
  </si>
  <si>
    <t>1985/09/07</t>
  </si>
  <si>
    <t>01041095268</t>
  </si>
  <si>
    <t>rys2826@lotte.net</t>
  </si>
  <si>
    <t>rys2826</t>
  </si>
  <si>
    <t>850907-2094416</t>
  </si>
  <si>
    <t>부산광역시 부산진구 신천대로126번길 42 103동 1001호 (부전동, 서면 롯데캐슬 엘루체)</t>
  </si>
  <si>
    <t>95126337</t>
  </si>
  <si>
    <t>1975/02/19</t>
  </si>
  <si>
    <t>01028632950</t>
  </si>
  <si>
    <t>miyoung.jeon@lotte.net</t>
  </si>
  <si>
    <t>lhds2156</t>
  </si>
  <si>
    <t>741015-2921225</t>
  </si>
  <si>
    <t>07106006</t>
  </si>
  <si>
    <t>1977/05/04</t>
  </si>
  <si>
    <t>01086306312</t>
  </si>
  <si>
    <t>jungsuk.jeong@lotte.net</t>
  </si>
  <si>
    <t>js1008</t>
  </si>
  <si>
    <t>770403-2109421</t>
  </si>
  <si>
    <t>동래고</t>
  </si>
  <si>
    <t>부산 부산진구 동평로150번길 14 106동 404호 (부암동 736번지, 서면동일파크스위트1차)</t>
  </si>
  <si>
    <t>98056020</t>
  </si>
  <si>
    <t>1975/01/11</t>
  </si>
  <si>
    <t>01041272867</t>
  </si>
  <si>
    <t>jungsook_kim@lotte.net</t>
  </si>
  <si>
    <t>anna9304</t>
  </si>
  <si>
    <t>750111-2841312</t>
  </si>
  <si>
    <t>부산 수영구 수영로 631 601호 (광안동 490-1번지, 파스텔라스튜디오)</t>
  </si>
  <si>
    <t>07106014</t>
  </si>
  <si>
    <t>1983/10/27</t>
  </si>
  <si>
    <t>01093014417</t>
  </si>
  <si>
    <t>hyemikang@lotte.net</t>
  </si>
  <si>
    <t>nino1</t>
  </si>
  <si>
    <t>831027-2106411</t>
  </si>
  <si>
    <t>호텔조리식당경영학</t>
  </si>
  <si>
    <t>부산 남구 우암1동 뉴서울아파트 104동 1703호</t>
  </si>
  <si>
    <t>07106002</t>
  </si>
  <si>
    <t>1978/05/06</t>
  </si>
  <si>
    <t>01085077559</t>
  </si>
  <si>
    <t>lee_my@lotte.net</t>
  </si>
  <si>
    <t>tomato03</t>
  </si>
  <si>
    <t>780506-2917214</t>
  </si>
  <si>
    <t>부산 부산진구 백양관문로 115 104동 2002호 (당감동 807-4번지, 동일스위트)</t>
  </si>
  <si>
    <t>07106015</t>
  </si>
  <si>
    <t>1982/05/16</t>
  </si>
  <si>
    <t>01067031011</t>
  </si>
  <si>
    <t>jungsun.ko@lotte.net</t>
  </si>
  <si>
    <t>hunilove82</t>
  </si>
  <si>
    <t>820516-2930411</t>
  </si>
  <si>
    <t>부산 남구 수영로 135 106동 1301호 (대연동 1872번지, 대연롯데캐슬레전드)</t>
  </si>
  <si>
    <t>07106013</t>
  </si>
  <si>
    <t>1982/08/07</t>
  </si>
  <si>
    <t>01085449657</t>
  </si>
  <si>
    <t>eunjin-kang@lotte.net</t>
  </si>
  <si>
    <t>lisajiny07</t>
  </si>
  <si>
    <t>820807-2121219</t>
  </si>
  <si>
    <t>동서대</t>
  </si>
  <si>
    <t>부산광역시 북구 만덕대로 101 204동 203호(덕천동 포레나부산덕천 2차)</t>
  </si>
  <si>
    <t>07106016</t>
  </si>
  <si>
    <t>1981/04/26</t>
  </si>
  <si>
    <t>01093005636</t>
  </si>
  <si>
    <t>sookkyoungkim@lotte.net</t>
  </si>
  <si>
    <t>bq1234</t>
  </si>
  <si>
    <t>810426-2090310</t>
  </si>
  <si>
    <t>부산 금정구 장전동 벽산블루밍디자인시티 302-902</t>
  </si>
  <si>
    <t>07106001</t>
  </si>
  <si>
    <t>1977/09/25</t>
  </si>
  <si>
    <t>01066151142</t>
  </si>
  <si>
    <t>kek1142@lotte.net</t>
  </si>
  <si>
    <t>kek1142</t>
  </si>
  <si>
    <t>771125-2114114</t>
  </si>
  <si>
    <t>부산시 진구 부암3동 730 월드메르디앙 104-1802</t>
  </si>
  <si>
    <t>07101008</t>
  </si>
  <si>
    <t>01085160832</t>
  </si>
  <si>
    <t>dongryul.kim@lotte.net</t>
  </si>
  <si>
    <t>clamp</t>
  </si>
  <si>
    <t>770319-1090815</t>
  </si>
  <si>
    <t>멀티미디어공학과</t>
  </si>
  <si>
    <t>부산광역시 남구 분포로 111 (용호동, 엘지메트로시티 ) 128동 1602호</t>
  </si>
  <si>
    <t>화상정보인쇄공학</t>
  </si>
  <si>
    <t>00121300</t>
  </si>
  <si>
    <t>1973/03/03</t>
  </si>
  <si>
    <t>01085469426</t>
  </si>
  <si>
    <t>jsjung73@lotte.net</t>
  </si>
  <si>
    <t>jjsok7643</t>
  </si>
  <si>
    <t>730303-1901227</t>
  </si>
  <si>
    <t>부산 부산진구 중앙대로666번길 50 D동 3901호 (부전동 537-9번지, 서면더샵센트럴스타)</t>
  </si>
  <si>
    <t>97041026</t>
  </si>
  <si>
    <t>1972/02/02</t>
  </si>
  <si>
    <t>01051124076</t>
  </si>
  <si>
    <t>daebum.kim@lotte.net</t>
  </si>
  <si>
    <t>klotto</t>
  </si>
  <si>
    <t>720202-1122241</t>
  </si>
  <si>
    <t>부산광역시 부산진구 거제대로 37 (양정동, 현대아파트 ) 205동 608호</t>
  </si>
  <si>
    <t>01066115</t>
  </si>
  <si>
    <t>1978/11/17</t>
  </si>
  <si>
    <t>01036655709</t>
  </si>
  <si>
    <t>taekyungkim@lotte.net</t>
  </si>
  <si>
    <t>birkin2002</t>
  </si>
  <si>
    <t>781117-2927236</t>
  </si>
  <si>
    <t>부산광역시 해운대구 센텀중앙로 145 (재송동, 더샵센텀파크1차아파트 ) 센텀파크 105동1103호</t>
  </si>
  <si>
    <t>95126444</t>
  </si>
  <si>
    <t>1977/08/24</t>
  </si>
  <si>
    <t>01038794820</t>
  </si>
  <si>
    <t>parksunhwa@lotte.net</t>
  </si>
  <si>
    <t>prome10042</t>
  </si>
  <si>
    <t>770824-2110134</t>
  </si>
  <si>
    <t>배정여자상업고</t>
  </si>
  <si>
    <t>경상남도 양산시 신주로 16 (물금읍, 양산신도시반도유보라1차아파트 ) 101동 1401호 (범어리 2676-1번지, 양산신도시반도유보라1차아파트)</t>
  </si>
  <si>
    <t>02016100</t>
  </si>
  <si>
    <t>1981/06/11</t>
  </si>
  <si>
    <t>01066827799</t>
  </si>
  <si>
    <t>yumi.no@lotte.net</t>
  </si>
  <si>
    <t>poohnara2</t>
  </si>
  <si>
    <t>810611-2109813</t>
  </si>
  <si>
    <t>부산시 영도구 봉래 2가 미광마린타워 101동 1407호</t>
  </si>
  <si>
    <t>07106029</t>
  </si>
  <si>
    <t>1984/01/20</t>
  </si>
  <si>
    <t>01024806742</t>
  </si>
  <si>
    <t>sanghee.han@lotte.net</t>
  </si>
  <si>
    <t>hshloves</t>
  </si>
  <si>
    <t>840120-2124211</t>
  </si>
  <si>
    <t>일본통상학</t>
  </si>
  <si>
    <t>부산 동래구 충렬대로182번나길 22  (명륜동 526-11번지, 이삭.빌) 702호</t>
  </si>
  <si>
    <t>95126791</t>
  </si>
  <si>
    <t>30</t>
  </si>
  <si>
    <t>1977/11/03</t>
  </si>
  <si>
    <t>01099443713</t>
  </si>
  <si>
    <t>taeyong.jung@lotte.net</t>
  </si>
  <si>
    <t>taeyong</t>
  </si>
  <si>
    <t>771220-2121123</t>
  </si>
  <si>
    <t>부산광역시 해운대구 해운대로61번길 73 (반여동, 해운대더샵센텀그린 ) 101동 2103호</t>
  </si>
  <si>
    <t>95126250</t>
  </si>
  <si>
    <t>1975/07/10</t>
  </si>
  <si>
    <t>01028480669</t>
  </si>
  <si>
    <t>JUNG.JY@lotte.net</t>
  </si>
  <si>
    <t>yuni0710</t>
  </si>
  <si>
    <t>750710-2117211</t>
  </si>
  <si>
    <t>부산 남구 신선로 490 102동 204호 (대연동 649번지, 삼성아파트)</t>
  </si>
  <si>
    <t>98026016</t>
  </si>
  <si>
    <t>1973/03/15</t>
  </si>
  <si>
    <t>01028535104</t>
  </si>
  <si>
    <t>hyunsoon-kim@lotte.net</t>
  </si>
  <si>
    <t>hskim98</t>
  </si>
  <si>
    <t>730315-2810327</t>
  </si>
  <si>
    <t>경북여자상업고</t>
  </si>
  <si>
    <t>부산 연제구 연제로 21 101동 1403호 (연산동 862번지, 연제힐스테이트)</t>
  </si>
  <si>
    <t>01116179</t>
  </si>
  <si>
    <t>1980/12/01</t>
  </si>
  <si>
    <t>01093946611</t>
  </si>
  <si>
    <t>hosun.sung@lotte.net</t>
  </si>
  <si>
    <t>SUNGHOSUN</t>
  </si>
  <si>
    <t>801201-2110114</t>
  </si>
  <si>
    <t>대동대</t>
  </si>
  <si>
    <t>부산 부산진구 가야동 가야 반도 보라빌 아파트 109동 1602호</t>
  </si>
  <si>
    <t>20150063</t>
  </si>
  <si>
    <t>1982/07/10</t>
  </si>
  <si>
    <t>01048742922</t>
  </si>
  <si>
    <t>choi-jw@lotte.net</t>
  </si>
  <si>
    <t>wodnjs2010</t>
  </si>
  <si>
    <t>820710-1094911</t>
  </si>
  <si>
    <t>부산 사하구 사하로 B동 306호 (괴정동 487-9번지, 삼풍아파트)</t>
  </si>
  <si>
    <t>20140024</t>
  </si>
  <si>
    <t>1985/10/08</t>
  </si>
  <si>
    <t>01096641008</t>
  </si>
  <si>
    <t>pkn200@lotte.net</t>
  </si>
  <si>
    <t>pkn200</t>
  </si>
  <si>
    <t>851008-2114819</t>
  </si>
  <si>
    <t>부산광역시 연제구 봉수로 25 (연산동, 힐스테이트연산2단지 ) 206동 501호</t>
  </si>
  <si>
    <t>20110151</t>
  </si>
  <si>
    <t>1987/05/14</t>
  </si>
  <si>
    <t>01094941309</t>
  </si>
  <si>
    <t>lhj514@lotte.net</t>
  </si>
  <si>
    <t>lhj514</t>
  </si>
  <si>
    <t>870514-2692424</t>
  </si>
  <si>
    <t>부산광역시 사상구 가야대로255번길 5 (주례동 ) 103동 1502호</t>
  </si>
  <si>
    <t>95126500</t>
  </si>
  <si>
    <t>1977/05/30</t>
  </si>
  <si>
    <t>01026188896</t>
  </si>
  <si>
    <t>SEOYOUNG_KO@lotte.net</t>
  </si>
  <si>
    <t>tomo416</t>
  </si>
  <si>
    <t>770530-2830511</t>
  </si>
  <si>
    <t>부산남여자상업고</t>
  </si>
  <si>
    <t>부산 부산진구 가야대로691번길 19 101동 1207호 (당감동 99-1번지, 서면봄여름가을겨울)</t>
  </si>
  <si>
    <t>95126122</t>
  </si>
  <si>
    <t>1976/03/06</t>
  </si>
  <si>
    <t>01038836386</t>
  </si>
  <si>
    <t>HYUNJIN.YOO@lotte.net</t>
  </si>
  <si>
    <t>jini75y</t>
  </si>
  <si>
    <t>760306-2100311</t>
  </si>
  <si>
    <t>동주여자전문대</t>
  </si>
  <si>
    <t>부산 강서구 명지오션시티11로 51 305동 605호 (명지동 3232번지, 아인슈타인타운)</t>
  </si>
  <si>
    <t>영산대</t>
  </si>
  <si>
    <t>95126636</t>
  </si>
  <si>
    <t>1977/06/03</t>
  </si>
  <si>
    <t>01086397802</t>
  </si>
  <si>
    <t>soonok.kim@lotte.net</t>
  </si>
  <si>
    <t>77wakarang</t>
  </si>
  <si>
    <t>770603-2120513</t>
  </si>
  <si>
    <t>부산 연제구 고분로 106 3동 302호 (연산동 969-2번지, 청마파크맨션)</t>
  </si>
  <si>
    <t>비서학</t>
  </si>
  <si>
    <t>00086262</t>
  </si>
  <si>
    <t>1980/01/08</t>
  </si>
  <si>
    <t>01041113344</t>
  </si>
  <si>
    <t>hyesun.lee@lotte.net</t>
  </si>
  <si>
    <t>tanppoppo80</t>
  </si>
  <si>
    <t>800108-2113627</t>
  </si>
  <si>
    <t>부산 북구 화명대로 119 101동 1401호 (화명동 732번지, 삼한힐파크)</t>
  </si>
  <si>
    <t>01096026</t>
  </si>
  <si>
    <t>1980/07/11</t>
  </si>
  <si>
    <t>01047272421</t>
  </si>
  <si>
    <t>hytak@lotte.net</t>
  </si>
  <si>
    <t>sapaluk</t>
  </si>
  <si>
    <t>800711-2121318</t>
  </si>
  <si>
    <t>부산 기장군 정관읍 정관로 350 305동 202호 (모전리 730번지, 이지더원3차아파트)</t>
  </si>
  <si>
    <t>99096197</t>
  </si>
  <si>
    <t>1978/11/24</t>
  </si>
  <si>
    <t>01029237646</t>
  </si>
  <si>
    <t>joowon.park@lotte.net</t>
  </si>
  <si>
    <t>23thpjw</t>
  </si>
  <si>
    <t>781124-2109811</t>
  </si>
  <si>
    <t>부산시 사상구 주례동 반도보라매머드타운 105동 1601호</t>
  </si>
  <si>
    <t>95126494</t>
  </si>
  <si>
    <t>1977/04/05</t>
  </si>
  <si>
    <t>01044357847</t>
  </si>
  <si>
    <t>youngrang.hwang@lotte.net</t>
  </si>
  <si>
    <t>hyrng1019</t>
  </si>
  <si>
    <t>770405-2095010</t>
  </si>
  <si>
    <t>부산여자상업고</t>
  </si>
  <si>
    <t>부산 부산진구 동평로225번길 14 101동 504호 (연지동 175-6번지, 연지보해이브더파크)</t>
  </si>
  <si>
    <t>01116191</t>
  </si>
  <si>
    <t>1979/08/17</t>
  </si>
  <si>
    <t>3년 7개월</t>
  </si>
  <si>
    <t>01095112840</t>
  </si>
  <si>
    <t>geunhye.lee@lotte.net</t>
  </si>
  <si>
    <t>westinlove</t>
  </si>
  <si>
    <t>790817-2898815</t>
  </si>
  <si>
    <t>항공관광학</t>
  </si>
  <si>
    <t>부산 동래구 온천천로339번길 51 104동 2103호 (낙민동 326번지, 포레나동래)</t>
  </si>
  <si>
    <t>98026066</t>
  </si>
  <si>
    <t>28</t>
  </si>
  <si>
    <t>1975/03/20</t>
  </si>
  <si>
    <t>01071972058</t>
  </si>
  <si>
    <t>yookyungah@lotte.net</t>
  </si>
  <si>
    <t>ka6066</t>
  </si>
  <si>
    <t>750320-2095011</t>
  </si>
  <si>
    <t>동호여자상업고</t>
  </si>
  <si>
    <t>부산 동래구 아시아드대로134번길 14 101동 1502호 (사직동 117-42번지, 사직아시아드쌍용더플래티넘)</t>
  </si>
  <si>
    <t>최유선</t>
    <phoneticPr fontId="16" type="noConversion"/>
  </si>
  <si>
    <t>95126746</t>
  </si>
  <si>
    <t>1978/02/27</t>
  </si>
  <si>
    <t>01098480863</t>
  </si>
  <si>
    <t>jiyoung-yoon@lotte.net</t>
  </si>
  <si>
    <t>yun21030</t>
  </si>
  <si>
    <t>780227-2118011</t>
  </si>
  <si>
    <t>부산 부산진구 서면로  데시앙 오피스텔 스튜디오 2624호</t>
  </si>
  <si>
    <t>95076030</t>
  </si>
  <si>
    <t>1978/02/02</t>
  </si>
  <si>
    <t>01051191233</t>
  </si>
  <si>
    <t>kangjisun@lotte.net</t>
  </si>
  <si>
    <t>xcult77</t>
  </si>
  <si>
    <t>780202-2119918</t>
  </si>
  <si>
    <t>동래여고</t>
  </si>
  <si>
    <t>관광경영과</t>
  </si>
  <si>
    <t>부산 연제구 아시아드대로 39 ( ) 레이카운티 402동 1303호</t>
  </si>
  <si>
    <t>97017684</t>
  </si>
  <si>
    <t>1971/05/05</t>
  </si>
  <si>
    <t>01045615092</t>
  </si>
  <si>
    <t>shinyj0505@lotte.net</t>
  </si>
  <si>
    <t>shinyj0505</t>
  </si>
  <si>
    <t>710505-2902012</t>
  </si>
  <si>
    <t>부산 부산진구 동성로 50 123동 2002호 (서면아이파크1단지)</t>
  </si>
  <si>
    <t>20170007</t>
  </si>
  <si>
    <t>1990/09/01</t>
  </si>
  <si>
    <t>01045061191</t>
  </si>
  <si>
    <t>hyeji.im@lotte.net</t>
  </si>
  <si>
    <t>merryim</t>
  </si>
  <si>
    <t>900901-2125910</t>
  </si>
  <si>
    <t>경남 밀양시 창밀로 3518 101동 1805호 (내이동 1613번지, 이편한세상밀양나노밸리)</t>
  </si>
  <si>
    <t>07106005</t>
    <phoneticPr fontId="3" type="noConversion"/>
  </si>
  <si>
    <t>김은정</t>
    <phoneticPr fontId="16" type="noConversion"/>
  </si>
  <si>
    <t>20160030</t>
  </si>
  <si>
    <t>1979/09/04</t>
  </si>
  <si>
    <t>01097212280</t>
  </si>
  <si>
    <t>kikyoung.kim@lotte.net</t>
  </si>
  <si>
    <t>kier311</t>
  </si>
  <si>
    <t>790904-1020214</t>
  </si>
  <si>
    <t>경기도 수원시 영통구 센트럴파크로 100 (이의동, 광교센트럴타운오드카운티 ) 6403동 1204호</t>
  </si>
  <si>
    <t>52015009</t>
  </si>
  <si>
    <t>1977/12/20</t>
  </si>
  <si>
    <t>01026983825</t>
  </si>
  <si>
    <t>heeyoung.kang@lotte.net</t>
  </si>
  <si>
    <t>sajakhy</t>
  </si>
  <si>
    <t>771220-2954311</t>
  </si>
  <si>
    <t>제주관광대</t>
  </si>
  <si>
    <t>제주 제주시 월두2길 34 102동 102호 (아라이동 1131-2번지, 노블리츠빌)</t>
  </si>
  <si>
    <t>20150062</t>
  </si>
  <si>
    <t>1978/12/01</t>
  </si>
  <si>
    <t>01054597224</t>
  </si>
  <si>
    <t>youngjin.kim2@lotte.net</t>
  </si>
  <si>
    <t>daarge7224</t>
  </si>
  <si>
    <t>781201-2108819</t>
  </si>
  <si>
    <t>제주특별자치도 제주시 과원로 11 (노형동, 부영아파트 ) 201동 504호</t>
  </si>
  <si>
    <t>52015062</t>
  </si>
  <si>
    <t>01090281362</t>
  </si>
  <si>
    <t>jaeyoung.yi@lotte.net</t>
  </si>
  <si>
    <t>jycruise0202</t>
  </si>
  <si>
    <t>780227-2357415</t>
  </si>
  <si>
    <t>제주 제주시 1100로 3308 B동 1004호 (노형동 709번지, 에코트윈)</t>
  </si>
  <si>
    <t>52015023</t>
  </si>
  <si>
    <t>1976/04/30</t>
  </si>
  <si>
    <t>01036977603</t>
  </si>
  <si>
    <t>jieun.jin@lotte.net</t>
  </si>
  <si>
    <t>ili5nura</t>
  </si>
  <si>
    <t>760430-2822814</t>
  </si>
  <si>
    <t>진주국립대</t>
  </si>
  <si>
    <t>제주 제주시 연북로 20 704호 (노형동 719번지, 에코퍼플)</t>
  </si>
  <si>
    <t>52015015</t>
  </si>
  <si>
    <t>1975/02/01</t>
  </si>
  <si>
    <t>01026999977</t>
  </si>
  <si>
    <t>geunhye.park@lotte.net</t>
  </si>
  <si>
    <t>011212pkh</t>
  </si>
  <si>
    <t>750201-2937716</t>
  </si>
  <si>
    <t>삼성여고(제주)</t>
  </si>
  <si>
    <t>제주 제주시 성신북길 13 506호 (연동 2380번지,휴안2차)</t>
  </si>
  <si>
    <t>52015014</t>
  </si>
  <si>
    <t>1978/01/03</t>
  </si>
  <si>
    <t>01053787813</t>
  </si>
  <si>
    <t>hyangsook.moon@lotte.net</t>
  </si>
  <si>
    <t>24hyang</t>
  </si>
  <si>
    <t>780103-2951712</t>
  </si>
  <si>
    <t>제주 제주시 일도2동 360-11 일도위더스빌202호  (동광로15길2 일도위더스빌202호)</t>
  </si>
  <si>
    <t>52015005</t>
  </si>
  <si>
    <t>1977/12/17</t>
  </si>
  <si>
    <t>01025783671</t>
  </si>
  <si>
    <t>eakim@lotte.net</t>
  </si>
  <si>
    <t>kimurazzang</t>
  </si>
  <si>
    <t>771217-2122319</t>
  </si>
  <si>
    <t>제주 제주시 인다1길 20 107동 1206호 (아라일동 6121번지, 아이파크)</t>
  </si>
  <si>
    <t>07106027</t>
  </si>
  <si>
    <t>1984/10/15</t>
  </si>
  <si>
    <t>01096862071</t>
  </si>
  <si>
    <t>hyunjeong.choi@lotte.net</t>
  </si>
  <si>
    <t>recognize3</t>
  </si>
  <si>
    <t>841015-2095223</t>
  </si>
  <si>
    <t>제주특별자치도 제주시 과원로 11 (노형동, 부영아파트 ) 204-112</t>
  </si>
  <si>
    <t>52015007</t>
  </si>
  <si>
    <t>1978/01/28</t>
  </si>
  <si>
    <t>01026982931</t>
  </si>
  <si>
    <t>sunghee_kang@lotte.net</t>
  </si>
  <si>
    <t>tods0128</t>
  </si>
  <si>
    <t>780128-2932711</t>
  </si>
  <si>
    <t>제주도 서귀포시 동홍동 반석아르미 가동 102호</t>
  </si>
  <si>
    <t>52015018</t>
  </si>
  <si>
    <t>1978/03/01</t>
  </si>
  <si>
    <t>01095805808</t>
  </si>
  <si>
    <t>jihye.oh@lotte.net</t>
  </si>
  <si>
    <t>22des</t>
  </si>
  <si>
    <t>780301-2954110</t>
  </si>
  <si>
    <t>제주 서귀포시 홍중로 46 101동 701호 (서홍동 381-1번지,서강파인힐2차아파트)</t>
  </si>
  <si>
    <t>52015012</t>
  </si>
  <si>
    <t>1979/09/18</t>
  </si>
  <si>
    <t>01046617337</t>
  </si>
  <si>
    <t>minkyoung_kim@lotte.net</t>
  </si>
  <si>
    <t>neko7377</t>
  </si>
  <si>
    <t>790918-2953411</t>
  </si>
  <si>
    <t>제주 제주시 인다10길 32 301호 (아라일동 6127-1번지)</t>
  </si>
  <si>
    <t>52015049</t>
  </si>
  <si>
    <t>1994/06/06</t>
  </si>
  <si>
    <t>01084303363</t>
  </si>
  <si>
    <t>kyungri.kim@lotte.net</t>
  </si>
  <si>
    <t>nh6616</t>
  </si>
  <si>
    <t>940606-2933118</t>
  </si>
  <si>
    <t>제주 제주시 수덕7길 21 나동 303호 (노형동 1061-2번지, 노성빌)</t>
  </si>
  <si>
    <t>52015051</t>
  </si>
  <si>
    <t>1993/01/10</t>
  </si>
  <si>
    <t>01096605244</t>
  </si>
  <si>
    <t>yeyinee00@lotte.net</t>
  </si>
  <si>
    <t>yeyinee00</t>
  </si>
  <si>
    <t>930110-2932119</t>
  </si>
  <si>
    <t>관광외국어과</t>
  </si>
  <si>
    <t>제주 제주시 노형동  정존13길11 정원파인즈15차 501호</t>
  </si>
  <si>
    <t>20180016</t>
  </si>
  <si>
    <t>1977/12/24</t>
  </si>
  <si>
    <t>01090917813</t>
  </si>
  <si>
    <t>kwanwook.yang@lotte.net</t>
  </si>
  <si>
    <t>kwan1224</t>
  </si>
  <si>
    <t>771224-1953615</t>
  </si>
  <si>
    <t>제주 제주시 동광로15길 2 202호 (일도이동 360-11번지, 일도위더스빌23차)</t>
  </si>
  <si>
    <t>52015003</t>
  </si>
  <si>
    <t>1977/10/18</t>
  </si>
  <si>
    <t>01036392850</t>
  </si>
  <si>
    <t>hyojung.kang@lotte.net</t>
  </si>
  <si>
    <t>withkohee</t>
  </si>
  <si>
    <t>771018-2953414</t>
  </si>
  <si>
    <t>제주 제주시 도령로 103 1201호 (연동 2325-7번지, 연동한일시티파크)</t>
  </si>
  <si>
    <t>52016007</t>
  </si>
  <si>
    <t>1990/02/07</t>
  </si>
  <si>
    <t>01041477179</t>
  </si>
  <si>
    <t>taejun.kim@lotte.net</t>
  </si>
  <si>
    <t>rlaxowns889</t>
  </si>
  <si>
    <t>900207-1932217</t>
  </si>
  <si>
    <t>제주 제주시 우정로7길 25 704호 (외도일동 485-3번지, 해담은아파트)</t>
  </si>
  <si>
    <t>52015040</t>
  </si>
  <si>
    <t>1986/07/25</t>
  </si>
  <si>
    <t>01076377577</t>
  </si>
  <si>
    <t>changbum.hong@lotte.net</t>
  </si>
  <si>
    <t>hong1455</t>
  </si>
  <si>
    <t>860725-1951018</t>
  </si>
  <si>
    <t>제주 제주시 원노형10길 20 101동 201호 (노형동 943번지, 해모로루엔)</t>
  </si>
  <si>
    <t>52015011</t>
  </si>
  <si>
    <t>1976/03/16</t>
  </si>
  <si>
    <t>01075621424</t>
  </si>
  <si>
    <t>kim.mja@lotte.net</t>
  </si>
  <si>
    <t>min77</t>
  </si>
  <si>
    <t>760316-2933413</t>
  </si>
  <si>
    <t>제주도 제주시 연동 2324-1 도원스카이타워 301호</t>
  </si>
  <si>
    <t>52015024</t>
  </si>
  <si>
    <t>1979/01/15</t>
  </si>
  <si>
    <t>01094785605</t>
  </si>
  <si>
    <t>hkm0115@lotte.net</t>
  </si>
  <si>
    <t>hkm0115</t>
  </si>
  <si>
    <t>790115-2933015</t>
  </si>
  <si>
    <t>제주산업정보대</t>
  </si>
  <si>
    <t>제주 제주시 도남서길 14 101동 503호 (도남동 811번지, 해모로리치힐아파트)</t>
  </si>
  <si>
    <t>52015021</t>
  </si>
  <si>
    <t>1975/09/08</t>
  </si>
  <si>
    <t>01062332652</t>
  </si>
  <si>
    <t>junsangjin@lotte.net</t>
  </si>
  <si>
    <t>limitedjun</t>
  </si>
  <si>
    <t>750908-1916713</t>
  </si>
  <si>
    <t>제주 제주시 오남로 18-1 109동 301호 (오라일동 1057번지, 오라더프라미스)</t>
  </si>
  <si>
    <t>52015008</t>
  </si>
  <si>
    <t>1977/11/07</t>
  </si>
  <si>
    <t>01046961107</t>
  </si>
  <si>
    <t>yoonkyung.kang@lotte.net</t>
  </si>
  <si>
    <t>kykkirei</t>
  </si>
  <si>
    <t>771107-2852210</t>
  </si>
  <si>
    <t>제주 서귀포시 중문로81번길 60 202동 101호 (중문동, 중문 코아루 더테라스)</t>
  </si>
  <si>
    <t>52015064</t>
  </si>
  <si>
    <t>1983/04/23</t>
  </si>
  <si>
    <t>01031336965</t>
  </si>
  <si>
    <t>jwoo0423@lotte.net</t>
  </si>
  <si>
    <t>jwoo0423</t>
  </si>
  <si>
    <t>830423-1124411</t>
  </si>
  <si>
    <t>사이버경찰행정학</t>
  </si>
  <si>
    <t>제주특별자치도 제주시 하귀11길 14-9 (애월읍 ) 301호</t>
  </si>
  <si>
    <t>52015010</t>
  </si>
  <si>
    <t>1975/11/24</t>
  </si>
  <si>
    <t>01056990252</t>
  </si>
  <si>
    <t>yungyong.ko@lotte.net</t>
  </si>
  <si>
    <t>star24</t>
  </si>
  <si>
    <t>751124-2953532</t>
  </si>
  <si>
    <t>제주 서귀포시 대청로 34 105동 702호 (강정동 200번지, 제주강정유승한내들퍼스트오션)</t>
  </si>
  <si>
    <t>95126450</t>
  </si>
  <si>
    <t>01045779856</t>
  </si>
  <si>
    <t>moonsook.lee@lotte.net</t>
  </si>
  <si>
    <t>uzagi</t>
  </si>
  <si>
    <t>771103-2332818</t>
  </si>
  <si>
    <t>제주특별자치도 제주시 도령로15길 4 (연동, 연동아이진빌 ) 502호</t>
  </si>
  <si>
    <t>52015032</t>
  </si>
  <si>
    <t>1980/02/11</t>
  </si>
  <si>
    <t>01065342680</t>
  </si>
  <si>
    <t>heungsu.kang@lotte.net</t>
  </si>
  <si>
    <t>lotteds</t>
  </si>
  <si>
    <t>800211-1933711</t>
  </si>
  <si>
    <t>제주제일고</t>
  </si>
  <si>
    <t>제주 제주시 애월읍 해암이길 47-88  (납읍리 2661-1번지)</t>
  </si>
  <si>
    <t>52015039</t>
  </si>
  <si>
    <t>1985/07/23</t>
  </si>
  <si>
    <t>01045746605</t>
  </si>
  <si>
    <t>jaeseung.jung@lotte.net</t>
  </si>
  <si>
    <t>js0279</t>
  </si>
  <si>
    <t>850723-1932911</t>
  </si>
  <si>
    <t>제주 제주시 구남동6길 23 201호 (이도이동 2014-1번지, 정림)</t>
  </si>
  <si>
    <t>52016001</t>
  </si>
  <si>
    <t>1989/06/01</t>
  </si>
  <si>
    <t>01034127892</t>
  </si>
  <si>
    <t>kangmoonjin@lotte.net</t>
  </si>
  <si>
    <t>moonjin2</t>
  </si>
  <si>
    <t>890601-1951213</t>
  </si>
  <si>
    <t>중국합비대</t>
  </si>
  <si>
    <t>제주 제주시 신성마을길 38-2  (도두이동 251-9번지)</t>
  </si>
  <si>
    <t>52016004</t>
  </si>
  <si>
    <t>1990/07/02</t>
  </si>
  <si>
    <t>01066612781</t>
  </si>
  <si>
    <t>seungkyun.ko@lotte.net</t>
  </si>
  <si>
    <t>juudinz12</t>
  </si>
  <si>
    <t>900702-1953615</t>
  </si>
  <si>
    <t>제주특별자치도 제주시 간드락로 11 정원파인즈reve 106동 101호</t>
  </si>
  <si>
    <t>52015048</t>
  </si>
  <si>
    <t>1989/09/14</t>
  </si>
  <si>
    <t>01071736960</t>
  </si>
  <si>
    <t>GaHyun.KIM@lotte.net</t>
  </si>
  <si>
    <t>rosamary</t>
  </si>
  <si>
    <t>890914-2932518</t>
  </si>
  <si>
    <t>독일학</t>
  </si>
  <si>
    <t>제주 제주시 연동4길 6-12 1403호 (연동 253-7번지, 굿윌카운티)</t>
  </si>
  <si>
    <t>52016013</t>
  </si>
  <si>
    <t>1989/11/27</t>
  </si>
  <si>
    <t>01075376951</t>
  </si>
  <si>
    <t>yangjinwook@lotte.net</t>
  </si>
  <si>
    <t>wlsdnr6951</t>
  </si>
  <si>
    <t>891127-1933511</t>
  </si>
  <si>
    <t>제주특별자치도 제주시 구남동1길 34 (이도이동 ) 201호</t>
  </si>
  <si>
    <t>52015027</t>
  </si>
  <si>
    <t>1979/08/15</t>
  </si>
  <si>
    <t>01045437228</t>
  </si>
  <si>
    <t>hwangyj@lotte.net</t>
  </si>
  <si>
    <t>yujin1007</t>
  </si>
  <si>
    <t>790815-2845633</t>
  </si>
  <si>
    <t>제주 서귀포시 월드컵로 77 103동 403호 (법환동 1571번지, 법환코아루)</t>
  </si>
  <si>
    <t>52015025</t>
  </si>
  <si>
    <t>01062624933</t>
  </si>
  <si>
    <t>miyoun.hong@lotte.net</t>
  </si>
  <si>
    <t>kawai9576</t>
  </si>
  <si>
    <t>760828-2932324</t>
  </si>
  <si>
    <t>전산공학</t>
  </si>
  <si>
    <t>제주특별자치도 제주시 광평동로 66-0 106동 605호(중흥미리내)</t>
  </si>
  <si>
    <t>52015050</t>
  </si>
  <si>
    <t>1986/12/17</t>
  </si>
  <si>
    <t>01072449545</t>
  </si>
  <si>
    <t>donghwan_kim@lotte.net</t>
  </si>
  <si>
    <t>vicsky</t>
  </si>
  <si>
    <t>861217-1933728</t>
  </si>
  <si>
    <t>제주 제주시 연화로 25 204동 1403호 (연동 1399-1번지, 대림2차아파트)</t>
  </si>
  <si>
    <t>52021006</t>
  </si>
  <si>
    <t>1994/06/09</t>
  </si>
  <si>
    <t>01099307182</t>
  </si>
  <si>
    <t>hsw9930@lotte.net</t>
  </si>
  <si>
    <t>hsw9930</t>
  </si>
  <si>
    <t>940609-1932717</t>
  </si>
  <si>
    <t>제주 제주시 서흘길 66  (삼양일동 1541-4번지)</t>
  </si>
  <si>
    <t>52015019</t>
  </si>
  <si>
    <t>1974/11/30</t>
  </si>
  <si>
    <t>01036391130</t>
  </si>
  <si>
    <t>nhyoun@lotte.net</t>
  </si>
  <si>
    <t>namu74</t>
  </si>
  <si>
    <t>741130-1951015</t>
  </si>
  <si>
    <t>국제회의 산업과</t>
  </si>
  <si>
    <t>제주 제주시 성신북길 13 506호 (연동 2380번지, 연동휴안2차)</t>
  </si>
  <si>
    <t>52015022</t>
  </si>
  <si>
    <t>1977/05/10</t>
  </si>
  <si>
    <t>01088877189</t>
  </si>
  <si>
    <t>eunkyungcho@lotte.net</t>
  </si>
  <si>
    <t>lottedfs0510</t>
  </si>
  <si>
    <t>770510-2954114</t>
  </si>
  <si>
    <t>한라전문대</t>
  </si>
  <si>
    <t>제주 서귀포시 서호동 984번지 혁신도시 LH2차 205동 304호</t>
  </si>
  <si>
    <t>52015017</t>
  </si>
  <si>
    <t>1978/10/25</t>
  </si>
  <si>
    <t>01045259557</t>
  </si>
  <si>
    <t>hyera.shin@lotte.net</t>
  </si>
  <si>
    <t>chh0127</t>
  </si>
  <si>
    <t>790825-2917117</t>
  </si>
  <si>
    <t>제주특별자치도 서귀포시 동홍로162번길 30-0 다동 303호(동홍홍 반석아르미)</t>
  </si>
  <si>
    <t>52015026</t>
  </si>
  <si>
    <t>1976/01/02</t>
  </si>
  <si>
    <t>01099963671</t>
  </si>
  <si>
    <t>sookhee.hwangbo@lotte.net</t>
  </si>
  <si>
    <t>hfsuji</t>
  </si>
  <si>
    <t>760102-2953217</t>
  </si>
  <si>
    <t>제주 제주시 월산북길 18 101동 302호 (도평동 31번지, 삼성쉐르빌)</t>
  </si>
  <si>
    <t>52015033</t>
  </si>
  <si>
    <t>1983/04/24</t>
  </si>
  <si>
    <t>01046148379</t>
  </si>
  <si>
    <t>choi-yh@lotte.net</t>
  </si>
  <si>
    <t>rukawakun83</t>
  </si>
  <si>
    <t>830424-1064811</t>
  </si>
  <si>
    <t>제주 제주시 구산로4길 27-22 304동 101호 (아라일동 2286-1번지, 아라휴안3차)</t>
  </si>
  <si>
    <t>00126179</t>
  </si>
  <si>
    <t>1977/02/15</t>
  </si>
  <si>
    <t>01048560221</t>
  </si>
  <si>
    <t>seohagim@lotte.net</t>
  </si>
  <si>
    <t>nh0221</t>
  </si>
  <si>
    <t>770215-2865312</t>
  </si>
  <si>
    <t>제주특별자치도 제주시 월랑로2길 34 (노형동 ) 빌리브노형 1902호</t>
  </si>
  <si>
    <t>52015016</t>
  </si>
  <si>
    <t>1977/04/02</t>
  </si>
  <si>
    <t>01046969689</t>
  </si>
  <si>
    <t>soyoung.byun@lotte.net</t>
  </si>
  <si>
    <t>byun0402</t>
  </si>
  <si>
    <t>770402-2954111</t>
  </si>
  <si>
    <t>제주 서귀포시 대청로 34 105동 1202호 (강정동 200번지, 유승한내들)</t>
  </si>
  <si>
    <t>52015061</t>
  </si>
  <si>
    <t>1988/10/27</t>
  </si>
  <si>
    <t>01055030555</t>
  </si>
  <si>
    <t>yonghyeok.kim@lotte.net</t>
  </si>
  <si>
    <t>kyh3108</t>
  </si>
  <si>
    <t>881027-1953611</t>
  </si>
  <si>
    <t>제주 서귀포시 남원읍 신흥로 19  (신흥리 219-3번지)</t>
  </si>
  <si>
    <t>52015060</t>
  </si>
  <si>
    <t>01065430926</t>
  </si>
  <si>
    <t>juyeon.hong@lotte.net</t>
  </si>
  <si>
    <t>fondue</t>
  </si>
  <si>
    <t>901113-2933111</t>
  </si>
  <si>
    <t>생활환경복지학</t>
  </si>
  <si>
    <t>52018007</t>
  </si>
  <si>
    <t>1991/08/18</t>
  </si>
  <si>
    <t>01088793706</t>
  </si>
  <si>
    <t>yeonggil.cho@lotte.net</t>
  </si>
  <si>
    <t>choyg4648</t>
  </si>
  <si>
    <t>910818-1933714</t>
  </si>
  <si>
    <t>Ludong University(중국)</t>
  </si>
  <si>
    <t>한어언문학</t>
  </si>
  <si>
    <t>제주 제주시 월산북길 49 104동 302호 (노형동 3586번지, 노형청목더웰아파트)</t>
  </si>
  <si>
    <t>52021004</t>
  </si>
  <si>
    <t>1992/05/04</t>
  </si>
  <si>
    <t>01095570277</t>
  </si>
  <si>
    <t>yongbeom@lotte.net</t>
  </si>
  <si>
    <t>yongbeom</t>
  </si>
  <si>
    <t>920504-1933610</t>
  </si>
  <si>
    <t>한중문화학</t>
  </si>
  <si>
    <t>제주 제주시 아란1길 28-1 601동 202호 (아라일동 2229번지, 방선문6차빌리지)</t>
  </si>
  <si>
    <t>1986/04/25</t>
  </si>
  <si>
    <t>01088830969</t>
  </si>
  <si>
    <t>daewoong.chen@lotte.net</t>
  </si>
  <si>
    <t>astralcdw1</t>
  </si>
  <si>
    <t>860425-1031622</t>
  </si>
  <si>
    <t>서울 동대문구 왕산로36길 6 ( ) 청량리힐스테이트더퍼스트 101동 1408호</t>
  </si>
  <si>
    <t>1984/10/18</t>
  </si>
  <si>
    <t>01088526870</t>
  </si>
  <si>
    <t>donghyuk.park@lotte.net</t>
  </si>
  <si>
    <t>donghyuk.park</t>
  </si>
  <si>
    <t>841018-1148219</t>
  </si>
  <si>
    <t>경기 용인시 수지구 죽전로 111 303동 1602호 (죽전동 1306번지, 꽃메마을한라프로방스)</t>
  </si>
  <si>
    <t>1980/02/26</t>
  </si>
  <si>
    <t>01090227209</t>
  </si>
  <si>
    <t>doil.chun@lotte.net</t>
  </si>
  <si>
    <t>doilchun</t>
  </si>
  <si>
    <t>800226-1173412</t>
  </si>
  <si>
    <t>경영정보학</t>
  </si>
  <si>
    <t>서울특별시 마포구 신촌로28길 8 (아현동 ) 마포더클래시 201동 903호</t>
  </si>
  <si>
    <t>52015052</t>
  </si>
  <si>
    <t>김형지</t>
  </si>
  <si>
    <t>1988/10/02</t>
  </si>
  <si>
    <t>01033254873</t>
  </si>
  <si>
    <t>kyeongsik.park@lotte.net</t>
  </si>
  <si>
    <t>kyeongsik80</t>
  </si>
  <si>
    <t>881002-1163810</t>
  </si>
  <si>
    <t>경기 김포시 김포한강11로 227 503동 1003호 (운양동 1304-5번지, 풍경마을래미안한강2차)</t>
  </si>
  <si>
    <t>1983/01/27</t>
  </si>
  <si>
    <t>01094123111</t>
  </si>
  <si>
    <t>kim.kitae@lotte.net</t>
  </si>
  <si>
    <t>kkt0127</t>
  </si>
  <si>
    <t>830127-1405319</t>
  </si>
  <si>
    <t>서울 강동구 고덕로80길 99 511동 404호 (상일동 131번지, 고덕센트럴아이파크아파트)</t>
  </si>
  <si>
    <t>1990/01/30</t>
  </si>
  <si>
    <t>01077687497</t>
  </si>
  <si>
    <t>smoon@lotte.net</t>
  </si>
  <si>
    <t>smoon</t>
  </si>
  <si>
    <t>900130-1076418</t>
  </si>
  <si>
    <t>Ball State University</t>
  </si>
  <si>
    <t>International Business</t>
  </si>
  <si>
    <t>서울특별시 마포구 마포대로 195 (아현동, 마포래미안푸르지오 ) 406동 202호</t>
  </si>
  <si>
    <t>1990/07/11</t>
  </si>
  <si>
    <t>01030987763</t>
  </si>
  <si>
    <t>moochul.kim@lotte.net</t>
  </si>
  <si>
    <t>kimmc</t>
  </si>
  <si>
    <t>900711-1012513</t>
  </si>
  <si>
    <t>글로벌경영학</t>
  </si>
  <si>
    <t>서울 강서구 마곡서1로 131 101동 1015호 (마곡동 734번지, 마곡엠밸리1단지)</t>
  </si>
  <si>
    <t>1986/11/24</t>
  </si>
  <si>
    <t>01062521128</t>
  </si>
  <si>
    <t>heejung86@lotte.net</t>
  </si>
  <si>
    <t>heejung86</t>
  </si>
  <si>
    <t>861124-1853619</t>
  </si>
  <si>
    <t>University of Southern California</t>
  </si>
  <si>
    <t>서울 마포구 마포대로 33 오피스텔 1416호(도화동, 마포한화오벨리스크)</t>
  </si>
  <si>
    <t>1997/05/26</t>
  </si>
  <si>
    <t>01066748337</t>
  </si>
  <si>
    <t>hyelinshim@lotte.net</t>
  </si>
  <si>
    <t>hyelinshim</t>
  </si>
  <si>
    <t>970526-2034637</t>
  </si>
  <si>
    <t>University of Exeter</t>
  </si>
  <si>
    <t>Business Economics</t>
  </si>
  <si>
    <t>서울특별시 구로구 남부순환로107가길 7 (가리봉동 ) 보륭샤인빌 302호</t>
  </si>
  <si>
    <t>1990/12/11</t>
  </si>
  <si>
    <t>01034142604</t>
  </si>
  <si>
    <t>park-dh@lotte.net</t>
  </si>
  <si>
    <t>iph1211</t>
  </si>
  <si>
    <t>901211-1789919</t>
  </si>
  <si>
    <t>서울 영등포구 영등포로25길 6 401호 (당산동1가 72번지)</t>
  </si>
  <si>
    <t>1978/09/05</t>
  </si>
  <si>
    <t>01090967721</t>
  </si>
  <si>
    <t>piru0905@lotte.net</t>
  </si>
  <si>
    <t>piru0905</t>
  </si>
  <si>
    <t>780905-1051121</t>
  </si>
  <si>
    <t>서울 강남구 언주로 110 2동 407호 (개포동 649번지, 경남아파트)</t>
  </si>
  <si>
    <t>1996/04/25</t>
  </si>
  <si>
    <t>01063961704</t>
  </si>
  <si>
    <t>yerina.kang@lotte.net</t>
  </si>
  <si>
    <t>yerinakang</t>
  </si>
  <si>
    <t>960425-2078216</t>
  </si>
  <si>
    <t>생명과학</t>
  </si>
  <si>
    <t>경기 남양주시 와부읍 덕소로 180 106동 603호 (도곡리 986-1번지,두산위브아파트)</t>
  </si>
  <si>
    <t>1993/04/18</t>
  </si>
  <si>
    <t>01079409984</t>
  </si>
  <si>
    <t>seongchan.byun@lotte.net</t>
  </si>
  <si>
    <t>seongchanb</t>
  </si>
  <si>
    <t>930418-1679911</t>
  </si>
  <si>
    <t>University college London</t>
  </si>
  <si>
    <t>서울특별시 영등포구 영신로47길 9-1 (당산동1가 ) 에이클래스 101동 902호</t>
  </si>
  <si>
    <t>1996/12/06</t>
  </si>
  <si>
    <t>01074741206</t>
  </si>
  <si>
    <t>moonhyunju@lotte.net</t>
  </si>
  <si>
    <t>moonhyunju</t>
  </si>
  <si>
    <t>961206-2561312</t>
  </si>
  <si>
    <t>서울 마포구 서강로 30 605호 (창전동 149-1번지)</t>
  </si>
  <si>
    <t>1998/04/15</t>
  </si>
  <si>
    <t>01041825760</t>
  </si>
  <si>
    <t>chohyunnam@lotte.net</t>
  </si>
  <si>
    <t>chohyunnam</t>
  </si>
  <si>
    <t>980415-2055015</t>
  </si>
  <si>
    <t>서울 성동구 고산자로 160 109동 702호 (응봉동 15번지, 대림강변타운)</t>
  </si>
  <si>
    <t>1990/07/21</t>
  </si>
  <si>
    <t>01050533198</t>
  </si>
  <si>
    <t>woojin.jeon@lotte.net</t>
  </si>
  <si>
    <t>jins21</t>
  </si>
  <si>
    <t>900721-2025414</t>
  </si>
  <si>
    <t xml:space="preserve">경기 의정부시 호원동 447-13 로뎀하이츠빌 마동 401호 </t>
  </si>
  <si>
    <t>1990/12/05</t>
  </si>
  <si>
    <t>01090846868</t>
  </si>
  <si>
    <t>gunhee.park@lotte.net</t>
  </si>
  <si>
    <t>gunhee.park</t>
  </si>
  <si>
    <t>901205-2075521</t>
  </si>
  <si>
    <t>서울 마포구 삼개로 38 3동 1009호 (도화동 82번지, 우성아파트)</t>
  </si>
  <si>
    <t>1992/03/20</t>
  </si>
  <si>
    <t>01041556220</t>
  </si>
  <si>
    <t>eunyoung.cho@lotte.net</t>
  </si>
  <si>
    <t>eunyoung.cho</t>
  </si>
  <si>
    <t>920320-2658816</t>
  </si>
  <si>
    <t>서울 은평구 은평로 240 103동 1502호 (응암동 1-12번지, 힐스테이트녹번역아파트)</t>
  </si>
  <si>
    <t>95126480</t>
  </si>
  <si>
    <t>1977/09/24</t>
  </si>
  <si>
    <t>01077618791</t>
  </si>
  <si>
    <t>YOUSUN.CHOI@lotte.net</t>
  </si>
  <si>
    <t>cys0812</t>
  </si>
  <si>
    <t>770924-2094816</t>
  </si>
  <si>
    <t>부산 해운대구 대천로 187 106동 402호 (좌동 1310번지, 해운대화목타운)</t>
  </si>
  <si>
    <t>07106005</t>
  </si>
  <si>
    <t>1974/04/23</t>
  </si>
  <si>
    <t>자사공채(신입)</t>
  </si>
  <si>
    <t>01099116065</t>
  </si>
  <si>
    <t>kimej2@lotte.net</t>
  </si>
  <si>
    <t>tinkokim73</t>
  </si>
  <si>
    <t>740423-2841410</t>
  </si>
  <si>
    <t>부산 수영구 광안동 744-18번지 월드파크 102동903호</t>
  </si>
  <si>
    <t>롯데호텔</t>
  </si>
  <si>
    <t>1995/10/10</t>
  </si>
  <si>
    <t>그룹공채(신입)</t>
  </si>
  <si>
    <t>5년 5개월</t>
  </si>
  <si>
    <t>01057782864</t>
  </si>
  <si>
    <t>yujin.jang@lotte.net</t>
  </si>
  <si>
    <t>yujinjang</t>
  </si>
  <si>
    <t>951010-2103411</t>
  </si>
  <si>
    <t>서울 영등포구 선유서로 67 104동 1206호 (양평동2가 1-1번지, 신동아하이팰리스)</t>
  </si>
  <si>
    <t>1990/08/06</t>
  </si>
  <si>
    <t>그룹전입</t>
  </si>
  <si>
    <t xml:space="preserve">3년 </t>
  </si>
  <si>
    <t>01088756512</t>
  </si>
  <si>
    <t>yeojinjoo@lotte.net</t>
  </si>
  <si>
    <t>yeojinjoo</t>
  </si>
  <si>
    <t>900806-2033017</t>
  </si>
  <si>
    <t>서울 노원구 섬밭로 123 304동 813호 (공릉동 715번지, 공릉3단지아파트)</t>
  </si>
  <si>
    <t>1981/02/23</t>
  </si>
  <si>
    <t>01032220082</t>
  </si>
  <si>
    <t>turkeymen@lotte.net</t>
  </si>
  <si>
    <t>turkeymen</t>
  </si>
  <si>
    <t>810223-2085225</t>
  </si>
  <si>
    <t>덕원여고</t>
  </si>
  <si>
    <t>경기 고양시 덕양구 오금로 7 306동 803호 (신원동 613번지,신원마을3단지)</t>
  </si>
  <si>
    <t>52016005</t>
  </si>
  <si>
    <t>김소원</t>
  </si>
  <si>
    <t>1989/09/17</t>
  </si>
  <si>
    <t>01074540917</t>
  </si>
  <si>
    <t>sunwookim@lotte.net</t>
  </si>
  <si>
    <t>sunwookim</t>
  </si>
  <si>
    <t>890917-1066214</t>
  </si>
  <si>
    <t>경기도 파주시 장자울길 135 (다율동) 1305동 802호(한라비발디 파크젠 해오름마을13단지, 다율동 1030)</t>
  </si>
  <si>
    <t>양승환</t>
    <phoneticPr fontId="3" type="noConversion"/>
  </si>
  <si>
    <t>하영환</t>
    <phoneticPr fontId="3" type="noConversion"/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</si>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</sst>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/&quot;mm&quot;/&quot;dd"/>
  </numFmts>
  <fonts count="20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0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나눔바른고딕OTF"/>
      <family val="1"/>
      <charset val="129"/>
    </font>
    <font>
      <sz val="10"/>
      <color theme="1"/>
      <name val="나눔바른고딕OTF"/>
      <family val="1"/>
      <charset val="129"/>
    </font>
    <font>
      <sz val="11"/>
      <color indexed="8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5E7EB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0" borderId="0" xfId="0" quotePrefix="1" applyFont="1">
      <alignment vertical="center"/>
    </xf>
    <xf numFmtId="0" fontId="0" fillId="0" borderId="0" xfId="0" quotePrefix="1">
      <alignment vertical="center"/>
    </xf>
    <xf numFmtId="0" fontId="13" fillId="7" borderId="1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center" vertical="center" wrapText="1"/>
    </xf>
    <xf numFmtId="176" fontId="11" fillId="7" borderId="4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center" vertical="center" wrapText="1"/>
    </xf>
    <xf numFmtId="176" fontId="11" fillId="4" borderId="4" xfId="0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5" fillId="0" borderId="1" xfId="0" applyFont="1" applyBorder="1" applyAlignment="1">
      <alignment horizontal="center" vertical="center"/>
    </xf>
    <xf numFmtId="0" fontId="17" fillId="8" borderId="1" xfId="1" applyFont="1" applyFill="1" applyBorder="1" applyAlignment="1">
      <alignment horizontal="center" vertical="center" wrapText="1"/>
    </xf>
    <xf numFmtId="0" fontId="18" fillId="8" borderId="1" xfId="1" applyFont="1" applyFill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176" fontId="11" fillId="0" borderId="4" xfId="0" applyNumberFormat="1" applyFont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righ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4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zoomScale="85" zoomScaleNormal="85" zoomScaleSheetLayoutView="85" workbookViewId="0">
      <selection activeCell="K10" sqref="K10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45" t="s">
        <v>6748</v>
      </c>
      <c r="D2" s="46" t="s">
        <v>6749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890</v>
      </c>
      <c r="P3" s="3" t="s">
        <v>889</v>
      </c>
      <c r="W3" s="21" t="s">
        <v>888</v>
      </c>
    </row>
    <row r="4" spans="1:23" ht="16.2" customHeight="1">
      <c r="A4" s="51" t="s">
        <v>3</v>
      </c>
      <c r="B4" s="52" t="s">
        <v>4</v>
      </c>
      <c r="C4" s="51" t="s">
        <v>6</v>
      </c>
      <c r="D4" s="51" t="s">
        <v>7</v>
      </c>
      <c r="E4" s="51" t="s">
        <v>8</v>
      </c>
      <c r="F4" s="52" t="s">
        <v>891</v>
      </c>
      <c r="G4" s="51" t="s">
        <v>9</v>
      </c>
      <c r="H4" s="52" t="s">
        <v>6746</v>
      </c>
      <c r="I4" s="52" t="s">
        <v>6747</v>
      </c>
      <c r="J4" s="52" t="s">
        <v>10</v>
      </c>
      <c r="L4" s="8" t="s">
        <v>11</v>
      </c>
      <c r="M4" s="8" t="s">
        <v>885</v>
      </c>
      <c r="P4" s="8" t="s">
        <v>11</v>
      </c>
      <c r="Q4" s="8" t="s">
        <v>12</v>
      </c>
      <c r="R4" s="8" t="s">
        <v>13</v>
      </c>
      <c r="S4" s="8" t="s">
        <v>14</v>
      </c>
      <c r="T4" s="8" t="s">
        <v>15</v>
      </c>
      <c r="U4" s="8" t="s">
        <v>16</v>
      </c>
      <c r="V4" s="8" t="s">
        <v>17</v>
      </c>
      <c r="W4" s="8" t="s">
        <v>887</v>
      </c>
    </row>
    <row r="5" spans="1:23" ht="16.2" customHeight="1">
      <c r="A5" s="51" t="s">
        <v>3</v>
      </c>
      <c r="B5" s="53"/>
      <c r="C5" s="51" t="s">
        <v>6</v>
      </c>
      <c r="D5" s="51" t="s">
        <v>7</v>
      </c>
      <c r="E5" s="51" t="s">
        <v>8</v>
      </c>
      <c r="F5" s="53"/>
      <c r="G5" s="51" t="s">
        <v>9</v>
      </c>
      <c r="H5" s="53"/>
      <c r="I5" s="53"/>
      <c r="J5" s="53"/>
      <c r="L5" s="12">
        <v>1</v>
      </c>
      <c r="M5" s="12" t="s">
        <v>884</v>
      </c>
      <c r="P5" s="8">
        <v>1</v>
      </c>
      <c r="Q5" s="12">
        <f t="shared" ref="Q5:Q14" si="0">COUNTIF(B:B,P5)</f>
        <v>70</v>
      </c>
      <c r="R5" s="12">
        <f t="shared" ref="R5:R14" si="1">COUNTIFS(B:B,P5,G:G,$R$4)</f>
        <v>23</v>
      </c>
      <c r="S5" s="12">
        <f t="shared" ref="S5:S14" si="2">COUNTIFS(B:B,P5,G:G,$S$4)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31.2">
      <c r="A6" s="9">
        <v>1</v>
      </c>
      <c r="B6" s="9">
        <v>1</v>
      </c>
      <c r="C6" s="15" t="s">
        <v>18</v>
      </c>
      <c r="D6" s="15" t="s">
        <v>19</v>
      </c>
      <c r="E6" s="15" t="s">
        <v>20</v>
      </c>
      <c r="F6" s="15" t="s">
        <v>930</v>
      </c>
      <c r="G6" s="16" t="s">
        <v>21</v>
      </c>
      <c r="H6" s="16" t="s">
        <v>1010</v>
      </c>
      <c r="I6" s="16" t="s">
        <v>1012</v>
      </c>
      <c r="J6" s="14" t="str">
        <f>VLOOKUP(B6,$L$5:$M$14,2)</f>
        <v>8/25(월)~8/26(화)</v>
      </c>
      <c r="L6" s="12">
        <v>2</v>
      </c>
      <c r="M6" s="12" t="s">
        <v>145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3">ROUNDUP(R6/2,0)</f>
        <v>13</v>
      </c>
      <c r="U6" s="12">
        <f t="shared" si="3"/>
        <v>24</v>
      </c>
      <c r="V6" s="12">
        <f t="shared" ref="V6:V14" si="4">SUM(T6:U6)</f>
        <v>37</v>
      </c>
      <c r="W6" s="12">
        <f t="shared" ref="W6:W14" si="5">V6+6</f>
        <v>43</v>
      </c>
    </row>
    <row r="7" spans="1:23" ht="31.2">
      <c r="A7" s="9">
        <v>2</v>
      </c>
      <c r="B7" s="9">
        <v>1</v>
      </c>
      <c r="C7" s="15" t="s">
        <v>22</v>
      </c>
      <c r="D7" s="15" t="s">
        <v>19</v>
      </c>
      <c r="E7" s="15" t="s">
        <v>23</v>
      </c>
      <c r="F7" s="15" t="s">
        <v>930</v>
      </c>
      <c r="G7" s="16" t="s">
        <v>24</v>
      </c>
      <c r="H7" s="16" t="s">
        <v>1041</v>
      </c>
      <c r="I7" s="16" t="s">
        <v>1044</v>
      </c>
      <c r="J7" s="14" t="str">
        <f>VLOOKUP(B7,$L$5:$M$14,2)</f>
        <v>8/25(월)~8/26(화)</v>
      </c>
      <c r="L7" s="12">
        <v>3</v>
      </c>
      <c r="M7" s="12" t="s">
        <v>147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3"/>
        <v>12</v>
      </c>
      <c r="U7" s="12">
        <f t="shared" si="3"/>
        <v>22</v>
      </c>
      <c r="V7" s="12">
        <f t="shared" si="4"/>
        <v>34</v>
      </c>
      <c r="W7" s="12">
        <f t="shared" si="5"/>
        <v>40</v>
      </c>
    </row>
    <row r="8" spans="1:23" ht="31.2">
      <c r="A8" s="9">
        <v>3</v>
      </c>
      <c r="B8" s="9">
        <v>1</v>
      </c>
      <c r="C8" s="15" t="s">
        <v>25</v>
      </c>
      <c r="D8" s="15" t="s">
        <v>26</v>
      </c>
      <c r="E8" s="15" t="s">
        <v>27</v>
      </c>
      <c r="F8" s="15" t="s">
        <v>930</v>
      </c>
      <c r="G8" s="16" t="s">
        <v>21</v>
      </c>
      <c r="H8" s="16" t="s">
        <v>1301</v>
      </c>
      <c r="I8" s="16" t="s">
        <v>1304</v>
      </c>
      <c r="J8" s="14" t="str">
        <f>VLOOKUP(B8,$L$5:$M$14,2)</f>
        <v>8/25(월)~8/26(화)</v>
      </c>
      <c r="L8" s="12">
        <v>4</v>
      </c>
      <c r="M8" s="12" t="s">
        <v>234</v>
      </c>
      <c r="P8" s="8">
        <v>4</v>
      </c>
      <c r="Q8" s="12">
        <f t="shared" si="0"/>
        <v>76</v>
      </c>
      <c r="R8" s="12">
        <f t="shared" si="1"/>
        <v>25</v>
      </c>
      <c r="S8" s="12">
        <f t="shared" si="2"/>
        <v>51</v>
      </c>
      <c r="T8" s="12">
        <f t="shared" si="3"/>
        <v>13</v>
      </c>
      <c r="U8" s="12">
        <f t="shared" si="3"/>
        <v>26</v>
      </c>
      <c r="V8" s="12">
        <f t="shared" si="4"/>
        <v>39</v>
      </c>
      <c r="W8" s="12">
        <f t="shared" si="5"/>
        <v>45</v>
      </c>
    </row>
    <row r="9" spans="1:23" ht="15.6">
      <c r="A9" s="9">
        <v>4</v>
      </c>
      <c r="B9" s="9">
        <v>1</v>
      </c>
      <c r="C9" s="15" t="s">
        <v>28</v>
      </c>
      <c r="D9" s="15" t="s">
        <v>26</v>
      </c>
      <c r="E9" s="15" t="s">
        <v>29</v>
      </c>
      <c r="F9" s="15" t="s">
        <v>930</v>
      </c>
      <c r="G9" s="16" t="s">
        <v>24</v>
      </c>
      <c r="H9" s="16" t="s">
        <v>1337</v>
      </c>
      <c r="I9" s="16" t="s">
        <v>1340</v>
      </c>
      <c r="J9" s="14" t="str">
        <f>VLOOKUP(B9,$L$5:$M$14,2)</f>
        <v>8/25(월)~8/26(화)</v>
      </c>
      <c r="L9" s="12">
        <v>5</v>
      </c>
      <c r="M9" s="12" t="s">
        <v>151</v>
      </c>
      <c r="P9" s="8">
        <v>5</v>
      </c>
      <c r="Q9" s="12">
        <f t="shared" si="0"/>
        <v>79</v>
      </c>
      <c r="R9" s="12">
        <f t="shared" si="1"/>
        <v>28</v>
      </c>
      <c r="S9" s="12">
        <f t="shared" si="2"/>
        <v>51</v>
      </c>
      <c r="T9" s="12">
        <f t="shared" si="3"/>
        <v>14</v>
      </c>
      <c r="U9" s="12">
        <f t="shared" si="3"/>
        <v>26</v>
      </c>
      <c r="V9" s="12">
        <f t="shared" si="4"/>
        <v>40</v>
      </c>
      <c r="W9" s="12">
        <f t="shared" si="5"/>
        <v>46</v>
      </c>
    </row>
    <row r="10" spans="1:23" ht="15.6">
      <c r="A10" s="9">
        <v>5</v>
      </c>
      <c r="B10" s="9">
        <v>1</v>
      </c>
      <c r="C10" s="15" t="s">
        <v>30</v>
      </c>
      <c r="D10" s="15" t="s">
        <v>26</v>
      </c>
      <c r="E10" s="15" t="s">
        <v>31</v>
      </c>
      <c r="F10" s="15" t="s">
        <v>930</v>
      </c>
      <c r="G10" s="16" t="s">
        <v>21</v>
      </c>
      <c r="H10" s="16" t="s">
        <v>1391</v>
      </c>
      <c r="I10" s="16" t="s">
        <v>1394</v>
      </c>
      <c r="J10" s="14" t="str">
        <f>VLOOKUP(B10,$L$5:$M$14,2)</f>
        <v>8/25(월)~8/26(화)</v>
      </c>
      <c r="L10" s="12">
        <v>6</v>
      </c>
      <c r="M10" s="12" t="s">
        <v>156</v>
      </c>
      <c r="P10" s="8">
        <v>6</v>
      </c>
      <c r="Q10" s="12">
        <f t="shared" si="0"/>
        <v>73</v>
      </c>
      <c r="R10" s="12">
        <f t="shared" si="1"/>
        <v>23</v>
      </c>
      <c r="S10" s="12">
        <f t="shared" si="2"/>
        <v>50</v>
      </c>
      <c r="T10" s="12">
        <f t="shared" si="3"/>
        <v>12</v>
      </c>
      <c r="U10" s="12">
        <f t="shared" si="3"/>
        <v>25</v>
      </c>
      <c r="V10" s="12">
        <f t="shared" si="4"/>
        <v>37</v>
      </c>
      <c r="W10" s="12">
        <f t="shared" si="5"/>
        <v>43</v>
      </c>
    </row>
    <row r="11" spans="1:23" ht="31.2">
      <c r="A11" s="9">
        <v>6</v>
      </c>
      <c r="B11" s="9">
        <v>2</v>
      </c>
      <c r="C11" s="15" t="s">
        <v>32</v>
      </c>
      <c r="D11" s="15" t="s">
        <v>33</v>
      </c>
      <c r="E11" s="15" t="s">
        <v>34</v>
      </c>
      <c r="F11" s="15" t="s">
        <v>930</v>
      </c>
      <c r="G11" s="16" t="s">
        <v>21</v>
      </c>
      <c r="H11" s="16" t="s">
        <v>1599</v>
      </c>
      <c r="I11" s="16" t="s">
        <v>1602</v>
      </c>
      <c r="J11" s="14" t="str">
        <f>VLOOKUP(B11,$L$5:$M$14,2)</f>
        <v>8/27(수)~8/28(목)</v>
      </c>
      <c r="L11" s="12">
        <v>7</v>
      </c>
      <c r="M11" s="12" t="s">
        <v>244</v>
      </c>
      <c r="P11" s="8">
        <v>7</v>
      </c>
      <c r="Q11" s="12">
        <f t="shared" si="0"/>
        <v>81</v>
      </c>
      <c r="R11" s="12">
        <f t="shared" si="1"/>
        <v>30</v>
      </c>
      <c r="S11" s="12">
        <f t="shared" si="2"/>
        <v>51</v>
      </c>
      <c r="T11" s="12">
        <f t="shared" si="3"/>
        <v>15</v>
      </c>
      <c r="U11" s="12">
        <f t="shared" si="3"/>
        <v>26</v>
      </c>
      <c r="V11" s="12">
        <f t="shared" si="4"/>
        <v>41</v>
      </c>
      <c r="W11" s="12">
        <f t="shared" si="5"/>
        <v>47</v>
      </c>
    </row>
    <row r="12" spans="1:23" ht="15.6">
      <c r="A12" s="9">
        <v>7</v>
      </c>
      <c r="B12" s="9">
        <v>1</v>
      </c>
      <c r="C12" s="15" t="s">
        <v>35</v>
      </c>
      <c r="D12" s="15" t="s">
        <v>33</v>
      </c>
      <c r="E12" s="15" t="s">
        <v>36</v>
      </c>
      <c r="F12" s="15" t="s">
        <v>930</v>
      </c>
      <c r="G12" s="16" t="s">
        <v>21</v>
      </c>
      <c r="H12" s="16" t="s">
        <v>1693</v>
      </c>
      <c r="I12" s="16" t="s">
        <v>1696</v>
      </c>
      <c r="J12" s="14" t="str">
        <f>VLOOKUP(B12,$L$5:$M$14,2)</f>
        <v>8/25(월)~8/26(화)</v>
      </c>
      <c r="L12" s="12">
        <v>8</v>
      </c>
      <c r="M12" s="12" t="s">
        <v>494</v>
      </c>
      <c r="P12" s="8">
        <v>8</v>
      </c>
      <c r="Q12" s="12">
        <f t="shared" si="0"/>
        <v>78</v>
      </c>
      <c r="R12" s="12">
        <f t="shared" si="1"/>
        <v>26</v>
      </c>
      <c r="S12" s="12">
        <f t="shared" si="2"/>
        <v>52</v>
      </c>
      <c r="T12" s="12">
        <f t="shared" si="3"/>
        <v>13</v>
      </c>
      <c r="U12" s="12">
        <f t="shared" si="3"/>
        <v>26</v>
      </c>
      <c r="V12" s="12">
        <f t="shared" si="4"/>
        <v>39</v>
      </c>
      <c r="W12" s="12">
        <f t="shared" si="5"/>
        <v>45</v>
      </c>
    </row>
    <row r="13" spans="1:23" ht="15.6">
      <c r="A13" s="9">
        <v>8</v>
      </c>
      <c r="B13" s="9">
        <v>1</v>
      </c>
      <c r="C13" s="15" t="s">
        <v>37</v>
      </c>
      <c r="D13" s="15" t="s">
        <v>38</v>
      </c>
      <c r="E13" s="15" t="s">
        <v>39</v>
      </c>
      <c r="F13" s="15" t="s">
        <v>930</v>
      </c>
      <c r="G13" s="16" t="s">
        <v>24</v>
      </c>
      <c r="H13" s="16" t="s">
        <v>1958</v>
      </c>
      <c r="I13" s="16" t="s">
        <v>1961</v>
      </c>
      <c r="J13" s="14" t="str">
        <f>VLOOKUP(B13,$L$5:$M$14,2)</f>
        <v>8/25(월)~8/26(화)</v>
      </c>
      <c r="L13" s="12">
        <v>9</v>
      </c>
      <c r="M13" s="12" t="s">
        <v>158</v>
      </c>
      <c r="P13" s="8">
        <v>9</v>
      </c>
      <c r="Q13" s="12">
        <f t="shared" si="0"/>
        <v>81</v>
      </c>
      <c r="R13" s="12">
        <f t="shared" si="1"/>
        <v>25</v>
      </c>
      <c r="S13" s="12">
        <f t="shared" si="2"/>
        <v>56</v>
      </c>
      <c r="T13" s="12">
        <f t="shared" si="3"/>
        <v>13</v>
      </c>
      <c r="U13" s="12">
        <f t="shared" si="3"/>
        <v>28</v>
      </c>
      <c r="V13" s="12">
        <f>SUM(T13:U13)</f>
        <v>41</v>
      </c>
      <c r="W13" s="12">
        <f t="shared" si="5"/>
        <v>47</v>
      </c>
    </row>
    <row r="14" spans="1:23" ht="15.6">
      <c r="A14" s="9">
        <v>9</v>
      </c>
      <c r="B14" s="9">
        <v>1</v>
      </c>
      <c r="C14" s="15" t="s">
        <v>40</v>
      </c>
      <c r="D14" s="15" t="s">
        <v>41</v>
      </c>
      <c r="E14" s="15" t="s">
        <v>42</v>
      </c>
      <c r="F14" s="15" t="s">
        <v>930</v>
      </c>
      <c r="G14" s="16" t="s">
        <v>24</v>
      </c>
      <c r="H14" s="16" t="s">
        <v>2047</v>
      </c>
      <c r="I14" s="16" t="s">
        <v>2050</v>
      </c>
      <c r="J14" s="14" t="str">
        <f>VLOOKUP(B14,$L$5:$M$14,2)</f>
        <v>8/25(월)~8/26(화)</v>
      </c>
      <c r="L14" s="12">
        <v>10</v>
      </c>
      <c r="M14" s="12" t="s">
        <v>249</v>
      </c>
      <c r="P14" s="8">
        <v>10</v>
      </c>
      <c r="Q14" s="12">
        <f t="shared" si="0"/>
        <v>71</v>
      </c>
      <c r="R14" s="12">
        <f t="shared" si="1"/>
        <v>27</v>
      </c>
      <c r="S14" s="12">
        <f t="shared" si="2"/>
        <v>44</v>
      </c>
      <c r="T14" s="12">
        <f t="shared" si="3"/>
        <v>14</v>
      </c>
      <c r="U14" s="12">
        <f t="shared" si="3"/>
        <v>22</v>
      </c>
      <c r="V14" s="12">
        <f t="shared" si="4"/>
        <v>36</v>
      </c>
      <c r="W14" s="12">
        <f t="shared" si="5"/>
        <v>42</v>
      </c>
    </row>
    <row r="15" spans="1:23" ht="15.6">
      <c r="A15" s="9">
        <v>10</v>
      </c>
      <c r="B15" s="9">
        <v>1</v>
      </c>
      <c r="C15" s="15" t="s">
        <v>43</v>
      </c>
      <c r="D15" s="15" t="s">
        <v>41</v>
      </c>
      <c r="E15" s="15" t="s">
        <v>44</v>
      </c>
      <c r="F15" s="15" t="s">
        <v>930</v>
      </c>
      <c r="G15" s="16" t="s">
        <v>24</v>
      </c>
      <c r="H15" s="16" t="s">
        <v>2365</v>
      </c>
      <c r="I15" s="16" t="s">
        <v>2368</v>
      </c>
      <c r="J15" s="14" t="str">
        <f>VLOOKUP(B15,$L$5:$M$14,2)</f>
        <v>8/25(월)~8/26(화)</v>
      </c>
      <c r="P15" s="8" t="s">
        <v>886</v>
      </c>
      <c r="Q15" s="12">
        <f>SUM(Q5:Q14)</f>
        <v>750</v>
      </c>
      <c r="R15" s="12">
        <f t="shared" ref="R15:W15" si="6">SUM(R5:R14)</f>
        <v>257</v>
      </c>
      <c r="S15" s="12">
        <f t="shared" si="6"/>
        <v>493</v>
      </c>
      <c r="T15" s="12">
        <f t="shared" si="6"/>
        <v>131</v>
      </c>
      <c r="U15" s="12">
        <f t="shared" si="6"/>
        <v>249</v>
      </c>
      <c r="V15" s="12">
        <f t="shared" si="6"/>
        <v>380</v>
      </c>
      <c r="W15" s="12">
        <f t="shared" si="6"/>
        <v>440</v>
      </c>
    </row>
    <row r="16" spans="1:23" ht="15.6">
      <c r="A16" s="9">
        <v>11</v>
      </c>
      <c r="B16" s="9">
        <v>1</v>
      </c>
      <c r="C16" s="15" t="s">
        <v>45</v>
      </c>
      <c r="D16" s="15" t="s">
        <v>46</v>
      </c>
      <c r="E16" s="15" t="s">
        <v>47</v>
      </c>
      <c r="F16" s="15" t="s">
        <v>930</v>
      </c>
      <c r="G16" s="16" t="s">
        <v>24</v>
      </c>
      <c r="H16" s="16" t="s">
        <v>2624</v>
      </c>
      <c r="I16" s="16" t="s">
        <v>2627</v>
      </c>
      <c r="J16" s="14" t="str">
        <f>VLOOKUP(B16,$L$5:$M$14,2)</f>
        <v>8/25(월)~8/26(화)</v>
      </c>
    </row>
    <row r="17" spans="1:23" ht="15.6">
      <c r="A17" s="9">
        <v>12</v>
      </c>
      <c r="B17" s="9">
        <v>1</v>
      </c>
      <c r="C17" s="15" t="s">
        <v>48</v>
      </c>
      <c r="D17" s="15" t="s">
        <v>46</v>
      </c>
      <c r="E17" s="15" t="s">
        <v>49</v>
      </c>
      <c r="F17" s="15" t="s">
        <v>930</v>
      </c>
      <c r="G17" s="16" t="s">
        <v>14</v>
      </c>
      <c r="H17" s="16" t="s">
        <v>2808</v>
      </c>
      <c r="I17" s="16" t="s">
        <v>2811</v>
      </c>
      <c r="J17" s="14" t="str">
        <f>VLOOKUP(B17,$L$5:$M$14,2)</f>
        <v>8/25(월)~8/26(화)</v>
      </c>
    </row>
    <row r="18" spans="1:23" ht="15.6">
      <c r="A18" s="9">
        <v>13</v>
      </c>
      <c r="B18" s="9">
        <v>1</v>
      </c>
      <c r="C18" s="15" t="s">
        <v>50</v>
      </c>
      <c r="D18" s="15" t="s">
        <v>46</v>
      </c>
      <c r="E18" s="15" t="s">
        <v>51</v>
      </c>
      <c r="F18" s="15" t="s">
        <v>930</v>
      </c>
      <c r="G18" s="16" t="s">
        <v>21</v>
      </c>
      <c r="H18" s="16" t="s">
        <v>2842</v>
      </c>
      <c r="I18" s="16" t="s">
        <v>2845</v>
      </c>
      <c r="J18" s="14" t="str">
        <f>VLOOKUP(B18,$L$5:$M$14,2)</f>
        <v>8/25(월)~8/26(화)</v>
      </c>
    </row>
    <row r="19" spans="1:23" ht="15.6">
      <c r="A19" s="9">
        <v>14</v>
      </c>
      <c r="B19" s="9">
        <v>1</v>
      </c>
      <c r="C19" s="15" t="s">
        <v>52</v>
      </c>
      <c r="D19" s="15" t="s">
        <v>46</v>
      </c>
      <c r="E19" s="15" t="s">
        <v>53</v>
      </c>
      <c r="F19" s="15" t="s">
        <v>930</v>
      </c>
      <c r="G19" s="16" t="s">
        <v>21</v>
      </c>
      <c r="H19" s="16" t="s">
        <v>2923</v>
      </c>
      <c r="I19" s="16" t="s">
        <v>2926</v>
      </c>
      <c r="J19" s="14" t="str">
        <f>VLOOKUP(B19,$L$5:$M$14,2)</f>
        <v>8/25(월)~8/26(화)</v>
      </c>
      <c r="N19" s="49"/>
    </row>
    <row r="20" spans="1:23" s="7" customFormat="1" ht="15.6">
      <c r="A20" s="59">
        <v>15</v>
      </c>
      <c r="B20" s="59">
        <v>10</v>
      </c>
      <c r="C20" s="60" t="s">
        <v>54</v>
      </c>
      <c r="D20" s="60" t="s">
        <v>46</v>
      </c>
      <c r="E20" s="60" t="s">
        <v>55</v>
      </c>
      <c r="F20" s="60" t="s">
        <v>930</v>
      </c>
      <c r="G20" s="61" t="s">
        <v>24</v>
      </c>
      <c r="H20" s="61" t="s">
        <v>3097</v>
      </c>
      <c r="I20" s="61" t="s">
        <v>3100</v>
      </c>
      <c r="J20" s="62" t="str">
        <f>VLOOKUP(B20,$L$5:$M$14,2)</f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59">
        <v>16</v>
      </c>
      <c r="B21" s="59">
        <v>1</v>
      </c>
      <c r="C21" s="60" t="s">
        <v>56</v>
      </c>
      <c r="D21" s="60" t="s">
        <v>57</v>
      </c>
      <c r="E21" s="60" t="s">
        <v>58</v>
      </c>
      <c r="F21" s="60" t="s">
        <v>930</v>
      </c>
      <c r="G21" s="61" t="s">
        <v>24</v>
      </c>
      <c r="H21" s="61" t="s">
        <v>3134</v>
      </c>
      <c r="I21" s="61" t="s">
        <v>3137</v>
      </c>
      <c r="J21" s="62" t="str">
        <f>VLOOKUP(B21,$L$5:$M$14,2)</f>
        <v>8/25(월)~8/26(화)</v>
      </c>
      <c r="N21" s="50"/>
    </row>
    <row r="22" spans="1:23" s="10" customFormat="1" ht="31.2">
      <c r="A22" s="59">
        <v>17</v>
      </c>
      <c r="B22" s="59">
        <v>1</v>
      </c>
      <c r="C22" s="60" t="s">
        <v>59</v>
      </c>
      <c r="D22" s="60" t="s">
        <v>57</v>
      </c>
      <c r="E22" s="60" t="s">
        <v>60</v>
      </c>
      <c r="F22" s="60" t="s">
        <v>930</v>
      </c>
      <c r="G22" s="61" t="s">
        <v>21</v>
      </c>
      <c r="H22" s="61" t="s">
        <v>3160</v>
      </c>
      <c r="I22" s="61" t="s">
        <v>3163</v>
      </c>
      <c r="J22" s="62" t="str">
        <f>VLOOKUP(B22,$L$5:$M$14,2)</f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59">
        <v>18</v>
      </c>
      <c r="B23" s="59">
        <v>1</v>
      </c>
      <c r="C23" s="60" t="s">
        <v>61</v>
      </c>
      <c r="D23" s="60" t="s">
        <v>57</v>
      </c>
      <c r="E23" s="60" t="s">
        <v>62</v>
      </c>
      <c r="F23" s="60" t="s">
        <v>930</v>
      </c>
      <c r="G23" s="61" t="s">
        <v>21</v>
      </c>
      <c r="H23" s="61" t="s">
        <v>3242</v>
      </c>
      <c r="I23" s="61" t="s">
        <v>3245</v>
      </c>
      <c r="J23" s="62" t="str">
        <f>VLOOKUP(B23,$L$5:$M$14,2)</f>
        <v>8/25(월)~8/26(화)</v>
      </c>
    </row>
    <row r="24" spans="1:23" s="7" customFormat="1" ht="15.6">
      <c r="A24" s="59">
        <v>19</v>
      </c>
      <c r="B24" s="59">
        <v>1</v>
      </c>
      <c r="C24" s="60" t="s">
        <v>63</v>
      </c>
      <c r="D24" s="60" t="s">
        <v>57</v>
      </c>
      <c r="E24" s="60" t="s">
        <v>64</v>
      </c>
      <c r="F24" s="60" t="s">
        <v>1194</v>
      </c>
      <c r="G24" s="61" t="s">
        <v>24</v>
      </c>
      <c r="H24" s="61" t="s">
        <v>3251</v>
      </c>
      <c r="I24" s="61" t="s">
        <v>3254</v>
      </c>
      <c r="J24" s="62" t="str">
        <f>VLOOKUP(B24,$L$5:$M$14,2)</f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59">
        <v>20</v>
      </c>
      <c r="B25" s="59">
        <v>1</v>
      </c>
      <c r="C25" s="60" t="s">
        <v>65</v>
      </c>
      <c r="D25" s="60" t="s">
        <v>57</v>
      </c>
      <c r="E25" s="60" t="s">
        <v>64</v>
      </c>
      <c r="F25" s="60" t="s">
        <v>930</v>
      </c>
      <c r="G25" s="61" t="s">
        <v>21</v>
      </c>
      <c r="H25" s="61" t="s">
        <v>3322</v>
      </c>
      <c r="I25" s="61" t="s">
        <v>3325</v>
      </c>
      <c r="J25" s="62" t="str">
        <f>VLOOKUP(B25,$L$5:$M$14,2)</f>
        <v>8/25(월)~8/26(화)</v>
      </c>
    </row>
    <row r="26" spans="1:23" ht="15.6">
      <c r="A26" s="59">
        <v>21</v>
      </c>
      <c r="B26" s="59">
        <v>1</v>
      </c>
      <c r="C26" s="60" t="s">
        <v>66</v>
      </c>
      <c r="D26" s="60" t="s">
        <v>57</v>
      </c>
      <c r="E26" s="60" t="s">
        <v>64</v>
      </c>
      <c r="F26" s="60" t="s">
        <v>930</v>
      </c>
      <c r="G26" s="61" t="s">
        <v>21</v>
      </c>
      <c r="H26" s="61" t="s">
        <v>3358</v>
      </c>
      <c r="I26" s="61" t="s">
        <v>3361</v>
      </c>
      <c r="J26" s="62" t="str">
        <f>VLOOKUP(B26,$L$5:$M$14,2)</f>
        <v>8/25(월)~8/26(화)</v>
      </c>
    </row>
    <row r="27" spans="1:23" ht="15.6">
      <c r="A27" s="59">
        <v>22</v>
      </c>
      <c r="B27" s="59">
        <v>1</v>
      </c>
      <c r="C27" s="60" t="s">
        <v>67</v>
      </c>
      <c r="D27" s="60" t="s">
        <v>57</v>
      </c>
      <c r="E27" s="60" t="s">
        <v>64</v>
      </c>
      <c r="F27" s="60" t="s">
        <v>930</v>
      </c>
      <c r="G27" s="61" t="s">
        <v>21</v>
      </c>
      <c r="H27" s="61" t="s">
        <v>3372</v>
      </c>
      <c r="I27" s="61" t="s">
        <v>3375</v>
      </c>
      <c r="J27" s="62" t="str">
        <f>VLOOKUP(B27,$L$5:$M$14,2)</f>
        <v>8/25(월)~8/26(화)</v>
      </c>
    </row>
    <row r="28" spans="1:23" ht="31.2">
      <c r="A28" s="59">
        <v>23</v>
      </c>
      <c r="B28" s="59">
        <v>1</v>
      </c>
      <c r="C28" s="60" t="s">
        <v>68</v>
      </c>
      <c r="D28" s="60" t="s">
        <v>57</v>
      </c>
      <c r="E28" s="60" t="s">
        <v>69</v>
      </c>
      <c r="F28" s="60" t="s">
        <v>930</v>
      </c>
      <c r="G28" s="61" t="s">
        <v>21</v>
      </c>
      <c r="H28" s="61" t="s">
        <v>3437</v>
      </c>
      <c r="I28" s="61" t="s">
        <v>3440</v>
      </c>
      <c r="J28" s="62" t="str">
        <f>VLOOKUP(B28,$L$5:$M$14,2)</f>
        <v>8/25(월)~8/26(화)</v>
      </c>
    </row>
    <row r="29" spans="1:23" ht="15.6">
      <c r="A29" s="59">
        <v>24</v>
      </c>
      <c r="B29" s="59">
        <v>1</v>
      </c>
      <c r="C29" s="60" t="s">
        <v>70</v>
      </c>
      <c r="D29" s="60" t="s">
        <v>57</v>
      </c>
      <c r="E29" s="60" t="s">
        <v>69</v>
      </c>
      <c r="F29" s="60" t="s">
        <v>930</v>
      </c>
      <c r="G29" s="61" t="s">
        <v>24</v>
      </c>
      <c r="H29" s="61" t="s">
        <v>3488</v>
      </c>
      <c r="I29" s="61" t="s">
        <v>3491</v>
      </c>
      <c r="J29" s="62" t="str">
        <f>VLOOKUP(B29,$L$5:$M$14,2)</f>
        <v>8/25(월)~8/26(화)</v>
      </c>
    </row>
    <row r="30" spans="1:23" ht="15.6">
      <c r="A30" s="59">
        <v>25</v>
      </c>
      <c r="B30" s="59">
        <v>1</v>
      </c>
      <c r="C30" s="60" t="s">
        <v>71</v>
      </c>
      <c r="D30" s="60" t="s">
        <v>72</v>
      </c>
      <c r="E30" s="60" t="s">
        <v>73</v>
      </c>
      <c r="F30" s="60" t="s">
        <v>930</v>
      </c>
      <c r="G30" s="61" t="s">
        <v>21</v>
      </c>
      <c r="H30" s="61" t="s">
        <v>3590</v>
      </c>
      <c r="I30" s="61" t="s">
        <v>3593</v>
      </c>
      <c r="J30" s="62" t="str">
        <f>VLOOKUP(B30,$L$5:$M$14,2)</f>
        <v>8/25(월)~8/26(화)</v>
      </c>
    </row>
    <row r="31" spans="1:23" ht="15.6">
      <c r="A31" s="59">
        <v>26</v>
      </c>
      <c r="B31" s="59">
        <v>1</v>
      </c>
      <c r="C31" s="60" t="s">
        <v>74</v>
      </c>
      <c r="D31" s="60" t="s">
        <v>72</v>
      </c>
      <c r="E31" s="60" t="s">
        <v>75</v>
      </c>
      <c r="F31" s="60" t="s">
        <v>930</v>
      </c>
      <c r="G31" s="61" t="s">
        <v>21</v>
      </c>
      <c r="H31" s="61" t="s">
        <v>3889</v>
      </c>
      <c r="I31" s="61" t="s">
        <v>3892</v>
      </c>
      <c r="J31" s="62" t="str">
        <f>VLOOKUP(B31,$L$5:$M$14,2)</f>
        <v>8/25(월)~8/26(화)</v>
      </c>
    </row>
    <row r="32" spans="1:23" ht="15.6">
      <c r="A32" s="59">
        <v>27</v>
      </c>
      <c r="B32" s="59">
        <v>1</v>
      </c>
      <c r="C32" s="60" t="s">
        <v>76</v>
      </c>
      <c r="D32" s="60" t="s">
        <v>77</v>
      </c>
      <c r="E32" s="60" t="s">
        <v>78</v>
      </c>
      <c r="F32" s="60" t="s">
        <v>930</v>
      </c>
      <c r="G32" s="61" t="s">
        <v>21</v>
      </c>
      <c r="H32" s="61" t="s">
        <v>3952</v>
      </c>
      <c r="I32" s="61" t="s">
        <v>3955</v>
      </c>
      <c r="J32" s="62" t="str">
        <f>VLOOKUP(B32,$L$5:$M$14,2)</f>
        <v>8/25(월)~8/26(화)</v>
      </c>
    </row>
    <row r="33" spans="1:23" ht="15.6">
      <c r="A33" s="59">
        <v>28</v>
      </c>
      <c r="B33" s="59">
        <v>1</v>
      </c>
      <c r="C33" s="60" t="s">
        <v>79</v>
      </c>
      <c r="D33" s="60" t="s">
        <v>77</v>
      </c>
      <c r="E33" s="60" t="s">
        <v>80</v>
      </c>
      <c r="F33" s="60" t="s">
        <v>930</v>
      </c>
      <c r="G33" s="61" t="s">
        <v>24</v>
      </c>
      <c r="H33" s="61" t="s">
        <v>4015</v>
      </c>
      <c r="I33" s="61" t="s">
        <v>4018</v>
      </c>
      <c r="J33" s="62" t="str">
        <f>VLOOKUP(B33,$L$5:$M$14,2)</f>
        <v>8/25(월)~8/26(화)</v>
      </c>
    </row>
    <row r="34" spans="1:23" ht="15.6">
      <c r="A34" s="59">
        <v>29</v>
      </c>
      <c r="B34" s="59">
        <v>1</v>
      </c>
      <c r="C34" s="60" t="s">
        <v>81</v>
      </c>
      <c r="D34" s="60" t="s">
        <v>77</v>
      </c>
      <c r="E34" s="60" t="s">
        <v>80</v>
      </c>
      <c r="F34" s="60" t="s">
        <v>930</v>
      </c>
      <c r="G34" s="61" t="s">
        <v>24</v>
      </c>
      <c r="H34" s="61" t="s">
        <v>4038</v>
      </c>
      <c r="I34" s="61" t="s">
        <v>4041</v>
      </c>
      <c r="J34" s="62" t="str">
        <f>VLOOKUP(B34,$L$5:$M$14,2)</f>
        <v>8/25(월)~8/26(화)</v>
      </c>
    </row>
    <row r="35" spans="1:23" ht="15.6">
      <c r="A35" s="59">
        <v>30</v>
      </c>
      <c r="B35" s="59">
        <v>1</v>
      </c>
      <c r="C35" s="60" t="s">
        <v>82</v>
      </c>
      <c r="D35" s="60" t="s">
        <v>77</v>
      </c>
      <c r="E35" s="60" t="s">
        <v>83</v>
      </c>
      <c r="F35" s="60" t="s">
        <v>930</v>
      </c>
      <c r="G35" s="61" t="s">
        <v>24</v>
      </c>
      <c r="H35" s="61" t="s">
        <v>4152</v>
      </c>
      <c r="I35" s="61" t="s">
        <v>4155</v>
      </c>
      <c r="J35" s="62" t="str">
        <f>VLOOKUP(B35,$L$5:$M$14,2)</f>
        <v>8/25(월)~8/26(화)</v>
      </c>
    </row>
    <row r="36" spans="1:23" ht="15.6">
      <c r="A36" s="59">
        <v>31</v>
      </c>
      <c r="B36" s="59">
        <v>1</v>
      </c>
      <c r="C36" s="60" t="s">
        <v>84</v>
      </c>
      <c r="D36" s="60" t="s">
        <v>77</v>
      </c>
      <c r="E36" s="60" t="s">
        <v>85</v>
      </c>
      <c r="F36" s="60" t="s">
        <v>930</v>
      </c>
      <c r="G36" s="61" t="s">
        <v>24</v>
      </c>
      <c r="H36" s="61" t="s">
        <v>4252</v>
      </c>
      <c r="I36" s="61" t="s">
        <v>4255</v>
      </c>
      <c r="J36" s="62" t="str">
        <f>VLOOKUP(B36,$L$5:$M$14,2)</f>
        <v>8/25(월)~8/26(화)</v>
      </c>
    </row>
    <row r="37" spans="1:23" ht="15.6">
      <c r="A37" s="59">
        <v>32</v>
      </c>
      <c r="B37" s="59">
        <v>1</v>
      </c>
      <c r="C37" s="60" t="s">
        <v>86</v>
      </c>
      <c r="D37" s="60" t="s">
        <v>77</v>
      </c>
      <c r="E37" s="60" t="s">
        <v>87</v>
      </c>
      <c r="F37" s="60" t="s">
        <v>930</v>
      </c>
      <c r="G37" s="61" t="s">
        <v>21</v>
      </c>
      <c r="H37" s="61" t="s">
        <v>4519</v>
      </c>
      <c r="I37" s="61" t="s">
        <v>4522</v>
      </c>
      <c r="J37" s="62" t="str">
        <f>VLOOKUP(B37,$L$5:$M$14,2)</f>
        <v>8/25(월)~8/26(화)</v>
      </c>
    </row>
    <row r="38" spans="1:23" ht="15.6">
      <c r="A38" s="59">
        <v>33</v>
      </c>
      <c r="B38" s="59">
        <v>1</v>
      </c>
      <c r="C38" s="60" t="s">
        <v>88</v>
      </c>
      <c r="D38" s="60" t="s">
        <v>77</v>
      </c>
      <c r="E38" s="60" t="s">
        <v>87</v>
      </c>
      <c r="F38" s="60" t="s">
        <v>930</v>
      </c>
      <c r="G38" s="61" t="s">
        <v>24</v>
      </c>
      <c r="H38" s="61" t="s">
        <v>4548</v>
      </c>
      <c r="I38" s="61" t="s">
        <v>4551</v>
      </c>
      <c r="J38" s="62" t="str">
        <f>VLOOKUP(B38,$L$5:$M$14,2)</f>
        <v>8/25(월)~8/26(화)</v>
      </c>
    </row>
    <row r="39" spans="1:23" ht="15.6">
      <c r="A39" s="59">
        <v>34</v>
      </c>
      <c r="B39" s="59">
        <v>1</v>
      </c>
      <c r="C39" s="60" t="s">
        <v>89</v>
      </c>
      <c r="D39" s="60" t="s">
        <v>77</v>
      </c>
      <c r="E39" s="60" t="s">
        <v>87</v>
      </c>
      <c r="F39" s="60" t="s">
        <v>930</v>
      </c>
      <c r="G39" s="61" t="s">
        <v>24</v>
      </c>
      <c r="H39" s="61" t="s">
        <v>4670</v>
      </c>
      <c r="I39" s="61" t="s">
        <v>4673</v>
      </c>
      <c r="J39" s="62" t="str">
        <f>VLOOKUP(B39,$L$5:$M$14,2)</f>
        <v>8/25(월)~8/26(화)</v>
      </c>
    </row>
    <row r="40" spans="1:23" ht="31.2">
      <c r="A40" s="59">
        <v>35</v>
      </c>
      <c r="B40" s="59">
        <v>1</v>
      </c>
      <c r="C40" s="60" t="s">
        <v>90</v>
      </c>
      <c r="D40" s="60" t="s">
        <v>77</v>
      </c>
      <c r="E40" s="60" t="s">
        <v>87</v>
      </c>
      <c r="F40" s="60" t="s">
        <v>930</v>
      </c>
      <c r="G40" s="61" t="s">
        <v>24</v>
      </c>
      <c r="H40" s="61" t="s">
        <v>4759</v>
      </c>
      <c r="I40" s="61" t="s">
        <v>4762</v>
      </c>
      <c r="J40" s="62" t="str">
        <f>VLOOKUP(B40,$L$5:$M$14,2)</f>
        <v>8/25(월)~8/26(화)</v>
      </c>
    </row>
    <row r="41" spans="1:23" s="7" customFormat="1" ht="15.6">
      <c r="A41" s="59">
        <v>36</v>
      </c>
      <c r="B41" s="59">
        <v>1</v>
      </c>
      <c r="C41" s="60" t="s">
        <v>91</v>
      </c>
      <c r="D41" s="60" t="s">
        <v>77</v>
      </c>
      <c r="E41" s="60" t="s">
        <v>87</v>
      </c>
      <c r="F41" s="60" t="s">
        <v>930</v>
      </c>
      <c r="G41" s="61" t="s">
        <v>24</v>
      </c>
      <c r="H41" s="61" t="s">
        <v>4788</v>
      </c>
      <c r="I41" s="61" t="s">
        <v>4791</v>
      </c>
      <c r="J41" s="62" t="str">
        <f>VLOOKUP(B41,$L$5:$M$14,2)</f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59">
        <v>37</v>
      </c>
      <c r="B42" s="59">
        <v>1</v>
      </c>
      <c r="C42" s="60" t="s">
        <v>92</v>
      </c>
      <c r="D42" s="60" t="s">
        <v>77</v>
      </c>
      <c r="E42" s="60" t="s">
        <v>93</v>
      </c>
      <c r="F42" s="60" t="s">
        <v>930</v>
      </c>
      <c r="G42" s="61" t="s">
        <v>24</v>
      </c>
      <c r="H42" s="61" t="s">
        <v>4826</v>
      </c>
      <c r="I42" s="61" t="s">
        <v>4829</v>
      </c>
      <c r="J42" s="62" t="str">
        <f>VLOOKUP(B42,$L$5:$M$14,2)</f>
        <v>8/25(월)~8/26(화)</v>
      </c>
    </row>
    <row r="43" spans="1:23" s="10" customFormat="1" ht="15.6">
      <c r="A43" s="59">
        <v>38</v>
      </c>
      <c r="B43" s="59">
        <v>1</v>
      </c>
      <c r="C43" s="60" t="s">
        <v>94</v>
      </c>
      <c r="D43" s="60" t="s">
        <v>77</v>
      </c>
      <c r="E43" s="60" t="s">
        <v>95</v>
      </c>
      <c r="F43" s="60" t="s">
        <v>930</v>
      </c>
      <c r="G43" s="61" t="s">
        <v>24</v>
      </c>
      <c r="H43" s="61" t="s">
        <v>4967</v>
      </c>
      <c r="I43" s="61" t="s">
        <v>4970</v>
      </c>
      <c r="J43" s="62" t="str">
        <f>VLOOKUP(B43,$L$5:$M$14,2)</f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59">
        <v>39</v>
      </c>
      <c r="B44" s="59">
        <v>1</v>
      </c>
      <c r="C44" s="60" t="s">
        <v>96</v>
      </c>
      <c r="D44" s="60" t="s">
        <v>77</v>
      </c>
      <c r="E44" s="60" t="s">
        <v>97</v>
      </c>
      <c r="F44" s="60" t="s">
        <v>930</v>
      </c>
      <c r="G44" s="61" t="s">
        <v>24</v>
      </c>
      <c r="H44" s="61" t="s">
        <v>5010</v>
      </c>
      <c r="I44" s="61" t="s">
        <v>5013</v>
      </c>
      <c r="J44" s="62" t="str">
        <f>VLOOKUP(B44,$L$5:$M$14,2)</f>
        <v>8/25(월)~8/26(화)</v>
      </c>
    </row>
    <row r="45" spans="1:23" ht="15.6">
      <c r="A45" s="59">
        <v>40</v>
      </c>
      <c r="B45" s="59">
        <v>1</v>
      </c>
      <c r="C45" s="60" t="s">
        <v>98</v>
      </c>
      <c r="D45" s="60" t="s">
        <v>77</v>
      </c>
      <c r="E45" s="60" t="s">
        <v>97</v>
      </c>
      <c r="F45" s="60" t="s">
        <v>930</v>
      </c>
      <c r="G45" s="61" t="s">
        <v>24</v>
      </c>
      <c r="H45" s="61" t="s">
        <v>5061</v>
      </c>
      <c r="I45" s="61" t="s">
        <v>5064</v>
      </c>
      <c r="J45" s="62" t="str">
        <f>VLOOKUP(B45,$L$5:$M$14,2)</f>
        <v>8/25(월)~8/26(화)</v>
      </c>
    </row>
    <row r="46" spans="1:23" ht="15.6">
      <c r="A46" s="59">
        <v>41</v>
      </c>
      <c r="B46" s="59">
        <v>1</v>
      </c>
      <c r="C46" s="60" t="s">
        <v>99</v>
      </c>
      <c r="D46" s="60" t="s">
        <v>77</v>
      </c>
      <c r="E46" s="60" t="s">
        <v>100</v>
      </c>
      <c r="F46" s="60" t="s">
        <v>930</v>
      </c>
      <c r="G46" s="61" t="s">
        <v>24</v>
      </c>
      <c r="H46" s="61" t="s">
        <v>5198</v>
      </c>
      <c r="I46" s="61" t="s">
        <v>5201</v>
      </c>
      <c r="J46" s="62" t="str">
        <f>VLOOKUP(B46,$L$5:$M$14,2)</f>
        <v>8/25(월)~8/26(화)</v>
      </c>
    </row>
    <row r="47" spans="1:23" ht="15.6">
      <c r="A47" s="59">
        <v>42</v>
      </c>
      <c r="B47" s="59">
        <v>1</v>
      </c>
      <c r="C47" s="60" t="s">
        <v>101</v>
      </c>
      <c r="D47" s="60" t="s">
        <v>77</v>
      </c>
      <c r="E47" s="60" t="s">
        <v>102</v>
      </c>
      <c r="F47" s="60" t="s">
        <v>930</v>
      </c>
      <c r="G47" s="61" t="s">
        <v>24</v>
      </c>
      <c r="H47" s="61" t="s">
        <v>5372</v>
      </c>
      <c r="I47" s="61" t="s">
        <v>5375</v>
      </c>
      <c r="J47" s="62" t="str">
        <f>VLOOKUP(B47,$L$5:$M$14,2)</f>
        <v>8/25(월)~8/26(화)</v>
      </c>
    </row>
    <row r="48" spans="1:23" ht="15.6">
      <c r="A48" s="59">
        <v>43</v>
      </c>
      <c r="B48" s="59">
        <v>1</v>
      </c>
      <c r="C48" s="60" t="s">
        <v>103</v>
      </c>
      <c r="D48" s="60" t="s">
        <v>77</v>
      </c>
      <c r="E48" s="60" t="s">
        <v>102</v>
      </c>
      <c r="F48" s="60" t="s">
        <v>930</v>
      </c>
      <c r="G48" s="61" t="s">
        <v>24</v>
      </c>
      <c r="H48" s="61" t="s">
        <v>5432</v>
      </c>
      <c r="I48" s="61" t="s">
        <v>5435</v>
      </c>
      <c r="J48" s="62" t="str">
        <f>VLOOKUP(B48,$L$5:$M$14,2)</f>
        <v>8/25(월)~8/26(화)</v>
      </c>
    </row>
    <row r="49" spans="1:12" ht="15.6">
      <c r="A49" s="59">
        <v>44</v>
      </c>
      <c r="B49" s="59">
        <v>1</v>
      </c>
      <c r="C49" s="60" t="s">
        <v>104</v>
      </c>
      <c r="D49" s="60" t="s">
        <v>77</v>
      </c>
      <c r="E49" s="60" t="s">
        <v>102</v>
      </c>
      <c r="F49" s="60" t="s">
        <v>930</v>
      </c>
      <c r="G49" s="61" t="s">
        <v>24</v>
      </c>
      <c r="H49" s="61" t="s">
        <v>5462</v>
      </c>
      <c r="I49" s="61" t="s">
        <v>5465</v>
      </c>
      <c r="J49" s="62" t="str">
        <f>VLOOKUP(B49,$L$5:$M$14,2)</f>
        <v>8/25(월)~8/26(화)</v>
      </c>
    </row>
    <row r="50" spans="1:12" ht="31.2">
      <c r="A50" s="59">
        <v>45</v>
      </c>
      <c r="B50" s="59">
        <v>1</v>
      </c>
      <c r="C50" s="60" t="s">
        <v>105</v>
      </c>
      <c r="D50" s="60" t="s">
        <v>77</v>
      </c>
      <c r="E50" s="60" t="s">
        <v>106</v>
      </c>
      <c r="F50" s="60" t="s">
        <v>930</v>
      </c>
      <c r="G50" s="61" t="s">
        <v>24</v>
      </c>
      <c r="H50" s="61" t="s">
        <v>5490</v>
      </c>
      <c r="I50" s="61" t="s">
        <v>5493</v>
      </c>
      <c r="J50" s="62" t="str">
        <f>VLOOKUP(B50,$L$5:$M$14,2)</f>
        <v>8/25(월)~8/26(화)</v>
      </c>
    </row>
    <row r="51" spans="1:12" ht="15.6">
      <c r="A51" s="59">
        <v>46</v>
      </c>
      <c r="B51" s="59">
        <v>1</v>
      </c>
      <c r="C51" s="60" t="s">
        <v>107</v>
      </c>
      <c r="D51" s="60" t="s">
        <v>77</v>
      </c>
      <c r="E51" s="60" t="s">
        <v>108</v>
      </c>
      <c r="F51" s="60" t="s">
        <v>930</v>
      </c>
      <c r="G51" s="61" t="s">
        <v>21</v>
      </c>
      <c r="H51" s="61" t="s">
        <v>5496</v>
      </c>
      <c r="I51" s="61" t="s">
        <v>5499</v>
      </c>
      <c r="J51" s="62" t="str">
        <f>VLOOKUP(B51,$L$5:$M$14,2)</f>
        <v>8/25(월)~8/26(화)</v>
      </c>
    </row>
    <row r="52" spans="1:12" ht="31.2">
      <c r="A52" s="59">
        <v>47</v>
      </c>
      <c r="B52" s="59">
        <v>1</v>
      </c>
      <c r="C52" s="60" t="s">
        <v>109</v>
      </c>
      <c r="D52" s="60" t="s">
        <v>77</v>
      </c>
      <c r="E52" s="60" t="s">
        <v>110</v>
      </c>
      <c r="F52" s="60" t="s">
        <v>930</v>
      </c>
      <c r="G52" s="61" t="s">
        <v>24</v>
      </c>
      <c r="H52" s="61" t="s">
        <v>5557</v>
      </c>
      <c r="I52" s="61" t="s">
        <v>5560</v>
      </c>
      <c r="J52" s="62" t="str">
        <f>VLOOKUP(B52,$L$5:$M$14,2)</f>
        <v>8/25(월)~8/26(화)</v>
      </c>
    </row>
    <row r="53" spans="1:12" ht="15.6">
      <c r="A53" s="59">
        <v>48</v>
      </c>
      <c r="B53" s="59">
        <v>1</v>
      </c>
      <c r="C53" s="60" t="s">
        <v>111</v>
      </c>
      <c r="D53" s="60" t="s">
        <v>77</v>
      </c>
      <c r="E53" s="60" t="s">
        <v>110</v>
      </c>
      <c r="F53" s="60" t="s">
        <v>930</v>
      </c>
      <c r="G53" s="61" t="s">
        <v>24</v>
      </c>
      <c r="H53" s="61" t="s">
        <v>5564</v>
      </c>
      <c r="I53" s="61" t="s">
        <v>5567</v>
      </c>
      <c r="J53" s="62" t="str">
        <f>VLOOKUP(B53,$L$5:$M$14,2)</f>
        <v>8/25(월)~8/26(화)</v>
      </c>
    </row>
    <row r="54" spans="1:12" ht="15.6">
      <c r="A54" s="59">
        <v>49</v>
      </c>
      <c r="B54" s="59">
        <v>1</v>
      </c>
      <c r="C54" s="60" t="s">
        <v>112</v>
      </c>
      <c r="D54" s="60" t="s">
        <v>77</v>
      </c>
      <c r="E54" s="60" t="s">
        <v>113</v>
      </c>
      <c r="F54" s="60" t="s">
        <v>930</v>
      </c>
      <c r="G54" s="61" t="s">
        <v>24</v>
      </c>
      <c r="H54" s="61" t="s">
        <v>5951</v>
      </c>
      <c r="I54" s="61" t="s">
        <v>5954</v>
      </c>
      <c r="J54" s="62" t="str">
        <f>VLOOKUP(B54,$L$5:$M$14,2)</f>
        <v>8/25(월)~8/26(화)</v>
      </c>
    </row>
    <row r="55" spans="1:12" ht="15.6">
      <c r="A55" s="59">
        <v>50</v>
      </c>
      <c r="B55" s="59">
        <v>1</v>
      </c>
      <c r="C55" s="60" t="s">
        <v>114</v>
      </c>
      <c r="D55" s="60" t="s">
        <v>77</v>
      </c>
      <c r="E55" s="60" t="s">
        <v>115</v>
      </c>
      <c r="F55" s="60" t="s">
        <v>930</v>
      </c>
      <c r="G55" s="61" t="s">
        <v>24</v>
      </c>
      <c r="H55" s="61" t="s">
        <v>5993</v>
      </c>
      <c r="I55" s="61" t="s">
        <v>5996</v>
      </c>
      <c r="J55" s="62" t="str">
        <f>VLOOKUP(B55,$L$5:$M$14,2)</f>
        <v>8/25(월)~8/26(화)</v>
      </c>
    </row>
    <row r="56" spans="1:12" ht="15.6">
      <c r="A56" s="59">
        <v>51</v>
      </c>
      <c r="B56" s="59">
        <v>1</v>
      </c>
      <c r="C56" s="60" t="s">
        <v>116</v>
      </c>
      <c r="D56" s="60" t="s">
        <v>77</v>
      </c>
      <c r="E56" s="60" t="s">
        <v>117</v>
      </c>
      <c r="F56" s="60" t="s">
        <v>930</v>
      </c>
      <c r="G56" s="61" t="s">
        <v>24</v>
      </c>
      <c r="H56" s="61" t="s">
        <v>6001</v>
      </c>
      <c r="I56" s="61" t="s">
        <v>6004</v>
      </c>
      <c r="J56" s="62" t="str">
        <f>VLOOKUP(B56,$L$5:$M$14,2)</f>
        <v>8/25(월)~8/26(화)</v>
      </c>
    </row>
    <row r="57" spans="1:12" ht="15.6">
      <c r="A57" s="59">
        <v>52</v>
      </c>
      <c r="B57" s="59">
        <v>1</v>
      </c>
      <c r="C57" s="60" t="s">
        <v>118</v>
      </c>
      <c r="D57" s="60" t="s">
        <v>77</v>
      </c>
      <c r="E57" s="60" t="s">
        <v>119</v>
      </c>
      <c r="F57" s="60" t="s">
        <v>930</v>
      </c>
      <c r="G57" s="61" t="s">
        <v>24</v>
      </c>
      <c r="H57" s="61" t="s">
        <v>6030</v>
      </c>
      <c r="I57" s="61" t="s">
        <v>6033</v>
      </c>
      <c r="J57" s="62" t="str">
        <f>VLOOKUP(B57,$L$5:$M$14,2)</f>
        <v>8/25(월)~8/26(화)</v>
      </c>
    </row>
    <row r="58" spans="1:12" ht="15.6">
      <c r="A58" s="59">
        <v>53</v>
      </c>
      <c r="B58" s="59">
        <v>1</v>
      </c>
      <c r="C58" s="60" t="s">
        <v>120</v>
      </c>
      <c r="D58" s="60" t="s">
        <v>77</v>
      </c>
      <c r="E58" s="60" t="s">
        <v>121</v>
      </c>
      <c r="F58" s="60" t="s">
        <v>930</v>
      </c>
      <c r="G58" s="61" t="s">
        <v>24</v>
      </c>
      <c r="H58" s="61" t="s">
        <v>6081</v>
      </c>
      <c r="I58" s="61" t="s">
        <v>6084</v>
      </c>
      <c r="J58" s="62" t="str">
        <f>VLOOKUP(B58,$L$5:$M$14,2)</f>
        <v>8/25(월)~8/26(화)</v>
      </c>
    </row>
    <row r="59" spans="1:12" ht="15.6">
      <c r="A59" s="59">
        <v>54</v>
      </c>
      <c r="B59" s="59">
        <v>8</v>
      </c>
      <c r="C59" s="60" t="s">
        <v>122</v>
      </c>
      <c r="D59" s="60" t="s">
        <v>77</v>
      </c>
      <c r="E59" s="60" t="s">
        <v>123</v>
      </c>
      <c r="F59" s="60" t="s">
        <v>930</v>
      </c>
      <c r="G59" s="61" t="s">
        <v>24</v>
      </c>
      <c r="H59" s="61" t="s">
        <v>6134</v>
      </c>
      <c r="I59" s="61" t="s">
        <v>6137</v>
      </c>
      <c r="J59" s="62" t="str">
        <f>VLOOKUP(B59,$L$5:$M$14,2)</f>
        <v>9/22(월)~9/23(화)</v>
      </c>
    </row>
    <row r="60" spans="1:12" ht="15.6">
      <c r="A60" s="59">
        <v>55</v>
      </c>
      <c r="B60" s="59">
        <v>1</v>
      </c>
      <c r="C60" s="60" t="s">
        <v>124</v>
      </c>
      <c r="D60" s="60" t="s">
        <v>77</v>
      </c>
      <c r="E60" s="60" t="s">
        <v>125</v>
      </c>
      <c r="F60" s="60" t="s">
        <v>930</v>
      </c>
      <c r="G60" s="61" t="s">
        <v>24</v>
      </c>
      <c r="H60" s="61" t="s">
        <v>6304</v>
      </c>
      <c r="I60" s="61" t="s">
        <v>6307</v>
      </c>
      <c r="J60" s="62" t="str">
        <f>VLOOKUP(B60,$L$5:$M$14,2)</f>
        <v>8/25(월)~8/26(화)</v>
      </c>
    </row>
    <row r="61" spans="1:12" ht="15.6">
      <c r="A61" s="59">
        <v>56</v>
      </c>
      <c r="B61" s="59">
        <v>1</v>
      </c>
      <c r="C61" s="60" t="s">
        <v>126</v>
      </c>
      <c r="D61" s="60" t="s">
        <v>77</v>
      </c>
      <c r="E61" s="60" t="s">
        <v>127</v>
      </c>
      <c r="F61" s="60" t="s">
        <v>930</v>
      </c>
      <c r="G61" s="61" t="s">
        <v>24</v>
      </c>
      <c r="H61" s="61" t="s">
        <v>6339</v>
      </c>
      <c r="I61" s="61" t="s">
        <v>6342</v>
      </c>
      <c r="J61" s="62" t="str">
        <f>VLOOKUP(B61,$L$5:$M$14,2)</f>
        <v>8/25(월)~8/26(화)</v>
      </c>
    </row>
    <row r="62" spans="1:12" ht="15.6">
      <c r="A62" s="59">
        <v>57</v>
      </c>
      <c r="B62" s="59">
        <v>1</v>
      </c>
      <c r="C62" s="60" t="s">
        <v>128</v>
      </c>
      <c r="D62" s="60" t="s">
        <v>77</v>
      </c>
      <c r="E62" s="60" t="s">
        <v>129</v>
      </c>
      <c r="F62" s="60" t="s">
        <v>930</v>
      </c>
      <c r="G62" s="61" t="s">
        <v>24</v>
      </c>
      <c r="H62" s="61" t="s">
        <v>6354</v>
      </c>
      <c r="I62" s="61" t="s">
        <v>6357</v>
      </c>
      <c r="J62" s="62" t="str">
        <f>VLOOKUP(B62,$L$5:$M$14,2)</f>
        <v>8/25(월)~8/26(화)</v>
      </c>
      <c r="L62" s="2"/>
    </row>
    <row r="63" spans="1:12" ht="15.6">
      <c r="A63" s="59">
        <v>58</v>
      </c>
      <c r="B63" s="59">
        <v>1</v>
      </c>
      <c r="C63" s="60" t="s">
        <v>130</v>
      </c>
      <c r="D63" s="60" t="s">
        <v>77</v>
      </c>
      <c r="E63" s="60" t="s">
        <v>131</v>
      </c>
      <c r="F63" s="60" t="s">
        <v>930</v>
      </c>
      <c r="G63" s="61" t="s">
        <v>24</v>
      </c>
      <c r="H63" s="61" t="s">
        <v>6455</v>
      </c>
      <c r="I63" s="61" t="s">
        <v>6458</v>
      </c>
      <c r="J63" s="62" t="str">
        <f>VLOOKUP(B63,$L$5:$M$14,2)</f>
        <v>8/25(월)~8/26(화)</v>
      </c>
    </row>
    <row r="64" spans="1:12" ht="15.6">
      <c r="A64" s="59">
        <v>59</v>
      </c>
      <c r="B64" s="59">
        <v>1</v>
      </c>
      <c r="C64" s="60" t="s">
        <v>132</v>
      </c>
      <c r="D64" s="60" t="s">
        <v>77</v>
      </c>
      <c r="E64" s="60" t="s">
        <v>133</v>
      </c>
      <c r="F64" s="60" t="s">
        <v>930</v>
      </c>
      <c r="G64" s="61" t="s">
        <v>21</v>
      </c>
      <c r="H64" s="61" t="s">
        <v>6484</v>
      </c>
      <c r="I64" s="61" t="s">
        <v>6487</v>
      </c>
      <c r="J64" s="62" t="str">
        <f>VLOOKUP(B64,$L$5:$M$14,2)</f>
        <v>8/25(월)~8/26(화)</v>
      </c>
    </row>
    <row r="65" spans="1:10" ht="15.6">
      <c r="A65" s="59">
        <v>60</v>
      </c>
      <c r="B65" s="59">
        <v>1</v>
      </c>
      <c r="C65" s="60" t="s">
        <v>134</v>
      </c>
      <c r="D65" s="60" t="s">
        <v>77</v>
      </c>
      <c r="E65" s="60" t="s">
        <v>135</v>
      </c>
      <c r="F65" s="60" t="s">
        <v>930</v>
      </c>
      <c r="G65" s="61" t="s">
        <v>21</v>
      </c>
      <c r="H65" s="61" t="s">
        <v>6549</v>
      </c>
      <c r="I65" s="61" t="s">
        <v>6552</v>
      </c>
      <c r="J65" s="62" t="str">
        <f>VLOOKUP(B65,$L$5:$M$14,2)</f>
        <v>8/25(월)~8/26(화)</v>
      </c>
    </row>
    <row r="66" spans="1:10" ht="31.2">
      <c r="A66" s="59">
        <v>61</v>
      </c>
      <c r="B66" s="59">
        <v>1</v>
      </c>
      <c r="C66" s="60" t="s">
        <v>136</v>
      </c>
      <c r="D66" s="60" t="s">
        <v>137</v>
      </c>
      <c r="E66" s="60" t="s">
        <v>138</v>
      </c>
      <c r="F66" s="60" t="s">
        <v>930</v>
      </c>
      <c r="G66" s="61" t="s">
        <v>21</v>
      </c>
      <c r="H66" s="61" t="s">
        <v>6626</v>
      </c>
      <c r="I66" s="61" t="s">
        <v>6629</v>
      </c>
      <c r="J66" s="62" t="str">
        <f>VLOOKUP(B66,$L$5:$M$14,2)</f>
        <v>8/25(월)~8/26(화)</v>
      </c>
    </row>
    <row r="67" spans="1:10" ht="15.6">
      <c r="A67" s="59">
        <v>62</v>
      </c>
      <c r="B67" s="59">
        <v>1</v>
      </c>
      <c r="C67" s="60" t="s">
        <v>139</v>
      </c>
      <c r="D67" s="60" t="s">
        <v>137</v>
      </c>
      <c r="E67" s="60" t="s">
        <v>140</v>
      </c>
      <c r="F67" s="60" t="s">
        <v>930</v>
      </c>
      <c r="G67" s="61" t="s">
        <v>24</v>
      </c>
      <c r="H67" s="61" t="s">
        <v>6673</v>
      </c>
      <c r="I67" s="61" t="s">
        <v>6676</v>
      </c>
      <c r="J67" s="62" t="str">
        <f>VLOOKUP(B67,$L$5:$M$14,2)</f>
        <v>8/25(월)~8/26(화)</v>
      </c>
    </row>
    <row r="68" spans="1:10" ht="15.6">
      <c r="A68" s="59">
        <v>63</v>
      </c>
      <c r="B68" s="59">
        <v>1</v>
      </c>
      <c r="C68" s="60" t="s">
        <v>141</v>
      </c>
      <c r="D68" s="60" t="s">
        <v>33</v>
      </c>
      <c r="E68" s="60" t="s">
        <v>142</v>
      </c>
      <c r="F68" s="60" t="s">
        <v>930</v>
      </c>
      <c r="G68" s="61" t="s">
        <v>21</v>
      </c>
      <c r="H68" s="61" t="s">
        <v>6738</v>
      </c>
      <c r="I68" s="61" t="s">
        <v>6741</v>
      </c>
      <c r="J68" s="62" t="str">
        <f>VLOOKUP(B68,$L$5:$M$14,2)</f>
        <v>8/25(월)~8/26(화)</v>
      </c>
    </row>
    <row r="69" spans="1:10" ht="31.2">
      <c r="A69" s="59">
        <v>64</v>
      </c>
      <c r="B69" s="59">
        <v>1</v>
      </c>
      <c r="C69" s="60" t="s">
        <v>143</v>
      </c>
      <c r="D69" s="60" t="s">
        <v>77</v>
      </c>
      <c r="E69" s="60" t="s">
        <v>144</v>
      </c>
      <c r="F69" s="60" t="s">
        <v>3991</v>
      </c>
      <c r="G69" s="61" t="s">
        <v>21</v>
      </c>
      <c r="H69" s="61" t="s">
        <v>6347</v>
      </c>
      <c r="I69" s="61" t="s">
        <v>6350</v>
      </c>
      <c r="J69" s="62" t="str">
        <f>VLOOKUP(B69,$L$5:$M$14,2)</f>
        <v>8/25(월)~8/26(화)</v>
      </c>
    </row>
    <row r="70" spans="1:10" ht="31.2">
      <c r="A70" s="59">
        <v>65</v>
      </c>
      <c r="B70" s="59">
        <v>1</v>
      </c>
      <c r="C70" s="60" t="s">
        <v>146</v>
      </c>
      <c r="D70" s="60" t="s">
        <v>46</v>
      </c>
      <c r="E70" s="60" t="s">
        <v>49</v>
      </c>
      <c r="F70" s="60" t="s">
        <v>930</v>
      </c>
      <c r="G70" s="61" t="s">
        <v>24</v>
      </c>
      <c r="H70" s="61" t="s">
        <v>2704</v>
      </c>
      <c r="I70" s="61" t="s">
        <v>2707</v>
      </c>
      <c r="J70" s="62" t="str">
        <f>VLOOKUP(B70,$L$5:$M$14,2)</f>
        <v>8/25(월)~8/26(화)</v>
      </c>
    </row>
    <row r="71" spans="1:10" ht="15.6">
      <c r="A71" s="59">
        <v>66</v>
      </c>
      <c r="B71" s="59">
        <v>1</v>
      </c>
      <c r="C71" s="60" t="s">
        <v>148</v>
      </c>
      <c r="D71" s="60" t="s">
        <v>72</v>
      </c>
      <c r="E71" s="60" t="s">
        <v>149</v>
      </c>
      <c r="F71" s="60" t="s">
        <v>930</v>
      </c>
      <c r="G71" s="61" t="s">
        <v>24</v>
      </c>
      <c r="H71" s="61" t="s">
        <v>3693</v>
      </c>
      <c r="I71" s="61" t="s">
        <v>3696</v>
      </c>
      <c r="J71" s="62" t="str">
        <f>VLOOKUP(B71,$L$5:$M$14,2)</f>
        <v>8/25(월)~8/26(화)</v>
      </c>
    </row>
    <row r="72" spans="1:10" ht="15.6">
      <c r="A72" s="59">
        <v>67</v>
      </c>
      <c r="B72" s="59">
        <v>1</v>
      </c>
      <c r="C72" s="60" t="s">
        <v>150</v>
      </c>
      <c r="D72" s="60" t="s">
        <v>72</v>
      </c>
      <c r="E72" s="60" t="s">
        <v>75</v>
      </c>
      <c r="F72" s="60" t="s">
        <v>930</v>
      </c>
      <c r="G72" s="61" t="s">
        <v>24</v>
      </c>
      <c r="H72" s="61" t="s">
        <v>3864</v>
      </c>
      <c r="I72" s="61" t="s">
        <v>3867</v>
      </c>
      <c r="J72" s="62" t="str">
        <f>VLOOKUP(B72,$L$5:$M$14,2)</f>
        <v>8/25(월)~8/26(화)</v>
      </c>
    </row>
    <row r="73" spans="1:10" ht="31.2">
      <c r="A73" s="59">
        <v>68</v>
      </c>
      <c r="B73" s="59">
        <v>1</v>
      </c>
      <c r="C73" s="60" t="s">
        <v>152</v>
      </c>
      <c r="D73" s="60" t="s">
        <v>77</v>
      </c>
      <c r="E73" s="60" t="s">
        <v>153</v>
      </c>
      <c r="F73" s="60" t="s">
        <v>3991</v>
      </c>
      <c r="G73" s="61" t="s">
        <v>24</v>
      </c>
      <c r="H73" s="61" t="s">
        <v>5986</v>
      </c>
      <c r="I73" s="61" t="s">
        <v>5989</v>
      </c>
      <c r="J73" s="62" t="str">
        <f>VLOOKUP(B73,$L$5:$M$14,2)</f>
        <v>8/25(월)~8/26(화)</v>
      </c>
    </row>
    <row r="74" spans="1:10" ht="15.6">
      <c r="A74" s="59">
        <v>69</v>
      </c>
      <c r="B74" s="59">
        <v>1</v>
      </c>
      <c r="C74" s="60" t="s">
        <v>154</v>
      </c>
      <c r="D74" s="60" t="s">
        <v>41</v>
      </c>
      <c r="E74" s="60" t="s">
        <v>155</v>
      </c>
      <c r="F74" s="60" t="s">
        <v>930</v>
      </c>
      <c r="G74" s="61" t="s">
        <v>24</v>
      </c>
      <c r="H74" s="61" t="s">
        <v>2236</v>
      </c>
      <c r="I74" s="61" t="s">
        <v>2239</v>
      </c>
      <c r="J74" s="62" t="str">
        <f>VLOOKUP(B74,$L$5:$M$14,2)</f>
        <v>8/25(월)~8/26(화)</v>
      </c>
    </row>
    <row r="75" spans="1:10" ht="15.6">
      <c r="A75" s="59">
        <v>70</v>
      </c>
      <c r="B75" s="59">
        <v>1</v>
      </c>
      <c r="C75" s="60" t="s">
        <v>157</v>
      </c>
      <c r="D75" s="60" t="s">
        <v>72</v>
      </c>
      <c r="E75" s="60" t="s">
        <v>149</v>
      </c>
      <c r="F75" s="60" t="s">
        <v>930</v>
      </c>
      <c r="G75" s="61" t="s">
        <v>24</v>
      </c>
      <c r="H75" s="61" t="s">
        <v>3724</v>
      </c>
      <c r="I75" s="61" t="s">
        <v>3727</v>
      </c>
      <c r="J75" s="62" t="str">
        <f>VLOOKUP(B75,$L$5:$M$14,2)</f>
        <v>8/25(월)~8/26(화)</v>
      </c>
    </row>
    <row r="76" spans="1:10" ht="15.6">
      <c r="A76" s="59">
        <v>71</v>
      </c>
      <c r="B76" s="59">
        <v>2</v>
      </c>
      <c r="C76" s="60" t="s">
        <v>159</v>
      </c>
      <c r="D76" s="60" t="s">
        <v>19</v>
      </c>
      <c r="E76" s="60" t="s">
        <v>23</v>
      </c>
      <c r="F76" s="60" t="s">
        <v>930</v>
      </c>
      <c r="G76" s="61" t="s">
        <v>24</v>
      </c>
      <c r="H76" s="61" t="s">
        <v>1063</v>
      </c>
      <c r="I76" s="61" t="s">
        <v>1066</v>
      </c>
      <c r="J76" s="62" t="str">
        <f>VLOOKUP(B76,$L$5:$M$14,2)</f>
        <v>8/27(수)~8/28(목)</v>
      </c>
    </row>
    <row r="77" spans="1:10" ht="15.6">
      <c r="A77" s="59">
        <v>72</v>
      </c>
      <c r="B77" s="59">
        <v>2</v>
      </c>
      <c r="C77" s="60" t="s">
        <v>160</v>
      </c>
      <c r="D77" s="60" t="s">
        <v>19</v>
      </c>
      <c r="E77" s="60" t="s">
        <v>161</v>
      </c>
      <c r="F77" s="60" t="s">
        <v>930</v>
      </c>
      <c r="G77" s="61" t="s">
        <v>24</v>
      </c>
      <c r="H77" s="61" t="s">
        <v>1124</v>
      </c>
      <c r="I77" s="61" t="s">
        <v>1127</v>
      </c>
      <c r="J77" s="62" t="str">
        <f>VLOOKUP(B77,$L$5:$M$14,2)</f>
        <v>8/27(수)~8/28(목)</v>
      </c>
    </row>
    <row r="78" spans="1:10" ht="15.6">
      <c r="A78" s="59">
        <v>73</v>
      </c>
      <c r="B78" s="59">
        <v>2</v>
      </c>
      <c r="C78" s="60" t="s">
        <v>162</v>
      </c>
      <c r="D78" s="60" t="s">
        <v>26</v>
      </c>
      <c r="E78" s="60" t="s">
        <v>163</v>
      </c>
      <c r="F78" s="60" t="s">
        <v>930</v>
      </c>
      <c r="G78" s="61" t="s">
        <v>24</v>
      </c>
      <c r="H78" s="61" t="s">
        <v>1238</v>
      </c>
      <c r="I78" s="61" t="s">
        <v>1241</v>
      </c>
      <c r="J78" s="62" t="str">
        <f>VLOOKUP(B78,$L$5:$M$14,2)</f>
        <v>8/27(수)~8/28(목)</v>
      </c>
    </row>
    <row r="79" spans="1:10" ht="15.6">
      <c r="A79" s="59">
        <v>74</v>
      </c>
      <c r="B79" s="59">
        <v>2</v>
      </c>
      <c r="C79" s="60" t="s">
        <v>164</v>
      </c>
      <c r="D79" s="60" t="s">
        <v>26</v>
      </c>
      <c r="E79" s="60" t="s">
        <v>27</v>
      </c>
      <c r="F79" s="60" t="s">
        <v>1194</v>
      </c>
      <c r="G79" s="61" t="s">
        <v>21</v>
      </c>
      <c r="H79" s="61" t="s">
        <v>1256</v>
      </c>
      <c r="I79" s="61" t="s">
        <v>1259</v>
      </c>
      <c r="J79" s="62" t="str">
        <f>VLOOKUP(B79,$L$5:$M$14,2)</f>
        <v>8/27(수)~8/28(목)</v>
      </c>
    </row>
    <row r="80" spans="1:10" ht="15.6">
      <c r="A80" s="59">
        <v>75</v>
      </c>
      <c r="B80" s="59">
        <v>2</v>
      </c>
      <c r="C80" s="60" t="s">
        <v>165</v>
      </c>
      <c r="D80" s="60" t="s">
        <v>33</v>
      </c>
      <c r="E80" s="60" t="s">
        <v>166</v>
      </c>
      <c r="F80" s="60" t="s">
        <v>930</v>
      </c>
      <c r="G80" s="61" t="s">
        <v>24</v>
      </c>
      <c r="H80" s="61" t="s">
        <v>1507</v>
      </c>
      <c r="I80" s="61" t="s">
        <v>1510</v>
      </c>
      <c r="J80" s="62" t="str">
        <f>VLOOKUP(B80,$L$5:$M$14,2)</f>
        <v>8/27(수)~8/28(목)</v>
      </c>
    </row>
    <row r="81" spans="1:23" ht="15.6">
      <c r="A81" s="59">
        <v>76</v>
      </c>
      <c r="B81" s="59">
        <v>2</v>
      </c>
      <c r="C81" s="60" t="s">
        <v>167</v>
      </c>
      <c r="D81" s="60" t="s">
        <v>33</v>
      </c>
      <c r="E81" s="60" t="s">
        <v>168</v>
      </c>
      <c r="F81" s="60" t="s">
        <v>1194</v>
      </c>
      <c r="G81" s="61" t="s">
        <v>21</v>
      </c>
      <c r="H81" s="61" t="s">
        <v>1618</v>
      </c>
      <c r="I81" s="61" t="s">
        <v>1621</v>
      </c>
      <c r="J81" s="62" t="str">
        <f>VLOOKUP(B81,$L$5:$M$14,2)</f>
        <v>8/27(수)~8/28(목)</v>
      </c>
    </row>
    <row r="82" spans="1:23" ht="15.6">
      <c r="A82" s="59">
        <v>77</v>
      </c>
      <c r="B82" s="59">
        <v>2</v>
      </c>
      <c r="C82" s="60" t="s">
        <v>169</v>
      </c>
      <c r="D82" s="60" t="s">
        <v>33</v>
      </c>
      <c r="E82" s="60" t="s">
        <v>36</v>
      </c>
      <c r="F82" s="60" t="s">
        <v>930</v>
      </c>
      <c r="G82" s="61" t="s">
        <v>24</v>
      </c>
      <c r="H82" s="61" t="s">
        <v>1729</v>
      </c>
      <c r="I82" s="61" t="s">
        <v>1732</v>
      </c>
      <c r="J82" s="62" t="str">
        <f>VLOOKUP(B82,$L$5:$M$14,2)</f>
        <v>8/27(수)~8/28(목)</v>
      </c>
    </row>
    <row r="83" spans="1:23" ht="15.6">
      <c r="A83" s="59">
        <v>78</v>
      </c>
      <c r="B83" s="59">
        <v>2</v>
      </c>
      <c r="C83" s="60" t="s">
        <v>170</v>
      </c>
      <c r="D83" s="60" t="s">
        <v>38</v>
      </c>
      <c r="E83" s="60" t="s">
        <v>171</v>
      </c>
      <c r="F83" s="60" t="s">
        <v>930</v>
      </c>
      <c r="G83" s="61" t="s">
        <v>21</v>
      </c>
      <c r="H83" s="61" t="s">
        <v>1986</v>
      </c>
      <c r="I83" s="61" t="s">
        <v>1989</v>
      </c>
      <c r="J83" s="62" t="str">
        <f>VLOOKUP(B83,$L$5:$M$14,2)</f>
        <v>8/27(수)~8/28(목)</v>
      </c>
    </row>
    <row r="84" spans="1:23" ht="15.6">
      <c r="A84" s="59">
        <v>79</v>
      </c>
      <c r="B84" s="59">
        <v>2</v>
      </c>
      <c r="C84" s="60" t="s">
        <v>172</v>
      </c>
      <c r="D84" s="60" t="s">
        <v>173</v>
      </c>
      <c r="E84" s="60" t="s">
        <v>174</v>
      </c>
      <c r="F84" s="60" t="s">
        <v>930</v>
      </c>
      <c r="G84" s="61" t="s">
        <v>21</v>
      </c>
      <c r="H84" s="61" t="s">
        <v>2022</v>
      </c>
      <c r="I84" s="61" t="s">
        <v>2025</v>
      </c>
      <c r="J84" s="62" t="str">
        <f>VLOOKUP(B84,$L$5:$M$14,2)</f>
        <v>8/27(수)~8/28(목)</v>
      </c>
    </row>
    <row r="85" spans="1:23" ht="15.6">
      <c r="A85" s="59">
        <v>80</v>
      </c>
      <c r="B85" s="59">
        <v>2</v>
      </c>
      <c r="C85" s="60" t="s">
        <v>175</v>
      </c>
      <c r="D85" s="60" t="s">
        <v>41</v>
      </c>
      <c r="E85" s="60" t="s">
        <v>155</v>
      </c>
      <c r="F85" s="60" t="s">
        <v>930</v>
      </c>
      <c r="G85" s="61" t="s">
        <v>21</v>
      </c>
      <c r="H85" s="61" t="s">
        <v>2297</v>
      </c>
      <c r="I85" s="61" t="s">
        <v>2300</v>
      </c>
      <c r="J85" s="62" t="str">
        <f>VLOOKUP(B85,$L$5:$M$14,2)</f>
        <v>8/27(수)~8/28(목)</v>
      </c>
    </row>
    <row r="86" spans="1:23" ht="31.2">
      <c r="A86" s="59">
        <v>81</v>
      </c>
      <c r="B86" s="59">
        <v>2</v>
      </c>
      <c r="C86" s="60" t="s">
        <v>176</v>
      </c>
      <c r="D86" s="60" t="s">
        <v>41</v>
      </c>
      <c r="E86" s="60" t="s">
        <v>177</v>
      </c>
      <c r="F86" s="60" t="s">
        <v>930</v>
      </c>
      <c r="G86" s="61" t="s">
        <v>24</v>
      </c>
      <c r="H86" s="61" t="s">
        <v>2315</v>
      </c>
      <c r="I86" s="61" t="s">
        <v>2318</v>
      </c>
      <c r="J86" s="62" t="str">
        <f>VLOOKUP(B86,$L$5:$M$14,2)</f>
        <v>8/27(수)~8/28(목)</v>
      </c>
    </row>
    <row r="87" spans="1:23" s="7" customFormat="1" ht="31.2">
      <c r="A87" s="59">
        <v>82</v>
      </c>
      <c r="B87" s="59">
        <v>2</v>
      </c>
      <c r="C87" s="60" t="s">
        <v>178</v>
      </c>
      <c r="D87" s="60" t="s">
        <v>46</v>
      </c>
      <c r="E87" s="60" t="s">
        <v>179</v>
      </c>
      <c r="F87" s="60" t="s">
        <v>978</v>
      </c>
      <c r="G87" s="61" t="s">
        <v>21</v>
      </c>
      <c r="H87" s="61" t="s">
        <v>2563</v>
      </c>
      <c r="I87" s="61" t="s">
        <v>2566</v>
      </c>
      <c r="J87" s="62" t="str">
        <f>VLOOKUP(B87,$L$5:$M$14,2)</f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59">
        <v>83</v>
      </c>
      <c r="B88" s="59">
        <v>3</v>
      </c>
      <c r="C88" s="60" t="s">
        <v>180</v>
      </c>
      <c r="D88" s="60" t="s">
        <v>46</v>
      </c>
      <c r="E88" s="60" t="s">
        <v>47</v>
      </c>
      <c r="F88" s="60" t="s">
        <v>930</v>
      </c>
      <c r="G88" s="61" t="s">
        <v>21</v>
      </c>
      <c r="H88" s="61" t="s">
        <v>2639</v>
      </c>
      <c r="I88" s="61" t="s">
        <v>2642</v>
      </c>
      <c r="J88" s="62" t="str">
        <f>VLOOKUP(B88,$L$5:$M$14,2)</f>
        <v>9/1(월)~9/2(화)</v>
      </c>
    </row>
    <row r="89" spans="1:23" ht="15.6">
      <c r="A89" s="59">
        <v>84</v>
      </c>
      <c r="B89" s="59">
        <v>2</v>
      </c>
      <c r="C89" s="60" t="s">
        <v>181</v>
      </c>
      <c r="D89" s="60" t="s">
        <v>46</v>
      </c>
      <c r="E89" s="60" t="s">
        <v>182</v>
      </c>
      <c r="F89" s="60" t="s">
        <v>930</v>
      </c>
      <c r="G89" s="61" t="s">
        <v>24</v>
      </c>
      <c r="H89" s="61" t="s">
        <v>2689</v>
      </c>
      <c r="I89" s="61" t="s">
        <v>2692</v>
      </c>
      <c r="J89" s="62" t="str">
        <f>VLOOKUP(B89,$L$5:$M$14,2)</f>
        <v>8/27(수)~8/28(목)</v>
      </c>
    </row>
    <row r="90" spans="1:23" ht="15.6">
      <c r="A90" s="59">
        <v>85</v>
      </c>
      <c r="B90" s="59">
        <v>2</v>
      </c>
      <c r="C90" s="60" t="s">
        <v>183</v>
      </c>
      <c r="D90" s="60" t="s">
        <v>46</v>
      </c>
      <c r="E90" s="60" t="s">
        <v>49</v>
      </c>
      <c r="F90" s="60" t="s">
        <v>930</v>
      </c>
      <c r="G90" s="61" t="s">
        <v>24</v>
      </c>
      <c r="H90" s="61" t="s">
        <v>2776</v>
      </c>
      <c r="I90" s="61" t="s">
        <v>2779</v>
      </c>
      <c r="J90" s="62" t="str">
        <f>VLOOKUP(B90,$L$5:$M$14,2)</f>
        <v>8/27(수)~8/28(목)</v>
      </c>
    </row>
    <row r="91" spans="1:23" ht="15.6">
      <c r="A91" s="59">
        <v>86</v>
      </c>
      <c r="B91" s="59">
        <v>2</v>
      </c>
      <c r="C91" s="60" t="s">
        <v>186</v>
      </c>
      <c r="D91" s="60" t="s">
        <v>46</v>
      </c>
      <c r="E91" s="60" t="s">
        <v>55</v>
      </c>
      <c r="F91" s="60" t="s">
        <v>930</v>
      </c>
      <c r="G91" s="61" t="s">
        <v>24</v>
      </c>
      <c r="H91" s="61" t="s">
        <v>3033</v>
      </c>
      <c r="I91" s="61" t="s">
        <v>3036</v>
      </c>
      <c r="J91" s="62" t="str">
        <f>VLOOKUP(B91,$L$5:$M$14,2)</f>
        <v>8/27(수)~8/28(목)</v>
      </c>
    </row>
    <row r="92" spans="1:23" s="7" customFormat="1" ht="15.6">
      <c r="A92" s="59">
        <v>87</v>
      </c>
      <c r="B92" s="59">
        <v>2</v>
      </c>
      <c r="C92" s="60" t="s">
        <v>187</v>
      </c>
      <c r="D92" s="60" t="s">
        <v>46</v>
      </c>
      <c r="E92" s="60" t="s">
        <v>55</v>
      </c>
      <c r="F92" s="60" t="s">
        <v>930</v>
      </c>
      <c r="G92" s="61" t="s">
        <v>21</v>
      </c>
      <c r="H92" s="61" t="s">
        <v>3054</v>
      </c>
      <c r="I92" s="61" t="s">
        <v>3057</v>
      </c>
      <c r="J92" s="62" t="str">
        <f>VLOOKUP(B92,$L$5:$M$14,2)</f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59">
        <v>88</v>
      </c>
      <c r="B93" s="59">
        <v>2</v>
      </c>
      <c r="C93" s="60" t="s">
        <v>188</v>
      </c>
      <c r="D93" s="60" t="s">
        <v>57</v>
      </c>
      <c r="E93" s="60" t="s">
        <v>62</v>
      </c>
      <c r="F93" s="60" t="s">
        <v>930</v>
      </c>
      <c r="G93" s="61" t="s">
        <v>24</v>
      </c>
      <c r="H93" s="61" t="s">
        <v>3210</v>
      </c>
      <c r="I93" s="61" t="s">
        <v>3213</v>
      </c>
      <c r="J93" s="62" t="str">
        <f>VLOOKUP(B93,$L$5:$M$14,2)</f>
        <v>8/27(수)~8/28(목)</v>
      </c>
    </row>
    <row r="94" spans="1:23" s="7" customFormat="1" ht="15.6">
      <c r="A94" s="59">
        <v>89</v>
      </c>
      <c r="B94" s="59">
        <v>2</v>
      </c>
      <c r="C94" s="60" t="s">
        <v>189</v>
      </c>
      <c r="D94" s="60" t="s">
        <v>57</v>
      </c>
      <c r="E94" s="60" t="s">
        <v>69</v>
      </c>
      <c r="F94" s="60" t="s">
        <v>930</v>
      </c>
      <c r="G94" s="61" t="s">
        <v>24</v>
      </c>
      <c r="H94" s="61" t="s">
        <v>3454</v>
      </c>
      <c r="I94" s="61" t="s">
        <v>3457</v>
      </c>
      <c r="J94" s="62" t="str">
        <f>VLOOKUP(B94,$L$5:$M$14,2)</f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59">
        <v>90</v>
      </c>
      <c r="B95" s="59">
        <v>2</v>
      </c>
      <c r="C95" s="60" t="s">
        <v>190</v>
      </c>
      <c r="D95" s="60" t="s">
        <v>57</v>
      </c>
      <c r="E95" s="60" t="s">
        <v>69</v>
      </c>
      <c r="F95" s="60" t="s">
        <v>930</v>
      </c>
      <c r="G95" s="61" t="s">
        <v>24</v>
      </c>
      <c r="H95" s="61" t="s">
        <v>3537</v>
      </c>
      <c r="I95" s="61" t="s">
        <v>3540</v>
      </c>
      <c r="J95" s="62" t="str">
        <f>VLOOKUP(B95,$L$5:$M$14,2)</f>
        <v>8/27(수)~8/28(목)</v>
      </c>
    </row>
    <row r="96" spans="1:23" s="7" customFormat="1" ht="15.6">
      <c r="A96" s="59">
        <v>91</v>
      </c>
      <c r="B96" s="59">
        <v>2</v>
      </c>
      <c r="C96" s="60" t="s">
        <v>191</v>
      </c>
      <c r="D96" s="60" t="s">
        <v>72</v>
      </c>
      <c r="E96" s="60" t="s">
        <v>73</v>
      </c>
      <c r="F96" s="60" t="s">
        <v>930</v>
      </c>
      <c r="G96" s="61" t="s">
        <v>24</v>
      </c>
      <c r="H96" s="61" t="s">
        <v>3578</v>
      </c>
      <c r="I96" s="61" t="s">
        <v>3581</v>
      </c>
      <c r="J96" s="62" t="str">
        <f>VLOOKUP(B96,$L$5:$M$14,2)</f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6">
      <c r="A97" s="59">
        <v>92</v>
      </c>
      <c r="B97" s="59">
        <v>2</v>
      </c>
      <c r="C97" s="60" t="s">
        <v>192</v>
      </c>
      <c r="D97" s="60" t="s">
        <v>72</v>
      </c>
      <c r="E97" s="60" t="s">
        <v>149</v>
      </c>
      <c r="F97" s="60" t="s">
        <v>930</v>
      </c>
      <c r="G97" s="61" t="s">
        <v>24</v>
      </c>
      <c r="H97" s="61" t="s">
        <v>3744</v>
      </c>
      <c r="I97" s="61" t="s">
        <v>3747</v>
      </c>
      <c r="J97" s="62" t="str">
        <f>VLOOKUP(B97,$L$5:$M$14,2)</f>
        <v>8/27(수)~8/28(목)</v>
      </c>
    </row>
    <row r="98" spans="1:23" ht="15.6">
      <c r="A98" s="59">
        <v>93</v>
      </c>
      <c r="B98" s="59">
        <v>2</v>
      </c>
      <c r="C98" s="60" t="s">
        <v>193</v>
      </c>
      <c r="D98" s="60" t="s">
        <v>72</v>
      </c>
      <c r="E98" s="60" t="s">
        <v>75</v>
      </c>
      <c r="F98" s="60" t="s">
        <v>1194</v>
      </c>
      <c r="G98" s="61" t="s">
        <v>21</v>
      </c>
      <c r="H98" s="61" t="s">
        <v>3857</v>
      </c>
      <c r="I98" s="61" t="s">
        <v>3860</v>
      </c>
      <c r="J98" s="62" t="str">
        <f>VLOOKUP(B98,$L$5:$M$14,2)</f>
        <v>8/27(수)~8/28(목)</v>
      </c>
    </row>
    <row r="99" spans="1:23" ht="15.6">
      <c r="A99" s="59">
        <v>94</v>
      </c>
      <c r="B99" s="59">
        <v>2</v>
      </c>
      <c r="C99" s="60" t="s">
        <v>194</v>
      </c>
      <c r="D99" s="60" t="s">
        <v>72</v>
      </c>
      <c r="E99" s="60" t="s">
        <v>195</v>
      </c>
      <c r="F99" s="60" t="s">
        <v>930</v>
      </c>
      <c r="G99" s="61" t="s">
        <v>24</v>
      </c>
      <c r="H99" s="61" t="s">
        <v>3931</v>
      </c>
      <c r="I99" s="61" t="s">
        <v>3934</v>
      </c>
      <c r="J99" s="62" t="str">
        <f>VLOOKUP(B99,$L$5:$M$14,2)</f>
        <v>8/27(수)~8/28(목)</v>
      </c>
    </row>
    <row r="100" spans="1:23" ht="15.6">
      <c r="A100" s="59">
        <v>95</v>
      </c>
      <c r="B100" s="59">
        <v>2</v>
      </c>
      <c r="C100" s="60" t="s">
        <v>196</v>
      </c>
      <c r="D100" s="60" t="s">
        <v>77</v>
      </c>
      <c r="E100" s="60" t="s">
        <v>78</v>
      </c>
      <c r="F100" s="60" t="s">
        <v>930</v>
      </c>
      <c r="G100" s="61" t="s">
        <v>21</v>
      </c>
      <c r="H100" s="61" t="s">
        <v>3984</v>
      </c>
      <c r="I100" s="61" t="s">
        <v>3987</v>
      </c>
      <c r="J100" s="62" t="str">
        <f>VLOOKUP(B100,$L$5:$M$14,2)</f>
        <v>8/27(수)~8/28(목)</v>
      </c>
    </row>
    <row r="101" spans="1:23" s="7" customFormat="1" ht="15.6">
      <c r="A101" s="59">
        <v>96</v>
      </c>
      <c r="B101" s="59">
        <v>2</v>
      </c>
      <c r="C101" s="60" t="s">
        <v>197</v>
      </c>
      <c r="D101" s="60" t="s">
        <v>77</v>
      </c>
      <c r="E101" s="60" t="s">
        <v>80</v>
      </c>
      <c r="F101" s="60" t="s">
        <v>930</v>
      </c>
      <c r="G101" s="61" t="s">
        <v>24</v>
      </c>
      <c r="H101" s="61" t="s">
        <v>4008</v>
      </c>
      <c r="I101" s="61" t="s">
        <v>4011</v>
      </c>
      <c r="J101" s="62" t="str">
        <f>VLOOKUP(B101,$L$5:$M$14,2)</f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59">
        <v>97</v>
      </c>
      <c r="B102" s="59">
        <v>2</v>
      </c>
      <c r="C102" s="60" t="s">
        <v>198</v>
      </c>
      <c r="D102" s="60" t="s">
        <v>77</v>
      </c>
      <c r="E102" s="60" t="s">
        <v>80</v>
      </c>
      <c r="F102" s="60" t="s">
        <v>930</v>
      </c>
      <c r="G102" s="61" t="s">
        <v>24</v>
      </c>
      <c r="H102" s="61" t="s">
        <v>4128</v>
      </c>
      <c r="I102" s="61" t="s">
        <v>4131</v>
      </c>
      <c r="J102" s="62" t="str">
        <f>VLOOKUP(B102,$L$5:$M$14,2)</f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59">
        <v>98</v>
      </c>
      <c r="B103" s="59">
        <v>2</v>
      </c>
      <c r="C103" s="60" t="s">
        <v>199</v>
      </c>
      <c r="D103" s="60" t="s">
        <v>77</v>
      </c>
      <c r="E103" s="60" t="s">
        <v>83</v>
      </c>
      <c r="F103" s="60" t="s">
        <v>930</v>
      </c>
      <c r="G103" s="61" t="s">
        <v>24</v>
      </c>
      <c r="H103" s="61" t="s">
        <v>4210</v>
      </c>
      <c r="I103" s="61" t="s">
        <v>4213</v>
      </c>
      <c r="J103" s="62" t="str">
        <f>VLOOKUP(B103,$L$5:$M$14,2)</f>
        <v>8/27(수)~8/28(목)</v>
      </c>
    </row>
    <row r="104" spans="1:23" ht="15.6">
      <c r="A104" s="59">
        <v>99</v>
      </c>
      <c r="B104" s="59">
        <v>2</v>
      </c>
      <c r="C104" s="60" t="s">
        <v>200</v>
      </c>
      <c r="D104" s="60" t="s">
        <v>77</v>
      </c>
      <c r="E104" s="60" t="s">
        <v>85</v>
      </c>
      <c r="F104" s="60" t="s">
        <v>930</v>
      </c>
      <c r="G104" s="61" t="s">
        <v>24</v>
      </c>
      <c r="H104" s="61" t="s">
        <v>4238</v>
      </c>
      <c r="I104" s="61" t="s">
        <v>4241</v>
      </c>
      <c r="J104" s="62" t="str">
        <f>VLOOKUP(B104,$L$5:$M$14,2)</f>
        <v>8/27(수)~8/28(목)</v>
      </c>
    </row>
    <row r="105" spans="1:23" ht="15.6">
      <c r="A105" s="59">
        <v>100</v>
      </c>
      <c r="B105" s="59">
        <v>2</v>
      </c>
      <c r="C105" s="60" t="s">
        <v>201</v>
      </c>
      <c r="D105" s="60" t="s">
        <v>77</v>
      </c>
      <c r="E105" s="60" t="s">
        <v>85</v>
      </c>
      <c r="F105" s="60" t="s">
        <v>930</v>
      </c>
      <c r="G105" s="61" t="s">
        <v>24</v>
      </c>
      <c r="H105" s="61" t="s">
        <v>4273</v>
      </c>
      <c r="I105" s="61" t="s">
        <v>4276</v>
      </c>
      <c r="J105" s="62" t="str">
        <f>VLOOKUP(B105,$L$5:$M$14,2)</f>
        <v>8/27(수)~8/28(목)</v>
      </c>
    </row>
    <row r="106" spans="1:23" s="10" customFormat="1" ht="15.6">
      <c r="A106" s="59">
        <v>101</v>
      </c>
      <c r="B106" s="59">
        <v>2</v>
      </c>
      <c r="C106" s="60" t="s">
        <v>202</v>
      </c>
      <c r="D106" s="60" t="s">
        <v>77</v>
      </c>
      <c r="E106" s="60" t="s">
        <v>87</v>
      </c>
      <c r="F106" s="60" t="s">
        <v>930</v>
      </c>
      <c r="G106" s="61" t="s">
        <v>21</v>
      </c>
      <c r="H106" s="61" t="s">
        <v>4431</v>
      </c>
      <c r="I106" s="61" t="s">
        <v>4434</v>
      </c>
      <c r="J106" s="62" t="str">
        <f>VLOOKUP(B106,$L$5:$M$14,2)</f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6">
      <c r="A107" s="59">
        <v>102</v>
      </c>
      <c r="B107" s="59">
        <v>2</v>
      </c>
      <c r="C107" s="60" t="s">
        <v>203</v>
      </c>
      <c r="D107" s="60" t="s">
        <v>77</v>
      </c>
      <c r="E107" s="60" t="s">
        <v>87</v>
      </c>
      <c r="F107" s="60" t="s">
        <v>930</v>
      </c>
      <c r="G107" s="61" t="s">
        <v>24</v>
      </c>
      <c r="H107" s="61" t="s">
        <v>4476</v>
      </c>
      <c r="I107" s="61" t="s">
        <v>4479</v>
      </c>
      <c r="J107" s="62" t="str">
        <f>VLOOKUP(B107,$L$5:$M$14,2)</f>
        <v>8/27(수)~8/28(목)</v>
      </c>
    </row>
    <row r="108" spans="1:23" ht="15.6">
      <c r="A108" s="59">
        <v>103</v>
      </c>
      <c r="B108" s="59">
        <v>2</v>
      </c>
      <c r="C108" s="60" t="s">
        <v>204</v>
      </c>
      <c r="D108" s="60" t="s">
        <v>77</v>
      </c>
      <c r="E108" s="60" t="s">
        <v>87</v>
      </c>
      <c r="F108" s="60" t="s">
        <v>930</v>
      </c>
      <c r="G108" s="61" t="s">
        <v>24</v>
      </c>
      <c r="H108" s="61" t="s">
        <v>4494</v>
      </c>
      <c r="I108" s="61" t="s">
        <v>4497</v>
      </c>
      <c r="J108" s="62" t="str">
        <f>VLOOKUP(B108,$L$5:$M$14,2)</f>
        <v>8/27(수)~8/28(목)</v>
      </c>
    </row>
    <row r="109" spans="1:23" s="11" customFormat="1" ht="15.6">
      <c r="A109" s="59">
        <v>104</v>
      </c>
      <c r="B109" s="59">
        <v>2</v>
      </c>
      <c r="C109" s="60" t="s">
        <v>205</v>
      </c>
      <c r="D109" s="60" t="s">
        <v>77</v>
      </c>
      <c r="E109" s="60" t="s">
        <v>87</v>
      </c>
      <c r="F109" s="60" t="s">
        <v>930</v>
      </c>
      <c r="G109" s="61" t="s">
        <v>21</v>
      </c>
      <c r="H109" s="61" t="s">
        <v>4616</v>
      </c>
      <c r="I109" s="61" t="s">
        <v>4618</v>
      </c>
      <c r="J109" s="62" t="str">
        <f>VLOOKUP(B109,$L$5:$M$14,2)</f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6">
      <c r="A110" s="59">
        <v>105</v>
      </c>
      <c r="B110" s="59">
        <v>2</v>
      </c>
      <c r="C110" s="60" t="s">
        <v>206</v>
      </c>
      <c r="D110" s="60" t="s">
        <v>77</v>
      </c>
      <c r="E110" s="60" t="s">
        <v>87</v>
      </c>
      <c r="F110" s="60" t="s">
        <v>930</v>
      </c>
      <c r="G110" s="61" t="s">
        <v>24</v>
      </c>
      <c r="H110" s="61" t="s">
        <v>4631</v>
      </c>
      <c r="I110" s="61" t="s">
        <v>4634</v>
      </c>
      <c r="J110" s="62" t="str">
        <f>VLOOKUP(B110,$L$5:$M$14,2)</f>
        <v>8/27(수)~8/28(목)</v>
      </c>
    </row>
    <row r="111" spans="1:23" ht="31.2">
      <c r="A111" s="59">
        <v>106</v>
      </c>
      <c r="B111" s="59">
        <v>2</v>
      </c>
      <c r="C111" s="60" t="s">
        <v>207</v>
      </c>
      <c r="D111" s="60" t="s">
        <v>77</v>
      </c>
      <c r="E111" s="60" t="s">
        <v>87</v>
      </c>
      <c r="F111" s="60" t="s">
        <v>930</v>
      </c>
      <c r="G111" s="61" t="s">
        <v>24</v>
      </c>
      <c r="H111" s="61" t="s">
        <v>4446</v>
      </c>
      <c r="I111" s="61" t="s">
        <v>4449</v>
      </c>
      <c r="J111" s="62" t="str">
        <f>VLOOKUP(B111,$L$5:$M$14,2)</f>
        <v>8/27(수)~8/28(목)</v>
      </c>
    </row>
    <row r="112" spans="1:23" ht="15.6">
      <c r="A112" s="59">
        <v>107</v>
      </c>
      <c r="B112" s="59">
        <v>2</v>
      </c>
      <c r="C112" s="60" t="s">
        <v>208</v>
      </c>
      <c r="D112" s="60" t="s">
        <v>77</v>
      </c>
      <c r="E112" s="60" t="s">
        <v>93</v>
      </c>
      <c r="F112" s="60" t="s">
        <v>930</v>
      </c>
      <c r="G112" s="61" t="s">
        <v>24</v>
      </c>
      <c r="H112" s="61" t="s">
        <v>4819</v>
      </c>
      <c r="I112" s="61" t="s">
        <v>4822</v>
      </c>
      <c r="J112" s="62" t="str">
        <f>VLOOKUP(B112,$L$5:$M$14,2)</f>
        <v>8/27(수)~8/28(목)</v>
      </c>
    </row>
    <row r="113" spans="1:23" ht="15.6">
      <c r="A113" s="59">
        <v>108</v>
      </c>
      <c r="B113" s="59">
        <v>2</v>
      </c>
      <c r="C113" s="60" t="s">
        <v>209</v>
      </c>
      <c r="D113" s="60" t="s">
        <v>77</v>
      </c>
      <c r="E113" s="60" t="s">
        <v>95</v>
      </c>
      <c r="F113" s="60" t="s">
        <v>930</v>
      </c>
      <c r="G113" s="61" t="s">
        <v>24</v>
      </c>
      <c r="H113" s="61" t="s">
        <v>5003</v>
      </c>
      <c r="I113" s="61" t="s">
        <v>5006</v>
      </c>
      <c r="J113" s="62" t="str">
        <f>VLOOKUP(B113,$L$5:$M$14,2)</f>
        <v>8/27(수)~8/28(목)</v>
      </c>
    </row>
    <row r="114" spans="1:23" ht="31.2">
      <c r="A114" s="59">
        <v>109</v>
      </c>
      <c r="B114" s="59">
        <v>2</v>
      </c>
      <c r="C114" s="60" t="s">
        <v>210</v>
      </c>
      <c r="D114" s="60" t="s">
        <v>77</v>
      </c>
      <c r="E114" s="60" t="s">
        <v>97</v>
      </c>
      <c r="F114" s="60" t="s">
        <v>930</v>
      </c>
      <c r="G114" s="61" t="s">
        <v>24</v>
      </c>
      <c r="H114" s="61" t="s">
        <v>5017</v>
      </c>
      <c r="I114" s="61" t="s">
        <v>5020</v>
      </c>
      <c r="J114" s="62" t="str">
        <f>VLOOKUP(B114,$L$5:$M$14,2)</f>
        <v>8/27(수)~8/28(목)</v>
      </c>
    </row>
    <row r="115" spans="1:23" ht="15.6">
      <c r="A115" s="59">
        <v>110</v>
      </c>
      <c r="B115" s="59">
        <v>2</v>
      </c>
      <c r="C115" s="60" t="s">
        <v>211</v>
      </c>
      <c r="D115" s="60" t="s">
        <v>77</v>
      </c>
      <c r="E115" s="60" t="s">
        <v>97</v>
      </c>
      <c r="F115" s="60" t="s">
        <v>930</v>
      </c>
      <c r="G115" s="61" t="s">
        <v>24</v>
      </c>
      <c r="H115" s="61" t="s">
        <v>5046</v>
      </c>
      <c r="I115" s="61" t="s">
        <v>5049</v>
      </c>
      <c r="J115" s="62" t="str">
        <f>VLOOKUP(B115,$L$5:$M$14,2)</f>
        <v>8/27(수)~8/28(목)</v>
      </c>
    </row>
    <row r="116" spans="1:23" ht="15.6">
      <c r="A116" s="59">
        <v>111</v>
      </c>
      <c r="B116" s="59">
        <v>2</v>
      </c>
      <c r="C116" s="60" t="s">
        <v>212</v>
      </c>
      <c r="D116" s="60" t="s">
        <v>77</v>
      </c>
      <c r="E116" s="60" t="s">
        <v>100</v>
      </c>
      <c r="F116" s="60" t="s">
        <v>930</v>
      </c>
      <c r="G116" s="61" t="s">
        <v>24</v>
      </c>
      <c r="H116" s="61" t="s">
        <v>5168</v>
      </c>
      <c r="I116" s="61" t="s">
        <v>5171</v>
      </c>
      <c r="J116" s="62" t="str">
        <f>VLOOKUP(B116,$L$5:$M$14,2)</f>
        <v>8/27(수)~8/28(목)</v>
      </c>
    </row>
    <row r="117" spans="1:23" s="7" customFormat="1" ht="15.6">
      <c r="A117" s="59">
        <v>112</v>
      </c>
      <c r="B117" s="59">
        <v>2</v>
      </c>
      <c r="C117" s="60" t="s">
        <v>213</v>
      </c>
      <c r="D117" s="60" t="s">
        <v>77</v>
      </c>
      <c r="E117" s="60" t="s">
        <v>214</v>
      </c>
      <c r="F117" s="60" t="s">
        <v>3991</v>
      </c>
      <c r="G117" s="61" t="s">
        <v>24</v>
      </c>
      <c r="H117" s="61" t="s">
        <v>5226</v>
      </c>
      <c r="I117" s="61" t="s">
        <v>5229</v>
      </c>
      <c r="J117" s="62" t="str">
        <f>VLOOKUP(B117,$L$5:$M$14,2)</f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15.6">
      <c r="A118" s="59">
        <v>113</v>
      </c>
      <c r="B118" s="59">
        <v>2</v>
      </c>
      <c r="C118" s="60" t="s">
        <v>215</v>
      </c>
      <c r="D118" s="60" t="s">
        <v>77</v>
      </c>
      <c r="E118" s="60" t="s">
        <v>216</v>
      </c>
      <c r="F118" s="60" t="s">
        <v>930</v>
      </c>
      <c r="G118" s="61" t="s">
        <v>24</v>
      </c>
      <c r="H118" s="61" t="s">
        <v>5254</v>
      </c>
      <c r="I118" s="61" t="s">
        <v>5257</v>
      </c>
      <c r="J118" s="62" t="str">
        <f>VLOOKUP(B118,$L$5:$M$14,2)</f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6">
      <c r="A119" s="59">
        <v>114</v>
      </c>
      <c r="B119" s="59">
        <v>2</v>
      </c>
      <c r="C119" s="60" t="s">
        <v>217</v>
      </c>
      <c r="D119" s="60" t="s">
        <v>77</v>
      </c>
      <c r="E119" s="60" t="s">
        <v>102</v>
      </c>
      <c r="F119" s="60" t="s">
        <v>930</v>
      </c>
      <c r="G119" s="61" t="s">
        <v>24</v>
      </c>
      <c r="H119" s="61" t="s">
        <v>5291</v>
      </c>
      <c r="I119" s="61" t="s">
        <v>5294</v>
      </c>
      <c r="J119" s="62" t="str">
        <f>VLOOKUP(B119,$L$5:$M$14,2)</f>
        <v>8/27(수)~8/28(목)</v>
      </c>
    </row>
    <row r="120" spans="1:23" s="10" customFormat="1" ht="15.6">
      <c r="A120" s="59">
        <v>115</v>
      </c>
      <c r="B120" s="59">
        <v>2</v>
      </c>
      <c r="C120" s="60" t="s">
        <v>218</v>
      </c>
      <c r="D120" s="60" t="s">
        <v>77</v>
      </c>
      <c r="E120" s="60" t="s">
        <v>102</v>
      </c>
      <c r="F120" s="60" t="s">
        <v>930</v>
      </c>
      <c r="G120" s="61" t="s">
        <v>21</v>
      </c>
      <c r="H120" s="61" t="s">
        <v>5447</v>
      </c>
      <c r="I120" s="61" t="s">
        <v>5450</v>
      </c>
      <c r="J120" s="62" t="str">
        <f>VLOOKUP(B120,$L$5:$M$14,2)</f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6">
      <c r="A121" s="59">
        <v>116</v>
      </c>
      <c r="B121" s="59">
        <v>2</v>
      </c>
      <c r="C121" s="60" t="s">
        <v>219</v>
      </c>
      <c r="D121" s="60" t="s">
        <v>77</v>
      </c>
      <c r="E121" s="60" t="s">
        <v>106</v>
      </c>
      <c r="F121" s="60" t="s">
        <v>930</v>
      </c>
      <c r="G121" s="61" t="s">
        <v>24</v>
      </c>
      <c r="H121" s="61" t="s">
        <v>5469</v>
      </c>
      <c r="I121" s="61" t="s">
        <v>5472</v>
      </c>
      <c r="J121" s="62" t="str">
        <f>VLOOKUP(B121,$L$5:$M$14,2)</f>
        <v>8/27(수)~8/28(목)</v>
      </c>
    </row>
    <row r="122" spans="1:23" ht="15.6">
      <c r="A122" s="59">
        <v>117</v>
      </c>
      <c r="B122" s="59">
        <v>2</v>
      </c>
      <c r="C122" s="60" t="s">
        <v>220</v>
      </c>
      <c r="D122" s="60" t="s">
        <v>77</v>
      </c>
      <c r="E122" s="60" t="s">
        <v>110</v>
      </c>
      <c r="F122" s="60" t="s">
        <v>930</v>
      </c>
      <c r="G122" s="61" t="s">
        <v>24</v>
      </c>
      <c r="H122" s="61" t="s">
        <v>5591</v>
      </c>
      <c r="I122" s="61" t="s">
        <v>5594</v>
      </c>
      <c r="J122" s="62" t="str">
        <f>VLOOKUP(B122,$L$5:$M$14,2)</f>
        <v>8/27(수)~8/28(목)</v>
      </c>
    </row>
    <row r="123" spans="1:23" ht="31.2">
      <c r="A123" s="59">
        <v>118</v>
      </c>
      <c r="B123" s="59">
        <v>2</v>
      </c>
      <c r="C123" s="60" t="s">
        <v>221</v>
      </c>
      <c r="D123" s="60" t="s">
        <v>77</v>
      </c>
      <c r="E123" s="60" t="s">
        <v>110</v>
      </c>
      <c r="F123" s="60" t="s">
        <v>930</v>
      </c>
      <c r="G123" s="61" t="s">
        <v>24</v>
      </c>
      <c r="H123" s="61" t="s">
        <v>5621</v>
      </c>
      <c r="I123" s="61" t="s">
        <v>5624</v>
      </c>
      <c r="J123" s="62" t="str">
        <f>VLOOKUP(B123,$L$5:$M$14,2)</f>
        <v>8/27(수)~8/28(목)</v>
      </c>
    </row>
    <row r="124" spans="1:23" ht="15.6">
      <c r="A124" s="59">
        <v>119</v>
      </c>
      <c r="B124" s="59">
        <v>2</v>
      </c>
      <c r="C124" s="60" t="s">
        <v>222</v>
      </c>
      <c r="D124" s="60" t="s">
        <v>77</v>
      </c>
      <c r="E124" s="60" t="s">
        <v>223</v>
      </c>
      <c r="F124" s="60" t="s">
        <v>930</v>
      </c>
      <c r="G124" s="61" t="s">
        <v>24</v>
      </c>
      <c r="H124" s="61" t="s">
        <v>5713</v>
      </c>
      <c r="I124" s="61" t="s">
        <v>5716</v>
      </c>
      <c r="J124" s="62" t="str">
        <f>VLOOKUP(B124,$L$5:$M$14,2)</f>
        <v>8/27(수)~8/28(목)</v>
      </c>
    </row>
    <row r="125" spans="1:23" ht="15.6">
      <c r="A125" s="59">
        <v>120</v>
      </c>
      <c r="B125" s="59">
        <v>2</v>
      </c>
      <c r="C125" s="60" t="s">
        <v>224</v>
      </c>
      <c r="D125" s="60" t="s">
        <v>77</v>
      </c>
      <c r="E125" s="60" t="s">
        <v>225</v>
      </c>
      <c r="F125" s="60" t="s">
        <v>930</v>
      </c>
      <c r="G125" s="61" t="s">
        <v>21</v>
      </c>
      <c r="H125" s="61" t="s">
        <v>5749</v>
      </c>
      <c r="I125" s="61" t="s">
        <v>5752</v>
      </c>
      <c r="J125" s="62" t="str">
        <f>VLOOKUP(B125,$L$5:$M$14,2)</f>
        <v>8/27(수)~8/28(목)</v>
      </c>
    </row>
    <row r="126" spans="1:23" ht="31.2">
      <c r="A126" s="59">
        <v>121</v>
      </c>
      <c r="B126" s="59">
        <v>2</v>
      </c>
      <c r="C126" s="60" t="s">
        <v>226</v>
      </c>
      <c r="D126" s="60" t="s">
        <v>77</v>
      </c>
      <c r="E126" s="60" t="s">
        <v>225</v>
      </c>
      <c r="F126" s="60" t="s">
        <v>930</v>
      </c>
      <c r="G126" s="61" t="s">
        <v>24</v>
      </c>
      <c r="H126" s="61" t="s">
        <v>5770</v>
      </c>
      <c r="I126" s="61" t="s">
        <v>5773</v>
      </c>
      <c r="J126" s="62" t="str">
        <f>VLOOKUP(B126,$L$5:$M$14,2)</f>
        <v>8/27(수)~8/28(목)</v>
      </c>
    </row>
    <row r="127" spans="1:23" ht="15.6">
      <c r="A127" s="59">
        <v>122</v>
      </c>
      <c r="B127" s="59">
        <v>2</v>
      </c>
      <c r="C127" s="60" t="s">
        <v>227</v>
      </c>
      <c r="D127" s="60" t="s">
        <v>77</v>
      </c>
      <c r="E127" s="60" t="s">
        <v>228</v>
      </c>
      <c r="F127" s="60" t="s">
        <v>930</v>
      </c>
      <c r="G127" s="61" t="s">
        <v>21</v>
      </c>
      <c r="H127" s="61" t="s">
        <v>6368</v>
      </c>
      <c r="I127" s="61" t="s">
        <v>6371</v>
      </c>
      <c r="J127" s="62" t="str">
        <f>VLOOKUP(B127,$L$5:$M$14,2)</f>
        <v>8/27(수)~8/28(목)</v>
      </c>
    </row>
    <row r="128" spans="1:23" ht="15.6">
      <c r="A128" s="59">
        <v>123</v>
      </c>
      <c r="B128" s="59">
        <v>2</v>
      </c>
      <c r="C128" s="60" t="s">
        <v>229</v>
      </c>
      <c r="D128" s="60" t="s">
        <v>77</v>
      </c>
      <c r="E128" s="60" t="s">
        <v>133</v>
      </c>
      <c r="F128" s="60" t="s">
        <v>930</v>
      </c>
      <c r="G128" s="61" t="s">
        <v>21</v>
      </c>
      <c r="H128" s="61" t="s">
        <v>6491</v>
      </c>
      <c r="I128" s="61" t="s">
        <v>6494</v>
      </c>
      <c r="J128" s="62" t="str">
        <f>VLOOKUP(B128,$L$5:$M$14,2)</f>
        <v>8/27(수)~8/28(목)</v>
      </c>
    </row>
    <row r="129" spans="1:10" ht="15.6">
      <c r="A129" s="59">
        <v>124</v>
      </c>
      <c r="B129" s="59">
        <v>2</v>
      </c>
      <c r="C129" s="60" t="s">
        <v>230</v>
      </c>
      <c r="D129" s="60" t="s">
        <v>77</v>
      </c>
      <c r="E129" s="60" t="s">
        <v>135</v>
      </c>
      <c r="F129" s="60" t="s">
        <v>930</v>
      </c>
      <c r="G129" s="61" t="s">
        <v>21</v>
      </c>
      <c r="H129" s="61" t="s">
        <v>6571</v>
      </c>
      <c r="I129" s="61" t="s">
        <v>6574</v>
      </c>
      <c r="J129" s="62" t="str">
        <f>VLOOKUP(B129,$L$5:$M$14,2)</f>
        <v>8/27(수)~8/28(목)</v>
      </c>
    </row>
    <row r="130" spans="1:10" ht="15.6">
      <c r="A130" s="59">
        <v>125</v>
      </c>
      <c r="B130" s="59">
        <v>2</v>
      </c>
      <c r="C130" s="60" t="s">
        <v>231</v>
      </c>
      <c r="D130" s="60" t="s">
        <v>137</v>
      </c>
      <c r="E130" s="60" t="s">
        <v>138</v>
      </c>
      <c r="F130" s="60" t="s">
        <v>930</v>
      </c>
      <c r="G130" s="61" t="s">
        <v>21</v>
      </c>
      <c r="H130" s="61" t="s">
        <v>6605</v>
      </c>
      <c r="I130" s="61" t="s">
        <v>6608</v>
      </c>
      <c r="J130" s="62" t="str">
        <f>VLOOKUP(B130,$L$5:$M$14,2)</f>
        <v>8/27(수)~8/28(목)</v>
      </c>
    </row>
    <row r="131" spans="1:10" ht="15.6">
      <c r="A131" s="59">
        <v>126</v>
      </c>
      <c r="B131" s="59">
        <v>2</v>
      </c>
      <c r="C131" s="60" t="s">
        <v>232</v>
      </c>
      <c r="D131" s="60" t="s">
        <v>26</v>
      </c>
      <c r="E131" s="60" t="s">
        <v>29</v>
      </c>
      <c r="F131" s="60" t="s">
        <v>978</v>
      </c>
      <c r="G131" s="61" t="s">
        <v>21</v>
      </c>
      <c r="H131" s="61" t="s">
        <v>1312</v>
      </c>
      <c r="I131" s="61" t="s">
        <v>1315</v>
      </c>
      <c r="J131" s="62" t="str">
        <f>VLOOKUP(B131,$L$5:$M$14,2)</f>
        <v>8/27(수)~8/28(목)</v>
      </c>
    </row>
    <row r="132" spans="1:10" ht="15.6">
      <c r="A132" s="59">
        <v>127</v>
      </c>
      <c r="B132" s="59">
        <v>2</v>
      </c>
      <c r="C132" s="60" t="s">
        <v>233</v>
      </c>
      <c r="D132" s="60" t="s">
        <v>41</v>
      </c>
      <c r="E132" s="60" t="s">
        <v>155</v>
      </c>
      <c r="F132" s="60" t="s">
        <v>930</v>
      </c>
      <c r="G132" s="61" t="s">
        <v>24</v>
      </c>
      <c r="H132" s="61" t="s">
        <v>2271</v>
      </c>
      <c r="I132" s="61" t="s">
        <v>2274</v>
      </c>
      <c r="J132" s="62" t="str">
        <f>VLOOKUP(B132,$L$5:$M$14,2)</f>
        <v>8/27(수)~8/28(목)</v>
      </c>
    </row>
    <row r="133" spans="1:10" ht="31.2">
      <c r="A133" s="59">
        <v>128</v>
      </c>
      <c r="B133" s="59">
        <v>2</v>
      </c>
      <c r="C133" s="60" t="s">
        <v>358</v>
      </c>
      <c r="D133" s="60" t="s">
        <v>46</v>
      </c>
      <c r="E133" s="60" t="s">
        <v>51</v>
      </c>
      <c r="F133" s="60" t="s">
        <v>930</v>
      </c>
      <c r="G133" s="61" t="s">
        <v>24</v>
      </c>
      <c r="H133" s="61" t="s">
        <v>2836</v>
      </c>
      <c r="I133" s="61" t="s">
        <v>2839</v>
      </c>
      <c r="J133" s="62" t="str">
        <f>VLOOKUP(B133,$L$5:$M$14,2)</f>
        <v>8/27(수)~8/28(목)</v>
      </c>
    </row>
    <row r="134" spans="1:10" ht="15.6">
      <c r="A134" s="59">
        <v>129</v>
      </c>
      <c r="B134" s="59">
        <v>2</v>
      </c>
      <c r="C134" s="60" t="s">
        <v>235</v>
      </c>
      <c r="D134" s="60" t="s">
        <v>26</v>
      </c>
      <c r="E134" s="60" t="s">
        <v>163</v>
      </c>
      <c r="F134" s="60" t="s">
        <v>930</v>
      </c>
      <c r="G134" s="61" t="s">
        <v>24</v>
      </c>
      <c r="H134" s="61" t="s">
        <v>1246</v>
      </c>
      <c r="I134" s="61" t="s">
        <v>1249</v>
      </c>
      <c r="J134" s="62" t="str">
        <f>VLOOKUP(B134,$L$5:$M$14,2)</f>
        <v>8/27(수)~8/28(목)</v>
      </c>
    </row>
    <row r="135" spans="1:10" ht="15.6">
      <c r="A135" s="59">
        <v>130</v>
      </c>
      <c r="B135" s="59">
        <v>2</v>
      </c>
      <c r="C135" s="60" t="s">
        <v>236</v>
      </c>
      <c r="D135" s="60" t="s">
        <v>33</v>
      </c>
      <c r="E135" s="60" t="s">
        <v>34</v>
      </c>
      <c r="F135" s="60" t="s">
        <v>1194</v>
      </c>
      <c r="G135" s="61" t="s">
        <v>21</v>
      </c>
      <c r="H135" s="61" t="s">
        <v>1561</v>
      </c>
      <c r="I135" s="61" t="s">
        <v>1564</v>
      </c>
      <c r="J135" s="62" t="str">
        <f>VLOOKUP(B135,$L$5:$M$14,2)</f>
        <v>8/27(수)~8/28(목)</v>
      </c>
    </row>
    <row r="136" spans="1:10" ht="15.6">
      <c r="A136" s="59">
        <v>131</v>
      </c>
      <c r="B136" s="59">
        <v>2</v>
      </c>
      <c r="C136" s="60" t="s">
        <v>237</v>
      </c>
      <c r="D136" s="60" t="s">
        <v>41</v>
      </c>
      <c r="E136" s="60" t="s">
        <v>238</v>
      </c>
      <c r="F136" s="60" t="s">
        <v>930</v>
      </c>
      <c r="G136" s="61" t="s">
        <v>21</v>
      </c>
      <c r="H136" s="61" t="s">
        <v>2462</v>
      </c>
      <c r="I136" s="61" t="s">
        <v>2465</v>
      </c>
      <c r="J136" s="62" t="str">
        <f>VLOOKUP(B136,$L$5:$M$14,2)</f>
        <v>8/27(수)~8/28(목)</v>
      </c>
    </row>
    <row r="137" spans="1:10" ht="15.6">
      <c r="A137" s="59">
        <v>132</v>
      </c>
      <c r="B137" s="59">
        <v>2</v>
      </c>
      <c r="C137" s="60" t="s">
        <v>239</v>
      </c>
      <c r="D137" s="60" t="s">
        <v>72</v>
      </c>
      <c r="E137" s="60" t="s">
        <v>149</v>
      </c>
      <c r="F137" s="60" t="s">
        <v>930</v>
      </c>
      <c r="G137" s="61" t="s">
        <v>24</v>
      </c>
      <c r="H137" s="61" t="s">
        <v>3731</v>
      </c>
      <c r="I137" s="61" t="s">
        <v>3734</v>
      </c>
      <c r="J137" s="62" t="str">
        <f>VLOOKUP(B137,$L$5:$M$14,2)</f>
        <v>8/27(수)~8/28(목)</v>
      </c>
    </row>
    <row r="138" spans="1:10" ht="31.2">
      <c r="A138" s="59">
        <v>133</v>
      </c>
      <c r="B138" s="59">
        <v>2</v>
      </c>
      <c r="C138" s="60" t="s">
        <v>240</v>
      </c>
      <c r="D138" s="60" t="s">
        <v>72</v>
      </c>
      <c r="E138" s="60" t="s">
        <v>149</v>
      </c>
      <c r="F138" s="60" t="s">
        <v>930</v>
      </c>
      <c r="G138" s="61" t="s">
        <v>24</v>
      </c>
      <c r="H138" s="61" t="s">
        <v>3750</v>
      </c>
      <c r="I138" s="61" t="s">
        <v>3753</v>
      </c>
      <c r="J138" s="62" t="str">
        <f>VLOOKUP(B138,$L$5:$M$14,2)</f>
        <v>8/27(수)~8/28(목)</v>
      </c>
    </row>
    <row r="139" spans="1:10" ht="15.6">
      <c r="A139" s="59">
        <v>134</v>
      </c>
      <c r="B139" s="59">
        <v>2</v>
      </c>
      <c r="C139" s="60" t="s">
        <v>241</v>
      </c>
      <c r="D139" s="60" t="s">
        <v>41</v>
      </c>
      <c r="E139" s="60" t="s">
        <v>238</v>
      </c>
      <c r="F139" s="60" t="s">
        <v>930</v>
      </c>
      <c r="G139" s="61" t="s">
        <v>21</v>
      </c>
      <c r="H139" s="61" t="s">
        <v>2453</v>
      </c>
      <c r="I139" s="61" t="s">
        <v>2456</v>
      </c>
      <c r="J139" s="62" t="str">
        <f>VLOOKUP(B139,$L$5:$M$14,2)</f>
        <v>8/27(수)~8/28(목)</v>
      </c>
    </row>
    <row r="140" spans="1:10" ht="15.6">
      <c r="A140" s="59">
        <v>135</v>
      </c>
      <c r="B140" s="59">
        <v>2</v>
      </c>
      <c r="C140" s="60" t="s">
        <v>242</v>
      </c>
      <c r="D140" s="60" t="s">
        <v>72</v>
      </c>
      <c r="E140" s="60" t="s">
        <v>149</v>
      </c>
      <c r="F140" s="60" t="s">
        <v>930</v>
      </c>
      <c r="G140" s="61" t="s">
        <v>24</v>
      </c>
      <c r="H140" s="61" t="s">
        <v>3817</v>
      </c>
      <c r="I140" s="61" t="s">
        <v>3820</v>
      </c>
      <c r="J140" s="62" t="str">
        <f>VLOOKUP(B140,$L$5:$M$14,2)</f>
        <v>8/27(수)~8/28(목)</v>
      </c>
    </row>
    <row r="141" spans="1:10" ht="31.2">
      <c r="A141" s="59">
        <v>136</v>
      </c>
      <c r="B141" s="59">
        <v>2</v>
      </c>
      <c r="C141" s="60" t="s">
        <v>243</v>
      </c>
      <c r="D141" s="60" t="s">
        <v>46</v>
      </c>
      <c r="E141" s="60" t="s">
        <v>53</v>
      </c>
      <c r="F141" s="60" t="s">
        <v>930</v>
      </c>
      <c r="G141" s="61" t="s">
        <v>24</v>
      </c>
      <c r="H141" s="61" t="s">
        <v>2893</v>
      </c>
      <c r="I141" s="61" t="s">
        <v>2896</v>
      </c>
      <c r="J141" s="62" t="str">
        <f>VLOOKUP(B141,$L$5:$M$14,2)</f>
        <v>8/27(수)~8/28(목)</v>
      </c>
    </row>
    <row r="142" spans="1:10" ht="15.6">
      <c r="A142" s="59">
        <v>137</v>
      </c>
      <c r="B142" s="59">
        <v>2</v>
      </c>
      <c r="C142" s="60" t="s">
        <v>245</v>
      </c>
      <c r="D142" s="60" t="s">
        <v>72</v>
      </c>
      <c r="E142" s="60" t="s">
        <v>75</v>
      </c>
      <c r="F142" s="60" t="s">
        <v>930</v>
      </c>
      <c r="G142" s="61" t="s">
        <v>24</v>
      </c>
      <c r="H142" s="61" t="s">
        <v>3871</v>
      </c>
      <c r="I142" s="61" t="s">
        <v>3874</v>
      </c>
      <c r="J142" s="62" t="str">
        <f>VLOOKUP(B142,$L$5:$M$14,2)</f>
        <v>8/27(수)~8/28(목)</v>
      </c>
    </row>
    <row r="143" spans="1:10" ht="15.6">
      <c r="A143" s="59">
        <v>138</v>
      </c>
      <c r="B143" s="59">
        <v>2</v>
      </c>
      <c r="C143" s="60" t="s">
        <v>246</v>
      </c>
      <c r="D143" s="60" t="s">
        <v>46</v>
      </c>
      <c r="E143" s="60" t="s">
        <v>51</v>
      </c>
      <c r="F143" s="60" t="s">
        <v>930</v>
      </c>
      <c r="G143" s="61" t="s">
        <v>21</v>
      </c>
      <c r="H143" s="61" t="s">
        <v>2829</v>
      </c>
      <c r="I143" s="61" t="s">
        <v>2832</v>
      </c>
      <c r="J143" s="62" t="str">
        <f>VLOOKUP(B143,$L$5:$M$14,2)</f>
        <v>8/27(수)~8/28(목)</v>
      </c>
    </row>
    <row r="144" spans="1:10" ht="15.6">
      <c r="A144" s="59">
        <v>139</v>
      </c>
      <c r="B144" s="59">
        <v>2</v>
      </c>
      <c r="C144" s="60" t="s">
        <v>247</v>
      </c>
      <c r="D144" s="60" t="s">
        <v>46</v>
      </c>
      <c r="E144" s="60" t="s">
        <v>53</v>
      </c>
      <c r="F144" s="60" t="s">
        <v>930</v>
      </c>
      <c r="G144" s="61" t="s">
        <v>24</v>
      </c>
      <c r="H144" s="61" t="s">
        <v>2915</v>
      </c>
      <c r="I144" s="61" t="s">
        <v>2918</v>
      </c>
      <c r="J144" s="62" t="str">
        <f>VLOOKUP(B144,$L$5:$M$14,2)</f>
        <v>8/27(수)~8/28(목)</v>
      </c>
    </row>
    <row r="145" spans="1:23" ht="15.6">
      <c r="A145" s="59">
        <v>140</v>
      </c>
      <c r="B145" s="59">
        <v>2</v>
      </c>
      <c r="C145" s="60" t="s">
        <v>248</v>
      </c>
      <c r="D145" s="60" t="s">
        <v>26</v>
      </c>
      <c r="E145" s="60" t="s">
        <v>31</v>
      </c>
      <c r="F145" s="60" t="s">
        <v>930</v>
      </c>
      <c r="G145" s="61" t="s">
        <v>24</v>
      </c>
      <c r="H145" s="61" t="s">
        <v>1401</v>
      </c>
      <c r="I145" s="61" t="s">
        <v>1404</v>
      </c>
      <c r="J145" s="62" t="str">
        <f>VLOOKUP(B145,$L$5:$M$14,2)</f>
        <v>8/27(수)~8/28(목)</v>
      </c>
    </row>
    <row r="146" spans="1:23" ht="15.6">
      <c r="A146" s="59">
        <v>141</v>
      </c>
      <c r="B146" s="59">
        <v>2</v>
      </c>
      <c r="C146" s="60" t="s">
        <v>250</v>
      </c>
      <c r="D146" s="60" t="s">
        <v>251</v>
      </c>
      <c r="E146" s="60" t="s">
        <v>53</v>
      </c>
      <c r="F146" s="60" t="s">
        <v>930</v>
      </c>
      <c r="G146" s="61" t="s">
        <v>21</v>
      </c>
      <c r="H146" s="61" t="s">
        <v>2886</v>
      </c>
      <c r="I146" s="61" t="s">
        <v>2889</v>
      </c>
      <c r="J146" s="62" t="str">
        <f>VLOOKUP(B146,$L$5:$M$14,2)</f>
        <v>8/27(수)~8/28(목)</v>
      </c>
    </row>
    <row r="147" spans="1:23" ht="15.6">
      <c r="A147" s="59">
        <v>142</v>
      </c>
      <c r="B147" s="59">
        <v>3</v>
      </c>
      <c r="C147" s="60" t="s">
        <v>253</v>
      </c>
      <c r="D147" s="60" t="s">
        <v>46</v>
      </c>
      <c r="E147" s="60" t="s">
        <v>49</v>
      </c>
      <c r="F147" s="60" t="s">
        <v>930</v>
      </c>
      <c r="G147" s="61" t="s">
        <v>24</v>
      </c>
      <c r="H147" s="61" t="s">
        <v>2748</v>
      </c>
      <c r="I147" s="61" t="s">
        <v>2751</v>
      </c>
      <c r="J147" s="62" t="str">
        <f>VLOOKUP(B147,$L$5:$M$14,2)</f>
        <v>9/1(월)~9/2(화)</v>
      </c>
    </row>
    <row r="148" spans="1:23" ht="15.6">
      <c r="A148" s="59">
        <v>143</v>
      </c>
      <c r="B148" s="59">
        <v>3</v>
      </c>
      <c r="C148" s="60" t="s">
        <v>254</v>
      </c>
      <c r="D148" s="60" t="s">
        <v>19</v>
      </c>
      <c r="E148" s="60" t="s">
        <v>161</v>
      </c>
      <c r="F148" s="60" t="s">
        <v>978</v>
      </c>
      <c r="G148" s="61" t="s">
        <v>21</v>
      </c>
      <c r="H148" s="61" t="s">
        <v>1102</v>
      </c>
      <c r="I148" s="61" t="s">
        <v>1105</v>
      </c>
      <c r="J148" s="62" t="str">
        <f>VLOOKUP(B148,$L$5:$M$14,2)</f>
        <v>9/1(월)~9/2(화)</v>
      </c>
    </row>
    <row r="149" spans="1:23" ht="31.2">
      <c r="A149" s="59">
        <v>144</v>
      </c>
      <c r="B149" s="59">
        <v>4</v>
      </c>
      <c r="C149" s="60" t="s">
        <v>255</v>
      </c>
      <c r="D149" s="60" t="s">
        <v>19</v>
      </c>
      <c r="E149" s="60" t="s">
        <v>23</v>
      </c>
      <c r="F149" s="60" t="s">
        <v>930</v>
      </c>
      <c r="G149" s="61" t="s">
        <v>21</v>
      </c>
      <c r="H149" s="61" t="s">
        <v>1072</v>
      </c>
      <c r="I149" s="61" t="s">
        <v>1075</v>
      </c>
      <c r="J149" s="62" t="str">
        <f>VLOOKUP(B149,$L$5:$M$14,2)</f>
        <v>9/8(월)~9/9(화)</v>
      </c>
    </row>
    <row r="150" spans="1:23" s="10" customFormat="1" ht="15.6">
      <c r="A150" s="59">
        <v>145</v>
      </c>
      <c r="B150" s="59">
        <v>3</v>
      </c>
      <c r="C150" s="60" t="s">
        <v>256</v>
      </c>
      <c r="D150" s="60" t="s">
        <v>26</v>
      </c>
      <c r="E150" s="60" t="s">
        <v>257</v>
      </c>
      <c r="F150" s="60" t="s">
        <v>930</v>
      </c>
      <c r="G150" s="61" t="s">
        <v>24</v>
      </c>
      <c r="H150" s="61" t="s">
        <v>1175</v>
      </c>
      <c r="I150" s="61" t="s">
        <v>1178</v>
      </c>
      <c r="J150" s="62" t="str">
        <f>VLOOKUP(B150,$L$5:$M$14,2)</f>
        <v>9/1(월)~9/2(화)</v>
      </c>
    </row>
    <row r="151" spans="1:23" ht="15.6">
      <c r="A151" s="59">
        <v>146</v>
      </c>
      <c r="B151" s="59">
        <v>3</v>
      </c>
      <c r="C151" s="60" t="s">
        <v>258</v>
      </c>
      <c r="D151" s="60" t="s">
        <v>26</v>
      </c>
      <c r="E151" s="60" t="s">
        <v>163</v>
      </c>
      <c r="F151" s="60" t="s">
        <v>930</v>
      </c>
      <c r="G151" s="61" t="s">
        <v>21</v>
      </c>
      <c r="H151" s="61" t="s">
        <v>1207</v>
      </c>
      <c r="I151" s="61" t="s">
        <v>1210</v>
      </c>
      <c r="J151" s="62" t="str">
        <f>VLOOKUP(B151,$L$5:$M$14,2)</f>
        <v>9/1(월)~9/2(화)</v>
      </c>
    </row>
    <row r="152" spans="1:23" ht="15.6">
      <c r="A152" s="59">
        <v>147</v>
      </c>
      <c r="B152" s="59">
        <v>3</v>
      </c>
      <c r="C152" s="60" t="s">
        <v>259</v>
      </c>
      <c r="D152" s="60" t="s">
        <v>26</v>
      </c>
      <c r="E152" s="60" t="s">
        <v>27</v>
      </c>
      <c r="F152" s="60" t="s">
        <v>930</v>
      </c>
      <c r="G152" s="61" t="s">
        <v>24</v>
      </c>
      <c r="H152" s="61" t="s">
        <v>1292</v>
      </c>
      <c r="I152" s="61" t="s">
        <v>1295</v>
      </c>
      <c r="J152" s="62" t="str">
        <f>VLOOKUP(B152,$L$5:$M$14,2)</f>
        <v>9/1(월)~9/2(화)</v>
      </c>
    </row>
    <row r="153" spans="1:23" ht="15.6">
      <c r="A153" s="59">
        <v>148</v>
      </c>
      <c r="B153" s="59">
        <v>3</v>
      </c>
      <c r="C153" s="60" t="s">
        <v>260</v>
      </c>
      <c r="D153" s="60" t="s">
        <v>26</v>
      </c>
      <c r="E153" s="60" t="s">
        <v>31</v>
      </c>
      <c r="F153" s="60" t="s">
        <v>930</v>
      </c>
      <c r="G153" s="61" t="s">
        <v>21</v>
      </c>
      <c r="H153" s="61" t="s">
        <v>1457</v>
      </c>
      <c r="I153" s="61" t="s">
        <v>1460</v>
      </c>
      <c r="J153" s="62" t="str">
        <f>VLOOKUP(B153,$L$5:$M$14,2)</f>
        <v>9/1(월)~9/2(화)</v>
      </c>
    </row>
    <row r="154" spans="1:23" ht="31.2">
      <c r="A154" s="59">
        <v>149</v>
      </c>
      <c r="B154" s="59">
        <v>3</v>
      </c>
      <c r="C154" s="60" t="s">
        <v>261</v>
      </c>
      <c r="D154" s="60" t="s">
        <v>33</v>
      </c>
      <c r="E154" s="60" t="s">
        <v>166</v>
      </c>
      <c r="F154" s="60" t="s">
        <v>930</v>
      </c>
      <c r="G154" s="61" t="s">
        <v>24</v>
      </c>
      <c r="H154" s="61" t="s">
        <v>1516</v>
      </c>
      <c r="I154" s="61" t="s">
        <v>1519</v>
      </c>
      <c r="J154" s="62" t="str">
        <f>VLOOKUP(B154,$L$5:$M$14,2)</f>
        <v>9/1(월)~9/2(화)</v>
      </c>
    </row>
    <row r="155" spans="1:23" s="7" customFormat="1" ht="15.6">
      <c r="A155" s="59">
        <v>150</v>
      </c>
      <c r="B155" s="59">
        <v>3</v>
      </c>
      <c r="C155" s="60" t="s">
        <v>262</v>
      </c>
      <c r="D155" s="60" t="s">
        <v>33</v>
      </c>
      <c r="E155" s="60" t="s">
        <v>34</v>
      </c>
      <c r="F155" s="60" t="s">
        <v>930</v>
      </c>
      <c r="G155" s="61" t="s">
        <v>24</v>
      </c>
      <c r="H155" s="61" t="s">
        <v>1580</v>
      </c>
      <c r="I155" s="61" t="s">
        <v>1583</v>
      </c>
      <c r="J155" s="62" t="str">
        <f>VLOOKUP(B155,$L$5:$M$14,2)</f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59">
        <v>151</v>
      </c>
      <c r="B156" s="59">
        <v>3</v>
      </c>
      <c r="C156" s="60" t="s">
        <v>263</v>
      </c>
      <c r="D156" s="60" t="s">
        <v>33</v>
      </c>
      <c r="E156" s="60" t="s">
        <v>168</v>
      </c>
      <c r="F156" s="60" t="s">
        <v>930</v>
      </c>
      <c r="G156" s="61" t="s">
        <v>21</v>
      </c>
      <c r="H156" s="61" t="s">
        <v>1638</v>
      </c>
      <c r="I156" s="61" t="s">
        <v>1641</v>
      </c>
      <c r="J156" s="62" t="str">
        <f>VLOOKUP(B156,$L$5:$M$14,2)</f>
        <v>9/1(월)~9/2(화)</v>
      </c>
    </row>
    <row r="157" spans="1:23" ht="15.6">
      <c r="A157" s="59">
        <v>152</v>
      </c>
      <c r="B157" s="59">
        <v>3</v>
      </c>
      <c r="C157" s="60" t="s">
        <v>264</v>
      </c>
      <c r="D157" s="60" t="s">
        <v>33</v>
      </c>
      <c r="E157" s="60" t="s">
        <v>36</v>
      </c>
      <c r="F157" s="60" t="s">
        <v>930</v>
      </c>
      <c r="G157" s="61" t="s">
        <v>24</v>
      </c>
      <c r="H157" s="61" t="s">
        <v>1676</v>
      </c>
      <c r="I157" s="61" t="s">
        <v>1679</v>
      </c>
      <c r="J157" s="62" t="str">
        <f>VLOOKUP(B157,$L$5:$M$14,2)</f>
        <v>9/1(월)~9/2(화)</v>
      </c>
    </row>
    <row r="158" spans="1:23" ht="15.6">
      <c r="A158" s="59">
        <v>153</v>
      </c>
      <c r="B158" s="59">
        <v>3</v>
      </c>
      <c r="C158" s="60" t="s">
        <v>265</v>
      </c>
      <c r="D158" s="60" t="s">
        <v>41</v>
      </c>
      <c r="E158" s="60" t="s">
        <v>266</v>
      </c>
      <c r="F158" s="60" t="s">
        <v>930</v>
      </c>
      <c r="G158" s="61" t="s">
        <v>21</v>
      </c>
      <c r="H158" s="61" t="s">
        <v>2186</v>
      </c>
      <c r="I158" s="61" t="s">
        <v>2189</v>
      </c>
      <c r="J158" s="62" t="str">
        <f>VLOOKUP(B158,$L$5:$M$14,2)</f>
        <v>9/1(월)~9/2(화)</v>
      </c>
    </row>
    <row r="159" spans="1:23" ht="15.6">
      <c r="A159" s="59">
        <v>154</v>
      </c>
      <c r="B159" s="59">
        <v>3</v>
      </c>
      <c r="C159" s="60" t="s">
        <v>267</v>
      </c>
      <c r="D159" s="60" t="s">
        <v>41</v>
      </c>
      <c r="E159" s="60" t="s">
        <v>177</v>
      </c>
      <c r="F159" s="60" t="s">
        <v>1194</v>
      </c>
      <c r="G159" s="61" t="s">
        <v>21</v>
      </c>
      <c r="H159" s="61" t="s">
        <v>2306</v>
      </c>
      <c r="I159" s="61" t="s">
        <v>2309</v>
      </c>
      <c r="J159" s="62" t="str">
        <f>VLOOKUP(B159,$L$5:$M$14,2)</f>
        <v>9/1(월)~9/2(화)</v>
      </c>
    </row>
    <row r="160" spans="1:23" ht="15.6">
      <c r="A160" s="59">
        <v>155</v>
      </c>
      <c r="B160" s="59">
        <v>2</v>
      </c>
      <c r="C160" s="60" t="s">
        <v>268</v>
      </c>
      <c r="D160" s="60" t="s">
        <v>41</v>
      </c>
      <c r="E160" s="60" t="s">
        <v>238</v>
      </c>
      <c r="F160" s="60" t="s">
        <v>930</v>
      </c>
      <c r="G160" s="61" t="s">
        <v>21</v>
      </c>
      <c r="H160" s="61" t="s">
        <v>2435</v>
      </c>
      <c r="I160" s="61" t="s">
        <v>2438</v>
      </c>
      <c r="J160" s="62" t="str">
        <f>VLOOKUP(B160,$L$5:$M$14,2)</f>
        <v>8/27(수)~8/28(목)</v>
      </c>
    </row>
    <row r="161" spans="1:10" ht="15.6">
      <c r="A161" s="59">
        <v>156</v>
      </c>
      <c r="B161" s="59">
        <v>3</v>
      </c>
      <c r="C161" s="60" t="s">
        <v>269</v>
      </c>
      <c r="D161" s="60" t="s">
        <v>41</v>
      </c>
      <c r="E161" s="60" t="s">
        <v>270</v>
      </c>
      <c r="F161" s="60" t="s">
        <v>930</v>
      </c>
      <c r="G161" s="61" t="s">
        <v>21</v>
      </c>
      <c r="H161" s="61" t="s">
        <v>2512</v>
      </c>
      <c r="I161" s="61" t="s">
        <v>2515</v>
      </c>
      <c r="J161" s="62" t="str">
        <f>VLOOKUP(B161,$L$5:$M$14,2)</f>
        <v>9/1(월)~9/2(화)</v>
      </c>
    </row>
    <row r="162" spans="1:10" ht="15.6">
      <c r="A162" s="59">
        <v>157</v>
      </c>
      <c r="B162" s="59">
        <v>3</v>
      </c>
      <c r="C162" s="60" t="s">
        <v>271</v>
      </c>
      <c r="D162" s="60" t="s">
        <v>41</v>
      </c>
      <c r="E162" s="60" t="s">
        <v>270</v>
      </c>
      <c r="F162" s="60" t="s">
        <v>930</v>
      </c>
      <c r="G162" s="61" t="s">
        <v>21</v>
      </c>
      <c r="H162" s="61" t="s">
        <v>2547</v>
      </c>
      <c r="I162" s="61" t="s">
        <v>2550</v>
      </c>
      <c r="J162" s="62" t="str">
        <f>VLOOKUP(B162,$L$5:$M$14,2)</f>
        <v>9/1(월)~9/2(화)</v>
      </c>
    </row>
    <row r="163" spans="1:10" ht="15.6">
      <c r="A163" s="59">
        <v>158</v>
      </c>
      <c r="B163" s="59">
        <v>3</v>
      </c>
      <c r="C163" s="60" t="s">
        <v>272</v>
      </c>
      <c r="D163" s="60" t="s">
        <v>46</v>
      </c>
      <c r="E163" s="60" t="s">
        <v>273</v>
      </c>
      <c r="F163" s="60" t="s">
        <v>930</v>
      </c>
      <c r="G163" s="61" t="s">
        <v>24</v>
      </c>
      <c r="H163" s="61" t="s">
        <v>2591</v>
      </c>
      <c r="I163" s="61" t="s">
        <v>2594</v>
      </c>
      <c r="J163" s="62" t="str">
        <f>VLOOKUP(B163,$L$5:$M$14,2)</f>
        <v>9/1(월)~9/2(화)</v>
      </c>
    </row>
    <row r="164" spans="1:10" ht="15.6">
      <c r="A164" s="59">
        <v>159</v>
      </c>
      <c r="B164" s="59">
        <v>3</v>
      </c>
      <c r="C164" s="60" t="s">
        <v>274</v>
      </c>
      <c r="D164" s="60" t="s">
        <v>46</v>
      </c>
      <c r="E164" s="60" t="s">
        <v>47</v>
      </c>
      <c r="F164" s="60" t="s">
        <v>930</v>
      </c>
      <c r="G164" s="61" t="s">
        <v>24</v>
      </c>
      <c r="H164" s="61" t="s">
        <v>2616</v>
      </c>
      <c r="I164" s="61" t="s">
        <v>2619</v>
      </c>
      <c r="J164" s="62" t="str">
        <f>VLOOKUP(B164,$L$5:$M$14,2)</f>
        <v>9/1(월)~9/2(화)</v>
      </c>
    </row>
    <row r="165" spans="1:10" ht="15.6">
      <c r="A165" s="59">
        <v>160</v>
      </c>
      <c r="B165" s="59">
        <v>3</v>
      </c>
      <c r="C165" s="60" t="s">
        <v>275</v>
      </c>
      <c r="D165" s="60" t="s">
        <v>46</v>
      </c>
      <c r="E165" s="60" t="s">
        <v>182</v>
      </c>
      <c r="F165" s="60" t="s">
        <v>930</v>
      </c>
      <c r="G165" s="61" t="s">
        <v>24</v>
      </c>
      <c r="H165" s="61" t="s">
        <v>2673</v>
      </c>
      <c r="I165" s="61" t="s">
        <v>2676</v>
      </c>
      <c r="J165" s="62" t="str">
        <f>VLOOKUP(B165,$L$5:$M$14,2)</f>
        <v>9/1(월)~9/2(화)</v>
      </c>
    </row>
    <row r="166" spans="1:10" ht="15.6">
      <c r="A166" s="59">
        <v>161</v>
      </c>
      <c r="B166" s="59">
        <v>3</v>
      </c>
      <c r="C166" s="60" t="s">
        <v>276</v>
      </c>
      <c r="D166" s="60" t="s">
        <v>46</v>
      </c>
      <c r="E166" s="60" t="s">
        <v>49</v>
      </c>
      <c r="F166" s="60" t="s">
        <v>930</v>
      </c>
      <c r="G166" s="61" t="s">
        <v>24</v>
      </c>
      <c r="H166" s="61" t="s">
        <v>2741</v>
      </c>
      <c r="I166" s="61" t="s">
        <v>2744</v>
      </c>
      <c r="J166" s="62" t="str">
        <f>VLOOKUP(B166,$L$5:$M$14,2)</f>
        <v>9/1(월)~9/2(화)</v>
      </c>
    </row>
    <row r="167" spans="1:10" ht="15.6">
      <c r="A167" s="59">
        <v>162</v>
      </c>
      <c r="B167" s="59">
        <v>3</v>
      </c>
      <c r="C167" s="60" t="s">
        <v>277</v>
      </c>
      <c r="D167" s="60" t="s">
        <v>46</v>
      </c>
      <c r="E167" s="60" t="s">
        <v>51</v>
      </c>
      <c r="F167" s="60" t="s">
        <v>930</v>
      </c>
      <c r="G167" s="61" t="s">
        <v>24</v>
      </c>
      <c r="H167" s="61" t="s">
        <v>2857</v>
      </c>
      <c r="I167" s="61" t="s">
        <v>2860</v>
      </c>
      <c r="J167" s="62" t="str">
        <f>VLOOKUP(B167,$L$5:$M$14,2)</f>
        <v>9/1(월)~9/2(화)</v>
      </c>
    </row>
    <row r="168" spans="1:10" ht="15.6">
      <c r="A168" s="59">
        <v>163</v>
      </c>
      <c r="B168" s="59">
        <v>3</v>
      </c>
      <c r="C168" s="60" t="s">
        <v>278</v>
      </c>
      <c r="D168" s="60" t="s">
        <v>46</v>
      </c>
      <c r="E168" s="60" t="s">
        <v>53</v>
      </c>
      <c r="F168" s="60" t="s">
        <v>978</v>
      </c>
      <c r="G168" s="61" t="s">
        <v>24</v>
      </c>
      <c r="H168" s="61" t="s">
        <v>2879</v>
      </c>
      <c r="I168" s="61" t="s">
        <v>2882</v>
      </c>
      <c r="J168" s="62" t="str">
        <f>VLOOKUP(B168,$L$5:$M$14,2)</f>
        <v>9/1(월)~9/2(화)</v>
      </c>
    </row>
    <row r="169" spans="1:10" ht="15.6">
      <c r="A169" s="59">
        <v>164</v>
      </c>
      <c r="B169" s="59">
        <v>3</v>
      </c>
      <c r="C169" s="60" t="s">
        <v>280</v>
      </c>
      <c r="D169" s="60" t="s">
        <v>46</v>
      </c>
      <c r="E169" s="60" t="s">
        <v>55</v>
      </c>
      <c r="F169" s="60" t="s">
        <v>978</v>
      </c>
      <c r="G169" s="61" t="s">
        <v>24</v>
      </c>
      <c r="H169" s="61" t="s">
        <v>3027</v>
      </c>
      <c r="I169" s="61" t="s">
        <v>3030</v>
      </c>
      <c r="J169" s="62" t="str">
        <f>VLOOKUP(B169,$L$5:$M$14,2)</f>
        <v>9/1(월)~9/2(화)</v>
      </c>
    </row>
    <row r="170" spans="1:10" ht="15.6">
      <c r="A170" s="59">
        <v>165</v>
      </c>
      <c r="B170" s="59">
        <v>8</v>
      </c>
      <c r="C170" s="60" t="s">
        <v>281</v>
      </c>
      <c r="D170" s="60" t="s">
        <v>57</v>
      </c>
      <c r="E170" s="60" t="s">
        <v>58</v>
      </c>
      <c r="F170" s="60" t="s">
        <v>978</v>
      </c>
      <c r="G170" s="61" t="s">
        <v>21</v>
      </c>
      <c r="H170" s="61" t="s">
        <v>3105</v>
      </c>
      <c r="I170" s="61" t="s">
        <v>3108</v>
      </c>
      <c r="J170" s="62" t="str">
        <f>VLOOKUP(B170,$L$5:$M$14,2)</f>
        <v>9/22(월)~9/23(화)</v>
      </c>
    </row>
    <row r="171" spans="1:10" ht="15.6">
      <c r="A171" s="59">
        <v>166</v>
      </c>
      <c r="B171" s="59">
        <v>3</v>
      </c>
      <c r="C171" s="60" t="s">
        <v>282</v>
      </c>
      <c r="D171" s="60" t="s">
        <v>57</v>
      </c>
      <c r="E171" s="60" t="s">
        <v>64</v>
      </c>
      <c r="F171" s="60" t="s">
        <v>930</v>
      </c>
      <c r="G171" s="61" t="s">
        <v>21</v>
      </c>
      <c r="H171" s="61" t="s">
        <v>3380</v>
      </c>
      <c r="I171" s="61" t="s">
        <v>3383</v>
      </c>
      <c r="J171" s="62" t="str">
        <f>VLOOKUP(B171,$L$5:$M$14,2)</f>
        <v>9/1(월)~9/2(화)</v>
      </c>
    </row>
    <row r="172" spans="1:10" ht="31.2">
      <c r="A172" s="59">
        <v>167</v>
      </c>
      <c r="B172" s="59">
        <v>3</v>
      </c>
      <c r="C172" s="60" t="s">
        <v>283</v>
      </c>
      <c r="D172" s="60" t="s">
        <v>57</v>
      </c>
      <c r="E172" s="60" t="s">
        <v>64</v>
      </c>
      <c r="F172" s="60" t="s">
        <v>930</v>
      </c>
      <c r="G172" s="61" t="s">
        <v>21</v>
      </c>
      <c r="H172" s="61" t="s">
        <v>3422</v>
      </c>
      <c r="I172" s="61" t="s">
        <v>3425</v>
      </c>
      <c r="J172" s="62" t="str">
        <f>VLOOKUP(B172,$L$5:$M$14,2)</f>
        <v>9/1(월)~9/2(화)</v>
      </c>
    </row>
    <row r="173" spans="1:10" ht="15.6">
      <c r="A173" s="59">
        <v>168</v>
      </c>
      <c r="B173" s="59">
        <v>3</v>
      </c>
      <c r="C173" s="60" t="s">
        <v>284</v>
      </c>
      <c r="D173" s="60" t="s">
        <v>57</v>
      </c>
      <c r="E173" s="60" t="s">
        <v>69</v>
      </c>
      <c r="F173" s="60" t="s">
        <v>930</v>
      </c>
      <c r="G173" s="61" t="s">
        <v>24</v>
      </c>
      <c r="H173" s="61" t="s">
        <v>3531</v>
      </c>
      <c r="I173" s="61" t="s">
        <v>3534</v>
      </c>
      <c r="J173" s="62" t="str">
        <f>VLOOKUP(B173,$L$5:$M$14,2)</f>
        <v>9/1(월)~9/2(화)</v>
      </c>
    </row>
    <row r="174" spans="1:10" ht="31.2">
      <c r="A174" s="59">
        <v>169</v>
      </c>
      <c r="B174" s="59">
        <v>3</v>
      </c>
      <c r="C174" s="60" t="s">
        <v>285</v>
      </c>
      <c r="D174" s="60" t="s">
        <v>57</v>
      </c>
      <c r="E174" s="60" t="s">
        <v>69</v>
      </c>
      <c r="F174" s="60" t="s">
        <v>930</v>
      </c>
      <c r="G174" s="61" t="s">
        <v>21</v>
      </c>
      <c r="H174" s="61" t="s">
        <v>3558</v>
      </c>
      <c r="I174" s="61" t="s">
        <v>3561</v>
      </c>
      <c r="J174" s="62" t="str">
        <f>VLOOKUP(B174,$L$5:$M$14,2)</f>
        <v>9/1(월)~9/2(화)</v>
      </c>
    </row>
    <row r="175" spans="1:10" ht="15.6">
      <c r="A175" s="59">
        <v>170</v>
      </c>
      <c r="B175" s="59">
        <v>3</v>
      </c>
      <c r="C175" s="60" t="s">
        <v>286</v>
      </c>
      <c r="D175" s="60" t="s">
        <v>72</v>
      </c>
      <c r="E175" s="60" t="s">
        <v>73</v>
      </c>
      <c r="F175" s="60" t="s">
        <v>930</v>
      </c>
      <c r="G175" s="61" t="s">
        <v>21</v>
      </c>
      <c r="H175" s="61" t="s">
        <v>3616</v>
      </c>
      <c r="I175" s="61" t="s">
        <v>3619</v>
      </c>
      <c r="J175" s="62" t="str">
        <f>VLOOKUP(B175,$L$5:$M$14,2)</f>
        <v>9/1(월)~9/2(화)</v>
      </c>
    </row>
    <row r="176" spans="1:10" ht="15.6">
      <c r="A176" s="59">
        <v>171</v>
      </c>
      <c r="B176" s="59">
        <v>3</v>
      </c>
      <c r="C176" s="60" t="s">
        <v>287</v>
      </c>
      <c r="D176" s="60" t="s">
        <v>72</v>
      </c>
      <c r="E176" s="60" t="s">
        <v>149</v>
      </c>
      <c r="F176" s="60" t="s">
        <v>930</v>
      </c>
      <c r="G176" s="61" t="s">
        <v>24</v>
      </c>
      <c r="H176" s="61" t="s">
        <v>3756</v>
      </c>
      <c r="I176" s="61" t="s">
        <v>3759</v>
      </c>
      <c r="J176" s="62" t="str">
        <f>VLOOKUP(B176,$L$5:$M$14,2)</f>
        <v>9/1(월)~9/2(화)</v>
      </c>
    </row>
    <row r="177" spans="1:23" ht="15.6">
      <c r="A177" s="59">
        <v>172</v>
      </c>
      <c r="B177" s="59">
        <v>3</v>
      </c>
      <c r="C177" s="60" t="s">
        <v>208</v>
      </c>
      <c r="D177" s="60" t="s">
        <v>77</v>
      </c>
      <c r="E177" s="60" t="s">
        <v>80</v>
      </c>
      <c r="F177" s="60" t="s">
        <v>930</v>
      </c>
      <c r="G177" s="61" t="s">
        <v>24</v>
      </c>
      <c r="H177" s="61" t="s">
        <v>4070</v>
      </c>
      <c r="I177" s="61" t="s">
        <v>4073</v>
      </c>
      <c r="J177" s="62" t="str">
        <f>VLOOKUP(B177,$L$5:$M$14,2)</f>
        <v>9/1(월)~9/2(화)</v>
      </c>
    </row>
    <row r="178" spans="1:23" s="7" customFormat="1" ht="15.6">
      <c r="A178" s="59">
        <v>173</v>
      </c>
      <c r="B178" s="59">
        <v>3</v>
      </c>
      <c r="C178" s="60" t="s">
        <v>288</v>
      </c>
      <c r="D178" s="60" t="s">
        <v>77</v>
      </c>
      <c r="E178" s="60" t="s">
        <v>80</v>
      </c>
      <c r="F178" s="60" t="s">
        <v>930</v>
      </c>
      <c r="G178" s="61" t="s">
        <v>24</v>
      </c>
      <c r="H178" s="61" t="s">
        <v>4095</v>
      </c>
      <c r="I178" s="61" t="s">
        <v>4098</v>
      </c>
      <c r="J178" s="62" t="str">
        <f>VLOOKUP(B178,$L$5:$M$14,2)</f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59">
        <v>174</v>
      </c>
      <c r="B179" s="59">
        <v>3</v>
      </c>
      <c r="C179" s="60" t="s">
        <v>289</v>
      </c>
      <c r="D179" s="60" t="s">
        <v>77</v>
      </c>
      <c r="E179" s="60" t="s">
        <v>83</v>
      </c>
      <c r="F179" s="60" t="s">
        <v>930</v>
      </c>
      <c r="G179" s="61" t="s">
        <v>24</v>
      </c>
      <c r="H179" s="61" t="s">
        <v>4171</v>
      </c>
      <c r="I179" s="61" t="s">
        <v>4174</v>
      </c>
      <c r="J179" s="62" t="str">
        <f>VLOOKUP(B179,$L$5:$M$14,2)</f>
        <v>9/1(월)~9/2(화)</v>
      </c>
    </row>
    <row r="180" spans="1:23" ht="15.6">
      <c r="A180" s="59">
        <v>175</v>
      </c>
      <c r="B180" s="59">
        <v>3</v>
      </c>
      <c r="C180" s="60" t="s">
        <v>290</v>
      </c>
      <c r="D180" s="60" t="s">
        <v>77</v>
      </c>
      <c r="E180" s="60" t="s">
        <v>85</v>
      </c>
      <c r="F180" s="60" t="s">
        <v>930</v>
      </c>
      <c r="G180" s="61" t="s">
        <v>24</v>
      </c>
      <c r="H180" s="61" t="s">
        <v>4319</v>
      </c>
      <c r="I180" s="61" t="s">
        <v>4322</v>
      </c>
      <c r="J180" s="62" t="str">
        <f>VLOOKUP(B180,$L$5:$M$14,2)</f>
        <v>9/1(월)~9/2(화)</v>
      </c>
    </row>
    <row r="181" spans="1:23" ht="15.6">
      <c r="A181" s="59">
        <v>176</v>
      </c>
      <c r="B181" s="59">
        <v>3</v>
      </c>
      <c r="C181" s="60" t="s">
        <v>291</v>
      </c>
      <c r="D181" s="60" t="s">
        <v>77</v>
      </c>
      <c r="E181" s="60" t="s">
        <v>85</v>
      </c>
      <c r="F181" s="60" t="s">
        <v>930</v>
      </c>
      <c r="G181" s="61" t="s">
        <v>24</v>
      </c>
      <c r="H181" s="61" t="s">
        <v>4332</v>
      </c>
      <c r="I181" s="61" t="s">
        <v>4335</v>
      </c>
      <c r="J181" s="62" t="str">
        <f>VLOOKUP(B181,$L$5:$M$14,2)</f>
        <v>9/1(월)~9/2(화)</v>
      </c>
    </row>
    <row r="182" spans="1:23" s="11" customFormat="1" ht="15.6">
      <c r="A182" s="59">
        <v>177</v>
      </c>
      <c r="B182" s="59">
        <v>3</v>
      </c>
      <c r="C182" s="60" t="s">
        <v>292</v>
      </c>
      <c r="D182" s="60" t="s">
        <v>77</v>
      </c>
      <c r="E182" s="60" t="s">
        <v>87</v>
      </c>
      <c r="F182" s="60" t="s">
        <v>930</v>
      </c>
      <c r="G182" s="61" t="s">
        <v>21</v>
      </c>
      <c r="H182" s="61" t="s">
        <v>4424</v>
      </c>
      <c r="I182" s="61" t="s">
        <v>4427</v>
      </c>
      <c r="J182" s="62" t="str">
        <f>VLOOKUP(B182,$L$5:$M$14,2)</f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59">
        <v>178</v>
      </c>
      <c r="B183" s="59">
        <v>3</v>
      </c>
      <c r="C183" s="60" t="s">
        <v>293</v>
      </c>
      <c r="D183" s="60" t="s">
        <v>77</v>
      </c>
      <c r="E183" s="60" t="s">
        <v>87</v>
      </c>
      <c r="F183" s="60" t="s">
        <v>930</v>
      </c>
      <c r="G183" s="61" t="s">
        <v>21</v>
      </c>
      <c r="H183" s="61" t="s">
        <v>4438</v>
      </c>
      <c r="I183" s="61" t="s">
        <v>4441</v>
      </c>
      <c r="J183" s="62" t="str">
        <f>VLOOKUP(B183,$L$5:$M$14,2)</f>
        <v>9/1(월)~9/2(화)</v>
      </c>
    </row>
    <row r="184" spans="1:23" s="7" customFormat="1" ht="31.2">
      <c r="A184" s="59">
        <v>179</v>
      </c>
      <c r="B184" s="59">
        <v>3</v>
      </c>
      <c r="C184" s="60" t="s">
        <v>294</v>
      </c>
      <c r="D184" s="60" t="s">
        <v>77</v>
      </c>
      <c r="E184" s="60" t="s">
        <v>87</v>
      </c>
      <c r="F184" s="60" t="s">
        <v>930</v>
      </c>
      <c r="G184" s="61" t="s">
        <v>24</v>
      </c>
      <c r="H184" s="61" t="s">
        <v>4639</v>
      </c>
      <c r="I184" s="61" t="s">
        <v>4642</v>
      </c>
      <c r="J184" s="62" t="str">
        <f>VLOOKUP(B184,$L$5:$M$14,2)</f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6">
      <c r="A185" s="59">
        <v>180</v>
      </c>
      <c r="B185" s="59">
        <v>3</v>
      </c>
      <c r="C185" s="60" t="s">
        <v>295</v>
      </c>
      <c r="D185" s="60" t="s">
        <v>77</v>
      </c>
      <c r="E185" s="60" t="s">
        <v>87</v>
      </c>
      <c r="F185" s="60" t="s">
        <v>930</v>
      </c>
      <c r="G185" s="61" t="s">
        <v>24</v>
      </c>
      <c r="H185" s="61" t="s">
        <v>4646</v>
      </c>
      <c r="I185" s="61" t="s">
        <v>4649</v>
      </c>
      <c r="J185" s="62" t="str">
        <f>VLOOKUP(B185,$L$5:$M$14,2)</f>
        <v>9/1(월)~9/2(화)</v>
      </c>
    </row>
    <row r="186" spans="1:23" ht="15.6">
      <c r="A186" s="59">
        <v>181</v>
      </c>
      <c r="B186" s="59">
        <v>3</v>
      </c>
      <c r="C186" s="60" t="s">
        <v>296</v>
      </c>
      <c r="D186" s="60" t="s">
        <v>77</v>
      </c>
      <c r="E186" s="60" t="s">
        <v>87</v>
      </c>
      <c r="F186" s="60" t="s">
        <v>930</v>
      </c>
      <c r="G186" s="61" t="s">
        <v>24</v>
      </c>
      <c r="H186" s="61" t="s">
        <v>4710</v>
      </c>
      <c r="I186" s="61" t="s">
        <v>4713</v>
      </c>
      <c r="J186" s="62" t="str">
        <f>VLOOKUP(B186,$L$5:$M$14,2)</f>
        <v>9/1(월)~9/2(화)</v>
      </c>
    </row>
    <row r="187" spans="1:23" ht="15.6">
      <c r="A187" s="59">
        <v>182</v>
      </c>
      <c r="B187" s="59">
        <v>3</v>
      </c>
      <c r="C187" s="60" t="s">
        <v>297</v>
      </c>
      <c r="D187" s="60" t="s">
        <v>77</v>
      </c>
      <c r="E187" s="60" t="s">
        <v>93</v>
      </c>
      <c r="F187" s="60" t="s">
        <v>930</v>
      </c>
      <c r="G187" s="61" t="s">
        <v>24</v>
      </c>
      <c r="H187" s="61" t="s">
        <v>4843</v>
      </c>
      <c r="I187" s="61" t="s">
        <v>4846</v>
      </c>
      <c r="J187" s="62" t="str">
        <f>VLOOKUP(B187,$L$5:$M$14,2)</f>
        <v>9/1(월)~9/2(화)</v>
      </c>
    </row>
    <row r="188" spans="1:23" ht="15.6">
      <c r="A188" s="59">
        <v>183</v>
      </c>
      <c r="B188" s="59">
        <v>3</v>
      </c>
      <c r="C188" s="60" t="s">
        <v>298</v>
      </c>
      <c r="D188" s="60" t="s">
        <v>77</v>
      </c>
      <c r="E188" s="60" t="s">
        <v>299</v>
      </c>
      <c r="F188" s="60" t="s">
        <v>930</v>
      </c>
      <c r="G188" s="61" t="s">
        <v>24</v>
      </c>
      <c r="H188" s="61" t="s">
        <v>4887</v>
      </c>
      <c r="I188" s="61" t="s">
        <v>4890</v>
      </c>
      <c r="J188" s="62" t="str">
        <f>VLOOKUP(B188,$L$5:$M$14,2)</f>
        <v>9/1(월)~9/2(화)</v>
      </c>
    </row>
    <row r="189" spans="1:23" ht="15.6">
      <c r="A189" s="59">
        <v>184</v>
      </c>
      <c r="B189" s="59">
        <v>3</v>
      </c>
      <c r="C189" s="60" t="s">
        <v>300</v>
      </c>
      <c r="D189" s="60" t="s">
        <v>77</v>
      </c>
      <c r="E189" s="60" t="s">
        <v>301</v>
      </c>
      <c r="F189" s="60" t="s">
        <v>4919</v>
      </c>
      <c r="G189" s="61" t="s">
        <v>21</v>
      </c>
      <c r="H189" s="61" t="s">
        <v>4921</v>
      </c>
      <c r="I189" s="61" t="s">
        <v>4924</v>
      </c>
      <c r="J189" s="62" t="str">
        <f>VLOOKUP(B189,$L$5:$M$14,2)</f>
        <v>9/1(월)~9/2(화)</v>
      </c>
    </row>
    <row r="190" spans="1:23" ht="15.6">
      <c r="A190" s="59">
        <v>185</v>
      </c>
      <c r="B190" s="59">
        <v>3</v>
      </c>
      <c r="C190" s="60" t="s">
        <v>302</v>
      </c>
      <c r="D190" s="60" t="s">
        <v>77</v>
      </c>
      <c r="E190" s="60" t="s">
        <v>95</v>
      </c>
      <c r="F190" s="60" t="s">
        <v>930</v>
      </c>
      <c r="G190" s="61" t="s">
        <v>24</v>
      </c>
      <c r="H190" s="61" t="s">
        <v>4936</v>
      </c>
      <c r="I190" s="61" t="s">
        <v>4939</v>
      </c>
      <c r="J190" s="62" t="str">
        <f>VLOOKUP(B190,$L$5:$M$14,2)</f>
        <v>9/1(월)~9/2(화)</v>
      </c>
    </row>
    <row r="191" spans="1:23" s="7" customFormat="1" ht="15.6">
      <c r="A191" s="59">
        <v>186</v>
      </c>
      <c r="B191" s="59">
        <v>3</v>
      </c>
      <c r="C191" s="60" t="s">
        <v>303</v>
      </c>
      <c r="D191" s="60" t="s">
        <v>77</v>
      </c>
      <c r="E191" s="60" t="s">
        <v>97</v>
      </c>
      <c r="F191" s="60" t="s">
        <v>930</v>
      </c>
      <c r="G191" s="61" t="s">
        <v>24</v>
      </c>
      <c r="H191" s="61" t="s">
        <v>5053</v>
      </c>
      <c r="I191" s="61" t="s">
        <v>5056</v>
      </c>
      <c r="J191" s="62" t="str">
        <f>VLOOKUP(B191,$L$5:$M$14,2)</f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59">
        <v>187</v>
      </c>
      <c r="B192" s="59">
        <v>3</v>
      </c>
      <c r="C192" s="60" t="s">
        <v>304</v>
      </c>
      <c r="D192" s="60" t="s">
        <v>77</v>
      </c>
      <c r="E192" s="60" t="s">
        <v>97</v>
      </c>
      <c r="F192" s="60" t="s">
        <v>930</v>
      </c>
      <c r="G192" s="61" t="s">
        <v>24</v>
      </c>
      <c r="H192" s="61" t="s">
        <v>5089</v>
      </c>
      <c r="I192" s="61" t="s">
        <v>5092</v>
      </c>
      <c r="J192" s="62" t="str">
        <f>VLOOKUP(B192,$L$5:$M$14,2)</f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59">
        <v>188</v>
      </c>
      <c r="B193" s="59">
        <v>3</v>
      </c>
      <c r="C193" s="60" t="s">
        <v>305</v>
      </c>
      <c r="D193" s="60" t="s">
        <v>77</v>
      </c>
      <c r="E193" s="60" t="s">
        <v>100</v>
      </c>
      <c r="F193" s="60" t="s">
        <v>930</v>
      </c>
      <c r="G193" s="61" t="s">
        <v>24</v>
      </c>
      <c r="H193" s="61" t="s">
        <v>5191</v>
      </c>
      <c r="I193" s="61" t="s">
        <v>5194</v>
      </c>
      <c r="J193" s="62" t="str">
        <f>VLOOKUP(B193,$L$5:$M$14,2)</f>
        <v>9/1(월)~9/2(화)</v>
      </c>
    </row>
    <row r="194" spans="1:10" ht="15.6">
      <c r="A194" s="59">
        <v>189</v>
      </c>
      <c r="B194" s="59">
        <v>3</v>
      </c>
      <c r="C194" s="60" t="s">
        <v>306</v>
      </c>
      <c r="D194" s="60" t="s">
        <v>77</v>
      </c>
      <c r="E194" s="60" t="s">
        <v>102</v>
      </c>
      <c r="F194" s="60" t="s">
        <v>930</v>
      </c>
      <c r="G194" s="61" t="s">
        <v>24</v>
      </c>
      <c r="H194" s="61" t="s">
        <v>5315</v>
      </c>
      <c r="I194" s="61" t="s">
        <v>5318</v>
      </c>
      <c r="J194" s="62" t="str">
        <f>VLOOKUP(B194,$L$5:$M$14,2)</f>
        <v>9/1(월)~9/2(화)</v>
      </c>
    </row>
    <row r="195" spans="1:10" ht="15.6">
      <c r="A195" s="59">
        <v>190</v>
      </c>
      <c r="B195" s="59">
        <v>3</v>
      </c>
      <c r="C195" s="60" t="s">
        <v>307</v>
      </c>
      <c r="D195" s="60" t="s">
        <v>77</v>
      </c>
      <c r="E195" s="60" t="s">
        <v>102</v>
      </c>
      <c r="F195" s="60" t="s">
        <v>930</v>
      </c>
      <c r="G195" s="61" t="s">
        <v>24</v>
      </c>
      <c r="H195" s="61" t="s">
        <v>5358</v>
      </c>
      <c r="I195" s="61" t="s">
        <v>5361</v>
      </c>
      <c r="J195" s="62" t="str">
        <f>VLOOKUP(B195,$L$5:$M$14,2)</f>
        <v>9/1(월)~9/2(화)</v>
      </c>
    </row>
    <row r="196" spans="1:10" ht="15.6">
      <c r="A196" s="59">
        <v>191</v>
      </c>
      <c r="B196" s="59">
        <v>3</v>
      </c>
      <c r="C196" s="60" t="s">
        <v>308</v>
      </c>
      <c r="D196" s="60" t="s">
        <v>77</v>
      </c>
      <c r="E196" s="60" t="s">
        <v>102</v>
      </c>
      <c r="F196" s="60" t="s">
        <v>930</v>
      </c>
      <c r="G196" s="61" t="s">
        <v>24</v>
      </c>
      <c r="H196" s="61" t="s">
        <v>5425</v>
      </c>
      <c r="I196" s="61" t="s">
        <v>5428</v>
      </c>
      <c r="J196" s="62" t="str">
        <f>VLOOKUP(B196,$L$5:$M$14,2)</f>
        <v>9/1(월)~9/2(화)</v>
      </c>
    </row>
    <row r="197" spans="1:10" ht="15.6">
      <c r="A197" s="59">
        <v>192</v>
      </c>
      <c r="B197" s="59">
        <v>3</v>
      </c>
      <c r="C197" s="60" t="s">
        <v>309</v>
      </c>
      <c r="D197" s="60" t="s">
        <v>77</v>
      </c>
      <c r="E197" s="60" t="s">
        <v>110</v>
      </c>
      <c r="F197" s="60" t="s">
        <v>930</v>
      </c>
      <c r="G197" s="61" t="s">
        <v>21</v>
      </c>
      <c r="H197" s="61" t="s">
        <v>5605</v>
      </c>
      <c r="I197" s="61" t="s">
        <v>5608</v>
      </c>
      <c r="J197" s="62" t="str">
        <f>VLOOKUP(B197,$L$5:$M$14,2)</f>
        <v>9/1(월)~9/2(화)</v>
      </c>
    </row>
    <row r="198" spans="1:10" ht="15.6">
      <c r="A198" s="59">
        <v>193</v>
      </c>
      <c r="B198" s="59">
        <v>3</v>
      </c>
      <c r="C198" s="60" t="s">
        <v>310</v>
      </c>
      <c r="D198" s="60" t="s">
        <v>77</v>
      </c>
      <c r="E198" s="60" t="s">
        <v>110</v>
      </c>
      <c r="F198" s="60" t="s">
        <v>930</v>
      </c>
      <c r="G198" s="61" t="s">
        <v>21</v>
      </c>
      <c r="H198" s="61" t="s">
        <v>5613</v>
      </c>
      <c r="I198" s="61" t="s">
        <v>5616</v>
      </c>
      <c r="J198" s="62" t="str">
        <f>VLOOKUP(B198,$L$5:$M$14,2)</f>
        <v>9/1(월)~9/2(화)</v>
      </c>
    </row>
    <row r="199" spans="1:10" ht="15.6">
      <c r="A199" s="59">
        <v>194</v>
      </c>
      <c r="B199" s="59">
        <v>3</v>
      </c>
      <c r="C199" s="60" t="s">
        <v>311</v>
      </c>
      <c r="D199" s="60" t="s">
        <v>77</v>
      </c>
      <c r="E199" s="60" t="s">
        <v>223</v>
      </c>
      <c r="F199" s="60" t="s">
        <v>930</v>
      </c>
      <c r="G199" s="61" t="s">
        <v>24</v>
      </c>
      <c r="H199" s="61" t="s">
        <v>5696</v>
      </c>
      <c r="I199" s="61" t="s">
        <v>5699</v>
      </c>
      <c r="J199" s="62" t="str">
        <f>VLOOKUP(B199,$L$5:$M$14,2)</f>
        <v>9/1(월)~9/2(화)</v>
      </c>
    </row>
    <row r="200" spans="1:10" ht="31.2">
      <c r="A200" s="59">
        <v>195</v>
      </c>
      <c r="B200" s="59">
        <v>3</v>
      </c>
      <c r="C200" s="60" t="s">
        <v>312</v>
      </c>
      <c r="D200" s="60" t="s">
        <v>77</v>
      </c>
      <c r="E200" s="60" t="s">
        <v>313</v>
      </c>
      <c r="F200" s="60" t="s">
        <v>930</v>
      </c>
      <c r="G200" s="61" t="s">
        <v>24</v>
      </c>
      <c r="H200" s="61" t="s">
        <v>5886</v>
      </c>
      <c r="I200" s="61" t="s">
        <v>5889</v>
      </c>
      <c r="J200" s="62" t="str">
        <f>VLOOKUP(B200,$L$5:$M$14,2)</f>
        <v>9/1(월)~9/2(화)</v>
      </c>
    </row>
    <row r="201" spans="1:10" ht="15.6">
      <c r="A201" s="59">
        <v>196</v>
      </c>
      <c r="B201" s="59">
        <v>3</v>
      </c>
      <c r="C201" s="60" t="s">
        <v>314</v>
      </c>
      <c r="D201" s="60" t="s">
        <v>77</v>
      </c>
      <c r="E201" s="60" t="s">
        <v>313</v>
      </c>
      <c r="F201" s="60" t="s">
        <v>930</v>
      </c>
      <c r="G201" s="61" t="s">
        <v>24</v>
      </c>
      <c r="H201" s="61" t="s">
        <v>5925</v>
      </c>
      <c r="I201" s="61" t="s">
        <v>5928</v>
      </c>
      <c r="J201" s="62" t="str">
        <f>VLOOKUP(B201,$L$5:$M$14,2)</f>
        <v>9/1(월)~9/2(화)</v>
      </c>
    </row>
    <row r="202" spans="1:10" ht="15.6">
      <c r="A202" s="59">
        <v>197</v>
      </c>
      <c r="B202" s="59">
        <v>3</v>
      </c>
      <c r="C202" s="60" t="s">
        <v>315</v>
      </c>
      <c r="D202" s="60" t="s">
        <v>77</v>
      </c>
      <c r="E202" s="60" t="s">
        <v>316</v>
      </c>
      <c r="F202" s="60" t="s">
        <v>930</v>
      </c>
      <c r="G202" s="61" t="s">
        <v>24</v>
      </c>
      <c r="H202" s="61" t="s">
        <v>5978</v>
      </c>
      <c r="I202" s="61" t="s">
        <v>5981</v>
      </c>
      <c r="J202" s="62" t="str">
        <f>VLOOKUP(B202,$L$5:$M$14,2)</f>
        <v>9/1(월)~9/2(화)</v>
      </c>
    </row>
    <row r="203" spans="1:10" ht="15.6">
      <c r="A203" s="59">
        <v>198</v>
      </c>
      <c r="B203" s="59">
        <v>3</v>
      </c>
      <c r="C203" s="60" t="s">
        <v>317</v>
      </c>
      <c r="D203" s="60" t="s">
        <v>77</v>
      </c>
      <c r="E203" s="60" t="s">
        <v>121</v>
      </c>
      <c r="F203" s="60" t="s">
        <v>930</v>
      </c>
      <c r="G203" s="61" t="s">
        <v>21</v>
      </c>
      <c r="H203" s="61" t="s">
        <v>6045</v>
      </c>
      <c r="I203" s="61" t="s">
        <v>6048</v>
      </c>
      <c r="J203" s="62" t="str">
        <f>VLOOKUP(B203,$L$5:$M$14,2)</f>
        <v>9/1(월)~9/2(화)</v>
      </c>
    </row>
    <row r="204" spans="1:10" ht="15.6">
      <c r="A204" s="59">
        <v>199</v>
      </c>
      <c r="B204" s="59">
        <v>3</v>
      </c>
      <c r="C204" s="60" t="s">
        <v>318</v>
      </c>
      <c r="D204" s="60" t="s">
        <v>77</v>
      </c>
      <c r="E204" s="60" t="s">
        <v>121</v>
      </c>
      <c r="F204" s="60" t="s">
        <v>930</v>
      </c>
      <c r="G204" s="61" t="s">
        <v>24</v>
      </c>
      <c r="H204" s="61" t="s">
        <v>6097</v>
      </c>
      <c r="I204" s="61" t="s">
        <v>6100</v>
      </c>
      <c r="J204" s="62" t="str">
        <f>VLOOKUP(B204,$L$5:$M$14,2)</f>
        <v>9/1(월)~9/2(화)</v>
      </c>
    </row>
    <row r="205" spans="1:10" ht="15.6">
      <c r="A205" s="59">
        <v>200</v>
      </c>
      <c r="B205" s="59">
        <v>3</v>
      </c>
      <c r="C205" s="60" t="s">
        <v>319</v>
      </c>
      <c r="D205" s="60" t="s">
        <v>77</v>
      </c>
      <c r="E205" s="60" t="s">
        <v>320</v>
      </c>
      <c r="F205" s="60" t="s">
        <v>930</v>
      </c>
      <c r="G205" s="61" t="s">
        <v>24</v>
      </c>
      <c r="H205" s="61" t="s">
        <v>6112</v>
      </c>
      <c r="I205" s="61" t="s">
        <v>6115</v>
      </c>
      <c r="J205" s="62" t="str">
        <f>VLOOKUP(B205,$L$5:$M$14,2)</f>
        <v>9/1(월)~9/2(화)</v>
      </c>
    </row>
    <row r="206" spans="1:10" ht="15.6">
      <c r="A206" s="59">
        <v>201</v>
      </c>
      <c r="B206" s="59">
        <v>3</v>
      </c>
      <c r="C206" s="60" t="s">
        <v>321</v>
      </c>
      <c r="D206" s="60" t="s">
        <v>77</v>
      </c>
      <c r="E206" s="60" t="s">
        <v>123</v>
      </c>
      <c r="F206" s="60" t="s">
        <v>930</v>
      </c>
      <c r="G206" s="61" t="s">
        <v>24</v>
      </c>
      <c r="H206" s="61" t="s">
        <v>6214</v>
      </c>
      <c r="I206" s="61" t="s">
        <v>6217</v>
      </c>
      <c r="J206" s="62" t="str">
        <f>VLOOKUP(B206,$L$5:$M$14,2)</f>
        <v>9/1(월)~9/2(화)</v>
      </c>
    </row>
    <row r="207" spans="1:10" ht="15.6">
      <c r="A207" s="59">
        <v>202</v>
      </c>
      <c r="B207" s="59">
        <v>3</v>
      </c>
      <c r="C207" s="60" t="s">
        <v>322</v>
      </c>
      <c r="D207" s="60" t="s">
        <v>77</v>
      </c>
      <c r="E207" s="60" t="s">
        <v>123</v>
      </c>
      <c r="F207" s="60" t="s">
        <v>930</v>
      </c>
      <c r="G207" s="61" t="s">
        <v>24</v>
      </c>
      <c r="H207" s="61" t="s">
        <v>6230</v>
      </c>
      <c r="I207" s="61" t="s">
        <v>6233</v>
      </c>
      <c r="J207" s="62" t="str">
        <f>VLOOKUP(B207,$L$5:$M$14,2)</f>
        <v>9/1(월)~9/2(화)</v>
      </c>
    </row>
    <row r="208" spans="1:10" ht="15.6">
      <c r="A208" s="59">
        <v>203</v>
      </c>
      <c r="B208" s="59">
        <v>3</v>
      </c>
      <c r="C208" s="60" t="s">
        <v>323</v>
      </c>
      <c r="D208" s="60" t="s">
        <v>77</v>
      </c>
      <c r="E208" s="60" t="s">
        <v>127</v>
      </c>
      <c r="F208" s="60" t="s">
        <v>930</v>
      </c>
      <c r="G208" s="61" t="s">
        <v>24</v>
      </c>
      <c r="H208" s="61" t="s">
        <v>6325</v>
      </c>
      <c r="I208" s="61" t="s">
        <v>6328</v>
      </c>
      <c r="J208" s="62" t="str">
        <f>VLOOKUP(B208,$L$5:$M$14,2)</f>
        <v>9/1(월)~9/2(화)</v>
      </c>
    </row>
    <row r="209" spans="1:12" ht="15.6">
      <c r="A209" s="59">
        <v>204</v>
      </c>
      <c r="B209" s="59">
        <v>3</v>
      </c>
      <c r="C209" s="60" t="s">
        <v>324</v>
      </c>
      <c r="D209" s="60" t="s">
        <v>77</v>
      </c>
      <c r="E209" s="60" t="s">
        <v>131</v>
      </c>
      <c r="F209" s="60" t="s">
        <v>930</v>
      </c>
      <c r="G209" s="61" t="s">
        <v>21</v>
      </c>
      <c r="H209" s="61" t="s">
        <v>6448</v>
      </c>
      <c r="I209" s="61" t="s">
        <v>6451</v>
      </c>
      <c r="J209" s="62" t="str">
        <f>VLOOKUP(B209,$L$5:$M$14,2)</f>
        <v>9/1(월)~9/2(화)</v>
      </c>
    </row>
    <row r="210" spans="1:12" ht="31.2">
      <c r="A210" s="59">
        <v>205</v>
      </c>
      <c r="B210" s="59">
        <v>3</v>
      </c>
      <c r="C210" s="60" t="s">
        <v>325</v>
      </c>
      <c r="D210" s="60" t="s">
        <v>77</v>
      </c>
      <c r="E210" s="60" t="s">
        <v>131</v>
      </c>
      <c r="F210" s="60" t="s">
        <v>930</v>
      </c>
      <c r="G210" s="61" t="s">
        <v>21</v>
      </c>
      <c r="H210" s="61" t="s">
        <v>6463</v>
      </c>
      <c r="I210" s="61" t="s">
        <v>6466</v>
      </c>
      <c r="J210" s="62" t="str">
        <f>VLOOKUP(B210,$L$5:$M$14,2)</f>
        <v>9/1(월)~9/2(화)</v>
      </c>
    </row>
    <row r="211" spans="1:12" ht="15.6">
      <c r="A211" s="59">
        <v>206</v>
      </c>
      <c r="B211" s="59">
        <v>3</v>
      </c>
      <c r="C211" s="60" t="s">
        <v>326</v>
      </c>
      <c r="D211" s="60" t="s">
        <v>77</v>
      </c>
      <c r="E211" s="60" t="s">
        <v>135</v>
      </c>
      <c r="F211" s="60" t="s">
        <v>930</v>
      </c>
      <c r="G211" s="61" t="s">
        <v>24</v>
      </c>
      <c r="H211" s="61" t="s">
        <v>6542</v>
      </c>
      <c r="I211" s="61" t="s">
        <v>6545</v>
      </c>
      <c r="J211" s="62" t="str">
        <f>VLOOKUP(B211,$L$5:$M$14,2)</f>
        <v>9/1(월)~9/2(화)</v>
      </c>
    </row>
    <row r="212" spans="1:12" s="10" customFormat="1" ht="15.6">
      <c r="A212" s="59">
        <v>207</v>
      </c>
      <c r="B212" s="59" t="s">
        <v>877</v>
      </c>
      <c r="C212" s="60" t="s">
        <v>327</v>
      </c>
      <c r="D212" s="60" t="s">
        <v>137</v>
      </c>
      <c r="E212" s="60" t="s">
        <v>140</v>
      </c>
      <c r="F212" s="60" t="s">
        <v>930</v>
      </c>
      <c r="G212" s="61" t="s">
        <v>24</v>
      </c>
      <c r="H212" s="61" t="s">
        <v>6679</v>
      </c>
      <c r="I212" s="61" t="s">
        <v>6682</v>
      </c>
      <c r="J212" s="62" t="e">
        <f>VLOOKUP(B212,$L$5:$M$14,2)</f>
        <v>#N/A</v>
      </c>
    </row>
    <row r="213" spans="1:12" ht="15.6">
      <c r="A213" s="59">
        <v>208</v>
      </c>
      <c r="B213" s="59">
        <v>3</v>
      </c>
      <c r="C213" s="60" t="s">
        <v>361</v>
      </c>
      <c r="D213" s="60" t="s">
        <v>46</v>
      </c>
      <c r="E213" s="60" t="s">
        <v>185</v>
      </c>
      <c r="F213" s="60" t="s">
        <v>930</v>
      </c>
      <c r="G213" s="61" t="s">
        <v>24</v>
      </c>
      <c r="H213" s="61" t="s">
        <v>2961</v>
      </c>
      <c r="I213" s="61" t="s">
        <v>2964</v>
      </c>
      <c r="J213" s="62" t="str">
        <f>VLOOKUP(B213,$L$5:$M$14,2)</f>
        <v>9/1(월)~9/2(화)</v>
      </c>
    </row>
    <row r="214" spans="1:12" ht="31.2">
      <c r="A214" s="59">
        <v>209</v>
      </c>
      <c r="B214" s="59">
        <v>3</v>
      </c>
      <c r="C214" s="60" t="s">
        <v>328</v>
      </c>
      <c r="D214" s="60" t="s">
        <v>72</v>
      </c>
      <c r="E214" s="60" t="s">
        <v>149</v>
      </c>
      <c r="F214" s="60" t="s">
        <v>930</v>
      </c>
      <c r="G214" s="61" t="s">
        <v>21</v>
      </c>
      <c r="H214" s="61" t="s">
        <v>3675</v>
      </c>
      <c r="I214" s="61" t="s">
        <v>3678</v>
      </c>
      <c r="J214" s="62" t="str">
        <f>VLOOKUP(B214,$L$5:$M$14,2)</f>
        <v>9/1(월)~9/2(화)</v>
      </c>
    </row>
    <row r="215" spans="1:12" ht="15.6">
      <c r="A215" s="59">
        <v>210</v>
      </c>
      <c r="B215" s="59">
        <v>3</v>
      </c>
      <c r="C215" s="60" t="s">
        <v>329</v>
      </c>
      <c r="D215" s="60" t="s">
        <v>46</v>
      </c>
      <c r="E215" s="60" t="s">
        <v>49</v>
      </c>
      <c r="F215" s="60" t="s">
        <v>930</v>
      </c>
      <c r="G215" s="61" t="s">
        <v>24</v>
      </c>
      <c r="H215" s="61" t="s">
        <v>2800</v>
      </c>
      <c r="I215" s="61" t="s">
        <v>2803</v>
      </c>
      <c r="J215" s="62" t="str">
        <f>VLOOKUP(B215,$L$5:$M$14,2)</f>
        <v>9/1(월)~9/2(화)</v>
      </c>
    </row>
    <row r="216" spans="1:12" s="47" customFormat="1" ht="15.6">
      <c r="A216" s="59">
        <v>211</v>
      </c>
      <c r="B216" s="59">
        <v>1</v>
      </c>
      <c r="C216" s="60" t="s">
        <v>330</v>
      </c>
      <c r="D216" s="60" t="s">
        <v>331</v>
      </c>
      <c r="E216" s="60" t="s">
        <v>332</v>
      </c>
      <c r="F216" s="60" t="s">
        <v>930</v>
      </c>
      <c r="G216" s="61" t="s">
        <v>24</v>
      </c>
      <c r="H216" s="61" t="s">
        <v>969</v>
      </c>
      <c r="I216" s="61" t="s">
        <v>972</v>
      </c>
      <c r="J216" s="62" t="str">
        <f>VLOOKUP(B216,$L$5:$M$14,2)</f>
        <v>8/25(월)~8/26(화)</v>
      </c>
      <c r="L216" s="48"/>
    </row>
    <row r="217" spans="1:12" ht="15.6">
      <c r="A217" s="59">
        <v>212</v>
      </c>
      <c r="B217" s="59">
        <v>4</v>
      </c>
      <c r="C217" s="60" t="s">
        <v>184</v>
      </c>
      <c r="D217" s="60" t="s">
        <v>46</v>
      </c>
      <c r="E217" s="60" t="s">
        <v>185</v>
      </c>
      <c r="F217" s="60" t="s">
        <v>930</v>
      </c>
      <c r="G217" s="61" t="s">
        <v>24</v>
      </c>
      <c r="H217" s="61" t="s">
        <v>2976</v>
      </c>
      <c r="I217" s="61" t="s">
        <v>2979</v>
      </c>
      <c r="J217" s="62" t="str">
        <f>VLOOKUP(B217,$L$5:$M$14,2)</f>
        <v>9/8(월)~9/9(화)</v>
      </c>
    </row>
    <row r="218" spans="1:12" ht="15.6">
      <c r="A218" s="59">
        <v>213</v>
      </c>
      <c r="B218" s="59">
        <v>4</v>
      </c>
      <c r="C218" s="60" t="s">
        <v>333</v>
      </c>
      <c r="D218" s="60" t="s">
        <v>38</v>
      </c>
      <c r="E218" s="60" t="s">
        <v>334</v>
      </c>
      <c r="F218" s="60" t="s">
        <v>930</v>
      </c>
      <c r="G218" s="61" t="s">
        <v>24</v>
      </c>
      <c r="H218" s="61" t="s">
        <v>1806</v>
      </c>
      <c r="I218" s="61" t="s">
        <v>1809</v>
      </c>
      <c r="J218" s="62" t="str">
        <f>VLOOKUP(B218,$L$5:$M$14,2)</f>
        <v>9/8(월)~9/9(화)</v>
      </c>
    </row>
    <row r="219" spans="1:12" ht="15.6">
      <c r="A219" s="59">
        <v>214</v>
      </c>
      <c r="B219" s="59">
        <v>4</v>
      </c>
      <c r="C219" s="60" t="s">
        <v>279</v>
      </c>
      <c r="D219" s="60" t="s">
        <v>46</v>
      </c>
      <c r="E219" s="60" t="s">
        <v>185</v>
      </c>
      <c r="F219" s="60" t="s">
        <v>930</v>
      </c>
      <c r="G219" s="61" t="s">
        <v>24</v>
      </c>
      <c r="H219" s="61" t="s">
        <v>2969</v>
      </c>
      <c r="I219" s="61" t="s">
        <v>2972</v>
      </c>
      <c r="J219" s="62" t="str">
        <f>VLOOKUP(B219,$L$5:$M$14,2)</f>
        <v>9/8(월)~9/9(화)</v>
      </c>
    </row>
    <row r="220" spans="1:12" ht="15.6">
      <c r="A220" s="59">
        <v>215</v>
      </c>
      <c r="B220" s="59">
        <v>4</v>
      </c>
      <c r="C220" s="60" t="s">
        <v>335</v>
      </c>
      <c r="D220" s="60" t="s">
        <v>72</v>
      </c>
      <c r="E220" s="60" t="s">
        <v>73</v>
      </c>
      <c r="F220" s="60" t="s">
        <v>930</v>
      </c>
      <c r="G220" s="61" t="s">
        <v>21</v>
      </c>
      <c r="H220" s="61" t="s">
        <v>3655</v>
      </c>
      <c r="I220" s="61" t="s">
        <v>3658</v>
      </c>
      <c r="J220" s="62" t="str">
        <f>VLOOKUP(B220,$L$5:$M$14,2)</f>
        <v>9/8(월)~9/9(화)</v>
      </c>
    </row>
    <row r="221" spans="1:12" ht="15.6">
      <c r="A221" s="59">
        <v>216</v>
      </c>
      <c r="B221" s="59">
        <v>4</v>
      </c>
      <c r="C221" s="60" t="s">
        <v>336</v>
      </c>
      <c r="D221" s="60" t="s">
        <v>19</v>
      </c>
      <c r="E221" s="60" t="s">
        <v>23</v>
      </c>
      <c r="F221" s="60" t="s">
        <v>930</v>
      </c>
      <c r="G221" s="61" t="s">
        <v>24</v>
      </c>
      <c r="H221" s="61" t="s">
        <v>1081</v>
      </c>
      <c r="I221" s="61" t="s">
        <v>1084</v>
      </c>
      <c r="J221" s="62" t="str">
        <f>VLOOKUP(B221,$L$5:$M$14,2)</f>
        <v>9/8(월)~9/9(화)</v>
      </c>
    </row>
    <row r="222" spans="1:12" ht="15.6">
      <c r="A222" s="59">
        <v>217</v>
      </c>
      <c r="B222" s="59">
        <v>4</v>
      </c>
      <c r="C222" s="60" t="s">
        <v>337</v>
      </c>
      <c r="D222" s="60" t="s">
        <v>19</v>
      </c>
      <c r="E222" s="60" t="s">
        <v>161</v>
      </c>
      <c r="F222" s="60" t="s">
        <v>930</v>
      </c>
      <c r="G222" s="61" t="s">
        <v>21</v>
      </c>
      <c r="H222" s="61" t="s">
        <v>1134</v>
      </c>
      <c r="I222" s="61" t="s">
        <v>1137</v>
      </c>
      <c r="J222" s="62" t="str">
        <f>VLOOKUP(B222,$L$5:$M$14,2)</f>
        <v>9/8(월)~9/9(화)</v>
      </c>
    </row>
    <row r="223" spans="1:12" ht="15.6">
      <c r="A223" s="59">
        <v>218</v>
      </c>
      <c r="B223" s="59">
        <v>4</v>
      </c>
      <c r="C223" s="60" t="s">
        <v>338</v>
      </c>
      <c r="D223" s="60" t="s">
        <v>26</v>
      </c>
      <c r="E223" s="60" t="s">
        <v>163</v>
      </c>
      <c r="F223" s="60" t="s">
        <v>1194</v>
      </c>
      <c r="G223" s="61" t="s">
        <v>21</v>
      </c>
      <c r="H223" s="61" t="s">
        <v>1197</v>
      </c>
      <c r="I223" s="61" t="s">
        <v>1200</v>
      </c>
      <c r="J223" s="62" t="str">
        <f>VLOOKUP(B223,$L$5:$M$14,2)</f>
        <v>9/8(월)~9/9(화)</v>
      </c>
    </row>
    <row r="224" spans="1:12" ht="31.2">
      <c r="A224" s="59">
        <v>219</v>
      </c>
      <c r="B224" s="59">
        <v>4</v>
      </c>
      <c r="C224" s="60" t="s">
        <v>339</v>
      </c>
      <c r="D224" s="60" t="s">
        <v>26</v>
      </c>
      <c r="E224" s="60" t="s">
        <v>31</v>
      </c>
      <c r="F224" s="60" t="s">
        <v>930</v>
      </c>
      <c r="G224" s="61" t="s">
        <v>21</v>
      </c>
      <c r="H224" s="61" t="s">
        <v>1440</v>
      </c>
      <c r="I224" s="61" t="s">
        <v>1443</v>
      </c>
      <c r="J224" s="62" t="str">
        <f>VLOOKUP(B224,$L$5:$M$14,2)</f>
        <v>9/8(월)~9/9(화)</v>
      </c>
    </row>
    <row r="225" spans="1:23" ht="15.6">
      <c r="A225" s="59">
        <v>220</v>
      </c>
      <c r="B225" s="59">
        <v>4</v>
      </c>
      <c r="C225" s="60" t="s">
        <v>340</v>
      </c>
      <c r="D225" s="60" t="s">
        <v>26</v>
      </c>
      <c r="E225" s="60" t="s">
        <v>31</v>
      </c>
      <c r="F225" s="60" t="s">
        <v>930</v>
      </c>
      <c r="G225" s="61" t="s">
        <v>21</v>
      </c>
      <c r="H225" s="61" t="s">
        <v>1448</v>
      </c>
      <c r="I225" s="61" t="s">
        <v>1451</v>
      </c>
      <c r="J225" s="62" t="str">
        <f>VLOOKUP(B225,$L$5:$M$14,2)</f>
        <v>9/8(월)~9/9(화)</v>
      </c>
    </row>
    <row r="226" spans="1:23" ht="15.6">
      <c r="A226" s="59">
        <v>221</v>
      </c>
      <c r="B226" s="59">
        <v>4</v>
      </c>
      <c r="C226" s="60" t="s">
        <v>341</v>
      </c>
      <c r="D226" s="60" t="s">
        <v>33</v>
      </c>
      <c r="E226" s="60" t="s">
        <v>36</v>
      </c>
      <c r="F226" s="60" t="s">
        <v>930</v>
      </c>
      <c r="G226" s="61" t="s">
        <v>21</v>
      </c>
      <c r="H226" s="61" t="s">
        <v>1711</v>
      </c>
      <c r="I226" s="61" t="s">
        <v>1714</v>
      </c>
      <c r="J226" s="62" t="str">
        <f>VLOOKUP(B226,$L$5:$M$14,2)</f>
        <v>9/8(월)~9/9(화)</v>
      </c>
    </row>
    <row r="227" spans="1:23" ht="15.6">
      <c r="A227" s="59">
        <v>222</v>
      </c>
      <c r="B227" s="59">
        <v>9</v>
      </c>
      <c r="C227" s="60" t="s">
        <v>342</v>
      </c>
      <c r="D227" s="60" t="s">
        <v>38</v>
      </c>
      <c r="E227" s="60" t="s">
        <v>334</v>
      </c>
      <c r="F227" s="60" t="s">
        <v>930</v>
      </c>
      <c r="G227" s="61" t="s">
        <v>24</v>
      </c>
      <c r="H227" s="61" t="s">
        <v>1796</v>
      </c>
      <c r="I227" s="61" t="s">
        <v>1799</v>
      </c>
      <c r="J227" s="62" t="str">
        <f>VLOOKUP(B227,$L$5:$M$14,2)</f>
        <v>9/29(월)~9/30(화)</v>
      </c>
    </row>
    <row r="228" spans="1:23" ht="31.2">
      <c r="A228" s="59">
        <v>223</v>
      </c>
      <c r="B228" s="59">
        <v>4</v>
      </c>
      <c r="C228" s="60" t="s">
        <v>343</v>
      </c>
      <c r="D228" s="60" t="s">
        <v>38</v>
      </c>
      <c r="E228" s="60" t="s">
        <v>344</v>
      </c>
      <c r="F228" s="60" t="s">
        <v>1194</v>
      </c>
      <c r="G228" s="61" t="s">
        <v>21</v>
      </c>
      <c r="H228" s="61" t="s">
        <v>1909</v>
      </c>
      <c r="I228" s="61" t="s">
        <v>1912</v>
      </c>
      <c r="J228" s="62" t="str">
        <f>VLOOKUP(B228,$L$5:$M$14,2)</f>
        <v>9/8(월)~9/9(화)</v>
      </c>
    </row>
    <row r="229" spans="1:23" ht="15.6">
      <c r="A229" s="59">
        <v>224</v>
      </c>
      <c r="B229" s="59">
        <v>4</v>
      </c>
      <c r="C229" s="60" t="s">
        <v>345</v>
      </c>
      <c r="D229" s="60" t="s">
        <v>38</v>
      </c>
      <c r="E229" s="60" t="s">
        <v>39</v>
      </c>
      <c r="F229" s="60" t="s">
        <v>930</v>
      </c>
      <c r="G229" s="61" t="s">
        <v>24</v>
      </c>
      <c r="H229" s="61" t="s">
        <v>1949</v>
      </c>
      <c r="I229" s="61" t="s">
        <v>1952</v>
      </c>
      <c r="J229" s="62" t="str">
        <f>VLOOKUP(B229,$L$5:$M$14,2)</f>
        <v>9/8(월)~9/9(화)</v>
      </c>
    </row>
    <row r="230" spans="1:23" ht="15.6">
      <c r="A230" s="59">
        <v>225</v>
      </c>
      <c r="B230" s="59">
        <v>4</v>
      </c>
      <c r="C230" s="60" t="s">
        <v>346</v>
      </c>
      <c r="D230" s="60" t="s">
        <v>173</v>
      </c>
      <c r="E230" s="60" t="s">
        <v>174</v>
      </c>
      <c r="F230" s="60" t="s">
        <v>1194</v>
      </c>
      <c r="G230" s="61" t="s">
        <v>21</v>
      </c>
      <c r="H230" s="61" t="s">
        <v>2014</v>
      </c>
      <c r="I230" s="61" t="s">
        <v>2017</v>
      </c>
      <c r="J230" s="62" t="str">
        <f>VLOOKUP(B230,$L$5:$M$14,2)</f>
        <v>9/8(월)~9/9(화)</v>
      </c>
    </row>
    <row r="231" spans="1:23" ht="15.6">
      <c r="A231" s="59">
        <v>226</v>
      </c>
      <c r="B231" s="59">
        <v>4</v>
      </c>
      <c r="C231" s="60" t="s">
        <v>347</v>
      </c>
      <c r="D231" s="60" t="s">
        <v>41</v>
      </c>
      <c r="E231" s="60" t="s">
        <v>348</v>
      </c>
      <c r="F231" s="60" t="s">
        <v>1194</v>
      </c>
      <c r="G231" s="61" t="s">
        <v>24</v>
      </c>
      <c r="H231" s="61" t="s">
        <v>2080</v>
      </c>
      <c r="I231" s="61" t="s">
        <v>2083</v>
      </c>
      <c r="J231" s="62" t="str">
        <f>VLOOKUP(B231,$L$5:$M$14,2)</f>
        <v>9/8(월)~9/9(화)</v>
      </c>
    </row>
    <row r="232" spans="1:23" ht="31.2">
      <c r="A232" s="59">
        <v>227</v>
      </c>
      <c r="B232" s="59">
        <v>4</v>
      </c>
      <c r="C232" s="60" t="s">
        <v>349</v>
      </c>
      <c r="D232" s="60" t="s">
        <v>41</v>
      </c>
      <c r="E232" s="60" t="s">
        <v>266</v>
      </c>
      <c r="F232" s="60" t="s">
        <v>930</v>
      </c>
      <c r="G232" s="61" t="s">
        <v>24</v>
      </c>
      <c r="H232" s="61" t="s">
        <v>2137</v>
      </c>
      <c r="I232" s="61" t="s">
        <v>2140</v>
      </c>
      <c r="J232" s="62" t="str">
        <f>VLOOKUP(B232,$L$5:$M$14,2)</f>
        <v>9/8(월)~9/9(화)</v>
      </c>
    </row>
    <row r="233" spans="1:23" ht="15.6">
      <c r="A233" s="59">
        <v>228</v>
      </c>
      <c r="B233" s="59">
        <v>4</v>
      </c>
      <c r="C233" s="60" t="s">
        <v>350</v>
      </c>
      <c r="D233" s="60" t="s">
        <v>41</v>
      </c>
      <c r="E233" s="60" t="s">
        <v>266</v>
      </c>
      <c r="F233" s="60" t="s">
        <v>930</v>
      </c>
      <c r="G233" s="61" t="s">
        <v>21</v>
      </c>
      <c r="H233" s="61" t="s">
        <v>2144</v>
      </c>
      <c r="I233" s="61" t="s">
        <v>2147</v>
      </c>
      <c r="J233" s="62" t="str">
        <f>VLOOKUP(B233,$L$5:$M$14,2)</f>
        <v>9/8(월)~9/9(화)</v>
      </c>
    </row>
    <row r="234" spans="1:23" ht="31.2">
      <c r="A234" s="59">
        <v>229</v>
      </c>
      <c r="B234" s="59">
        <v>4</v>
      </c>
      <c r="C234" s="60" t="s">
        <v>351</v>
      </c>
      <c r="D234" s="60" t="s">
        <v>41</v>
      </c>
      <c r="E234" s="60" t="s">
        <v>352</v>
      </c>
      <c r="F234" s="60" t="s">
        <v>978</v>
      </c>
      <c r="G234" s="61" t="s">
        <v>21</v>
      </c>
      <c r="H234" s="61" t="s">
        <v>2339</v>
      </c>
      <c r="I234" s="61" t="s">
        <v>2342</v>
      </c>
      <c r="J234" s="62" t="str">
        <f>VLOOKUP(B234,$L$5:$M$14,2)</f>
        <v>9/8(월)~9/9(화)</v>
      </c>
    </row>
    <row r="235" spans="1:23" s="10" customFormat="1" ht="15.6">
      <c r="A235" s="59">
        <v>230</v>
      </c>
      <c r="B235" s="59">
        <v>4</v>
      </c>
      <c r="C235" s="60" t="s">
        <v>353</v>
      </c>
      <c r="D235" s="60" t="s">
        <v>41</v>
      </c>
      <c r="E235" s="60" t="s">
        <v>238</v>
      </c>
      <c r="F235" s="60" t="s">
        <v>930</v>
      </c>
      <c r="G235" s="61" t="s">
        <v>21</v>
      </c>
      <c r="H235" s="61" t="s">
        <v>2495</v>
      </c>
      <c r="I235" s="61" t="s">
        <v>2498</v>
      </c>
      <c r="J235" s="62" t="str">
        <f>VLOOKUP(B235,$L$5:$M$14,2)</f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59">
        <v>231</v>
      </c>
      <c r="B236" s="59">
        <v>4</v>
      </c>
      <c r="C236" s="60" t="s">
        <v>354</v>
      </c>
      <c r="D236" s="60" t="s">
        <v>46</v>
      </c>
      <c r="E236" s="60" t="s">
        <v>273</v>
      </c>
      <c r="F236" s="60" t="s">
        <v>930</v>
      </c>
      <c r="G236" s="61" t="s">
        <v>24</v>
      </c>
      <c r="H236" s="61" t="s">
        <v>2576</v>
      </c>
      <c r="I236" s="61" t="s">
        <v>2579</v>
      </c>
      <c r="J236" s="62" t="str">
        <f>VLOOKUP(B236,$L$5:$M$14,2)</f>
        <v>9/8(월)~9/9(화)</v>
      </c>
    </row>
    <row r="237" spans="1:23" ht="15.6">
      <c r="A237" s="59">
        <v>232</v>
      </c>
      <c r="B237" s="59">
        <v>4</v>
      </c>
      <c r="C237" s="60" t="s">
        <v>355</v>
      </c>
      <c r="D237" s="60" t="s">
        <v>46</v>
      </c>
      <c r="E237" s="60" t="s">
        <v>47</v>
      </c>
      <c r="F237" s="60" t="s">
        <v>930</v>
      </c>
      <c r="G237" s="61" t="s">
        <v>21</v>
      </c>
      <c r="H237" s="61" t="s">
        <v>2649</v>
      </c>
      <c r="I237" s="61" t="s">
        <v>2652</v>
      </c>
      <c r="J237" s="62" t="str">
        <f>VLOOKUP(B237,$L$5:$M$14,2)</f>
        <v>9/8(월)~9/9(화)</v>
      </c>
    </row>
    <row r="238" spans="1:23" ht="15.6">
      <c r="A238" s="59">
        <v>233</v>
      </c>
      <c r="B238" s="59">
        <v>4</v>
      </c>
      <c r="C238" s="60" t="s">
        <v>356</v>
      </c>
      <c r="D238" s="60" t="s">
        <v>46</v>
      </c>
      <c r="E238" s="60" t="s">
        <v>182</v>
      </c>
      <c r="F238" s="60" t="s">
        <v>930</v>
      </c>
      <c r="G238" s="61" t="s">
        <v>24</v>
      </c>
      <c r="H238" s="61" t="s">
        <v>2681</v>
      </c>
      <c r="I238" s="61" t="s">
        <v>2684</v>
      </c>
      <c r="J238" s="62" t="str">
        <f>VLOOKUP(B238,$L$5:$M$14,2)</f>
        <v>9/8(월)~9/9(화)</v>
      </c>
    </row>
    <row r="239" spans="1:23" ht="15.6">
      <c r="A239" s="59">
        <v>234</v>
      </c>
      <c r="B239" s="59">
        <v>4</v>
      </c>
      <c r="C239" s="60" t="s">
        <v>357</v>
      </c>
      <c r="D239" s="60" t="s">
        <v>46</v>
      </c>
      <c r="E239" s="60" t="s">
        <v>49</v>
      </c>
      <c r="F239" s="60" t="s">
        <v>978</v>
      </c>
      <c r="G239" s="61" t="s">
        <v>21</v>
      </c>
      <c r="H239" s="61" t="s">
        <v>2697</v>
      </c>
      <c r="I239" s="61" t="s">
        <v>2700</v>
      </c>
      <c r="J239" s="62" t="str">
        <f>VLOOKUP(B239,$L$5:$M$14,2)</f>
        <v>9/8(월)~9/9(화)</v>
      </c>
    </row>
    <row r="240" spans="1:23" ht="15.6">
      <c r="A240" s="59">
        <v>235</v>
      </c>
      <c r="B240" s="59">
        <v>4</v>
      </c>
      <c r="C240" s="60" t="s">
        <v>359</v>
      </c>
      <c r="D240" s="60" t="s">
        <v>46</v>
      </c>
      <c r="E240" s="60" t="s">
        <v>53</v>
      </c>
      <c r="F240" s="60" t="s">
        <v>930</v>
      </c>
      <c r="G240" s="61" t="s">
        <v>21</v>
      </c>
      <c r="H240" s="61" t="s">
        <v>2899</v>
      </c>
      <c r="I240" s="61" t="s">
        <v>2902</v>
      </c>
      <c r="J240" s="62" t="str">
        <f>VLOOKUP(B240,$L$5:$M$14,2)</f>
        <v>9/8(월)~9/9(화)</v>
      </c>
    </row>
    <row r="241" spans="1:23" ht="15.6">
      <c r="A241" s="59">
        <v>236</v>
      </c>
      <c r="B241" s="59">
        <v>4</v>
      </c>
      <c r="C241" s="60" t="s">
        <v>360</v>
      </c>
      <c r="D241" s="60" t="s">
        <v>46</v>
      </c>
      <c r="E241" s="60" t="s">
        <v>53</v>
      </c>
      <c r="F241" s="60" t="s">
        <v>930</v>
      </c>
      <c r="G241" s="61" t="s">
        <v>24</v>
      </c>
      <c r="H241" s="61" t="s">
        <v>2907</v>
      </c>
      <c r="I241" s="61" t="s">
        <v>2910</v>
      </c>
      <c r="J241" s="62" t="str">
        <f>VLOOKUP(B241,$L$5:$M$14,2)</f>
        <v>9/8(월)~9/9(화)</v>
      </c>
    </row>
    <row r="242" spans="1:23" ht="15.6">
      <c r="A242" s="59">
        <v>237</v>
      </c>
      <c r="B242" s="59">
        <v>4</v>
      </c>
      <c r="C242" s="60" t="s">
        <v>362</v>
      </c>
      <c r="D242" s="60" t="s">
        <v>46</v>
      </c>
      <c r="E242" s="60" t="s">
        <v>55</v>
      </c>
      <c r="F242" s="60" t="s">
        <v>930</v>
      </c>
      <c r="G242" s="61" t="s">
        <v>24</v>
      </c>
      <c r="H242" s="61" t="s">
        <v>3062</v>
      </c>
      <c r="I242" s="61" t="s">
        <v>3065</v>
      </c>
      <c r="J242" s="62" t="str">
        <f>VLOOKUP(B242,$L$5:$M$14,2)</f>
        <v>9/8(월)~9/9(화)</v>
      </c>
    </row>
    <row r="243" spans="1:23" ht="15.6">
      <c r="A243" s="59">
        <v>238</v>
      </c>
      <c r="B243" s="59">
        <v>4</v>
      </c>
      <c r="C243" s="60" t="s">
        <v>363</v>
      </c>
      <c r="D243" s="60" t="s">
        <v>57</v>
      </c>
      <c r="E243" s="60" t="s">
        <v>62</v>
      </c>
      <c r="F243" s="60" t="s">
        <v>1194</v>
      </c>
      <c r="G243" s="61" t="s">
        <v>21</v>
      </c>
      <c r="H243" s="61" t="s">
        <v>3180</v>
      </c>
      <c r="I243" s="61" t="s">
        <v>3183</v>
      </c>
      <c r="J243" s="62" t="str">
        <f>VLOOKUP(B243,$L$5:$M$14,2)</f>
        <v>9/8(월)~9/9(화)</v>
      </c>
    </row>
    <row r="244" spans="1:23" ht="15.6">
      <c r="A244" s="59">
        <v>239</v>
      </c>
      <c r="B244" s="59">
        <v>4</v>
      </c>
      <c r="C244" s="60" t="s">
        <v>364</v>
      </c>
      <c r="D244" s="60" t="s">
        <v>57</v>
      </c>
      <c r="E244" s="60" t="s">
        <v>64</v>
      </c>
      <c r="F244" s="60" t="s">
        <v>930</v>
      </c>
      <c r="G244" s="61" t="s">
        <v>24</v>
      </c>
      <c r="H244" s="61" t="s">
        <v>3365</v>
      </c>
      <c r="I244" s="61" t="s">
        <v>3368</v>
      </c>
      <c r="J244" s="62" t="str">
        <f>VLOOKUP(B244,$L$5:$M$14,2)</f>
        <v>9/8(월)~9/9(화)</v>
      </c>
    </row>
    <row r="245" spans="1:23" ht="15.6">
      <c r="A245" s="59">
        <v>240</v>
      </c>
      <c r="B245" s="59">
        <v>4</v>
      </c>
      <c r="C245" s="60" t="s">
        <v>365</v>
      </c>
      <c r="D245" s="60" t="s">
        <v>57</v>
      </c>
      <c r="E245" s="60" t="s">
        <v>366</v>
      </c>
      <c r="F245" s="60" t="s">
        <v>930</v>
      </c>
      <c r="G245" s="61" t="s">
        <v>24</v>
      </c>
      <c r="H245" s="61" t="s">
        <v>3415</v>
      </c>
      <c r="I245" s="61" t="s">
        <v>3418</v>
      </c>
      <c r="J245" s="62" t="str">
        <f>VLOOKUP(B245,$L$5:$M$14,2)</f>
        <v>9/8(월)~9/9(화)</v>
      </c>
    </row>
    <row r="246" spans="1:23" ht="15.6">
      <c r="A246" s="59">
        <v>241</v>
      </c>
      <c r="B246" s="59">
        <v>4</v>
      </c>
      <c r="C246" s="60" t="s">
        <v>367</v>
      </c>
      <c r="D246" s="60" t="s">
        <v>57</v>
      </c>
      <c r="E246" s="60" t="s">
        <v>69</v>
      </c>
      <c r="F246" s="60" t="s">
        <v>930</v>
      </c>
      <c r="G246" s="61" t="s">
        <v>21</v>
      </c>
      <c r="H246" s="61" t="s">
        <v>3481</v>
      </c>
      <c r="I246" s="61" t="s">
        <v>3484</v>
      </c>
      <c r="J246" s="62" t="str">
        <f>VLOOKUP(B246,$L$5:$M$14,2)</f>
        <v>9/8(월)~9/9(화)</v>
      </c>
    </row>
    <row r="247" spans="1:23" ht="15.6">
      <c r="A247" s="59">
        <v>242</v>
      </c>
      <c r="B247" s="59">
        <v>4</v>
      </c>
      <c r="C247" s="60" t="s">
        <v>368</v>
      </c>
      <c r="D247" s="60" t="s">
        <v>57</v>
      </c>
      <c r="E247" s="60" t="s">
        <v>69</v>
      </c>
      <c r="F247" s="60" t="s">
        <v>930</v>
      </c>
      <c r="G247" s="61" t="s">
        <v>24</v>
      </c>
      <c r="H247" s="61" t="s">
        <v>3551</v>
      </c>
      <c r="I247" s="61" t="s">
        <v>3554</v>
      </c>
      <c r="J247" s="62" t="str">
        <f>VLOOKUP(B247,$L$5:$M$14,2)</f>
        <v>9/8(월)~9/9(화)</v>
      </c>
    </row>
    <row r="248" spans="1:23" ht="15.6">
      <c r="A248" s="59">
        <v>243</v>
      </c>
      <c r="B248" s="59">
        <v>4</v>
      </c>
      <c r="C248" s="60" t="s">
        <v>369</v>
      </c>
      <c r="D248" s="60" t="s">
        <v>72</v>
      </c>
      <c r="E248" s="60" t="s">
        <v>73</v>
      </c>
      <c r="F248" s="60" t="s">
        <v>930</v>
      </c>
      <c r="G248" s="61" t="s">
        <v>24</v>
      </c>
      <c r="H248" s="61" t="s">
        <v>3646</v>
      </c>
      <c r="I248" s="61" t="s">
        <v>3649</v>
      </c>
      <c r="J248" s="62" t="str">
        <f>VLOOKUP(B248,$L$5:$M$14,2)</f>
        <v>9/8(월)~9/9(화)</v>
      </c>
    </row>
    <row r="249" spans="1:23" ht="15.6">
      <c r="A249" s="59">
        <v>244</v>
      </c>
      <c r="B249" s="59">
        <v>4</v>
      </c>
      <c r="C249" s="60" t="s">
        <v>370</v>
      </c>
      <c r="D249" s="60" t="s">
        <v>72</v>
      </c>
      <c r="E249" s="60" t="s">
        <v>73</v>
      </c>
      <c r="F249" s="60" t="s">
        <v>930</v>
      </c>
      <c r="G249" s="61" t="s">
        <v>24</v>
      </c>
      <c r="H249" s="61" t="s">
        <v>3663</v>
      </c>
      <c r="I249" s="61" t="s">
        <v>3666</v>
      </c>
      <c r="J249" s="62" t="str">
        <f>VLOOKUP(B249,$L$5:$M$14,2)</f>
        <v>9/8(월)~9/9(화)</v>
      </c>
    </row>
    <row r="250" spans="1:23" ht="15.6">
      <c r="A250" s="59">
        <v>245</v>
      </c>
      <c r="B250" s="59">
        <v>4</v>
      </c>
      <c r="C250" s="60" t="s">
        <v>371</v>
      </c>
      <c r="D250" s="60" t="s">
        <v>72</v>
      </c>
      <c r="E250" s="60" t="s">
        <v>149</v>
      </c>
      <c r="F250" s="60" t="s">
        <v>930</v>
      </c>
      <c r="G250" s="61" t="s">
        <v>24</v>
      </c>
      <c r="H250" s="61" t="s">
        <v>3698</v>
      </c>
      <c r="I250" s="61" t="s">
        <v>3701</v>
      </c>
      <c r="J250" s="62" t="str">
        <f>VLOOKUP(B250,$L$5:$M$14,2)</f>
        <v>9/8(월)~9/9(화)</v>
      </c>
    </row>
    <row r="251" spans="1:23" ht="15.6">
      <c r="A251" s="59">
        <v>246</v>
      </c>
      <c r="B251" s="59">
        <v>4</v>
      </c>
      <c r="C251" s="60" t="s">
        <v>372</v>
      </c>
      <c r="D251" s="60" t="s">
        <v>72</v>
      </c>
      <c r="E251" s="60" t="s">
        <v>149</v>
      </c>
      <c r="F251" s="60" t="s">
        <v>930</v>
      </c>
      <c r="G251" s="61" t="s">
        <v>24</v>
      </c>
      <c r="H251" s="61" t="s">
        <v>3717</v>
      </c>
      <c r="I251" s="61" t="s">
        <v>3720</v>
      </c>
      <c r="J251" s="62" t="str">
        <f>VLOOKUP(B251,$L$5:$M$14,2)</f>
        <v>9/8(월)~9/9(화)</v>
      </c>
    </row>
    <row r="252" spans="1:23" ht="15.6">
      <c r="A252" s="59">
        <v>247</v>
      </c>
      <c r="B252" s="59">
        <v>4</v>
      </c>
      <c r="C252" s="60" t="s">
        <v>373</v>
      </c>
      <c r="D252" s="60" t="s">
        <v>72</v>
      </c>
      <c r="E252" s="60" t="s">
        <v>149</v>
      </c>
      <c r="F252" s="60" t="s">
        <v>930</v>
      </c>
      <c r="G252" s="61" t="s">
        <v>24</v>
      </c>
      <c r="H252" s="61" t="s">
        <v>3844</v>
      </c>
      <c r="I252" s="61" t="s">
        <v>3847</v>
      </c>
      <c r="J252" s="62" t="str">
        <f>VLOOKUP(B252,$L$5:$M$14,2)</f>
        <v>9/8(월)~9/9(화)</v>
      </c>
    </row>
    <row r="253" spans="1:23" s="7" customFormat="1" ht="15.6">
      <c r="A253" s="59">
        <v>248</v>
      </c>
      <c r="B253" s="59">
        <v>9</v>
      </c>
      <c r="C253" s="60" t="s">
        <v>374</v>
      </c>
      <c r="D253" s="60" t="s">
        <v>72</v>
      </c>
      <c r="E253" s="60" t="s">
        <v>195</v>
      </c>
      <c r="F253" s="60" t="s">
        <v>930</v>
      </c>
      <c r="G253" s="61" t="s">
        <v>21</v>
      </c>
      <c r="H253" s="61" t="s">
        <v>3925</v>
      </c>
      <c r="I253" s="61" t="s">
        <v>3928</v>
      </c>
      <c r="J253" s="62" t="str">
        <f>VLOOKUP(B253,$L$5:$M$14,2)</f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59">
        <v>249</v>
      </c>
      <c r="B254" s="59">
        <v>4</v>
      </c>
      <c r="C254" s="60" t="s">
        <v>375</v>
      </c>
      <c r="D254" s="60" t="s">
        <v>77</v>
      </c>
      <c r="E254" s="60" t="s">
        <v>78</v>
      </c>
      <c r="F254" s="60" t="s">
        <v>930</v>
      </c>
      <c r="G254" s="61" t="s">
        <v>24</v>
      </c>
      <c r="H254" s="61" t="s">
        <v>3964</v>
      </c>
      <c r="I254" s="61" t="s">
        <v>3967</v>
      </c>
      <c r="J254" s="62" t="str">
        <f>VLOOKUP(B254,$L$5:$M$14,2)</f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59">
        <v>250</v>
      </c>
      <c r="B255" s="59">
        <v>4</v>
      </c>
      <c r="C255" s="60" t="s">
        <v>376</v>
      </c>
      <c r="D255" s="60" t="s">
        <v>77</v>
      </c>
      <c r="E255" s="60" t="s">
        <v>80</v>
      </c>
      <c r="F255" s="60" t="s">
        <v>930</v>
      </c>
      <c r="G255" s="61" t="s">
        <v>24</v>
      </c>
      <c r="H255" s="61" t="s">
        <v>4046</v>
      </c>
      <c r="I255" s="61" t="s">
        <v>4049</v>
      </c>
      <c r="J255" s="62" t="str">
        <f>VLOOKUP(B255,$L$5:$M$14,2)</f>
        <v>9/8(월)~9/9(화)</v>
      </c>
    </row>
    <row r="256" spans="1:23" ht="15.6">
      <c r="A256" s="59">
        <v>251</v>
      </c>
      <c r="B256" s="59">
        <v>4</v>
      </c>
      <c r="C256" s="60" t="s">
        <v>377</v>
      </c>
      <c r="D256" s="60" t="s">
        <v>77</v>
      </c>
      <c r="E256" s="60" t="s">
        <v>80</v>
      </c>
      <c r="F256" s="60" t="s">
        <v>930</v>
      </c>
      <c r="G256" s="61" t="s">
        <v>24</v>
      </c>
      <c r="H256" s="61" t="s">
        <v>4119</v>
      </c>
      <c r="I256" s="61" t="s">
        <v>4122</v>
      </c>
      <c r="J256" s="62" t="str">
        <f>VLOOKUP(B256,$L$5:$M$14,2)</f>
        <v>9/8(월)~9/9(화)</v>
      </c>
    </row>
    <row r="257" spans="1:23" s="11" customFormat="1" ht="15.6">
      <c r="A257" s="59">
        <v>252</v>
      </c>
      <c r="B257" s="59">
        <v>4</v>
      </c>
      <c r="C257" s="60" t="s">
        <v>378</v>
      </c>
      <c r="D257" s="60" t="s">
        <v>77</v>
      </c>
      <c r="E257" s="60" t="s">
        <v>83</v>
      </c>
      <c r="F257" s="60" t="s">
        <v>930</v>
      </c>
      <c r="G257" s="61" t="s">
        <v>24</v>
      </c>
      <c r="H257" s="61" t="s">
        <v>4135</v>
      </c>
      <c r="I257" s="61" t="s">
        <v>4138</v>
      </c>
      <c r="J257" s="62" t="str">
        <f>VLOOKUP(B257,$L$5:$M$14,2)</f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59">
        <v>253</v>
      </c>
      <c r="B258" s="59">
        <v>4</v>
      </c>
      <c r="C258" s="60" t="s">
        <v>379</v>
      </c>
      <c r="D258" s="60" t="s">
        <v>77</v>
      </c>
      <c r="E258" s="60" t="s">
        <v>85</v>
      </c>
      <c r="F258" s="60" t="s">
        <v>930</v>
      </c>
      <c r="G258" s="61" t="s">
        <v>24</v>
      </c>
      <c r="H258" s="61" t="s">
        <v>4232</v>
      </c>
      <c r="I258" s="61" t="s">
        <v>4235</v>
      </c>
      <c r="J258" s="62" t="str">
        <f>VLOOKUP(B258,$L$5:$M$14,2)</f>
        <v>9/8(월)~9/9(화)</v>
      </c>
    </row>
    <row r="259" spans="1:23" ht="15.6">
      <c r="A259" s="59">
        <v>254</v>
      </c>
      <c r="B259" s="59">
        <v>4</v>
      </c>
      <c r="C259" s="60" t="s">
        <v>380</v>
      </c>
      <c r="D259" s="60" t="s">
        <v>77</v>
      </c>
      <c r="E259" s="60" t="s">
        <v>85</v>
      </c>
      <c r="F259" s="60" t="s">
        <v>930</v>
      </c>
      <c r="G259" s="61" t="s">
        <v>24</v>
      </c>
      <c r="H259" s="61" t="s">
        <v>4245</v>
      </c>
      <c r="I259" s="61" t="s">
        <v>4248</v>
      </c>
      <c r="J259" s="62" t="str">
        <f>VLOOKUP(B259,$L$5:$M$14,2)</f>
        <v>9/8(월)~9/9(화)</v>
      </c>
    </row>
    <row r="260" spans="1:23" ht="15.6">
      <c r="A260" s="59">
        <v>255</v>
      </c>
      <c r="B260" s="59">
        <v>4</v>
      </c>
      <c r="C260" s="60" t="s">
        <v>381</v>
      </c>
      <c r="D260" s="60" t="s">
        <v>77</v>
      </c>
      <c r="E260" s="60" t="s">
        <v>85</v>
      </c>
      <c r="F260" s="60" t="s">
        <v>930</v>
      </c>
      <c r="G260" s="61" t="s">
        <v>24</v>
      </c>
      <c r="H260" s="61" t="s">
        <v>4357</v>
      </c>
      <c r="I260" s="61" t="s">
        <v>4360</v>
      </c>
      <c r="J260" s="62" t="str">
        <f>VLOOKUP(B260,$L$5:$M$14,2)</f>
        <v>9/8(월)~9/9(화)</v>
      </c>
    </row>
    <row r="261" spans="1:23" ht="15.6">
      <c r="A261" s="59">
        <v>256</v>
      </c>
      <c r="B261" s="59">
        <v>4</v>
      </c>
      <c r="C261" s="60" t="s">
        <v>382</v>
      </c>
      <c r="D261" s="60" t="s">
        <v>77</v>
      </c>
      <c r="E261" s="60" t="s">
        <v>87</v>
      </c>
      <c r="F261" s="60" t="s">
        <v>930</v>
      </c>
      <c r="G261" s="61" t="s">
        <v>21</v>
      </c>
      <c r="H261" s="61" t="s">
        <v>4454</v>
      </c>
      <c r="I261" s="61" t="s">
        <v>4457</v>
      </c>
      <c r="J261" s="62" t="str">
        <f>VLOOKUP(B261,$L$5:$M$14,2)</f>
        <v>9/8(월)~9/9(화)</v>
      </c>
    </row>
    <row r="262" spans="1:23" ht="15.6">
      <c r="A262" s="59">
        <v>257</v>
      </c>
      <c r="B262" s="59">
        <v>4</v>
      </c>
      <c r="C262" s="60" t="s">
        <v>383</v>
      </c>
      <c r="D262" s="60" t="s">
        <v>77</v>
      </c>
      <c r="E262" s="60" t="s">
        <v>87</v>
      </c>
      <c r="F262" s="60" t="s">
        <v>930</v>
      </c>
      <c r="G262" s="61" t="s">
        <v>24</v>
      </c>
      <c r="H262" s="61" t="s">
        <v>4663</v>
      </c>
      <c r="I262" s="61" t="s">
        <v>4666</v>
      </c>
      <c r="J262" s="62" t="str">
        <f>VLOOKUP(B262,$L$5:$M$14,2)</f>
        <v>9/8(월)~9/9(화)</v>
      </c>
    </row>
    <row r="263" spans="1:23" ht="31.2">
      <c r="A263" s="59">
        <v>258</v>
      </c>
      <c r="B263" s="59">
        <v>4</v>
      </c>
      <c r="C263" s="60" t="s">
        <v>40</v>
      </c>
      <c r="D263" s="60" t="s">
        <v>77</v>
      </c>
      <c r="E263" s="60" t="s">
        <v>87</v>
      </c>
      <c r="F263" s="60" t="s">
        <v>930</v>
      </c>
      <c r="G263" s="61" t="s">
        <v>24</v>
      </c>
      <c r="H263" s="61" t="s">
        <v>4684</v>
      </c>
      <c r="I263" s="61" t="s">
        <v>4687</v>
      </c>
      <c r="J263" s="62" t="str">
        <f>VLOOKUP(B263,$L$5:$M$14,2)</f>
        <v>9/8(월)~9/9(화)</v>
      </c>
    </row>
    <row r="264" spans="1:23" ht="31.2">
      <c r="A264" s="59">
        <v>259</v>
      </c>
      <c r="B264" s="59">
        <v>4</v>
      </c>
      <c r="C264" s="60" t="s">
        <v>384</v>
      </c>
      <c r="D264" s="60" t="s">
        <v>77</v>
      </c>
      <c r="E264" s="60" t="s">
        <v>93</v>
      </c>
      <c r="F264" s="60" t="s">
        <v>930</v>
      </c>
      <c r="G264" s="61" t="s">
        <v>24</v>
      </c>
      <c r="H264" s="61" t="s">
        <v>4834</v>
      </c>
      <c r="I264" s="61" t="s">
        <v>4837</v>
      </c>
      <c r="J264" s="62" t="str">
        <f>VLOOKUP(B264,$L$5:$M$14,2)</f>
        <v>9/8(월)~9/9(화)</v>
      </c>
    </row>
    <row r="265" spans="1:23" ht="15.6">
      <c r="A265" s="59">
        <v>260</v>
      </c>
      <c r="B265" s="59">
        <v>4</v>
      </c>
      <c r="C265" s="60" t="s">
        <v>385</v>
      </c>
      <c r="D265" s="60" t="s">
        <v>77</v>
      </c>
      <c r="E265" s="60" t="s">
        <v>93</v>
      </c>
      <c r="F265" s="60" t="s">
        <v>930</v>
      </c>
      <c r="G265" s="61" t="s">
        <v>24</v>
      </c>
      <c r="H265" s="61" t="s">
        <v>4859</v>
      </c>
      <c r="I265" s="61" t="s">
        <v>4862</v>
      </c>
      <c r="J265" s="62" t="str">
        <f>VLOOKUP(B265,$L$5:$M$14,2)</f>
        <v>9/8(월)~9/9(화)</v>
      </c>
    </row>
    <row r="266" spans="1:23" s="7" customFormat="1" ht="15.6">
      <c r="A266" s="59">
        <v>261</v>
      </c>
      <c r="B266" s="59">
        <v>4</v>
      </c>
      <c r="C266" s="60" t="s">
        <v>386</v>
      </c>
      <c r="D266" s="60" t="s">
        <v>77</v>
      </c>
      <c r="E266" s="60" t="s">
        <v>299</v>
      </c>
      <c r="F266" s="60" t="s">
        <v>930</v>
      </c>
      <c r="G266" s="61" t="s">
        <v>24</v>
      </c>
      <c r="H266" s="61" t="s">
        <v>4907</v>
      </c>
      <c r="I266" s="61" t="s">
        <v>4910</v>
      </c>
      <c r="J266" s="62" t="str">
        <f>VLOOKUP(B266,$L$5:$M$14,2)</f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59">
        <v>262</v>
      </c>
      <c r="B267" s="59">
        <v>4</v>
      </c>
      <c r="C267" s="60" t="s">
        <v>387</v>
      </c>
      <c r="D267" s="60" t="s">
        <v>77</v>
      </c>
      <c r="E267" s="60" t="s">
        <v>95</v>
      </c>
      <c r="F267" s="60" t="s">
        <v>930</v>
      </c>
      <c r="G267" s="61" t="s">
        <v>24</v>
      </c>
      <c r="H267" s="61" t="s">
        <v>4982</v>
      </c>
      <c r="I267" s="61" t="s">
        <v>4985</v>
      </c>
      <c r="J267" s="62" t="str">
        <f>VLOOKUP(B267,$L$5:$M$14,2)</f>
        <v>9/8(월)~9/9(화)</v>
      </c>
    </row>
    <row r="268" spans="1:23" ht="15.6">
      <c r="A268" s="59">
        <v>263</v>
      </c>
      <c r="B268" s="59">
        <v>4</v>
      </c>
      <c r="C268" s="60" t="s">
        <v>388</v>
      </c>
      <c r="D268" s="60" t="s">
        <v>77</v>
      </c>
      <c r="E268" s="60" t="s">
        <v>97</v>
      </c>
      <c r="F268" s="60" t="s">
        <v>930</v>
      </c>
      <c r="G268" s="61" t="s">
        <v>24</v>
      </c>
      <c r="H268" s="61" t="s">
        <v>5024</v>
      </c>
      <c r="I268" s="61" t="s">
        <v>5027</v>
      </c>
      <c r="J268" s="62" t="str">
        <f>VLOOKUP(B268,$L$5:$M$14,2)</f>
        <v>9/8(월)~9/9(화)</v>
      </c>
    </row>
    <row r="269" spans="1:23" ht="15.6">
      <c r="A269" s="59">
        <v>264</v>
      </c>
      <c r="B269" s="59">
        <v>4</v>
      </c>
      <c r="C269" s="60" t="s">
        <v>389</v>
      </c>
      <c r="D269" s="60" t="s">
        <v>77</v>
      </c>
      <c r="E269" s="60" t="s">
        <v>97</v>
      </c>
      <c r="F269" s="60" t="s">
        <v>930</v>
      </c>
      <c r="G269" s="61" t="s">
        <v>24</v>
      </c>
      <c r="H269" s="61" t="s">
        <v>5032</v>
      </c>
      <c r="I269" s="61" t="s">
        <v>5035</v>
      </c>
      <c r="J269" s="62" t="str">
        <f>VLOOKUP(B269,$L$5:$M$14,2)</f>
        <v>9/8(월)~9/9(화)</v>
      </c>
    </row>
    <row r="270" spans="1:23" ht="15.6">
      <c r="A270" s="59">
        <v>265</v>
      </c>
      <c r="B270" s="59">
        <v>4</v>
      </c>
      <c r="C270" s="60" t="s">
        <v>390</v>
      </c>
      <c r="D270" s="60" t="s">
        <v>77</v>
      </c>
      <c r="E270" s="60" t="s">
        <v>100</v>
      </c>
      <c r="F270" s="60" t="s">
        <v>930</v>
      </c>
      <c r="G270" s="61" t="s">
        <v>24</v>
      </c>
      <c r="H270" s="61" t="s">
        <v>5212</v>
      </c>
      <c r="I270" s="61" t="s">
        <v>5215</v>
      </c>
      <c r="J270" s="62" t="str">
        <f>VLOOKUP(B270,$L$5:$M$14,2)</f>
        <v>9/8(월)~9/9(화)</v>
      </c>
    </row>
    <row r="271" spans="1:23" ht="31.2">
      <c r="A271" s="59">
        <v>266</v>
      </c>
      <c r="B271" s="59">
        <v>4</v>
      </c>
      <c r="C271" s="60" t="s">
        <v>391</v>
      </c>
      <c r="D271" s="60" t="s">
        <v>77</v>
      </c>
      <c r="E271" s="60" t="s">
        <v>102</v>
      </c>
      <c r="F271" s="60" t="s">
        <v>930</v>
      </c>
      <c r="G271" s="61" t="s">
        <v>24</v>
      </c>
      <c r="H271" s="61" t="s">
        <v>5284</v>
      </c>
      <c r="I271" s="61" t="s">
        <v>5287</v>
      </c>
      <c r="J271" s="62" t="str">
        <f>VLOOKUP(B271,$L$5:$M$14,2)</f>
        <v>9/8(월)~9/9(화)</v>
      </c>
    </row>
    <row r="272" spans="1:23" ht="15.6">
      <c r="A272" s="59">
        <v>267</v>
      </c>
      <c r="B272" s="59">
        <v>4</v>
      </c>
      <c r="C272" s="60" t="s">
        <v>392</v>
      </c>
      <c r="D272" s="60" t="s">
        <v>77</v>
      </c>
      <c r="E272" s="60" t="s">
        <v>102</v>
      </c>
      <c r="F272" s="60" t="s">
        <v>930</v>
      </c>
      <c r="G272" s="61" t="s">
        <v>24</v>
      </c>
      <c r="H272" s="61" t="s">
        <v>5337</v>
      </c>
      <c r="I272" s="61" t="s">
        <v>5340</v>
      </c>
      <c r="J272" s="62" t="str">
        <f>VLOOKUP(B272,$L$5:$M$14,2)</f>
        <v>9/8(월)~9/9(화)</v>
      </c>
    </row>
    <row r="273" spans="1:23" ht="15.6">
      <c r="A273" s="59">
        <v>268</v>
      </c>
      <c r="B273" s="59">
        <v>4</v>
      </c>
      <c r="C273" s="60" t="s">
        <v>393</v>
      </c>
      <c r="D273" s="60" t="s">
        <v>77</v>
      </c>
      <c r="E273" s="60" t="s">
        <v>102</v>
      </c>
      <c r="F273" s="60" t="s">
        <v>930</v>
      </c>
      <c r="G273" s="61" t="s">
        <v>24</v>
      </c>
      <c r="H273" s="61" t="s">
        <v>5351</v>
      </c>
      <c r="I273" s="61" t="s">
        <v>5354</v>
      </c>
      <c r="J273" s="62" t="str">
        <f>VLOOKUP(B273,$L$5:$M$14,2)</f>
        <v>9/8(월)~9/9(화)</v>
      </c>
    </row>
    <row r="274" spans="1:23" ht="15.6">
      <c r="A274" s="59">
        <v>269</v>
      </c>
      <c r="B274" s="59">
        <v>4</v>
      </c>
      <c r="C274" s="60" t="s">
        <v>148</v>
      </c>
      <c r="D274" s="60" t="s">
        <v>77</v>
      </c>
      <c r="E274" s="60" t="s">
        <v>394</v>
      </c>
      <c r="F274" s="60" t="s">
        <v>930</v>
      </c>
      <c r="G274" s="61" t="s">
        <v>24</v>
      </c>
      <c r="H274" s="61" t="s">
        <v>5511</v>
      </c>
      <c r="I274" s="61" t="s">
        <v>5514</v>
      </c>
      <c r="J274" s="62" t="str">
        <f>VLOOKUP(B274,$L$5:$M$14,2)</f>
        <v>9/8(월)~9/9(화)</v>
      </c>
    </row>
    <row r="275" spans="1:23" ht="15.6">
      <c r="A275" s="59">
        <v>270</v>
      </c>
      <c r="B275" s="59">
        <v>4</v>
      </c>
      <c r="C275" s="60" t="s">
        <v>395</v>
      </c>
      <c r="D275" s="60" t="s">
        <v>77</v>
      </c>
      <c r="E275" s="60" t="s">
        <v>223</v>
      </c>
      <c r="F275" s="60" t="s">
        <v>930</v>
      </c>
      <c r="G275" s="61" t="s">
        <v>24</v>
      </c>
      <c r="H275" s="61" t="s">
        <v>5669</v>
      </c>
      <c r="I275" s="61" t="s">
        <v>5672</v>
      </c>
      <c r="J275" s="62" t="str">
        <f>VLOOKUP(B275,$L$5:$M$14,2)</f>
        <v>9/8(월)~9/9(화)</v>
      </c>
    </row>
    <row r="276" spans="1:23" ht="15.6">
      <c r="A276" s="59">
        <v>271</v>
      </c>
      <c r="B276" s="59">
        <v>4</v>
      </c>
      <c r="C276" s="60" t="s">
        <v>396</v>
      </c>
      <c r="D276" s="60" t="s">
        <v>77</v>
      </c>
      <c r="E276" s="60" t="s">
        <v>223</v>
      </c>
      <c r="F276" s="60" t="s">
        <v>930</v>
      </c>
      <c r="G276" s="61" t="s">
        <v>24</v>
      </c>
      <c r="H276" s="61" t="s">
        <v>5721</v>
      </c>
      <c r="I276" s="61" t="s">
        <v>5724</v>
      </c>
      <c r="J276" s="62" t="str">
        <f>VLOOKUP(B276,$L$5:$M$14,2)</f>
        <v>9/8(월)~9/9(화)</v>
      </c>
    </row>
    <row r="277" spans="1:23" ht="15.6">
      <c r="A277" s="59">
        <v>272</v>
      </c>
      <c r="B277" s="59">
        <v>4</v>
      </c>
      <c r="C277" s="60" t="s">
        <v>397</v>
      </c>
      <c r="D277" s="60" t="s">
        <v>77</v>
      </c>
      <c r="E277" s="60" t="s">
        <v>225</v>
      </c>
      <c r="F277" s="60" t="s">
        <v>930</v>
      </c>
      <c r="G277" s="61" t="s">
        <v>24</v>
      </c>
      <c r="H277" s="61" t="s">
        <v>5762</v>
      </c>
      <c r="I277" s="61" t="s">
        <v>5765</v>
      </c>
      <c r="J277" s="62" t="str">
        <f>VLOOKUP(B277,$L$5:$M$14,2)</f>
        <v>9/8(월)~9/9(화)</v>
      </c>
    </row>
    <row r="278" spans="1:23" ht="15.6">
      <c r="A278" s="59">
        <v>273</v>
      </c>
      <c r="B278" s="59">
        <v>4</v>
      </c>
      <c r="C278" s="60" t="s">
        <v>398</v>
      </c>
      <c r="D278" s="60" t="s">
        <v>77</v>
      </c>
      <c r="E278" s="60" t="s">
        <v>225</v>
      </c>
      <c r="F278" s="60" t="s">
        <v>930</v>
      </c>
      <c r="G278" s="61" t="s">
        <v>24</v>
      </c>
      <c r="H278" s="61" t="s">
        <v>5776</v>
      </c>
      <c r="I278" s="61" t="s">
        <v>5779</v>
      </c>
      <c r="J278" s="62" t="str">
        <f>VLOOKUP(B278,$L$5:$M$14,2)</f>
        <v>9/8(월)~9/9(화)</v>
      </c>
    </row>
    <row r="279" spans="1:23" s="7" customFormat="1" ht="15.6">
      <c r="A279" s="59">
        <v>274</v>
      </c>
      <c r="B279" s="59">
        <v>4</v>
      </c>
      <c r="C279" s="60" t="s">
        <v>399</v>
      </c>
      <c r="D279" s="60" t="s">
        <v>77</v>
      </c>
      <c r="E279" s="60" t="s">
        <v>400</v>
      </c>
      <c r="F279" s="60" t="s">
        <v>930</v>
      </c>
      <c r="G279" s="61" t="s">
        <v>24</v>
      </c>
      <c r="H279" s="61" t="s">
        <v>5816</v>
      </c>
      <c r="I279" s="61" t="s">
        <v>5819</v>
      </c>
      <c r="J279" s="62" t="str">
        <f>VLOOKUP(B279,$L$5:$M$14,2)</f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59">
        <v>275</v>
      </c>
      <c r="B280" s="59">
        <v>4</v>
      </c>
      <c r="C280" s="60" t="s">
        <v>401</v>
      </c>
      <c r="D280" s="60" t="s">
        <v>77</v>
      </c>
      <c r="E280" s="60" t="s">
        <v>123</v>
      </c>
      <c r="F280" s="60" t="s">
        <v>930</v>
      </c>
      <c r="G280" s="61" t="s">
        <v>24</v>
      </c>
      <c r="H280" s="61" t="s">
        <v>6205</v>
      </c>
      <c r="I280" s="61" t="s">
        <v>6208</v>
      </c>
      <c r="J280" s="62" t="str">
        <f>VLOOKUP(B280,$L$5:$M$14,2)</f>
        <v>9/8(월)~9/9(화)</v>
      </c>
    </row>
    <row r="281" spans="1:23" ht="15.6">
      <c r="A281" s="59">
        <v>276</v>
      </c>
      <c r="B281" s="59">
        <v>4</v>
      </c>
      <c r="C281" s="60" t="s">
        <v>402</v>
      </c>
      <c r="D281" s="60" t="s">
        <v>77</v>
      </c>
      <c r="E281" s="60" t="s">
        <v>129</v>
      </c>
      <c r="F281" s="60" t="s">
        <v>930</v>
      </c>
      <c r="G281" s="61" t="s">
        <v>21</v>
      </c>
      <c r="H281" s="61" t="s">
        <v>6361</v>
      </c>
      <c r="I281" s="61" t="s">
        <v>6364</v>
      </c>
      <c r="J281" s="62" t="str">
        <f>VLOOKUP(B281,$L$5:$M$14,2)</f>
        <v>9/8(월)~9/9(화)</v>
      </c>
    </row>
    <row r="282" spans="1:23" ht="15.6">
      <c r="A282" s="59">
        <v>277</v>
      </c>
      <c r="B282" s="59">
        <v>4</v>
      </c>
      <c r="C282" s="60" t="s">
        <v>403</v>
      </c>
      <c r="D282" s="60" t="s">
        <v>77</v>
      </c>
      <c r="E282" s="60" t="s">
        <v>404</v>
      </c>
      <c r="F282" s="60" t="s">
        <v>930</v>
      </c>
      <c r="G282" s="61" t="s">
        <v>24</v>
      </c>
      <c r="H282" s="61" t="s">
        <v>6375</v>
      </c>
      <c r="I282" s="61" t="s">
        <v>6378</v>
      </c>
      <c r="J282" s="62" t="str">
        <f>VLOOKUP(B282,$L$5:$M$14,2)</f>
        <v>9/8(월)~9/9(화)</v>
      </c>
    </row>
    <row r="283" spans="1:23" ht="15.6">
      <c r="A283" s="59">
        <v>278</v>
      </c>
      <c r="B283" s="59">
        <v>4</v>
      </c>
      <c r="C283" s="60" t="s">
        <v>405</v>
      </c>
      <c r="D283" s="60" t="s">
        <v>77</v>
      </c>
      <c r="E283" s="60" t="s">
        <v>131</v>
      </c>
      <c r="F283" s="60" t="s">
        <v>930</v>
      </c>
      <c r="G283" s="61" t="s">
        <v>21</v>
      </c>
      <c r="H283" s="61" t="s">
        <v>6440</v>
      </c>
      <c r="I283" s="61" t="s">
        <v>6443</v>
      </c>
      <c r="J283" s="62" t="str">
        <f>VLOOKUP(B283,$L$5:$M$14,2)</f>
        <v>9/8(월)~9/9(화)</v>
      </c>
    </row>
    <row r="284" spans="1:23" ht="15.6">
      <c r="A284" s="59">
        <v>279</v>
      </c>
      <c r="B284" s="59">
        <v>4</v>
      </c>
      <c r="C284" s="60" t="s">
        <v>406</v>
      </c>
      <c r="D284" s="60" t="s">
        <v>77</v>
      </c>
      <c r="E284" s="60" t="s">
        <v>407</v>
      </c>
      <c r="F284" s="60" t="s">
        <v>930</v>
      </c>
      <c r="G284" s="61" t="s">
        <v>24</v>
      </c>
      <c r="H284" s="61" t="s">
        <v>6476</v>
      </c>
      <c r="I284" s="61" t="s">
        <v>6479</v>
      </c>
      <c r="J284" s="62" t="str">
        <f>VLOOKUP(B284,$L$5:$M$14,2)</f>
        <v>9/8(월)~9/9(화)</v>
      </c>
    </row>
    <row r="285" spans="1:23" ht="15.6">
      <c r="A285" s="59">
        <v>280</v>
      </c>
      <c r="B285" s="59">
        <v>4</v>
      </c>
      <c r="C285" s="60" t="s">
        <v>408</v>
      </c>
      <c r="D285" s="60" t="s">
        <v>77</v>
      </c>
      <c r="E285" s="60" t="s">
        <v>135</v>
      </c>
      <c r="F285" s="60" t="s">
        <v>930</v>
      </c>
      <c r="G285" s="61" t="s">
        <v>21</v>
      </c>
      <c r="H285" s="61" t="s">
        <v>6562</v>
      </c>
      <c r="I285" s="61" t="s">
        <v>6565</v>
      </c>
      <c r="J285" s="62" t="str">
        <f>VLOOKUP(B285,$L$5:$M$14,2)</f>
        <v>9/8(월)~9/9(화)</v>
      </c>
    </row>
    <row r="286" spans="1:23" ht="15.6">
      <c r="A286" s="59">
        <v>281</v>
      </c>
      <c r="B286" s="59">
        <v>4</v>
      </c>
      <c r="C286" s="60" t="s">
        <v>409</v>
      </c>
      <c r="D286" s="60" t="s">
        <v>137</v>
      </c>
      <c r="E286" s="60" t="s">
        <v>138</v>
      </c>
      <c r="F286" s="60" t="s">
        <v>1194</v>
      </c>
      <c r="G286" s="61" t="s">
        <v>21</v>
      </c>
      <c r="H286" s="61" t="s">
        <v>6599</v>
      </c>
      <c r="I286" s="61" t="s">
        <v>6602</v>
      </c>
      <c r="J286" s="62" t="str">
        <f>VLOOKUP(B286,$L$5:$M$14,2)</f>
        <v>9/8(월)~9/9(화)</v>
      </c>
    </row>
    <row r="287" spans="1:23" ht="31.2">
      <c r="A287" s="59">
        <v>282</v>
      </c>
      <c r="B287" s="59">
        <v>4</v>
      </c>
      <c r="C287" s="60" t="s">
        <v>410</v>
      </c>
      <c r="D287" s="60" t="s">
        <v>137</v>
      </c>
      <c r="E287" s="60" t="s">
        <v>140</v>
      </c>
      <c r="F287" s="60" t="s">
        <v>930</v>
      </c>
      <c r="G287" s="61" t="s">
        <v>24</v>
      </c>
      <c r="H287" s="61" t="s">
        <v>6667</v>
      </c>
      <c r="I287" s="61" t="s">
        <v>6670</v>
      </c>
      <c r="J287" s="62" t="str">
        <f>VLOOKUP(B287,$L$5:$M$14,2)</f>
        <v>9/8(월)~9/9(화)</v>
      </c>
    </row>
    <row r="288" spans="1:23" ht="15.6">
      <c r="A288" s="59">
        <v>283</v>
      </c>
      <c r="B288" s="59">
        <v>4</v>
      </c>
      <c r="C288" s="60" t="s">
        <v>411</v>
      </c>
      <c r="D288" s="60" t="s">
        <v>33</v>
      </c>
      <c r="E288" s="60" t="s">
        <v>168</v>
      </c>
      <c r="F288" s="60" t="s">
        <v>930</v>
      </c>
      <c r="G288" s="61" t="s">
        <v>24</v>
      </c>
      <c r="H288" s="61" t="s">
        <v>1660</v>
      </c>
      <c r="I288" s="61" t="s">
        <v>1663</v>
      </c>
      <c r="J288" s="62" t="str">
        <f>VLOOKUP(B288,$L$5:$M$14,2)</f>
        <v>9/8(월)~9/9(화)</v>
      </c>
    </row>
    <row r="289" spans="1:10" ht="15.6">
      <c r="A289" s="59">
        <v>284</v>
      </c>
      <c r="B289" s="59">
        <v>4</v>
      </c>
      <c r="C289" s="60" t="s">
        <v>412</v>
      </c>
      <c r="D289" s="60" t="s">
        <v>77</v>
      </c>
      <c r="E289" s="60" t="s">
        <v>87</v>
      </c>
      <c r="F289" s="60" t="s">
        <v>930</v>
      </c>
      <c r="G289" s="61" t="s">
        <v>21</v>
      </c>
      <c r="H289" s="61" t="s">
        <v>4692</v>
      </c>
      <c r="I289" s="61" t="s">
        <v>4695</v>
      </c>
      <c r="J289" s="62" t="str">
        <f>VLOOKUP(B289,$L$5:$M$14,2)</f>
        <v>9/8(월)~9/9(화)</v>
      </c>
    </row>
    <row r="290" spans="1:10" ht="15.6">
      <c r="A290" s="59">
        <v>285</v>
      </c>
      <c r="B290" s="59">
        <v>4</v>
      </c>
      <c r="C290" s="60" t="s">
        <v>413</v>
      </c>
      <c r="D290" s="60" t="s">
        <v>46</v>
      </c>
      <c r="E290" s="60" t="s">
        <v>55</v>
      </c>
      <c r="F290" s="60" t="s">
        <v>930</v>
      </c>
      <c r="G290" s="61" t="s">
        <v>24</v>
      </c>
      <c r="H290" s="61" t="s">
        <v>3069</v>
      </c>
      <c r="I290" s="61" t="s">
        <v>3072</v>
      </c>
      <c r="J290" s="62" t="str">
        <f>VLOOKUP(B290,$L$5:$M$14,2)</f>
        <v>9/8(월)~9/9(화)</v>
      </c>
    </row>
    <row r="291" spans="1:10" ht="15.6">
      <c r="A291" s="59">
        <v>286</v>
      </c>
      <c r="B291" s="59">
        <v>5</v>
      </c>
      <c r="C291" s="60" t="s">
        <v>414</v>
      </c>
      <c r="D291" s="60" t="s">
        <v>41</v>
      </c>
      <c r="E291" s="60" t="s">
        <v>266</v>
      </c>
      <c r="F291" s="60" t="s">
        <v>930</v>
      </c>
      <c r="G291" s="61" t="s">
        <v>24</v>
      </c>
      <c r="H291" s="61" t="s">
        <v>2168</v>
      </c>
      <c r="I291" s="61" t="s">
        <v>2171</v>
      </c>
      <c r="J291" s="62" t="str">
        <f>VLOOKUP(B291,$L$5:$M$14,2)</f>
        <v>9/10(수)~9/11(목)</v>
      </c>
    </row>
    <row r="292" spans="1:10" ht="15.6">
      <c r="A292" s="59">
        <v>287</v>
      </c>
      <c r="B292" s="59">
        <v>5</v>
      </c>
      <c r="C292" s="60" t="s">
        <v>415</v>
      </c>
      <c r="D292" s="60" t="s">
        <v>72</v>
      </c>
      <c r="E292" s="60" t="s">
        <v>73</v>
      </c>
      <c r="F292" s="60" t="s">
        <v>930</v>
      </c>
      <c r="G292" s="61" t="s">
        <v>24</v>
      </c>
      <c r="H292" s="61" t="s">
        <v>3629</v>
      </c>
      <c r="I292" s="61" t="s">
        <v>3632</v>
      </c>
      <c r="J292" s="62" t="str">
        <f>VLOOKUP(B292,$L$5:$M$14,2)</f>
        <v>9/10(수)~9/11(목)</v>
      </c>
    </row>
    <row r="293" spans="1:10" ht="15.6">
      <c r="A293" s="59">
        <v>288</v>
      </c>
      <c r="B293" s="59">
        <v>5</v>
      </c>
      <c r="C293" s="60" t="s">
        <v>416</v>
      </c>
      <c r="D293" s="60" t="s">
        <v>72</v>
      </c>
      <c r="E293" s="60" t="s">
        <v>149</v>
      </c>
      <c r="F293" s="60" t="s">
        <v>978</v>
      </c>
      <c r="G293" s="61" t="s">
        <v>24</v>
      </c>
      <c r="H293" s="61" t="s">
        <v>3669</v>
      </c>
      <c r="I293" s="61" t="s">
        <v>3672</v>
      </c>
      <c r="J293" s="62" t="str">
        <f>VLOOKUP(B293,$L$5:$M$14,2)</f>
        <v>9/10(수)~9/11(목)</v>
      </c>
    </row>
    <row r="294" spans="1:10" ht="15.6">
      <c r="A294" s="59">
        <v>289</v>
      </c>
      <c r="B294" s="59">
        <v>5</v>
      </c>
      <c r="C294" s="60" t="s">
        <v>417</v>
      </c>
      <c r="D294" s="60" t="s">
        <v>26</v>
      </c>
      <c r="E294" s="60" t="s">
        <v>29</v>
      </c>
      <c r="F294" s="60" t="s">
        <v>930</v>
      </c>
      <c r="G294" s="61" t="s">
        <v>24</v>
      </c>
      <c r="H294" s="61" t="s">
        <v>1329</v>
      </c>
      <c r="I294" s="61" t="s">
        <v>1332</v>
      </c>
      <c r="J294" s="62" t="str">
        <f>VLOOKUP(B294,$L$5:$M$14,2)</f>
        <v>9/10(수)~9/11(목)</v>
      </c>
    </row>
    <row r="295" spans="1:10" ht="15.6">
      <c r="A295" s="59">
        <v>290</v>
      </c>
      <c r="B295" s="59">
        <v>5</v>
      </c>
      <c r="C295" s="60" t="s">
        <v>418</v>
      </c>
      <c r="D295" s="60" t="s">
        <v>41</v>
      </c>
      <c r="E295" s="60" t="s">
        <v>44</v>
      </c>
      <c r="F295" s="60" t="s">
        <v>1194</v>
      </c>
      <c r="G295" s="61" t="s">
        <v>21</v>
      </c>
      <c r="H295" s="61" t="s">
        <v>2348</v>
      </c>
      <c r="I295" s="61" t="s">
        <v>2351</v>
      </c>
      <c r="J295" s="62" t="str">
        <f>VLOOKUP(B295,$L$5:$M$14,2)</f>
        <v>9/10(수)~9/11(목)</v>
      </c>
    </row>
    <row r="296" spans="1:10" ht="15.6">
      <c r="A296" s="59">
        <v>291</v>
      </c>
      <c r="B296" s="59">
        <v>5</v>
      </c>
      <c r="C296" s="60" t="s">
        <v>419</v>
      </c>
      <c r="D296" s="60" t="s">
        <v>41</v>
      </c>
      <c r="E296" s="60" t="s">
        <v>420</v>
      </c>
      <c r="F296" s="60" t="s">
        <v>1194</v>
      </c>
      <c r="G296" s="61" t="s">
        <v>21</v>
      </c>
      <c r="H296" s="61" t="s">
        <v>2421</v>
      </c>
      <c r="I296" s="61" t="s">
        <v>2424</v>
      </c>
      <c r="J296" s="62" t="str">
        <f>VLOOKUP(B296,$L$5:$M$14,2)</f>
        <v>9/10(수)~9/11(목)</v>
      </c>
    </row>
    <row r="297" spans="1:10" ht="15.6">
      <c r="A297" s="59">
        <v>292</v>
      </c>
      <c r="B297" s="59">
        <v>5</v>
      </c>
      <c r="C297" s="60" t="s">
        <v>421</v>
      </c>
      <c r="D297" s="60" t="s">
        <v>41</v>
      </c>
      <c r="E297" s="60" t="s">
        <v>238</v>
      </c>
      <c r="F297" s="60" t="s">
        <v>930</v>
      </c>
      <c r="G297" s="61" t="s">
        <v>24</v>
      </c>
      <c r="H297" s="61" t="s">
        <v>2444</v>
      </c>
      <c r="I297" s="61" t="s">
        <v>2447</v>
      </c>
      <c r="J297" s="62" t="str">
        <f>VLOOKUP(B297,$L$5:$M$14,2)</f>
        <v>9/10(수)~9/11(목)</v>
      </c>
    </row>
    <row r="298" spans="1:10" ht="15.6">
      <c r="A298" s="59">
        <v>293</v>
      </c>
      <c r="B298" s="59">
        <v>5</v>
      </c>
      <c r="C298" s="60" t="s">
        <v>422</v>
      </c>
      <c r="D298" s="60" t="s">
        <v>72</v>
      </c>
      <c r="E298" s="60" t="s">
        <v>73</v>
      </c>
      <c r="F298" s="60" t="s">
        <v>930</v>
      </c>
      <c r="G298" s="61" t="s">
        <v>24</v>
      </c>
      <c r="H298" s="61" t="s">
        <v>3598</v>
      </c>
      <c r="I298" s="61" t="s">
        <v>3601</v>
      </c>
      <c r="J298" s="62" t="str">
        <f>VLOOKUP(B298,$L$5:$M$14,2)</f>
        <v>9/10(수)~9/11(목)</v>
      </c>
    </row>
    <row r="299" spans="1:10" ht="31.2">
      <c r="A299" s="59">
        <v>294</v>
      </c>
      <c r="B299" s="59">
        <v>5</v>
      </c>
      <c r="C299" s="60" t="s">
        <v>423</v>
      </c>
      <c r="D299" s="60" t="s">
        <v>46</v>
      </c>
      <c r="E299" s="60" t="s">
        <v>55</v>
      </c>
      <c r="F299" s="60" t="s">
        <v>930</v>
      </c>
      <c r="G299" s="61" t="s">
        <v>24</v>
      </c>
      <c r="H299" s="61" t="s">
        <v>3046</v>
      </c>
      <c r="I299" s="61" t="s">
        <v>3049</v>
      </c>
      <c r="J299" s="62" t="str">
        <f>VLOOKUP(B299,$L$5:$M$14,2)</f>
        <v>9/10(수)~9/11(목)</v>
      </c>
    </row>
    <row r="300" spans="1:10" ht="15.6">
      <c r="A300" s="59">
        <v>295</v>
      </c>
      <c r="B300" s="59">
        <v>5</v>
      </c>
      <c r="C300" s="60" t="s">
        <v>424</v>
      </c>
      <c r="D300" s="60" t="s">
        <v>33</v>
      </c>
      <c r="E300" s="60" t="s">
        <v>34</v>
      </c>
      <c r="F300" s="60" t="s">
        <v>930</v>
      </c>
      <c r="G300" s="61" t="s">
        <v>24</v>
      </c>
      <c r="H300" s="61" t="s">
        <v>1569</v>
      </c>
      <c r="I300" s="61" t="s">
        <v>1572</v>
      </c>
      <c r="J300" s="62" t="str">
        <f>VLOOKUP(B300,$L$5:$M$14,2)</f>
        <v>9/10(수)~9/11(목)</v>
      </c>
    </row>
    <row r="301" spans="1:10" ht="31.2">
      <c r="A301" s="59">
        <v>296</v>
      </c>
      <c r="B301" s="59">
        <v>5</v>
      </c>
      <c r="C301" s="60" t="s">
        <v>425</v>
      </c>
      <c r="D301" s="60" t="s">
        <v>41</v>
      </c>
      <c r="E301" s="60" t="s">
        <v>238</v>
      </c>
      <c r="F301" s="60" t="s">
        <v>930</v>
      </c>
      <c r="G301" s="61" t="s">
        <v>21</v>
      </c>
      <c r="H301" s="61" t="s">
        <v>2427</v>
      </c>
      <c r="I301" s="61" t="s">
        <v>2430</v>
      </c>
      <c r="J301" s="62" t="str">
        <f>VLOOKUP(B301,$L$5:$M$14,2)</f>
        <v>9/10(수)~9/11(목)</v>
      </c>
    </row>
    <row r="302" spans="1:10" ht="15.6">
      <c r="A302" s="59">
        <v>297</v>
      </c>
      <c r="B302" s="59">
        <v>5</v>
      </c>
      <c r="C302" s="60" t="s">
        <v>426</v>
      </c>
      <c r="D302" s="60" t="s">
        <v>26</v>
      </c>
      <c r="E302" s="60" t="s">
        <v>29</v>
      </c>
      <c r="F302" s="60" t="s">
        <v>930</v>
      </c>
      <c r="G302" s="61" t="s">
        <v>21</v>
      </c>
      <c r="H302" s="61" t="s">
        <v>1345</v>
      </c>
      <c r="I302" s="61" t="s">
        <v>1348</v>
      </c>
      <c r="J302" s="62" t="str">
        <f>VLOOKUP(B302,$L$5:$M$14,2)</f>
        <v>9/10(수)~9/11(목)</v>
      </c>
    </row>
    <row r="303" spans="1:10" ht="15.6">
      <c r="A303" s="59">
        <v>298</v>
      </c>
      <c r="B303" s="59">
        <v>5</v>
      </c>
      <c r="C303" s="60" t="s">
        <v>427</v>
      </c>
      <c r="D303" s="60" t="s">
        <v>33</v>
      </c>
      <c r="E303" s="60" t="s">
        <v>166</v>
      </c>
      <c r="F303" s="60" t="s">
        <v>930</v>
      </c>
      <c r="G303" s="61" t="s">
        <v>24</v>
      </c>
      <c r="H303" s="61" t="s">
        <v>1482</v>
      </c>
      <c r="I303" s="61" t="s">
        <v>1485</v>
      </c>
      <c r="J303" s="62" t="str">
        <f>VLOOKUP(B303,$L$5:$M$14,2)</f>
        <v>9/10(수)~9/11(목)</v>
      </c>
    </row>
    <row r="304" spans="1:10" ht="15.6">
      <c r="A304" s="59">
        <v>299</v>
      </c>
      <c r="B304" s="59">
        <v>5</v>
      </c>
      <c r="C304" s="60" t="s">
        <v>428</v>
      </c>
      <c r="D304" s="60" t="s">
        <v>33</v>
      </c>
      <c r="E304" s="60" t="s">
        <v>168</v>
      </c>
      <c r="F304" s="60" t="s">
        <v>930</v>
      </c>
      <c r="G304" s="61" t="s">
        <v>21</v>
      </c>
      <c r="H304" s="61" t="s">
        <v>1649</v>
      </c>
      <c r="I304" s="61" t="s">
        <v>1652</v>
      </c>
      <c r="J304" s="62" t="str">
        <f>VLOOKUP(B304,$L$5:$M$14,2)</f>
        <v>9/10(수)~9/11(목)</v>
      </c>
    </row>
    <row r="305" spans="1:23" ht="15.6">
      <c r="A305" s="59">
        <v>300</v>
      </c>
      <c r="B305" s="59">
        <v>5</v>
      </c>
      <c r="C305" s="60" t="s">
        <v>429</v>
      </c>
      <c r="D305" s="60" t="s">
        <v>38</v>
      </c>
      <c r="E305" s="60" t="s">
        <v>334</v>
      </c>
      <c r="F305" s="60" t="s">
        <v>930</v>
      </c>
      <c r="G305" s="61" t="s">
        <v>24</v>
      </c>
      <c r="H305" s="61" t="s">
        <v>1860</v>
      </c>
      <c r="I305" s="61" t="s">
        <v>1863</v>
      </c>
      <c r="J305" s="62" t="str">
        <f>VLOOKUP(B305,$L$5:$M$14,2)</f>
        <v>9/10(수)~9/11(목)</v>
      </c>
    </row>
    <row r="306" spans="1:23" ht="15.6">
      <c r="A306" s="59">
        <v>301</v>
      </c>
      <c r="B306" s="59">
        <v>5</v>
      </c>
      <c r="C306" s="60" t="s">
        <v>430</v>
      </c>
      <c r="D306" s="60" t="s">
        <v>38</v>
      </c>
      <c r="E306" s="60" t="s">
        <v>431</v>
      </c>
      <c r="F306" s="60" t="s">
        <v>978</v>
      </c>
      <c r="G306" s="61" t="s">
        <v>21</v>
      </c>
      <c r="H306" s="61" t="s">
        <v>1867</v>
      </c>
      <c r="I306" s="61" t="s">
        <v>1870</v>
      </c>
      <c r="J306" s="62" t="str">
        <f>VLOOKUP(B306,$L$5:$M$14,2)</f>
        <v>9/10(수)~9/11(목)</v>
      </c>
    </row>
    <row r="307" spans="1:23" s="7" customFormat="1" ht="15.6">
      <c r="A307" s="59">
        <v>302</v>
      </c>
      <c r="B307" s="59">
        <v>5</v>
      </c>
      <c r="C307" s="60" t="s">
        <v>432</v>
      </c>
      <c r="D307" s="60" t="s">
        <v>38</v>
      </c>
      <c r="E307" s="60" t="s">
        <v>433</v>
      </c>
      <c r="F307" s="60" t="s">
        <v>930</v>
      </c>
      <c r="G307" s="61" t="s">
        <v>24</v>
      </c>
      <c r="H307" s="61" t="s">
        <v>1891</v>
      </c>
      <c r="I307" s="61" t="s">
        <v>1894</v>
      </c>
      <c r="J307" s="62" t="str">
        <f>VLOOKUP(B307,$L$5:$M$14,2)</f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59">
        <v>303</v>
      </c>
      <c r="B308" s="59">
        <v>5</v>
      </c>
      <c r="C308" s="60" t="s">
        <v>434</v>
      </c>
      <c r="D308" s="60" t="s">
        <v>41</v>
      </c>
      <c r="E308" s="60" t="s">
        <v>266</v>
      </c>
      <c r="F308" s="60" t="s">
        <v>930</v>
      </c>
      <c r="G308" s="61" t="s">
        <v>21</v>
      </c>
      <c r="H308" s="61" t="s">
        <v>2152</v>
      </c>
      <c r="I308" s="61" t="s">
        <v>2155</v>
      </c>
      <c r="J308" s="62" t="str">
        <f>VLOOKUP(B308,$L$5:$M$14,2)</f>
        <v>9/10(수)~9/11(목)</v>
      </c>
    </row>
    <row r="309" spans="1:23" ht="15.6">
      <c r="A309" s="59">
        <v>304</v>
      </c>
      <c r="B309" s="59">
        <v>5</v>
      </c>
      <c r="C309" s="60" t="s">
        <v>435</v>
      </c>
      <c r="D309" s="60" t="s">
        <v>41</v>
      </c>
      <c r="E309" s="60" t="s">
        <v>44</v>
      </c>
      <c r="F309" s="60" t="s">
        <v>930</v>
      </c>
      <c r="G309" s="61" t="s">
        <v>24</v>
      </c>
      <c r="H309" s="61" t="s">
        <v>2372</v>
      </c>
      <c r="I309" s="61" t="s">
        <v>2375</v>
      </c>
      <c r="J309" s="62" t="str">
        <f>VLOOKUP(B309,$L$5:$M$14,2)</f>
        <v>9/10(수)~9/11(목)</v>
      </c>
    </row>
    <row r="310" spans="1:23" ht="15.6">
      <c r="A310" s="59">
        <v>305</v>
      </c>
      <c r="B310" s="59">
        <v>5</v>
      </c>
      <c r="C310" s="60" t="s">
        <v>436</v>
      </c>
      <c r="D310" s="60" t="s">
        <v>46</v>
      </c>
      <c r="E310" s="60" t="s">
        <v>273</v>
      </c>
      <c r="F310" s="60" t="s">
        <v>930</v>
      </c>
      <c r="G310" s="61" t="s">
        <v>24</v>
      </c>
      <c r="H310" s="61" t="s">
        <v>2601</v>
      </c>
      <c r="I310" s="61" t="s">
        <v>2604</v>
      </c>
      <c r="J310" s="62" t="str">
        <f>VLOOKUP(B310,$L$5:$M$14,2)</f>
        <v>9/10(수)~9/11(목)</v>
      </c>
    </row>
    <row r="311" spans="1:23" ht="15.6">
      <c r="A311" s="59">
        <v>306</v>
      </c>
      <c r="B311" s="59">
        <v>5</v>
      </c>
      <c r="C311" s="60" t="s">
        <v>437</v>
      </c>
      <c r="D311" s="60" t="s">
        <v>46</v>
      </c>
      <c r="E311" s="60" t="s">
        <v>182</v>
      </c>
      <c r="F311" s="60" t="s">
        <v>930</v>
      </c>
      <c r="G311" s="61" t="s">
        <v>24</v>
      </c>
      <c r="H311" s="61" t="s">
        <v>2665</v>
      </c>
      <c r="I311" s="61" t="s">
        <v>2668</v>
      </c>
      <c r="J311" s="62" t="str">
        <f>VLOOKUP(B311,$L$5:$M$14,2)</f>
        <v>9/10(수)~9/11(목)</v>
      </c>
    </row>
    <row r="312" spans="1:23" s="7" customFormat="1" ht="15.6">
      <c r="A312" s="59">
        <v>307</v>
      </c>
      <c r="B312" s="59">
        <v>5</v>
      </c>
      <c r="C312" s="60" t="s">
        <v>438</v>
      </c>
      <c r="D312" s="60" t="s">
        <v>46</v>
      </c>
      <c r="E312" s="60" t="s">
        <v>49</v>
      </c>
      <c r="F312" s="60" t="s">
        <v>930</v>
      </c>
      <c r="G312" s="61" t="s">
        <v>24</v>
      </c>
      <c r="H312" s="61" t="s">
        <v>2757</v>
      </c>
      <c r="I312" s="61" t="s">
        <v>2760</v>
      </c>
      <c r="J312" s="62" t="str">
        <f>VLOOKUP(B312,$L$5:$M$14,2)</f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59">
        <v>308</v>
      </c>
      <c r="B313" s="59">
        <v>5</v>
      </c>
      <c r="C313" s="60" t="s">
        <v>439</v>
      </c>
      <c r="D313" s="60" t="s">
        <v>46</v>
      </c>
      <c r="E313" s="60" t="s">
        <v>53</v>
      </c>
      <c r="F313" s="60" t="s">
        <v>930</v>
      </c>
      <c r="G313" s="61" t="s">
        <v>24</v>
      </c>
      <c r="H313" s="61" t="s">
        <v>2931</v>
      </c>
      <c r="I313" s="61" t="s">
        <v>2934</v>
      </c>
      <c r="J313" s="62" t="str">
        <f>VLOOKUP(B313,$L$5:$M$14,2)</f>
        <v>9/10(수)~9/11(목)</v>
      </c>
    </row>
    <row r="314" spans="1:23" ht="15.6">
      <c r="A314" s="59">
        <v>309</v>
      </c>
      <c r="B314" s="59">
        <v>5</v>
      </c>
      <c r="C314" s="60" t="s">
        <v>440</v>
      </c>
      <c r="D314" s="60" t="s">
        <v>46</v>
      </c>
      <c r="E314" s="60" t="s">
        <v>185</v>
      </c>
      <c r="F314" s="60" t="s">
        <v>978</v>
      </c>
      <c r="G314" s="61" t="s">
        <v>24</v>
      </c>
      <c r="H314" s="61" t="s">
        <v>2954</v>
      </c>
      <c r="I314" s="61" t="s">
        <v>2957</v>
      </c>
      <c r="J314" s="62" t="str">
        <f>VLOOKUP(B314,$L$5:$M$14,2)</f>
        <v>9/10(수)~9/11(목)</v>
      </c>
    </row>
    <row r="315" spans="1:23" ht="31.2">
      <c r="A315" s="59">
        <v>310</v>
      </c>
      <c r="B315" s="59">
        <v>5</v>
      </c>
      <c r="C315" s="60" t="s">
        <v>441</v>
      </c>
      <c r="D315" s="60" t="s">
        <v>46</v>
      </c>
      <c r="E315" s="60" t="s">
        <v>55</v>
      </c>
      <c r="F315" s="60" t="s">
        <v>930</v>
      </c>
      <c r="G315" s="61" t="s">
        <v>21</v>
      </c>
      <c r="H315" s="61" t="s">
        <v>3076</v>
      </c>
      <c r="I315" s="61" t="s">
        <v>3079</v>
      </c>
      <c r="J315" s="62" t="str">
        <f>VLOOKUP(B315,$L$5:$M$14,2)</f>
        <v>9/10(수)~9/11(목)</v>
      </c>
    </row>
    <row r="316" spans="1:23" ht="15.6">
      <c r="A316" s="59">
        <v>311</v>
      </c>
      <c r="B316" s="59">
        <v>5</v>
      </c>
      <c r="C316" s="60" t="s">
        <v>442</v>
      </c>
      <c r="D316" s="60" t="s">
        <v>57</v>
      </c>
      <c r="E316" s="60" t="s">
        <v>62</v>
      </c>
      <c r="F316" s="60" t="s">
        <v>930</v>
      </c>
      <c r="G316" s="61" t="s">
        <v>21</v>
      </c>
      <c r="H316" s="61" t="s">
        <v>3203</v>
      </c>
      <c r="I316" s="61" t="s">
        <v>3206</v>
      </c>
      <c r="J316" s="62" t="str">
        <f>VLOOKUP(B316,$L$5:$M$14,2)</f>
        <v>9/10(수)~9/11(목)</v>
      </c>
    </row>
    <row r="317" spans="1:23" ht="15.6">
      <c r="A317" s="59">
        <v>312</v>
      </c>
      <c r="B317" s="59">
        <v>5</v>
      </c>
      <c r="C317" s="60" t="s">
        <v>443</v>
      </c>
      <c r="D317" s="60" t="s">
        <v>57</v>
      </c>
      <c r="E317" s="60" t="s">
        <v>64</v>
      </c>
      <c r="F317" s="60" t="s">
        <v>930</v>
      </c>
      <c r="G317" s="61" t="s">
        <v>21</v>
      </c>
      <c r="H317" s="61" t="s">
        <v>3297</v>
      </c>
      <c r="I317" s="61" t="s">
        <v>3300</v>
      </c>
      <c r="J317" s="62" t="str">
        <f>VLOOKUP(B317,$L$5:$M$14,2)</f>
        <v>9/10(수)~9/11(목)</v>
      </c>
    </row>
    <row r="318" spans="1:23" s="7" customFormat="1" ht="31.2">
      <c r="A318" s="59">
        <v>313</v>
      </c>
      <c r="B318" s="59">
        <v>5</v>
      </c>
      <c r="C318" s="60" t="s">
        <v>444</v>
      </c>
      <c r="D318" s="60" t="s">
        <v>57</v>
      </c>
      <c r="E318" s="60" t="s">
        <v>366</v>
      </c>
      <c r="F318" s="60" t="s">
        <v>930</v>
      </c>
      <c r="G318" s="61" t="s">
        <v>21</v>
      </c>
      <c r="H318" s="61" t="s">
        <v>3308</v>
      </c>
      <c r="I318" s="61" t="s">
        <v>3311</v>
      </c>
      <c r="J318" s="62" t="str">
        <f>VLOOKUP(B318,$L$5:$M$14,2)</f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59">
        <v>314</v>
      </c>
      <c r="B319" s="59">
        <v>5</v>
      </c>
      <c r="C319" s="60" t="s">
        <v>220</v>
      </c>
      <c r="D319" s="60" t="s">
        <v>57</v>
      </c>
      <c r="E319" s="60" t="s">
        <v>64</v>
      </c>
      <c r="F319" s="60" t="s">
        <v>930</v>
      </c>
      <c r="G319" s="61" t="s">
        <v>24</v>
      </c>
      <c r="H319" s="61" t="s">
        <v>3352</v>
      </c>
      <c r="I319" s="61" t="s">
        <v>3355</v>
      </c>
      <c r="J319" s="62" t="str">
        <f>VLOOKUP(B319,$L$5:$M$14,2)</f>
        <v>9/10(수)~9/11(목)</v>
      </c>
    </row>
    <row r="320" spans="1:23" ht="15.6">
      <c r="A320" s="59">
        <v>315</v>
      </c>
      <c r="B320" s="59">
        <v>5</v>
      </c>
      <c r="C320" s="60" t="s">
        <v>445</v>
      </c>
      <c r="D320" s="60" t="s">
        <v>57</v>
      </c>
      <c r="E320" s="60" t="s">
        <v>64</v>
      </c>
      <c r="F320" s="60" t="s">
        <v>930</v>
      </c>
      <c r="G320" s="61" t="s">
        <v>24</v>
      </c>
      <c r="H320" s="61" t="s">
        <v>3386</v>
      </c>
      <c r="I320" s="61" t="s">
        <v>3389</v>
      </c>
      <c r="J320" s="62" t="str">
        <f>VLOOKUP(B320,$L$5:$M$14,2)</f>
        <v>9/10(수)~9/11(목)</v>
      </c>
    </row>
    <row r="321" spans="1:23" ht="15.6">
      <c r="A321" s="59">
        <v>316</v>
      </c>
      <c r="B321" s="59">
        <v>5</v>
      </c>
      <c r="C321" s="60" t="s">
        <v>446</v>
      </c>
      <c r="D321" s="60" t="s">
        <v>57</v>
      </c>
      <c r="E321" s="60" t="s">
        <v>69</v>
      </c>
      <c r="F321" s="60" t="s">
        <v>930</v>
      </c>
      <c r="G321" s="61" t="s">
        <v>21</v>
      </c>
      <c r="H321" s="61" t="s">
        <v>3510</v>
      </c>
      <c r="I321" s="61" t="s">
        <v>3513</v>
      </c>
      <c r="J321" s="62" t="str">
        <f>VLOOKUP(B321,$L$5:$M$14,2)</f>
        <v>9/10(수)~9/11(목)</v>
      </c>
    </row>
    <row r="322" spans="1:23" ht="15.6">
      <c r="A322" s="59">
        <v>317</v>
      </c>
      <c r="B322" s="59">
        <v>5</v>
      </c>
      <c r="C322" s="60" t="s">
        <v>447</v>
      </c>
      <c r="D322" s="60" t="s">
        <v>72</v>
      </c>
      <c r="E322" s="60" t="s">
        <v>73</v>
      </c>
      <c r="F322" s="60" t="s">
        <v>978</v>
      </c>
      <c r="G322" s="61" t="s">
        <v>24</v>
      </c>
      <c r="H322" s="61" t="s">
        <v>3565</v>
      </c>
      <c r="I322" s="61" t="s">
        <v>3568</v>
      </c>
      <c r="J322" s="62" t="str">
        <f>VLOOKUP(B322,$L$5:$M$14,2)</f>
        <v>9/10(수)~9/11(목)</v>
      </c>
    </row>
    <row r="323" spans="1:23" ht="15.6">
      <c r="A323" s="59">
        <v>318</v>
      </c>
      <c r="B323" s="59">
        <v>5</v>
      </c>
      <c r="C323" s="60" t="s">
        <v>448</v>
      </c>
      <c r="D323" s="60" t="s">
        <v>77</v>
      </c>
      <c r="E323" s="60" t="s">
        <v>80</v>
      </c>
      <c r="F323" s="60" t="s">
        <v>930</v>
      </c>
      <c r="G323" s="61" t="s">
        <v>24</v>
      </c>
      <c r="H323" s="61" t="s">
        <v>4030</v>
      </c>
      <c r="I323" s="61" t="s">
        <v>4033</v>
      </c>
      <c r="J323" s="62" t="str">
        <f>VLOOKUP(B323,$L$5:$M$14,2)</f>
        <v>9/10(수)~9/11(목)</v>
      </c>
    </row>
    <row r="324" spans="1:23" s="7" customFormat="1" ht="15.6">
      <c r="A324" s="59">
        <v>319</v>
      </c>
      <c r="B324" s="59">
        <v>5</v>
      </c>
      <c r="C324" s="60" t="s">
        <v>449</v>
      </c>
      <c r="D324" s="60" t="s">
        <v>77</v>
      </c>
      <c r="E324" s="60" t="s">
        <v>80</v>
      </c>
      <c r="F324" s="60" t="s">
        <v>930</v>
      </c>
      <c r="G324" s="61" t="s">
        <v>24</v>
      </c>
      <c r="H324" s="61" t="s">
        <v>4103</v>
      </c>
      <c r="I324" s="61" t="s">
        <v>4106</v>
      </c>
      <c r="J324" s="62" t="str">
        <f>VLOOKUP(B324,$L$5:$M$14,2)</f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59">
        <v>320</v>
      </c>
      <c r="B325" s="59">
        <v>5</v>
      </c>
      <c r="C325" s="60" t="s">
        <v>450</v>
      </c>
      <c r="D325" s="60" t="s">
        <v>77</v>
      </c>
      <c r="E325" s="60" t="s">
        <v>83</v>
      </c>
      <c r="F325" s="60" t="s">
        <v>930</v>
      </c>
      <c r="G325" s="61" t="s">
        <v>24</v>
      </c>
      <c r="H325" s="61" t="s">
        <v>4202</v>
      </c>
      <c r="I325" s="61" t="s">
        <v>4205</v>
      </c>
      <c r="J325" s="62" t="str">
        <f>VLOOKUP(B325,$L$5:$M$14,2)</f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6">
      <c r="A326" s="59">
        <v>321</v>
      </c>
      <c r="B326" s="59">
        <v>5</v>
      </c>
      <c r="C326" s="60" t="s">
        <v>451</v>
      </c>
      <c r="D326" s="60" t="s">
        <v>77</v>
      </c>
      <c r="E326" s="60" t="s">
        <v>85</v>
      </c>
      <c r="F326" s="60" t="s">
        <v>930</v>
      </c>
      <c r="G326" s="61" t="s">
        <v>24</v>
      </c>
      <c r="H326" s="61" t="s">
        <v>4325</v>
      </c>
      <c r="I326" s="61" t="s">
        <v>4328</v>
      </c>
      <c r="J326" s="62" t="str">
        <f>VLOOKUP(B326,$L$5:$M$14,2)</f>
        <v>9/10(수)~9/11(목)</v>
      </c>
    </row>
    <row r="327" spans="1:23" ht="31.2">
      <c r="A327" s="59">
        <v>322</v>
      </c>
      <c r="B327" s="59">
        <v>5</v>
      </c>
      <c r="C327" s="60" t="s">
        <v>452</v>
      </c>
      <c r="D327" s="60" t="s">
        <v>77</v>
      </c>
      <c r="E327" s="60" t="s">
        <v>85</v>
      </c>
      <c r="F327" s="60" t="s">
        <v>930</v>
      </c>
      <c r="G327" s="61" t="s">
        <v>24</v>
      </c>
      <c r="H327" s="61" t="s">
        <v>4345</v>
      </c>
      <c r="I327" s="61" t="s">
        <v>4348</v>
      </c>
      <c r="J327" s="62" t="str">
        <f>VLOOKUP(B327,$L$5:$M$14,2)</f>
        <v>9/10(수)~9/11(목)</v>
      </c>
    </row>
    <row r="328" spans="1:23" ht="15.6">
      <c r="A328" s="59">
        <v>323</v>
      </c>
      <c r="B328" s="59">
        <v>5</v>
      </c>
      <c r="C328" s="60" t="s">
        <v>453</v>
      </c>
      <c r="D328" s="60" t="s">
        <v>77</v>
      </c>
      <c r="E328" s="60" t="s">
        <v>85</v>
      </c>
      <c r="F328" s="60" t="s">
        <v>930</v>
      </c>
      <c r="G328" s="61" t="s">
        <v>24</v>
      </c>
      <c r="H328" s="61" t="s">
        <v>4352</v>
      </c>
      <c r="I328" s="61" t="s">
        <v>4355</v>
      </c>
      <c r="J328" s="62" t="str">
        <f>VLOOKUP(B328,$L$5:$M$14,2)</f>
        <v>9/10(수)~9/11(목)</v>
      </c>
    </row>
    <row r="329" spans="1:23" ht="15.6">
      <c r="A329" s="59">
        <v>324</v>
      </c>
      <c r="B329" s="59">
        <v>5</v>
      </c>
      <c r="C329" s="60" t="s">
        <v>454</v>
      </c>
      <c r="D329" s="60" t="s">
        <v>77</v>
      </c>
      <c r="E329" s="60" t="s">
        <v>455</v>
      </c>
      <c r="F329" s="60" t="s">
        <v>3991</v>
      </c>
      <c r="G329" s="61" t="s">
        <v>21</v>
      </c>
      <c r="H329" s="61" t="s">
        <v>4387</v>
      </c>
      <c r="I329" s="61" t="s">
        <v>4390</v>
      </c>
      <c r="J329" s="62" t="str">
        <f>VLOOKUP(B329,$L$5:$M$14,2)</f>
        <v>9/10(수)~9/11(목)</v>
      </c>
    </row>
    <row r="330" spans="1:23" ht="15.6">
      <c r="A330" s="59">
        <v>325</v>
      </c>
      <c r="B330" s="59">
        <v>5</v>
      </c>
      <c r="C330" s="60" t="s">
        <v>456</v>
      </c>
      <c r="D330" s="60" t="s">
        <v>77</v>
      </c>
      <c r="E330" s="60" t="s">
        <v>87</v>
      </c>
      <c r="F330" s="60" t="s">
        <v>930</v>
      </c>
      <c r="G330" s="61" t="s">
        <v>21</v>
      </c>
      <c r="H330" s="61" t="s">
        <v>4461</v>
      </c>
      <c r="I330" s="61" t="s">
        <v>4464</v>
      </c>
      <c r="J330" s="62" t="str">
        <f>VLOOKUP(B330,$L$5:$M$14,2)</f>
        <v>9/10(수)~9/11(목)</v>
      </c>
    </row>
    <row r="331" spans="1:23" ht="15.6">
      <c r="A331" s="59">
        <v>326</v>
      </c>
      <c r="B331" s="59">
        <v>5</v>
      </c>
      <c r="C331" s="60" t="s">
        <v>457</v>
      </c>
      <c r="D331" s="60" t="s">
        <v>77</v>
      </c>
      <c r="E331" s="60" t="s">
        <v>87</v>
      </c>
      <c r="F331" s="60" t="s">
        <v>930</v>
      </c>
      <c r="G331" s="61" t="s">
        <v>21</v>
      </c>
      <c r="H331" s="61" t="s">
        <v>4509</v>
      </c>
      <c r="I331" s="61" t="s">
        <v>4512</v>
      </c>
      <c r="J331" s="62" t="str">
        <f>VLOOKUP(B331,$L$5:$M$14,2)</f>
        <v>9/10(수)~9/11(목)</v>
      </c>
    </row>
    <row r="332" spans="1:23" ht="15.6">
      <c r="A332" s="59">
        <v>327</v>
      </c>
      <c r="B332" s="59">
        <v>5</v>
      </c>
      <c r="C332" s="60" t="s">
        <v>458</v>
      </c>
      <c r="D332" s="60" t="s">
        <v>77</v>
      </c>
      <c r="E332" s="60" t="s">
        <v>87</v>
      </c>
      <c r="F332" s="60" t="s">
        <v>930</v>
      </c>
      <c r="G332" s="61" t="s">
        <v>21</v>
      </c>
      <c r="H332" s="61" t="s">
        <v>4528</v>
      </c>
      <c r="I332" s="61" t="s">
        <v>4531</v>
      </c>
      <c r="J332" s="62" t="str">
        <f>VLOOKUP(B332,$L$5:$M$14,2)</f>
        <v>9/10(수)~9/11(목)</v>
      </c>
    </row>
    <row r="333" spans="1:23" ht="15.6">
      <c r="A333" s="59">
        <v>328</v>
      </c>
      <c r="B333" s="59">
        <v>5</v>
      </c>
      <c r="C333" s="60" t="s">
        <v>459</v>
      </c>
      <c r="D333" s="60" t="s">
        <v>77</v>
      </c>
      <c r="E333" s="60" t="s">
        <v>87</v>
      </c>
      <c r="F333" s="60" t="s">
        <v>930</v>
      </c>
      <c r="G333" s="61" t="s">
        <v>24</v>
      </c>
      <c r="H333" s="61" t="s">
        <v>4624</v>
      </c>
      <c r="I333" s="61" t="s">
        <v>4627</v>
      </c>
      <c r="J333" s="62" t="str">
        <f>VLOOKUP(B333,$L$5:$M$14,2)</f>
        <v>9/10(수)~9/11(목)</v>
      </c>
    </row>
    <row r="334" spans="1:23" ht="15.6">
      <c r="A334" s="59">
        <v>329</v>
      </c>
      <c r="B334" s="59">
        <v>5</v>
      </c>
      <c r="C334" s="60" t="s">
        <v>460</v>
      </c>
      <c r="D334" s="60" t="s">
        <v>77</v>
      </c>
      <c r="E334" s="60" t="s">
        <v>87</v>
      </c>
      <c r="F334" s="60" t="s">
        <v>930</v>
      </c>
      <c r="G334" s="61" t="s">
        <v>21</v>
      </c>
      <c r="H334" s="61" t="s">
        <v>4726</v>
      </c>
      <c r="I334" s="61" t="s">
        <v>4729</v>
      </c>
      <c r="J334" s="62" t="str">
        <f>VLOOKUP(B334,$L$5:$M$14,2)</f>
        <v>9/10(수)~9/11(목)</v>
      </c>
    </row>
    <row r="335" spans="1:23" ht="15.6">
      <c r="A335" s="59">
        <v>330</v>
      </c>
      <c r="B335" s="59">
        <v>5</v>
      </c>
      <c r="C335" s="60" t="s">
        <v>461</v>
      </c>
      <c r="D335" s="60" t="s">
        <v>77</v>
      </c>
      <c r="E335" s="60" t="s">
        <v>299</v>
      </c>
      <c r="F335" s="60" t="s">
        <v>930</v>
      </c>
      <c r="G335" s="61" t="s">
        <v>21</v>
      </c>
      <c r="H335" s="61" t="s">
        <v>4881</v>
      </c>
      <c r="I335" s="61" t="s">
        <v>4884</v>
      </c>
      <c r="J335" s="62" t="str">
        <f>VLOOKUP(B335,$L$5:$M$14,2)</f>
        <v>9/10(수)~9/11(목)</v>
      </c>
    </row>
    <row r="336" spans="1:23" s="7" customFormat="1" ht="15.6">
      <c r="A336" s="59">
        <v>331</v>
      </c>
      <c r="B336" s="59">
        <v>5</v>
      </c>
      <c r="C336" s="60" t="s">
        <v>462</v>
      </c>
      <c r="D336" s="60" t="s">
        <v>77</v>
      </c>
      <c r="E336" s="60" t="s">
        <v>95</v>
      </c>
      <c r="F336" s="60" t="s">
        <v>930</v>
      </c>
      <c r="G336" s="61" t="s">
        <v>24</v>
      </c>
      <c r="H336" s="61" t="s">
        <v>4943</v>
      </c>
      <c r="I336" s="61" t="s">
        <v>4946</v>
      </c>
      <c r="J336" s="62" t="str">
        <f>VLOOKUP(B336,$L$5:$M$14,2)</f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59">
        <v>332</v>
      </c>
      <c r="B337" s="59">
        <v>5</v>
      </c>
      <c r="C337" s="60" t="s">
        <v>463</v>
      </c>
      <c r="D337" s="60" t="s">
        <v>77</v>
      </c>
      <c r="E337" s="60" t="s">
        <v>97</v>
      </c>
      <c r="F337" s="60" t="s">
        <v>930</v>
      </c>
      <c r="G337" s="61" t="s">
        <v>24</v>
      </c>
      <c r="H337" s="61" t="s">
        <v>5068</v>
      </c>
      <c r="I337" s="61" t="s">
        <v>5071</v>
      </c>
      <c r="J337" s="62" t="str">
        <f>VLOOKUP(B337,$L$5:$M$14,2)</f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59">
        <v>333</v>
      </c>
      <c r="B338" s="59">
        <v>5</v>
      </c>
      <c r="C338" s="60" t="s">
        <v>464</v>
      </c>
      <c r="D338" s="60" t="s">
        <v>77</v>
      </c>
      <c r="E338" s="60" t="s">
        <v>97</v>
      </c>
      <c r="F338" s="60" t="s">
        <v>930</v>
      </c>
      <c r="G338" s="61" t="s">
        <v>24</v>
      </c>
      <c r="H338" s="61" t="s">
        <v>5125</v>
      </c>
      <c r="I338" s="61" t="s">
        <v>5128</v>
      </c>
      <c r="J338" s="62" t="str">
        <f>VLOOKUP(B338,$L$5:$M$14,2)</f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59">
        <v>334</v>
      </c>
      <c r="B339" s="59">
        <v>5</v>
      </c>
      <c r="C339" s="60" t="s">
        <v>465</v>
      </c>
      <c r="D339" s="60" t="s">
        <v>77</v>
      </c>
      <c r="E339" s="60" t="s">
        <v>97</v>
      </c>
      <c r="F339" s="60" t="s">
        <v>930</v>
      </c>
      <c r="G339" s="61" t="s">
        <v>24</v>
      </c>
      <c r="H339" s="61" t="s">
        <v>5146</v>
      </c>
      <c r="I339" s="61" t="s">
        <v>5149</v>
      </c>
      <c r="J339" s="62" t="str">
        <f>VLOOKUP(B339,$L$5:$M$14,2)</f>
        <v>9/10(수)~9/11(목)</v>
      </c>
    </row>
    <row r="340" spans="1:23" ht="15.6">
      <c r="A340" s="59">
        <v>335</v>
      </c>
      <c r="B340" s="59">
        <v>5</v>
      </c>
      <c r="C340" s="60" t="s">
        <v>466</v>
      </c>
      <c r="D340" s="60" t="s">
        <v>77</v>
      </c>
      <c r="E340" s="60" t="s">
        <v>100</v>
      </c>
      <c r="F340" s="60" t="s">
        <v>930</v>
      </c>
      <c r="G340" s="61" t="s">
        <v>24</v>
      </c>
      <c r="H340" s="61" t="s">
        <v>5176</v>
      </c>
      <c r="I340" s="61" t="s">
        <v>5179</v>
      </c>
      <c r="J340" s="62" t="str">
        <f>VLOOKUP(B340,$L$5:$M$14,2)</f>
        <v>9/10(수)~9/11(목)</v>
      </c>
    </row>
    <row r="341" spans="1:23" ht="15.6">
      <c r="A341" s="59">
        <v>336</v>
      </c>
      <c r="B341" s="59">
        <v>5</v>
      </c>
      <c r="C341" s="60" t="s">
        <v>467</v>
      </c>
      <c r="D341" s="60" t="s">
        <v>77</v>
      </c>
      <c r="E341" s="60" t="s">
        <v>102</v>
      </c>
      <c r="F341" s="60" t="s">
        <v>930</v>
      </c>
      <c r="G341" s="61" t="s">
        <v>21</v>
      </c>
      <c r="H341" s="61" t="s">
        <v>5268</v>
      </c>
      <c r="I341" s="61" t="s">
        <v>5271</v>
      </c>
      <c r="J341" s="62" t="str">
        <f>VLOOKUP(B341,$L$5:$M$14,2)</f>
        <v>9/10(수)~9/11(목)</v>
      </c>
    </row>
    <row r="342" spans="1:23" ht="15.6">
      <c r="A342" s="59">
        <v>337</v>
      </c>
      <c r="B342" s="59">
        <v>5</v>
      </c>
      <c r="C342" s="60" t="s">
        <v>468</v>
      </c>
      <c r="D342" s="60" t="s">
        <v>77</v>
      </c>
      <c r="E342" s="60" t="s">
        <v>102</v>
      </c>
      <c r="F342" s="60" t="s">
        <v>930</v>
      </c>
      <c r="G342" s="61" t="s">
        <v>24</v>
      </c>
      <c r="H342" s="61" t="s">
        <v>5395</v>
      </c>
      <c r="I342" s="61" t="s">
        <v>5398</v>
      </c>
      <c r="J342" s="62" t="str">
        <f>VLOOKUP(B342,$L$5:$M$14,2)</f>
        <v>9/10(수)~9/11(목)</v>
      </c>
    </row>
    <row r="343" spans="1:23" ht="15.6">
      <c r="A343" s="59">
        <v>338</v>
      </c>
      <c r="B343" s="59">
        <v>5</v>
      </c>
      <c r="C343" s="60" t="s">
        <v>469</v>
      </c>
      <c r="D343" s="60" t="s">
        <v>77</v>
      </c>
      <c r="E343" s="60" t="s">
        <v>102</v>
      </c>
      <c r="F343" s="60" t="s">
        <v>930</v>
      </c>
      <c r="G343" s="61" t="s">
        <v>24</v>
      </c>
      <c r="H343" s="61" t="s">
        <v>5418</v>
      </c>
      <c r="I343" s="61" t="s">
        <v>5421</v>
      </c>
      <c r="J343" s="62" t="str">
        <f>VLOOKUP(B343,$L$5:$M$14,2)</f>
        <v>9/10(수)~9/11(목)</v>
      </c>
    </row>
    <row r="344" spans="1:23" ht="15.6">
      <c r="A344" s="59">
        <v>339</v>
      </c>
      <c r="B344" s="59">
        <v>5</v>
      </c>
      <c r="C344" s="60" t="s">
        <v>470</v>
      </c>
      <c r="D344" s="60" t="s">
        <v>77</v>
      </c>
      <c r="E344" s="60" t="s">
        <v>106</v>
      </c>
      <c r="F344" s="60" t="s">
        <v>930</v>
      </c>
      <c r="G344" s="61" t="s">
        <v>24</v>
      </c>
      <c r="H344" s="61" t="s">
        <v>5483</v>
      </c>
      <c r="I344" s="61" t="s">
        <v>5486</v>
      </c>
      <c r="J344" s="62" t="str">
        <f>VLOOKUP(B344,$L$5:$M$14,2)</f>
        <v>9/10(수)~9/11(목)</v>
      </c>
    </row>
    <row r="345" spans="1:23" ht="15.6">
      <c r="A345" s="59">
        <v>340</v>
      </c>
      <c r="B345" s="59">
        <v>5</v>
      </c>
      <c r="C345" s="60" t="s">
        <v>471</v>
      </c>
      <c r="D345" s="60" t="s">
        <v>77</v>
      </c>
      <c r="E345" s="60" t="s">
        <v>223</v>
      </c>
      <c r="F345" s="60" t="s">
        <v>930</v>
      </c>
      <c r="G345" s="61" t="s">
        <v>24</v>
      </c>
      <c r="H345" s="61" t="s">
        <v>5678</v>
      </c>
      <c r="I345" s="61" t="s">
        <v>5681</v>
      </c>
      <c r="J345" s="62" t="str">
        <f>VLOOKUP(B345,$L$5:$M$14,2)</f>
        <v>9/10(수)~9/11(목)</v>
      </c>
    </row>
    <row r="346" spans="1:23" ht="15.6">
      <c r="A346" s="59">
        <v>341</v>
      </c>
      <c r="B346" s="59">
        <v>5</v>
      </c>
      <c r="C346" s="60" t="s">
        <v>472</v>
      </c>
      <c r="D346" s="60" t="s">
        <v>77</v>
      </c>
      <c r="E346" s="60" t="s">
        <v>223</v>
      </c>
      <c r="F346" s="60" t="s">
        <v>930</v>
      </c>
      <c r="G346" s="61" t="s">
        <v>24</v>
      </c>
      <c r="H346" s="61" t="s">
        <v>5686</v>
      </c>
      <c r="I346" s="61" t="s">
        <v>5689</v>
      </c>
      <c r="J346" s="62" t="str">
        <f>VLOOKUP(B346,$L$5:$M$14,2)</f>
        <v>9/10(수)~9/11(목)</v>
      </c>
    </row>
    <row r="347" spans="1:23" ht="15.6">
      <c r="A347" s="59">
        <v>342</v>
      </c>
      <c r="B347" s="59">
        <v>5</v>
      </c>
      <c r="C347" s="60" t="s">
        <v>473</v>
      </c>
      <c r="D347" s="60" t="s">
        <v>77</v>
      </c>
      <c r="E347" s="60" t="s">
        <v>223</v>
      </c>
      <c r="F347" s="60" t="s">
        <v>930</v>
      </c>
      <c r="G347" s="61" t="s">
        <v>24</v>
      </c>
      <c r="H347" s="61" t="s">
        <v>5705</v>
      </c>
      <c r="I347" s="61" t="s">
        <v>5708</v>
      </c>
      <c r="J347" s="62" t="str">
        <f>VLOOKUP(B347,$L$5:$M$14,2)</f>
        <v>9/10(수)~9/11(목)</v>
      </c>
    </row>
    <row r="348" spans="1:23" ht="15.6">
      <c r="A348" s="59">
        <v>343</v>
      </c>
      <c r="B348" s="59">
        <v>5</v>
      </c>
      <c r="C348" s="60" t="s">
        <v>474</v>
      </c>
      <c r="D348" s="60" t="s">
        <v>77</v>
      </c>
      <c r="E348" s="60" t="s">
        <v>313</v>
      </c>
      <c r="F348" s="60" t="s">
        <v>930</v>
      </c>
      <c r="G348" s="61" t="s">
        <v>24</v>
      </c>
      <c r="H348" s="61" t="s">
        <v>5856</v>
      </c>
      <c r="I348" s="61" t="s">
        <v>5859</v>
      </c>
      <c r="J348" s="62" t="str">
        <f>VLOOKUP(B348,$L$5:$M$14,2)</f>
        <v>9/10(수)~9/11(목)</v>
      </c>
    </row>
    <row r="349" spans="1:23" ht="15.6">
      <c r="A349" s="59">
        <v>344</v>
      </c>
      <c r="B349" s="59">
        <v>5</v>
      </c>
      <c r="C349" s="60" t="s">
        <v>475</v>
      </c>
      <c r="D349" s="60" t="s">
        <v>77</v>
      </c>
      <c r="E349" s="60" t="s">
        <v>313</v>
      </c>
      <c r="F349" s="60" t="s">
        <v>930</v>
      </c>
      <c r="G349" s="61" t="s">
        <v>24</v>
      </c>
      <c r="H349" s="61" t="s">
        <v>5893</v>
      </c>
      <c r="I349" s="61" t="s">
        <v>5896</v>
      </c>
      <c r="J349" s="62" t="str">
        <f>VLOOKUP(B349,$L$5:$M$14,2)</f>
        <v>9/10(수)~9/11(목)</v>
      </c>
    </row>
    <row r="350" spans="1:23" ht="31.2">
      <c r="A350" s="59">
        <v>345</v>
      </c>
      <c r="B350" s="59">
        <v>5</v>
      </c>
      <c r="C350" s="60" t="s">
        <v>476</v>
      </c>
      <c r="D350" s="60" t="s">
        <v>77</v>
      </c>
      <c r="E350" s="60" t="s">
        <v>313</v>
      </c>
      <c r="F350" s="60" t="s">
        <v>930</v>
      </c>
      <c r="G350" s="61" t="s">
        <v>24</v>
      </c>
      <c r="H350" s="61" t="s">
        <v>5931</v>
      </c>
      <c r="I350" s="61" t="s">
        <v>5934</v>
      </c>
      <c r="J350" s="62" t="str">
        <f>VLOOKUP(B350,$L$5:$M$14,2)</f>
        <v>9/10(수)~9/11(목)</v>
      </c>
    </row>
    <row r="351" spans="1:23" ht="15.6">
      <c r="A351" s="59">
        <v>346</v>
      </c>
      <c r="B351" s="59">
        <v>5</v>
      </c>
      <c r="C351" s="60" t="s">
        <v>477</v>
      </c>
      <c r="D351" s="60" t="s">
        <v>77</v>
      </c>
      <c r="E351" s="60" t="s">
        <v>117</v>
      </c>
      <c r="F351" s="60" t="s">
        <v>930</v>
      </c>
      <c r="G351" s="61" t="s">
        <v>24</v>
      </c>
      <c r="H351" s="61" t="s">
        <v>6023</v>
      </c>
      <c r="I351" s="61" t="s">
        <v>6026</v>
      </c>
      <c r="J351" s="62" t="str">
        <f>VLOOKUP(B351,$L$5:$M$14,2)</f>
        <v>9/10(수)~9/11(목)</v>
      </c>
    </row>
    <row r="352" spans="1:23" ht="15.6">
      <c r="A352" s="59">
        <v>347</v>
      </c>
      <c r="B352" s="59">
        <v>5</v>
      </c>
      <c r="C352" s="60" t="s">
        <v>478</v>
      </c>
      <c r="D352" s="60" t="s">
        <v>77</v>
      </c>
      <c r="E352" s="60" t="s">
        <v>123</v>
      </c>
      <c r="F352" s="60" t="s">
        <v>930</v>
      </c>
      <c r="G352" s="61" t="s">
        <v>24</v>
      </c>
      <c r="H352" s="61" t="s">
        <v>6141</v>
      </c>
      <c r="I352" s="61" t="s">
        <v>6144</v>
      </c>
      <c r="J352" s="62" t="str">
        <f>VLOOKUP(B352,$L$5:$M$14,2)</f>
        <v>9/10(수)~9/11(목)</v>
      </c>
    </row>
    <row r="353" spans="1:23" ht="15.6">
      <c r="A353" s="59">
        <v>348</v>
      </c>
      <c r="B353" s="59">
        <v>5</v>
      </c>
      <c r="C353" s="60" t="s">
        <v>479</v>
      </c>
      <c r="D353" s="60" t="s">
        <v>77</v>
      </c>
      <c r="E353" s="60" t="s">
        <v>123</v>
      </c>
      <c r="F353" s="60" t="s">
        <v>930</v>
      </c>
      <c r="G353" s="61" t="s">
        <v>24</v>
      </c>
      <c r="H353" s="61" t="s">
        <v>6149</v>
      </c>
      <c r="I353" s="61" t="s">
        <v>6152</v>
      </c>
      <c r="J353" s="62" t="str">
        <f>VLOOKUP(B353,$L$5:$M$14,2)</f>
        <v>9/10(수)~9/11(목)</v>
      </c>
    </row>
    <row r="354" spans="1:23" ht="31.2">
      <c r="A354" s="59">
        <v>349</v>
      </c>
      <c r="B354" s="59">
        <v>5</v>
      </c>
      <c r="C354" s="60" t="s">
        <v>480</v>
      </c>
      <c r="D354" s="60" t="s">
        <v>77</v>
      </c>
      <c r="E354" s="60" t="s">
        <v>123</v>
      </c>
      <c r="F354" s="60" t="s">
        <v>930</v>
      </c>
      <c r="G354" s="61" t="s">
        <v>24</v>
      </c>
      <c r="H354" s="61" t="s">
        <v>6187</v>
      </c>
      <c r="I354" s="61" t="s">
        <v>6190</v>
      </c>
      <c r="J354" s="62" t="str">
        <f>VLOOKUP(B354,$L$5:$M$14,2)</f>
        <v>9/10(수)~9/11(목)</v>
      </c>
    </row>
    <row r="355" spans="1:23" ht="15.6">
      <c r="A355" s="59">
        <v>350</v>
      </c>
      <c r="B355" s="59">
        <v>5</v>
      </c>
      <c r="C355" s="60" t="s">
        <v>481</v>
      </c>
      <c r="D355" s="60" t="s">
        <v>77</v>
      </c>
      <c r="E355" s="60" t="s">
        <v>482</v>
      </c>
      <c r="F355" s="60" t="s">
        <v>4919</v>
      </c>
      <c r="G355" s="61" t="s">
        <v>21</v>
      </c>
      <c r="H355" s="61" t="s">
        <v>6246</v>
      </c>
      <c r="I355" s="61" t="s">
        <v>6249</v>
      </c>
      <c r="J355" s="62" t="str">
        <f>VLOOKUP(B355,$L$5:$M$14,2)</f>
        <v>9/10(수)~9/11(목)</v>
      </c>
    </row>
    <row r="356" spans="1:23" ht="31.2">
      <c r="A356" s="59">
        <v>351</v>
      </c>
      <c r="B356" s="59">
        <v>5</v>
      </c>
      <c r="C356" s="60" t="s">
        <v>483</v>
      </c>
      <c r="D356" s="60" t="s">
        <v>77</v>
      </c>
      <c r="E356" s="60" t="s">
        <v>125</v>
      </c>
      <c r="F356" s="60" t="s">
        <v>930</v>
      </c>
      <c r="G356" s="61" t="s">
        <v>24</v>
      </c>
      <c r="H356" s="61" t="s">
        <v>6261</v>
      </c>
      <c r="I356" s="61" t="s">
        <v>6264</v>
      </c>
      <c r="J356" s="62" t="str">
        <f>VLOOKUP(B356,$L$5:$M$14,2)</f>
        <v>9/10(수)~9/11(목)</v>
      </c>
    </row>
    <row r="357" spans="1:23" ht="15.6">
      <c r="A357" s="59">
        <v>352</v>
      </c>
      <c r="B357" s="59">
        <v>5</v>
      </c>
      <c r="C357" s="60" t="s">
        <v>484</v>
      </c>
      <c r="D357" s="60" t="s">
        <v>77</v>
      </c>
      <c r="E357" s="60" t="s">
        <v>125</v>
      </c>
      <c r="F357" s="60" t="s">
        <v>930</v>
      </c>
      <c r="G357" s="61" t="s">
        <v>24</v>
      </c>
      <c r="H357" s="61" t="s">
        <v>6267</v>
      </c>
      <c r="I357" s="61" t="s">
        <v>6270</v>
      </c>
      <c r="J357" s="62" t="str">
        <f>VLOOKUP(B357,$L$5:$M$14,2)</f>
        <v>9/10(수)~9/11(목)</v>
      </c>
    </row>
    <row r="358" spans="1:23" ht="15.6">
      <c r="A358" s="59">
        <v>353</v>
      </c>
      <c r="B358" s="59">
        <v>5</v>
      </c>
      <c r="C358" s="60" t="s">
        <v>485</v>
      </c>
      <c r="D358" s="60" t="s">
        <v>77</v>
      </c>
      <c r="E358" s="60" t="s">
        <v>131</v>
      </c>
      <c r="F358" s="60" t="s">
        <v>930</v>
      </c>
      <c r="G358" s="61" t="s">
        <v>21</v>
      </c>
      <c r="H358" s="61" t="s">
        <v>6425</v>
      </c>
      <c r="I358" s="61" t="s">
        <v>6428</v>
      </c>
      <c r="J358" s="62" t="str">
        <f>VLOOKUP(B358,$L$5:$M$14,2)</f>
        <v>9/10(수)~9/11(목)</v>
      </c>
    </row>
    <row r="359" spans="1:23" ht="15.6">
      <c r="A359" s="59">
        <v>354</v>
      </c>
      <c r="B359" s="59">
        <v>5</v>
      </c>
      <c r="C359" s="60" t="s">
        <v>486</v>
      </c>
      <c r="D359" s="60" t="s">
        <v>77</v>
      </c>
      <c r="E359" s="60" t="s">
        <v>135</v>
      </c>
      <c r="F359" s="60" t="s">
        <v>930</v>
      </c>
      <c r="G359" s="61" t="s">
        <v>21</v>
      </c>
      <c r="H359" s="61" t="s">
        <v>6528</v>
      </c>
      <c r="I359" s="61" t="s">
        <v>6531</v>
      </c>
      <c r="J359" s="62" t="str">
        <f>VLOOKUP(B359,$L$5:$M$14,2)</f>
        <v>9/10(수)~9/11(목)</v>
      </c>
    </row>
    <row r="360" spans="1:23" ht="15.6">
      <c r="A360" s="59">
        <v>355</v>
      </c>
      <c r="B360" s="59">
        <v>5</v>
      </c>
      <c r="C360" s="60" t="s">
        <v>248</v>
      </c>
      <c r="D360" s="60" t="s">
        <v>77</v>
      </c>
      <c r="E360" s="60" t="s">
        <v>121</v>
      </c>
      <c r="F360" s="60" t="s">
        <v>930</v>
      </c>
      <c r="G360" s="61" t="s">
        <v>24</v>
      </c>
      <c r="H360" s="61" t="s">
        <v>6698</v>
      </c>
      <c r="I360" s="61" t="s">
        <v>6701</v>
      </c>
      <c r="J360" s="62" t="str">
        <f>VLOOKUP(B360,$L$5:$M$14,2)</f>
        <v>9/10(수)~9/11(목)</v>
      </c>
    </row>
    <row r="361" spans="1:23" ht="15.6">
      <c r="A361" s="59">
        <v>356</v>
      </c>
      <c r="B361" s="59">
        <v>5</v>
      </c>
      <c r="C361" s="60" t="s">
        <v>489</v>
      </c>
      <c r="D361" s="60" t="s">
        <v>77</v>
      </c>
      <c r="E361" s="60" t="s">
        <v>490</v>
      </c>
      <c r="F361" s="60" t="s">
        <v>930</v>
      </c>
      <c r="G361" s="61" t="s">
        <v>24</v>
      </c>
      <c r="H361" s="61" t="s">
        <v>6706</v>
      </c>
      <c r="I361" s="61" t="s">
        <v>6709</v>
      </c>
      <c r="J361" s="62" t="str">
        <f>VLOOKUP(B361,$L$5:$M$14,2)</f>
        <v>9/10(수)~9/11(목)</v>
      </c>
    </row>
    <row r="362" spans="1:23" ht="15.6">
      <c r="A362" s="59">
        <v>357</v>
      </c>
      <c r="B362" s="59">
        <v>5</v>
      </c>
      <c r="C362" s="60" t="s">
        <v>491</v>
      </c>
      <c r="D362" s="60" t="s">
        <v>38</v>
      </c>
      <c r="E362" s="60" t="s">
        <v>344</v>
      </c>
      <c r="F362" s="60" t="s">
        <v>930</v>
      </c>
      <c r="G362" s="61" t="s">
        <v>24</v>
      </c>
      <c r="H362" s="61" t="s">
        <v>1935</v>
      </c>
      <c r="I362" s="61" t="s">
        <v>1938</v>
      </c>
      <c r="J362" s="62" t="str">
        <f>VLOOKUP(B362,$L$5:$M$14,2)</f>
        <v>9/10(수)~9/11(목)</v>
      </c>
    </row>
    <row r="363" spans="1:23" s="47" customFormat="1" ht="15.6">
      <c r="A363" s="59">
        <v>358</v>
      </c>
      <c r="B363" s="59">
        <v>7</v>
      </c>
      <c r="C363" s="60" t="s">
        <v>492</v>
      </c>
      <c r="D363" s="60" t="s">
        <v>46</v>
      </c>
      <c r="E363" s="60" t="s">
        <v>51</v>
      </c>
      <c r="F363" s="60" t="s">
        <v>930</v>
      </c>
      <c r="G363" s="61" t="s">
        <v>21</v>
      </c>
      <c r="H363" s="61" t="s">
        <v>2850</v>
      </c>
      <c r="I363" s="61" t="s">
        <v>2853</v>
      </c>
      <c r="J363" s="62" t="str">
        <f>VLOOKUP(B363,$L$5:$M$14,2)</f>
        <v>9/17(수)~9/18(목)</v>
      </c>
    </row>
    <row r="364" spans="1:23" ht="15.6">
      <c r="A364" s="59">
        <v>359</v>
      </c>
      <c r="B364" s="59">
        <v>5</v>
      </c>
      <c r="C364" s="60" t="s">
        <v>663</v>
      </c>
      <c r="D364" s="60" t="s">
        <v>41</v>
      </c>
      <c r="E364" s="60" t="s">
        <v>238</v>
      </c>
      <c r="F364" s="60" t="s">
        <v>930</v>
      </c>
      <c r="G364" s="61" t="s">
        <v>21</v>
      </c>
      <c r="H364" s="61" t="s">
        <v>2472</v>
      </c>
      <c r="I364" s="61" t="s">
        <v>2475</v>
      </c>
      <c r="J364" s="62" t="str">
        <f>VLOOKUP(B364,$L$5:$M$14,2)</f>
        <v>9/10(수)~9/11(목)</v>
      </c>
    </row>
    <row r="365" spans="1:23" ht="15.6">
      <c r="A365" s="59">
        <v>360</v>
      </c>
      <c r="B365" s="59">
        <v>5</v>
      </c>
      <c r="C365" s="60" t="s">
        <v>493</v>
      </c>
      <c r="D365" s="60" t="s">
        <v>41</v>
      </c>
      <c r="E365" s="60" t="s">
        <v>238</v>
      </c>
      <c r="F365" s="60" t="s">
        <v>930</v>
      </c>
      <c r="G365" s="61" t="s">
        <v>21</v>
      </c>
      <c r="H365" s="61" t="s">
        <v>2486</v>
      </c>
      <c r="I365" s="61" t="s">
        <v>2489</v>
      </c>
      <c r="J365" s="62" t="str">
        <f>VLOOKUP(B365,$L$5:$M$14,2)</f>
        <v>9/10(수)~9/11(목)</v>
      </c>
    </row>
    <row r="366" spans="1:23" ht="15.6">
      <c r="A366" s="59">
        <v>361</v>
      </c>
      <c r="B366" s="59">
        <v>5</v>
      </c>
      <c r="C366" s="60" t="s">
        <v>495</v>
      </c>
      <c r="D366" s="60" t="s">
        <v>46</v>
      </c>
      <c r="E366" s="60" t="s">
        <v>49</v>
      </c>
      <c r="F366" s="60" t="s">
        <v>930</v>
      </c>
      <c r="G366" s="61" t="s">
        <v>24</v>
      </c>
      <c r="H366" s="61" t="s">
        <v>2711</v>
      </c>
      <c r="I366" s="61" t="s">
        <v>2714</v>
      </c>
      <c r="J366" s="62" t="str">
        <f>VLOOKUP(B366,$L$5:$M$14,2)</f>
        <v>9/10(수)~9/11(목)</v>
      </c>
    </row>
    <row r="367" spans="1:23" s="10" customFormat="1" ht="15.6">
      <c r="A367" s="59">
        <v>362</v>
      </c>
      <c r="B367" s="59">
        <v>5</v>
      </c>
      <c r="C367" s="60" t="s">
        <v>496</v>
      </c>
      <c r="D367" s="60" t="s">
        <v>41</v>
      </c>
      <c r="E367" s="60" t="s">
        <v>42</v>
      </c>
      <c r="F367" s="60" t="s">
        <v>1194</v>
      </c>
      <c r="G367" s="61" t="s">
        <v>21</v>
      </c>
      <c r="H367" s="61" t="s">
        <v>2038</v>
      </c>
      <c r="I367" s="61" t="s">
        <v>2041</v>
      </c>
      <c r="J367" s="62" t="str">
        <f>VLOOKUP(B367,$L$5:$M$14,2)</f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59">
        <v>363</v>
      </c>
      <c r="B368" s="59">
        <v>6</v>
      </c>
      <c r="C368" s="60" t="s">
        <v>497</v>
      </c>
      <c r="D368" s="60" t="s">
        <v>41</v>
      </c>
      <c r="E368" s="60" t="s">
        <v>155</v>
      </c>
      <c r="F368" s="60" t="s">
        <v>930</v>
      </c>
      <c r="G368" s="61" t="s">
        <v>24</v>
      </c>
      <c r="H368" s="61" t="s">
        <v>2210</v>
      </c>
      <c r="I368" s="61" t="s">
        <v>2213</v>
      </c>
      <c r="J368" s="62" t="str">
        <f>VLOOKUP(B368,$L$5:$M$14,2)</f>
        <v>9/15(월)~9/16(화)</v>
      </c>
    </row>
    <row r="369" spans="1:10" ht="15.6">
      <c r="A369" s="59">
        <v>364</v>
      </c>
      <c r="B369" s="59">
        <v>6</v>
      </c>
      <c r="C369" s="60" t="s">
        <v>498</v>
      </c>
      <c r="D369" s="60" t="s">
        <v>41</v>
      </c>
      <c r="E369" s="60" t="s">
        <v>499</v>
      </c>
      <c r="F369" s="60" t="s">
        <v>978</v>
      </c>
      <c r="G369" s="61" t="s">
        <v>21</v>
      </c>
      <c r="H369" s="61" t="s">
        <v>2029</v>
      </c>
      <c r="I369" s="61" t="s">
        <v>2032</v>
      </c>
      <c r="J369" s="62" t="str">
        <f>VLOOKUP(B369,$L$5:$M$14,2)</f>
        <v>9/15(월)~9/16(화)</v>
      </c>
    </row>
    <row r="370" spans="1:10" ht="15.6">
      <c r="A370" s="59">
        <v>365</v>
      </c>
      <c r="B370" s="59">
        <v>6</v>
      </c>
      <c r="C370" s="60" t="s">
        <v>500</v>
      </c>
      <c r="D370" s="60" t="s">
        <v>41</v>
      </c>
      <c r="E370" s="60" t="s">
        <v>155</v>
      </c>
      <c r="F370" s="60" t="s">
        <v>978</v>
      </c>
      <c r="G370" s="61" t="s">
        <v>24</v>
      </c>
      <c r="H370" s="61" t="s">
        <v>2202</v>
      </c>
      <c r="I370" s="61" t="s">
        <v>2205</v>
      </c>
      <c r="J370" s="62" t="str">
        <f>VLOOKUP(B370,$L$5:$M$14,2)</f>
        <v>9/15(월)~9/16(화)</v>
      </c>
    </row>
    <row r="371" spans="1:10" ht="15.6">
      <c r="A371" s="59">
        <v>366</v>
      </c>
      <c r="B371" s="59">
        <v>6</v>
      </c>
      <c r="C371" s="60" t="s">
        <v>501</v>
      </c>
      <c r="D371" s="60" t="s">
        <v>72</v>
      </c>
      <c r="E371" s="60" t="s">
        <v>149</v>
      </c>
      <c r="F371" s="60" t="s">
        <v>930</v>
      </c>
      <c r="G371" s="61" t="s">
        <v>24</v>
      </c>
      <c r="H371" s="61" t="s">
        <v>3710</v>
      </c>
      <c r="I371" s="61" t="s">
        <v>3713</v>
      </c>
      <c r="J371" s="62" t="str">
        <f>VLOOKUP(B371,$L$5:$M$14,2)</f>
        <v>9/15(월)~9/16(화)</v>
      </c>
    </row>
    <row r="372" spans="1:10" ht="31.2">
      <c r="A372" s="59">
        <v>367</v>
      </c>
      <c r="B372" s="59">
        <v>6</v>
      </c>
      <c r="C372" s="60" t="s">
        <v>502</v>
      </c>
      <c r="D372" s="60" t="s">
        <v>77</v>
      </c>
      <c r="E372" s="60" t="s">
        <v>87</v>
      </c>
      <c r="F372" s="60" t="s">
        <v>930</v>
      </c>
      <c r="G372" s="61" t="s">
        <v>21</v>
      </c>
      <c r="H372" s="61" t="s">
        <v>4502</v>
      </c>
      <c r="I372" s="61" t="s">
        <v>4505</v>
      </c>
      <c r="J372" s="62" t="str">
        <f>VLOOKUP(B372,$L$5:$M$14,2)</f>
        <v>9/15(월)~9/16(화)</v>
      </c>
    </row>
    <row r="373" spans="1:10" ht="15.6">
      <c r="A373" s="59">
        <v>368</v>
      </c>
      <c r="B373" s="59">
        <v>6</v>
      </c>
      <c r="C373" s="60" t="s">
        <v>503</v>
      </c>
      <c r="D373" s="60" t="s">
        <v>38</v>
      </c>
      <c r="E373" s="60" t="s">
        <v>504</v>
      </c>
      <c r="F373" s="60" t="s">
        <v>930</v>
      </c>
      <c r="G373" s="61" t="s">
        <v>24</v>
      </c>
      <c r="H373" s="61" t="s">
        <v>1760</v>
      </c>
      <c r="I373" s="61" t="s">
        <v>1763</v>
      </c>
      <c r="J373" s="62" t="str">
        <f>VLOOKUP(B373,$L$5:$M$14,2)</f>
        <v>9/15(월)~9/16(화)</v>
      </c>
    </row>
    <row r="374" spans="1:10" ht="15.6">
      <c r="A374" s="59">
        <v>369</v>
      </c>
      <c r="B374" s="59">
        <v>6</v>
      </c>
      <c r="C374" s="60" t="s">
        <v>505</v>
      </c>
      <c r="D374" s="60" t="s">
        <v>46</v>
      </c>
      <c r="E374" s="60" t="s">
        <v>51</v>
      </c>
      <c r="F374" s="60" t="s">
        <v>978</v>
      </c>
      <c r="G374" s="61" t="s">
        <v>21</v>
      </c>
      <c r="H374" s="61" t="s">
        <v>2822</v>
      </c>
      <c r="I374" s="61" t="s">
        <v>2825</v>
      </c>
      <c r="J374" s="62" t="str">
        <f>VLOOKUP(B374,$L$5:$M$14,2)</f>
        <v>9/15(월)~9/16(화)</v>
      </c>
    </row>
    <row r="375" spans="1:10" ht="15.6">
      <c r="A375" s="59">
        <v>370</v>
      </c>
      <c r="B375" s="59">
        <v>6</v>
      </c>
      <c r="C375" s="60" t="s">
        <v>506</v>
      </c>
      <c r="D375" s="60" t="s">
        <v>331</v>
      </c>
      <c r="E375" s="60" t="s">
        <v>332</v>
      </c>
      <c r="F375" s="60" t="s">
        <v>930</v>
      </c>
      <c r="G375" s="61" t="s">
        <v>21</v>
      </c>
      <c r="H375" s="61" t="s">
        <v>938</v>
      </c>
      <c r="I375" s="61" t="s">
        <v>941</v>
      </c>
      <c r="J375" s="62" t="str">
        <f>VLOOKUP(B375,$L$5:$M$14,2)</f>
        <v>9/15(월)~9/16(화)</v>
      </c>
    </row>
    <row r="376" spans="1:10" s="10" customFormat="1" ht="15.6">
      <c r="A376" s="59">
        <v>371</v>
      </c>
      <c r="B376" s="59">
        <v>9</v>
      </c>
      <c r="C376" s="60" t="s">
        <v>507</v>
      </c>
      <c r="D376" s="60" t="s">
        <v>19</v>
      </c>
      <c r="E376" s="60" t="s">
        <v>20</v>
      </c>
      <c r="F376" s="60" t="s">
        <v>930</v>
      </c>
      <c r="G376" s="61" t="s">
        <v>21</v>
      </c>
      <c r="H376" s="61" t="s">
        <v>1020</v>
      </c>
      <c r="I376" s="61" t="s">
        <v>1023</v>
      </c>
      <c r="J376" s="62" t="str">
        <f>VLOOKUP(B376,$L$5:$M$14,2)</f>
        <v>9/29(월)~9/30(화)</v>
      </c>
    </row>
    <row r="377" spans="1:10" ht="15.6">
      <c r="A377" s="59">
        <v>372</v>
      </c>
      <c r="B377" s="59">
        <v>6</v>
      </c>
      <c r="C377" s="60" t="s">
        <v>508</v>
      </c>
      <c r="D377" s="60" t="s">
        <v>19</v>
      </c>
      <c r="E377" s="60" t="s">
        <v>23</v>
      </c>
      <c r="F377" s="60" t="s">
        <v>978</v>
      </c>
      <c r="G377" s="61" t="s">
        <v>21</v>
      </c>
      <c r="H377" s="61" t="s">
        <v>1031</v>
      </c>
      <c r="I377" s="61" t="s">
        <v>1034</v>
      </c>
      <c r="J377" s="62" t="str">
        <f>VLOOKUP(B377,$L$5:$M$14,2)</f>
        <v>9/15(월)~9/16(화)</v>
      </c>
    </row>
    <row r="378" spans="1:10" ht="15.6">
      <c r="A378" s="59">
        <v>373</v>
      </c>
      <c r="B378" s="59">
        <v>6</v>
      </c>
      <c r="C378" s="60" t="s">
        <v>509</v>
      </c>
      <c r="D378" s="60" t="s">
        <v>26</v>
      </c>
      <c r="E378" s="60" t="s">
        <v>510</v>
      </c>
      <c r="F378" s="60" t="s">
        <v>978</v>
      </c>
      <c r="G378" s="61" t="s">
        <v>21</v>
      </c>
      <c r="H378" s="61" t="s">
        <v>1185</v>
      </c>
      <c r="I378" s="61" t="s">
        <v>1188</v>
      </c>
      <c r="J378" s="62" t="str">
        <f>VLOOKUP(B378,$L$5:$M$14,2)</f>
        <v>9/15(월)~9/16(화)</v>
      </c>
    </row>
    <row r="379" spans="1:10" ht="15.6">
      <c r="A379" s="59">
        <v>374</v>
      </c>
      <c r="B379" s="59">
        <v>6</v>
      </c>
      <c r="C379" s="60" t="s">
        <v>511</v>
      </c>
      <c r="D379" s="60" t="s">
        <v>33</v>
      </c>
      <c r="E379" s="60" t="s">
        <v>166</v>
      </c>
      <c r="F379" s="60" t="s">
        <v>978</v>
      </c>
      <c r="G379" s="61" t="s">
        <v>21</v>
      </c>
      <c r="H379" s="61" t="s">
        <v>1475</v>
      </c>
      <c r="I379" s="61" t="s">
        <v>1478</v>
      </c>
      <c r="J379" s="62" t="str">
        <f>VLOOKUP(B379,$L$5:$M$14,2)</f>
        <v>9/15(월)~9/16(화)</v>
      </c>
    </row>
    <row r="380" spans="1:10" ht="15.6">
      <c r="A380" s="59">
        <v>375</v>
      </c>
      <c r="B380" s="59">
        <v>6</v>
      </c>
      <c r="C380" s="60" t="s">
        <v>512</v>
      </c>
      <c r="D380" s="60" t="s">
        <v>33</v>
      </c>
      <c r="E380" s="60" t="s">
        <v>36</v>
      </c>
      <c r="F380" s="60" t="s">
        <v>930</v>
      </c>
      <c r="G380" s="61" t="s">
        <v>21</v>
      </c>
      <c r="H380" s="61" t="s">
        <v>1703</v>
      </c>
      <c r="I380" s="61" t="s">
        <v>1706</v>
      </c>
      <c r="J380" s="62" t="str">
        <f>VLOOKUP(B380,$L$5:$M$14,2)</f>
        <v>9/15(월)~9/16(화)</v>
      </c>
    </row>
    <row r="381" spans="1:10" ht="15.6">
      <c r="A381" s="59">
        <v>376</v>
      </c>
      <c r="B381" s="59">
        <v>6</v>
      </c>
      <c r="C381" s="60" t="s">
        <v>513</v>
      </c>
      <c r="D381" s="60" t="s">
        <v>38</v>
      </c>
      <c r="E381" s="60" t="s">
        <v>504</v>
      </c>
      <c r="F381" s="60" t="s">
        <v>930</v>
      </c>
      <c r="G381" s="61" t="s">
        <v>24</v>
      </c>
      <c r="H381" s="61" t="s">
        <v>1770</v>
      </c>
      <c r="I381" s="61" t="s">
        <v>1773</v>
      </c>
      <c r="J381" s="62" t="str">
        <f>VLOOKUP(B381,$L$5:$M$14,2)</f>
        <v>9/15(월)~9/16(화)</v>
      </c>
    </row>
    <row r="382" spans="1:10" ht="15.6">
      <c r="A382" s="59">
        <v>377</v>
      </c>
      <c r="B382" s="59">
        <v>6</v>
      </c>
      <c r="C382" s="60" t="s">
        <v>514</v>
      </c>
      <c r="D382" s="60" t="s">
        <v>38</v>
      </c>
      <c r="E382" s="60" t="s">
        <v>334</v>
      </c>
      <c r="F382" s="60" t="s">
        <v>1194</v>
      </c>
      <c r="G382" s="61" t="s">
        <v>21</v>
      </c>
      <c r="H382" s="61" t="s">
        <v>1779</v>
      </c>
      <c r="I382" s="61" t="s">
        <v>1782</v>
      </c>
      <c r="J382" s="62" t="str">
        <f>VLOOKUP(B382,$L$5:$M$14,2)</f>
        <v>9/15(월)~9/16(화)</v>
      </c>
    </row>
    <row r="383" spans="1:10" ht="15.6">
      <c r="A383" s="59">
        <v>378</v>
      </c>
      <c r="B383" s="59">
        <v>6</v>
      </c>
      <c r="C383" s="60" t="s">
        <v>515</v>
      </c>
      <c r="D383" s="60" t="s">
        <v>38</v>
      </c>
      <c r="E383" s="60" t="s">
        <v>344</v>
      </c>
      <c r="F383" s="60" t="s">
        <v>930</v>
      </c>
      <c r="G383" s="61" t="s">
        <v>24</v>
      </c>
      <c r="H383" s="61" t="s">
        <v>1918</v>
      </c>
      <c r="I383" s="61" t="s">
        <v>1921</v>
      </c>
      <c r="J383" s="62" t="str">
        <f>VLOOKUP(B383,$L$5:$M$14,2)</f>
        <v>9/15(월)~9/16(화)</v>
      </c>
    </row>
    <row r="384" spans="1:10" ht="15.6">
      <c r="A384" s="59">
        <v>379</v>
      </c>
      <c r="B384" s="59">
        <v>6</v>
      </c>
      <c r="C384" s="60" t="s">
        <v>516</v>
      </c>
      <c r="D384" s="60" t="s">
        <v>41</v>
      </c>
      <c r="E384" s="60" t="s">
        <v>348</v>
      </c>
      <c r="F384" s="60" t="s">
        <v>930</v>
      </c>
      <c r="G384" s="61" t="s">
        <v>24</v>
      </c>
      <c r="H384" s="61" t="s">
        <v>2105</v>
      </c>
      <c r="I384" s="61" t="s">
        <v>2108</v>
      </c>
      <c r="J384" s="62" t="str">
        <f>VLOOKUP(B384,$L$5:$M$14,2)</f>
        <v>9/15(월)~9/16(화)</v>
      </c>
    </row>
    <row r="385" spans="1:23" ht="15.6">
      <c r="A385" s="59">
        <v>380</v>
      </c>
      <c r="B385" s="59">
        <v>6</v>
      </c>
      <c r="C385" s="60" t="s">
        <v>518</v>
      </c>
      <c r="D385" s="60" t="s">
        <v>41</v>
      </c>
      <c r="E385" s="60" t="s">
        <v>44</v>
      </c>
      <c r="F385" s="60" t="s">
        <v>930</v>
      </c>
      <c r="G385" s="61" t="s">
        <v>24</v>
      </c>
      <c r="H385" s="61" t="s">
        <v>2355</v>
      </c>
      <c r="I385" s="61" t="s">
        <v>2358</v>
      </c>
      <c r="J385" s="62" t="str">
        <f>VLOOKUP(B385,$L$5:$M$14,2)</f>
        <v>9/15(월)~9/16(화)</v>
      </c>
    </row>
    <row r="386" spans="1:23" ht="15.6">
      <c r="A386" s="59">
        <v>381</v>
      </c>
      <c r="B386" s="59">
        <v>7</v>
      </c>
      <c r="C386" s="60" t="s">
        <v>519</v>
      </c>
      <c r="D386" s="60" t="s">
        <v>41</v>
      </c>
      <c r="E386" s="60" t="s">
        <v>6745</v>
      </c>
      <c r="F386" s="60" t="s">
        <v>930</v>
      </c>
      <c r="G386" s="61" t="s">
        <v>21</v>
      </c>
      <c r="H386" s="61" t="s">
        <v>2538</v>
      </c>
      <c r="I386" s="61" t="s">
        <v>2541</v>
      </c>
      <c r="J386" s="62" t="str">
        <f>VLOOKUP(B386,$L$5:$M$14,2)</f>
        <v>9/17(수)~9/18(목)</v>
      </c>
    </row>
    <row r="387" spans="1:23" ht="15.6">
      <c r="A387" s="59">
        <v>382</v>
      </c>
      <c r="B387" s="59">
        <v>3</v>
      </c>
      <c r="C387" s="60" t="s">
        <v>520</v>
      </c>
      <c r="D387" s="60" t="s">
        <v>41</v>
      </c>
      <c r="E387" s="60" t="s">
        <v>270</v>
      </c>
      <c r="F387" s="60" t="s">
        <v>930</v>
      </c>
      <c r="G387" s="61" t="s">
        <v>21</v>
      </c>
      <c r="H387" s="61" t="s">
        <v>2556</v>
      </c>
      <c r="I387" s="61" t="s">
        <v>2559</v>
      </c>
      <c r="J387" s="62" t="str">
        <f>VLOOKUP(B387,$L$5:$M$14,2)</f>
        <v>9/1(월)~9/2(화)</v>
      </c>
    </row>
    <row r="388" spans="1:23" ht="15.6">
      <c r="A388" s="59">
        <v>383</v>
      </c>
      <c r="B388" s="59">
        <v>6</v>
      </c>
      <c r="C388" s="60" t="s">
        <v>521</v>
      </c>
      <c r="D388" s="60" t="s">
        <v>46</v>
      </c>
      <c r="E388" s="60" t="s">
        <v>49</v>
      </c>
      <c r="F388" s="60" t="s">
        <v>930</v>
      </c>
      <c r="G388" s="61" t="s">
        <v>21</v>
      </c>
      <c r="H388" s="61" t="s">
        <v>2734</v>
      </c>
      <c r="I388" s="61" t="s">
        <v>2737</v>
      </c>
      <c r="J388" s="62" t="str">
        <f>VLOOKUP(B388,$L$5:$M$14,2)</f>
        <v>9/15(월)~9/16(화)</v>
      </c>
    </row>
    <row r="389" spans="1:23" s="7" customFormat="1" ht="15.6">
      <c r="A389" s="59">
        <v>384</v>
      </c>
      <c r="B389" s="59">
        <v>6</v>
      </c>
      <c r="C389" s="60" t="s">
        <v>522</v>
      </c>
      <c r="D389" s="60" t="s">
        <v>46</v>
      </c>
      <c r="E389" s="60" t="s">
        <v>53</v>
      </c>
      <c r="F389" s="60" t="s">
        <v>930</v>
      </c>
      <c r="G389" s="61" t="s">
        <v>24</v>
      </c>
      <c r="H389" s="61" t="s">
        <v>2938</v>
      </c>
      <c r="I389" s="61" t="s">
        <v>2941</v>
      </c>
      <c r="J389" s="62" t="str">
        <f>VLOOKUP(B389,$L$5:$M$14,2)</f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59">
        <v>385</v>
      </c>
      <c r="B390" s="59">
        <v>6</v>
      </c>
      <c r="C390" s="60" t="s">
        <v>523</v>
      </c>
      <c r="D390" s="60" t="s">
        <v>46</v>
      </c>
      <c r="E390" s="60" t="s">
        <v>185</v>
      </c>
      <c r="F390" s="60" t="s">
        <v>930</v>
      </c>
      <c r="G390" s="61" t="s">
        <v>24</v>
      </c>
      <c r="H390" s="61" t="s">
        <v>2986</v>
      </c>
      <c r="I390" s="61" t="s">
        <v>2989</v>
      </c>
      <c r="J390" s="62" t="str">
        <f>VLOOKUP(B390,$L$5:$M$14,2)</f>
        <v>9/15(월)~9/16(화)</v>
      </c>
    </row>
    <row r="391" spans="1:23" s="7" customFormat="1" ht="15.6">
      <c r="A391" s="59">
        <v>386</v>
      </c>
      <c r="B391" s="59">
        <v>6</v>
      </c>
      <c r="C391" s="60" t="s">
        <v>524</v>
      </c>
      <c r="D391" s="60" t="s">
        <v>46</v>
      </c>
      <c r="E391" s="60" t="s">
        <v>55</v>
      </c>
      <c r="F391" s="60" t="s">
        <v>930</v>
      </c>
      <c r="G391" s="61" t="s">
        <v>21</v>
      </c>
      <c r="H391" s="61" t="s">
        <v>3089</v>
      </c>
      <c r="I391" s="61" t="s">
        <v>3092</v>
      </c>
      <c r="J391" s="62" t="str">
        <f>VLOOKUP(B391,$L$5:$M$14,2)</f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59">
        <v>387</v>
      </c>
      <c r="B392" s="59">
        <v>6</v>
      </c>
      <c r="C392" s="60" t="s">
        <v>525</v>
      </c>
      <c r="D392" s="60" t="s">
        <v>57</v>
      </c>
      <c r="E392" s="60" t="s">
        <v>62</v>
      </c>
      <c r="F392" s="60" t="s">
        <v>930</v>
      </c>
      <c r="G392" s="61" t="s">
        <v>24</v>
      </c>
      <c r="H392" s="61" t="s">
        <v>3196</v>
      </c>
      <c r="I392" s="61" t="s">
        <v>3199</v>
      </c>
      <c r="J392" s="62" t="str">
        <f>VLOOKUP(B392,$L$5:$M$14,2)</f>
        <v>9/15(월)~9/16(화)</v>
      </c>
    </row>
    <row r="393" spans="1:23" ht="15.6">
      <c r="A393" s="59">
        <v>388</v>
      </c>
      <c r="B393" s="59">
        <v>6</v>
      </c>
      <c r="C393" s="60" t="s">
        <v>526</v>
      </c>
      <c r="D393" s="60" t="s">
        <v>57</v>
      </c>
      <c r="E393" s="60" t="s">
        <v>64</v>
      </c>
      <c r="F393" s="60" t="s">
        <v>930</v>
      </c>
      <c r="G393" s="61" t="s">
        <v>24</v>
      </c>
      <c r="H393" s="61" t="s">
        <v>3273</v>
      </c>
      <c r="I393" s="61" t="s">
        <v>3276</v>
      </c>
      <c r="J393" s="62" t="str">
        <f>VLOOKUP(B393,$L$5:$M$14,2)</f>
        <v>9/15(월)~9/16(화)</v>
      </c>
    </row>
    <row r="394" spans="1:23" s="7" customFormat="1" ht="15.6">
      <c r="A394" s="59">
        <v>389</v>
      </c>
      <c r="B394" s="59">
        <v>6</v>
      </c>
      <c r="C394" s="60" t="s">
        <v>527</v>
      </c>
      <c r="D394" s="60" t="s">
        <v>57</v>
      </c>
      <c r="E394" s="60" t="s">
        <v>64</v>
      </c>
      <c r="F394" s="60" t="s">
        <v>930</v>
      </c>
      <c r="G394" s="61" t="s">
        <v>24</v>
      </c>
      <c r="H394" s="61" t="s">
        <v>3393</v>
      </c>
      <c r="I394" s="61" t="s">
        <v>3396</v>
      </c>
      <c r="J394" s="62" t="str">
        <f>VLOOKUP(B394,$L$5:$M$14,2)</f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59">
        <v>390</v>
      </c>
      <c r="B395" s="59">
        <v>6</v>
      </c>
      <c r="C395" s="60" t="s">
        <v>528</v>
      </c>
      <c r="D395" s="60" t="s">
        <v>57</v>
      </c>
      <c r="E395" s="60" t="s">
        <v>69</v>
      </c>
      <c r="F395" s="60" t="s">
        <v>930</v>
      </c>
      <c r="G395" s="61" t="s">
        <v>24</v>
      </c>
      <c r="H395" s="61" t="s">
        <v>3461</v>
      </c>
      <c r="I395" s="61" t="s">
        <v>3464</v>
      </c>
      <c r="J395" s="62" t="str">
        <f>VLOOKUP(B395,$L$5:$M$14,2)</f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6">
      <c r="A396" s="59">
        <v>391</v>
      </c>
      <c r="B396" s="59">
        <v>6</v>
      </c>
      <c r="C396" s="60" t="s">
        <v>529</v>
      </c>
      <c r="D396" s="60" t="s">
        <v>57</v>
      </c>
      <c r="E396" s="60" t="s">
        <v>69</v>
      </c>
      <c r="F396" s="60" t="s">
        <v>930</v>
      </c>
      <c r="G396" s="61" t="s">
        <v>24</v>
      </c>
      <c r="H396" s="61" t="s">
        <v>3475</v>
      </c>
      <c r="I396" s="61" t="s">
        <v>3478</v>
      </c>
      <c r="J396" s="62" t="str">
        <f>VLOOKUP(B396,$L$5:$M$14,2)</f>
        <v>9/15(월)~9/16(화)</v>
      </c>
    </row>
    <row r="397" spans="1:23" s="7" customFormat="1" ht="15.6">
      <c r="A397" s="59">
        <v>392</v>
      </c>
      <c r="B397" s="59">
        <v>6</v>
      </c>
      <c r="C397" s="60" t="s">
        <v>530</v>
      </c>
      <c r="D397" s="60" t="s">
        <v>72</v>
      </c>
      <c r="E397" s="60" t="s">
        <v>73</v>
      </c>
      <c r="F397" s="60" t="s">
        <v>930</v>
      </c>
      <c r="G397" s="61" t="s">
        <v>21</v>
      </c>
      <c r="H397" s="61" t="s">
        <v>3605</v>
      </c>
      <c r="I397" s="61" t="s">
        <v>3608</v>
      </c>
      <c r="J397" s="62" t="str">
        <f>VLOOKUP(B397,$L$5:$M$14,2)</f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59">
        <v>393</v>
      </c>
      <c r="B398" s="59">
        <v>6</v>
      </c>
      <c r="C398" s="60" t="s">
        <v>531</v>
      </c>
      <c r="D398" s="60" t="s">
        <v>72</v>
      </c>
      <c r="E398" s="60" t="s">
        <v>532</v>
      </c>
      <c r="F398" s="60" t="s">
        <v>978</v>
      </c>
      <c r="G398" s="61" t="s">
        <v>21</v>
      </c>
      <c r="H398" s="61" t="s">
        <v>3851</v>
      </c>
      <c r="I398" s="61" t="s">
        <v>3854</v>
      </c>
      <c r="J398" s="62" t="str">
        <f>VLOOKUP(B398,$L$5:$M$14,2)</f>
        <v>9/15(월)~9/16(화)</v>
      </c>
    </row>
    <row r="399" spans="1:23" ht="15.6">
      <c r="A399" s="59">
        <v>394</v>
      </c>
      <c r="B399" s="59">
        <v>6</v>
      </c>
      <c r="C399" s="60" t="s">
        <v>312</v>
      </c>
      <c r="D399" s="60" t="s">
        <v>72</v>
      </c>
      <c r="E399" s="60" t="s">
        <v>75</v>
      </c>
      <c r="F399" s="60" t="s">
        <v>930</v>
      </c>
      <c r="G399" s="61" t="s">
        <v>24</v>
      </c>
      <c r="H399" s="61" t="s">
        <v>3906</v>
      </c>
      <c r="I399" s="61" t="s">
        <v>3909</v>
      </c>
      <c r="J399" s="62" t="str">
        <f>VLOOKUP(B399,$L$5:$M$14,2)</f>
        <v>9/15(월)~9/16(화)</v>
      </c>
    </row>
    <row r="400" spans="1:23" ht="15.6">
      <c r="A400" s="59">
        <v>395</v>
      </c>
      <c r="B400" s="59">
        <v>6</v>
      </c>
      <c r="C400" s="60" t="s">
        <v>533</v>
      </c>
      <c r="D400" s="60" t="s">
        <v>77</v>
      </c>
      <c r="E400" s="60" t="s">
        <v>78</v>
      </c>
      <c r="F400" s="60" t="s">
        <v>930</v>
      </c>
      <c r="G400" s="61" t="s">
        <v>24</v>
      </c>
      <c r="H400" s="61" t="s">
        <v>3958</v>
      </c>
      <c r="I400" s="61" t="s">
        <v>3961</v>
      </c>
      <c r="J400" s="62" t="str">
        <f>VLOOKUP(B400,$L$5:$M$14,2)</f>
        <v>9/15(월)~9/16(화)</v>
      </c>
    </row>
    <row r="401" spans="1:23" s="7" customFormat="1" ht="15.6">
      <c r="A401" s="59">
        <v>396</v>
      </c>
      <c r="B401" s="59">
        <v>6</v>
      </c>
      <c r="C401" s="60" t="s">
        <v>534</v>
      </c>
      <c r="D401" s="60" t="s">
        <v>77</v>
      </c>
      <c r="E401" s="60" t="s">
        <v>80</v>
      </c>
      <c r="F401" s="60" t="s">
        <v>930</v>
      </c>
      <c r="G401" s="61" t="s">
        <v>24</v>
      </c>
      <c r="H401" s="61" t="s">
        <v>4001</v>
      </c>
      <c r="I401" s="61" t="s">
        <v>4004</v>
      </c>
      <c r="J401" s="62" t="str">
        <f>VLOOKUP(B401,$L$5:$M$14,2)</f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59">
        <v>397</v>
      </c>
      <c r="B402" s="59">
        <v>6</v>
      </c>
      <c r="C402" s="60" t="s">
        <v>535</v>
      </c>
      <c r="D402" s="60" t="s">
        <v>77</v>
      </c>
      <c r="E402" s="60" t="s">
        <v>83</v>
      </c>
      <c r="F402" s="60" t="s">
        <v>930</v>
      </c>
      <c r="G402" s="61" t="s">
        <v>24</v>
      </c>
      <c r="H402" s="61" t="s">
        <v>4161</v>
      </c>
      <c r="I402" s="61" t="s">
        <v>4164</v>
      </c>
      <c r="J402" s="62" t="str">
        <f>VLOOKUP(B402,$L$5:$M$14,2)</f>
        <v>9/15(월)~9/16(화)</v>
      </c>
    </row>
    <row r="403" spans="1:23" ht="15.6">
      <c r="A403" s="59">
        <v>398</v>
      </c>
      <c r="B403" s="59">
        <v>6</v>
      </c>
      <c r="C403" s="60" t="s">
        <v>536</v>
      </c>
      <c r="D403" s="60" t="s">
        <v>77</v>
      </c>
      <c r="E403" s="60" t="s">
        <v>85</v>
      </c>
      <c r="F403" s="60" t="s">
        <v>930</v>
      </c>
      <c r="G403" s="61" t="s">
        <v>24</v>
      </c>
      <c r="H403" s="61" t="s">
        <v>4217</v>
      </c>
      <c r="I403" s="61" t="s">
        <v>4220</v>
      </c>
      <c r="J403" s="62" t="str">
        <f>VLOOKUP(B403,$L$5:$M$14,2)</f>
        <v>9/15(월)~9/16(화)</v>
      </c>
    </row>
    <row r="404" spans="1:23" ht="15.6">
      <c r="A404" s="59">
        <v>399</v>
      </c>
      <c r="B404" s="59">
        <v>6</v>
      </c>
      <c r="C404" s="60" t="s">
        <v>537</v>
      </c>
      <c r="D404" s="60" t="s">
        <v>77</v>
      </c>
      <c r="E404" s="60" t="s">
        <v>85</v>
      </c>
      <c r="F404" s="60" t="s">
        <v>930</v>
      </c>
      <c r="G404" s="61" t="s">
        <v>24</v>
      </c>
      <c r="H404" s="61" t="s">
        <v>4259</v>
      </c>
      <c r="I404" s="61" t="s">
        <v>4262</v>
      </c>
      <c r="J404" s="62" t="str">
        <f>VLOOKUP(B404,$L$5:$M$14,2)</f>
        <v>9/15(월)~9/16(화)</v>
      </c>
    </row>
    <row r="405" spans="1:23" ht="31.2">
      <c r="A405" s="59">
        <v>400</v>
      </c>
      <c r="B405" s="59">
        <v>10</v>
      </c>
      <c r="C405" s="60" t="s">
        <v>538</v>
      </c>
      <c r="D405" s="60" t="s">
        <v>77</v>
      </c>
      <c r="E405" s="60" t="s">
        <v>87</v>
      </c>
      <c r="F405" s="60" t="s">
        <v>930</v>
      </c>
      <c r="G405" s="61" t="s">
        <v>24</v>
      </c>
      <c r="H405" s="61" t="s">
        <v>4556</v>
      </c>
      <c r="I405" s="61" t="s">
        <v>4559</v>
      </c>
      <c r="J405" s="62" t="str">
        <f>VLOOKUP(B405,$L$5:$M$14,2)</f>
        <v>10/1(수)~10/2(목)</v>
      </c>
    </row>
    <row r="406" spans="1:23" ht="31.2">
      <c r="A406" s="59">
        <v>401</v>
      </c>
      <c r="B406" s="59">
        <v>6</v>
      </c>
      <c r="C406" s="60" t="s">
        <v>539</v>
      </c>
      <c r="D406" s="60" t="s">
        <v>77</v>
      </c>
      <c r="E406" s="60" t="s">
        <v>87</v>
      </c>
      <c r="F406" s="60" t="s">
        <v>930</v>
      </c>
      <c r="G406" s="61" t="s">
        <v>24</v>
      </c>
      <c r="H406" s="61" t="s">
        <v>4574</v>
      </c>
      <c r="I406" s="61" t="s">
        <v>4577</v>
      </c>
      <c r="J406" s="62" t="str">
        <f>VLOOKUP(B406,$L$5:$M$14,2)</f>
        <v>9/15(월)~9/16(화)</v>
      </c>
    </row>
    <row r="407" spans="1:23" ht="31.2">
      <c r="A407" s="59">
        <v>402</v>
      </c>
      <c r="B407" s="59">
        <v>6</v>
      </c>
      <c r="C407" s="60" t="s">
        <v>540</v>
      </c>
      <c r="D407" s="60" t="s">
        <v>77</v>
      </c>
      <c r="E407" s="60" t="s">
        <v>87</v>
      </c>
      <c r="F407" s="60" t="s">
        <v>930</v>
      </c>
      <c r="G407" s="61" t="s">
        <v>24</v>
      </c>
      <c r="H407" s="61" t="s">
        <v>4600</v>
      </c>
      <c r="I407" s="61" t="s">
        <v>4603</v>
      </c>
      <c r="J407" s="62" t="str">
        <f>VLOOKUP(B407,$L$5:$M$14,2)</f>
        <v>9/15(월)~9/16(화)</v>
      </c>
    </row>
    <row r="408" spans="1:23" ht="31.2">
      <c r="A408" s="59">
        <v>403</v>
      </c>
      <c r="B408" s="59">
        <v>6</v>
      </c>
      <c r="C408" s="60" t="s">
        <v>541</v>
      </c>
      <c r="D408" s="60" t="s">
        <v>77</v>
      </c>
      <c r="E408" s="60" t="s">
        <v>87</v>
      </c>
      <c r="F408" s="60" t="s">
        <v>930</v>
      </c>
      <c r="G408" s="61" t="s">
        <v>21</v>
      </c>
      <c r="H408" s="61" t="s">
        <v>4733</v>
      </c>
      <c r="I408" s="61" t="s">
        <v>4736</v>
      </c>
      <c r="J408" s="62" t="str">
        <f>VLOOKUP(B408,$L$5:$M$14,2)</f>
        <v>9/15(월)~9/16(화)</v>
      </c>
    </row>
    <row r="409" spans="1:23" ht="31.2">
      <c r="A409" s="59">
        <v>404</v>
      </c>
      <c r="B409" s="59">
        <v>6</v>
      </c>
      <c r="C409" s="60" t="s">
        <v>542</v>
      </c>
      <c r="D409" s="60" t="s">
        <v>77</v>
      </c>
      <c r="E409" s="60" t="s">
        <v>87</v>
      </c>
      <c r="F409" s="60" t="s">
        <v>930</v>
      </c>
      <c r="G409" s="61" t="s">
        <v>24</v>
      </c>
      <c r="H409" s="61" t="s">
        <v>4795</v>
      </c>
      <c r="I409" s="61" t="s">
        <v>4798</v>
      </c>
      <c r="J409" s="62" t="str">
        <f>VLOOKUP(B409,$L$5:$M$14,2)</f>
        <v>9/15(월)~9/16(화)</v>
      </c>
    </row>
    <row r="410" spans="1:23" ht="15.6">
      <c r="A410" s="59">
        <v>405</v>
      </c>
      <c r="B410" s="59">
        <v>6</v>
      </c>
      <c r="C410" s="60" t="s">
        <v>543</v>
      </c>
      <c r="D410" s="60" t="s">
        <v>77</v>
      </c>
      <c r="E410" s="60" t="s">
        <v>93</v>
      </c>
      <c r="F410" s="60" t="s">
        <v>930</v>
      </c>
      <c r="G410" s="61" t="s">
        <v>24</v>
      </c>
      <c r="H410" s="61" t="s">
        <v>4874</v>
      </c>
      <c r="I410" s="61" t="s">
        <v>4877</v>
      </c>
      <c r="J410" s="62" t="str">
        <f>VLOOKUP(B410,$L$5:$M$14,2)</f>
        <v>9/15(월)~9/16(화)</v>
      </c>
    </row>
    <row r="411" spans="1:23" ht="15.6">
      <c r="A411" s="59">
        <v>406</v>
      </c>
      <c r="B411" s="59">
        <v>6</v>
      </c>
      <c r="C411" s="60" t="s">
        <v>544</v>
      </c>
      <c r="D411" s="60" t="s">
        <v>77</v>
      </c>
      <c r="E411" s="60" t="s">
        <v>95</v>
      </c>
      <c r="F411" s="60" t="s">
        <v>930</v>
      </c>
      <c r="G411" s="61" t="s">
        <v>24</v>
      </c>
      <c r="H411" s="61" t="s">
        <v>4959</v>
      </c>
      <c r="I411" s="61" t="s">
        <v>4962</v>
      </c>
      <c r="J411" s="62" t="str">
        <f>VLOOKUP(B411,$L$5:$M$14,2)</f>
        <v>9/15(월)~9/16(화)</v>
      </c>
    </row>
    <row r="412" spans="1:23" s="7" customFormat="1" ht="15.6">
      <c r="A412" s="59">
        <v>407</v>
      </c>
      <c r="B412" s="59">
        <v>6</v>
      </c>
      <c r="C412" s="60" t="s">
        <v>545</v>
      </c>
      <c r="D412" s="60" t="s">
        <v>77</v>
      </c>
      <c r="E412" s="60" t="s">
        <v>97</v>
      </c>
      <c r="F412" s="60" t="s">
        <v>930</v>
      </c>
      <c r="G412" s="61" t="s">
        <v>24</v>
      </c>
      <c r="H412" s="61" t="s">
        <v>5039</v>
      </c>
      <c r="I412" s="61" t="s">
        <v>5042</v>
      </c>
      <c r="J412" s="62" t="str">
        <f>VLOOKUP(B412,$L$5:$M$14,2)</f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59">
        <v>408</v>
      </c>
      <c r="B413" s="59">
        <v>6</v>
      </c>
      <c r="C413" s="60" t="s">
        <v>543</v>
      </c>
      <c r="D413" s="60" t="s">
        <v>77</v>
      </c>
      <c r="E413" s="60" t="s">
        <v>97</v>
      </c>
      <c r="F413" s="60" t="s">
        <v>930</v>
      </c>
      <c r="G413" s="61" t="s">
        <v>24</v>
      </c>
      <c r="H413" s="61" t="s">
        <v>5082</v>
      </c>
      <c r="I413" s="61" t="s">
        <v>5085</v>
      </c>
      <c r="J413" s="62" t="str">
        <f>VLOOKUP(B413,$L$5:$M$14,2)</f>
        <v>9/15(월)~9/16(화)</v>
      </c>
    </row>
    <row r="414" spans="1:23" ht="15.6">
      <c r="A414" s="59">
        <v>409</v>
      </c>
      <c r="B414" s="59">
        <v>6</v>
      </c>
      <c r="C414" s="60" t="s">
        <v>546</v>
      </c>
      <c r="D414" s="60" t="s">
        <v>77</v>
      </c>
      <c r="E414" s="60" t="s">
        <v>100</v>
      </c>
      <c r="F414" s="60" t="s">
        <v>930</v>
      </c>
      <c r="G414" s="61" t="s">
        <v>24</v>
      </c>
      <c r="H414" s="61" t="s">
        <v>5206</v>
      </c>
      <c r="I414" s="61" t="s">
        <v>5209</v>
      </c>
      <c r="J414" s="62" t="str">
        <f>VLOOKUP(B414,$L$5:$M$14,2)</f>
        <v>9/15(월)~9/16(화)</v>
      </c>
    </row>
    <row r="415" spans="1:23" ht="31.2">
      <c r="A415" s="59">
        <v>410</v>
      </c>
      <c r="B415" s="59">
        <v>8</v>
      </c>
      <c r="C415" s="60" t="s">
        <v>547</v>
      </c>
      <c r="D415" s="60" t="s">
        <v>77</v>
      </c>
      <c r="E415" s="60" t="s">
        <v>102</v>
      </c>
      <c r="F415" s="60" t="s">
        <v>930</v>
      </c>
      <c r="G415" s="61" t="s">
        <v>24</v>
      </c>
      <c r="H415" s="61" t="s">
        <v>5276</v>
      </c>
      <c r="I415" s="61" t="s">
        <v>5279</v>
      </c>
      <c r="J415" s="62" t="str">
        <f>VLOOKUP(B415,$L$5:$M$14,2)</f>
        <v>9/22(월)~9/23(화)</v>
      </c>
    </row>
    <row r="416" spans="1:23" ht="31.2">
      <c r="A416" s="59">
        <v>411</v>
      </c>
      <c r="B416" s="59">
        <v>6</v>
      </c>
      <c r="C416" s="60" t="s">
        <v>548</v>
      </c>
      <c r="D416" s="60" t="s">
        <v>77</v>
      </c>
      <c r="E416" s="60" t="s">
        <v>102</v>
      </c>
      <c r="F416" s="60" t="s">
        <v>930</v>
      </c>
      <c r="G416" s="61" t="s">
        <v>24</v>
      </c>
      <c r="H416" s="61" t="s">
        <v>5330</v>
      </c>
      <c r="I416" s="61" t="s">
        <v>5333</v>
      </c>
      <c r="J416" s="62" t="str">
        <f>VLOOKUP(B416,$L$5:$M$14,2)</f>
        <v>9/15(월)~9/16(화)</v>
      </c>
    </row>
    <row r="417" spans="1:23" ht="31.2">
      <c r="A417" s="59">
        <v>412</v>
      </c>
      <c r="B417" s="59">
        <v>6</v>
      </c>
      <c r="C417" s="60" t="s">
        <v>523</v>
      </c>
      <c r="D417" s="60" t="s">
        <v>77</v>
      </c>
      <c r="E417" s="60" t="s">
        <v>102</v>
      </c>
      <c r="F417" s="60" t="s">
        <v>930</v>
      </c>
      <c r="G417" s="61" t="s">
        <v>24</v>
      </c>
      <c r="H417" s="61" t="s">
        <v>5379</v>
      </c>
      <c r="I417" s="61" t="s">
        <v>5382</v>
      </c>
      <c r="J417" s="62" t="str">
        <f>VLOOKUP(B417,$L$5:$M$14,2)</f>
        <v>9/15(월)~9/16(화)</v>
      </c>
    </row>
    <row r="418" spans="1:23" ht="31.2">
      <c r="A418" s="59">
        <v>413</v>
      </c>
      <c r="B418" s="59">
        <v>6</v>
      </c>
      <c r="C418" s="60" t="s">
        <v>549</v>
      </c>
      <c r="D418" s="60" t="s">
        <v>77</v>
      </c>
      <c r="E418" s="60" t="s">
        <v>106</v>
      </c>
      <c r="F418" s="60" t="s">
        <v>930</v>
      </c>
      <c r="G418" s="61" t="s">
        <v>24</v>
      </c>
      <c r="H418" s="61" t="s">
        <v>5476</v>
      </c>
      <c r="I418" s="61" t="s">
        <v>5479</v>
      </c>
      <c r="J418" s="62" t="str">
        <f>VLOOKUP(B418,$L$5:$M$14,2)</f>
        <v>9/15(월)~9/16(화)</v>
      </c>
    </row>
    <row r="419" spans="1:23" ht="15.6">
      <c r="A419" s="59">
        <v>414</v>
      </c>
      <c r="B419" s="59">
        <v>6</v>
      </c>
      <c r="C419" s="60" t="s">
        <v>550</v>
      </c>
      <c r="D419" s="60" t="s">
        <v>77</v>
      </c>
      <c r="E419" s="60" t="s">
        <v>110</v>
      </c>
      <c r="F419" s="60" t="s">
        <v>930</v>
      </c>
      <c r="G419" s="61" t="s">
        <v>24</v>
      </c>
      <c r="H419" s="61" t="s">
        <v>5577</v>
      </c>
      <c r="I419" s="61" t="s">
        <v>5580</v>
      </c>
      <c r="J419" s="62" t="str">
        <f>VLOOKUP(B419,$L$5:$M$14,2)</f>
        <v>9/15(월)~9/16(화)</v>
      </c>
    </row>
    <row r="420" spans="1:23" ht="15.6">
      <c r="A420" s="59">
        <v>415</v>
      </c>
      <c r="B420" s="59">
        <v>6</v>
      </c>
      <c r="C420" s="60" t="s">
        <v>551</v>
      </c>
      <c r="D420" s="60" t="s">
        <v>77</v>
      </c>
      <c r="E420" s="60" t="s">
        <v>223</v>
      </c>
      <c r="F420" s="60" t="s">
        <v>930</v>
      </c>
      <c r="G420" s="61" t="s">
        <v>24</v>
      </c>
      <c r="H420" s="61" t="s">
        <v>5645</v>
      </c>
      <c r="I420" s="61" t="s">
        <v>5648</v>
      </c>
      <c r="J420" s="62" t="str">
        <f>VLOOKUP(B420,$L$5:$M$14,2)</f>
        <v>9/15(월)~9/16(화)</v>
      </c>
    </row>
    <row r="421" spans="1:23" ht="15.6">
      <c r="A421" s="59">
        <v>416</v>
      </c>
      <c r="B421" s="59">
        <v>6</v>
      </c>
      <c r="C421" s="60" t="s">
        <v>552</v>
      </c>
      <c r="D421" s="60" t="s">
        <v>77</v>
      </c>
      <c r="E421" s="60" t="s">
        <v>223</v>
      </c>
      <c r="F421" s="60" t="s">
        <v>930</v>
      </c>
      <c r="G421" s="61" t="s">
        <v>24</v>
      </c>
      <c r="H421" s="61" t="s">
        <v>5662</v>
      </c>
      <c r="I421" s="61" t="s">
        <v>5665</v>
      </c>
      <c r="J421" s="62" t="str">
        <f>VLOOKUP(B421,$L$5:$M$14,2)</f>
        <v>9/15(월)~9/16(화)</v>
      </c>
    </row>
    <row r="422" spans="1:23" ht="15.6">
      <c r="A422" s="59">
        <v>417</v>
      </c>
      <c r="B422" s="59">
        <v>6</v>
      </c>
      <c r="C422" s="60" t="s">
        <v>553</v>
      </c>
      <c r="D422" s="60" t="s">
        <v>77</v>
      </c>
      <c r="E422" s="60" t="s">
        <v>225</v>
      </c>
      <c r="F422" s="60" t="s">
        <v>930</v>
      </c>
      <c r="G422" s="61" t="s">
        <v>21</v>
      </c>
      <c r="H422" s="61" t="s">
        <v>5789</v>
      </c>
      <c r="I422" s="61" t="s">
        <v>5792</v>
      </c>
      <c r="J422" s="62" t="str">
        <f>VLOOKUP(B422,$L$5:$M$14,2)</f>
        <v>9/15(월)~9/16(화)</v>
      </c>
    </row>
    <row r="423" spans="1:23" s="7" customFormat="1" ht="15.6">
      <c r="A423" s="59">
        <v>418</v>
      </c>
      <c r="B423" s="59">
        <v>6</v>
      </c>
      <c r="C423" s="60" t="s">
        <v>554</v>
      </c>
      <c r="D423" s="60" t="s">
        <v>77</v>
      </c>
      <c r="E423" s="60" t="s">
        <v>400</v>
      </c>
      <c r="F423" s="60" t="s">
        <v>930</v>
      </c>
      <c r="G423" s="61" t="s">
        <v>21</v>
      </c>
      <c r="H423" s="61" t="s">
        <v>5796</v>
      </c>
      <c r="I423" s="61" t="s">
        <v>5799</v>
      </c>
      <c r="J423" s="62" t="str">
        <f>VLOOKUP(B423,$L$5:$M$14,2)</f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6">
      <c r="A424" s="59">
        <v>419</v>
      </c>
      <c r="B424" s="59">
        <v>6</v>
      </c>
      <c r="C424" s="60" t="s">
        <v>111</v>
      </c>
      <c r="D424" s="60" t="s">
        <v>77</v>
      </c>
      <c r="E424" s="60" t="s">
        <v>555</v>
      </c>
      <c r="F424" s="60" t="s">
        <v>930</v>
      </c>
      <c r="G424" s="61" t="s">
        <v>24</v>
      </c>
      <c r="H424" s="61" t="s">
        <v>5832</v>
      </c>
      <c r="I424" s="61" t="s">
        <v>5835</v>
      </c>
      <c r="J424" s="62" t="str">
        <f>VLOOKUP(B424,$L$5:$M$14,2)</f>
        <v>9/15(월)~9/16(화)</v>
      </c>
    </row>
    <row r="425" spans="1:23" ht="15.6">
      <c r="A425" s="59">
        <v>420</v>
      </c>
      <c r="B425" s="59">
        <v>6</v>
      </c>
      <c r="C425" s="60" t="s">
        <v>556</v>
      </c>
      <c r="D425" s="60" t="s">
        <v>77</v>
      </c>
      <c r="E425" s="60" t="s">
        <v>313</v>
      </c>
      <c r="F425" s="60" t="s">
        <v>930</v>
      </c>
      <c r="G425" s="61" t="s">
        <v>24</v>
      </c>
      <c r="H425" s="61" t="s">
        <v>5863</v>
      </c>
      <c r="I425" s="61" t="s">
        <v>5866</v>
      </c>
      <c r="J425" s="62" t="str">
        <f>VLOOKUP(B425,$L$5:$M$14,2)</f>
        <v>9/15(월)~9/16(화)</v>
      </c>
    </row>
    <row r="426" spans="1:23" ht="15.6">
      <c r="A426" s="59">
        <v>421</v>
      </c>
      <c r="B426" s="59">
        <v>6</v>
      </c>
      <c r="C426" s="60" t="s">
        <v>188</v>
      </c>
      <c r="D426" s="60" t="s">
        <v>77</v>
      </c>
      <c r="E426" s="60" t="s">
        <v>313</v>
      </c>
      <c r="F426" s="60" t="s">
        <v>930</v>
      </c>
      <c r="G426" s="61" t="s">
        <v>24</v>
      </c>
      <c r="H426" s="61" t="s">
        <v>5871</v>
      </c>
      <c r="I426" s="61" t="s">
        <v>5874</v>
      </c>
      <c r="J426" s="62" t="str">
        <f>VLOOKUP(B426,$L$5:$M$14,2)</f>
        <v>9/15(월)~9/16(화)</v>
      </c>
    </row>
    <row r="427" spans="1:23" ht="15.6">
      <c r="A427" s="59">
        <v>422</v>
      </c>
      <c r="B427" s="59">
        <v>6</v>
      </c>
      <c r="C427" s="60" t="s">
        <v>557</v>
      </c>
      <c r="D427" s="60" t="s">
        <v>77</v>
      </c>
      <c r="E427" s="60" t="s">
        <v>316</v>
      </c>
      <c r="F427" s="60" t="s">
        <v>930</v>
      </c>
      <c r="G427" s="61" t="s">
        <v>24</v>
      </c>
      <c r="H427" s="61" t="s">
        <v>5972</v>
      </c>
      <c r="I427" s="61" t="s">
        <v>5975</v>
      </c>
      <c r="J427" s="62" t="str">
        <f>VLOOKUP(B427,$L$5:$M$14,2)</f>
        <v>9/15(월)~9/16(화)</v>
      </c>
    </row>
    <row r="428" spans="1:23" ht="15.6">
      <c r="A428" s="59">
        <v>423</v>
      </c>
      <c r="B428" s="59">
        <v>6</v>
      </c>
      <c r="C428" s="60" t="s">
        <v>558</v>
      </c>
      <c r="D428" s="60" t="s">
        <v>77</v>
      </c>
      <c r="E428" s="60" t="s">
        <v>119</v>
      </c>
      <c r="F428" s="60" t="s">
        <v>930</v>
      </c>
      <c r="G428" s="61" t="s">
        <v>21</v>
      </c>
      <c r="H428" s="61" t="s">
        <v>6036</v>
      </c>
      <c r="I428" s="61" t="s">
        <v>6039</v>
      </c>
      <c r="J428" s="62" t="str">
        <f>VLOOKUP(B428,$L$5:$M$14,2)</f>
        <v>9/15(월)~9/16(화)</v>
      </c>
    </row>
    <row r="429" spans="1:23" ht="15.6">
      <c r="A429" s="59">
        <v>424</v>
      </c>
      <c r="B429" s="59">
        <v>6</v>
      </c>
      <c r="C429" s="60" t="s">
        <v>559</v>
      </c>
      <c r="D429" s="60" t="s">
        <v>77</v>
      </c>
      <c r="E429" s="60" t="s">
        <v>123</v>
      </c>
      <c r="F429" s="60" t="s">
        <v>930</v>
      </c>
      <c r="G429" s="61" t="s">
        <v>24</v>
      </c>
      <c r="H429" s="61" t="s">
        <v>6196</v>
      </c>
      <c r="I429" s="61" t="s">
        <v>6199</v>
      </c>
      <c r="J429" s="62" t="str">
        <f>VLOOKUP(B429,$L$5:$M$14,2)</f>
        <v>9/15(월)~9/16(화)</v>
      </c>
    </row>
    <row r="430" spans="1:23" ht="15.6">
      <c r="A430" s="59">
        <v>425</v>
      </c>
      <c r="B430" s="59">
        <v>6</v>
      </c>
      <c r="C430" s="60" t="s">
        <v>560</v>
      </c>
      <c r="D430" s="60" t="s">
        <v>77</v>
      </c>
      <c r="E430" s="60" t="s">
        <v>123</v>
      </c>
      <c r="F430" s="60" t="s">
        <v>930</v>
      </c>
      <c r="G430" s="61" t="s">
        <v>24</v>
      </c>
      <c r="H430" s="61" t="s">
        <v>6237</v>
      </c>
      <c r="I430" s="61" t="s">
        <v>6240</v>
      </c>
      <c r="J430" s="62" t="str">
        <f>VLOOKUP(B430,$L$5:$M$14,2)</f>
        <v>9/15(월)~9/16(화)</v>
      </c>
    </row>
    <row r="431" spans="1:23" ht="15.6">
      <c r="A431" s="59">
        <v>426</v>
      </c>
      <c r="B431" s="59">
        <v>6</v>
      </c>
      <c r="C431" s="60" t="s">
        <v>561</v>
      </c>
      <c r="D431" s="60" t="s">
        <v>77</v>
      </c>
      <c r="E431" s="60" t="s">
        <v>404</v>
      </c>
      <c r="F431" s="60" t="s">
        <v>930</v>
      </c>
      <c r="G431" s="61" t="s">
        <v>24</v>
      </c>
      <c r="H431" s="61" t="s">
        <v>6382</v>
      </c>
      <c r="I431" s="61" t="s">
        <v>6385</v>
      </c>
      <c r="J431" s="62" t="str">
        <f>VLOOKUP(B431,$L$5:$M$14,2)</f>
        <v>9/15(월)~9/16(화)</v>
      </c>
    </row>
    <row r="432" spans="1:23" ht="15.6">
      <c r="A432" s="59">
        <v>427</v>
      </c>
      <c r="B432" s="59">
        <v>6</v>
      </c>
      <c r="C432" s="60" t="s">
        <v>562</v>
      </c>
      <c r="D432" s="60" t="s">
        <v>77</v>
      </c>
      <c r="E432" s="60" t="s">
        <v>131</v>
      </c>
      <c r="F432" s="60" t="s">
        <v>930</v>
      </c>
      <c r="G432" s="61" t="s">
        <v>21</v>
      </c>
      <c r="H432" s="61" t="s">
        <v>6390</v>
      </c>
      <c r="I432" s="61" t="s">
        <v>6393</v>
      </c>
      <c r="J432" s="62" t="str">
        <f>VLOOKUP(B432,$L$5:$M$14,2)</f>
        <v>9/15(월)~9/16(화)</v>
      </c>
    </row>
    <row r="433" spans="1:10" ht="15.6">
      <c r="A433" s="59">
        <v>428</v>
      </c>
      <c r="B433" s="59">
        <v>6</v>
      </c>
      <c r="C433" s="60" t="s">
        <v>563</v>
      </c>
      <c r="D433" s="60" t="s">
        <v>77</v>
      </c>
      <c r="E433" s="60" t="s">
        <v>407</v>
      </c>
      <c r="F433" s="60" t="s">
        <v>930</v>
      </c>
      <c r="G433" s="61" t="s">
        <v>24</v>
      </c>
      <c r="H433" s="61" t="s">
        <v>6470</v>
      </c>
      <c r="I433" s="61" t="s">
        <v>6473</v>
      </c>
      <c r="J433" s="62" t="str">
        <f>VLOOKUP(B433,$L$5:$M$14,2)</f>
        <v>9/15(월)~9/16(화)</v>
      </c>
    </row>
    <row r="434" spans="1:10" ht="15.6">
      <c r="A434" s="59">
        <v>429</v>
      </c>
      <c r="B434" s="59">
        <v>6</v>
      </c>
      <c r="C434" s="60" t="s">
        <v>564</v>
      </c>
      <c r="D434" s="60" t="s">
        <v>77</v>
      </c>
      <c r="E434" s="60" t="s">
        <v>135</v>
      </c>
      <c r="F434" s="60" t="s">
        <v>4919</v>
      </c>
      <c r="G434" s="61" t="s">
        <v>21</v>
      </c>
      <c r="H434" s="61" t="s">
        <v>6498</v>
      </c>
      <c r="I434" s="61" t="s">
        <v>6501</v>
      </c>
      <c r="J434" s="62" t="str">
        <f>VLOOKUP(B434,$L$5:$M$14,2)</f>
        <v>9/15(월)~9/16(화)</v>
      </c>
    </row>
    <row r="435" spans="1:10" ht="15.6">
      <c r="A435" s="59">
        <v>430</v>
      </c>
      <c r="B435" s="59">
        <v>6</v>
      </c>
      <c r="C435" s="60" t="s">
        <v>565</v>
      </c>
      <c r="D435" s="60" t="s">
        <v>77</v>
      </c>
      <c r="E435" s="60" t="s">
        <v>135</v>
      </c>
      <c r="F435" s="60" t="s">
        <v>930</v>
      </c>
      <c r="G435" s="61" t="s">
        <v>24</v>
      </c>
      <c r="H435" s="61" t="s">
        <v>6506</v>
      </c>
      <c r="I435" s="61" t="s">
        <v>6509</v>
      </c>
      <c r="J435" s="62" t="str">
        <f>VLOOKUP(B435,$L$5:$M$14,2)</f>
        <v>9/15(월)~9/16(화)</v>
      </c>
    </row>
    <row r="436" spans="1:10" ht="15.6">
      <c r="A436" s="59">
        <v>431</v>
      </c>
      <c r="B436" s="59">
        <v>6</v>
      </c>
      <c r="C436" s="60" t="s">
        <v>566</v>
      </c>
      <c r="D436" s="60" t="s">
        <v>137</v>
      </c>
      <c r="E436" s="60" t="s">
        <v>567</v>
      </c>
      <c r="F436" s="60" t="s">
        <v>978</v>
      </c>
      <c r="G436" s="61" t="s">
        <v>21</v>
      </c>
      <c r="H436" s="61" t="s">
        <v>6590</v>
      </c>
      <c r="I436" s="61" t="s">
        <v>6593</v>
      </c>
      <c r="J436" s="62" t="str">
        <f>VLOOKUP(B436,$L$5:$M$14,2)</f>
        <v>9/15(월)~9/16(화)</v>
      </c>
    </row>
    <row r="437" spans="1:10" ht="15.6">
      <c r="A437" s="59">
        <v>432</v>
      </c>
      <c r="B437" s="59">
        <v>6</v>
      </c>
      <c r="C437" s="60" t="s">
        <v>451</v>
      </c>
      <c r="D437" s="60" t="s">
        <v>33</v>
      </c>
      <c r="E437" s="60" t="s">
        <v>142</v>
      </c>
      <c r="F437" s="60" t="s">
        <v>930</v>
      </c>
      <c r="G437" s="61" t="s">
        <v>24</v>
      </c>
      <c r="H437" s="61" t="s">
        <v>6715</v>
      </c>
      <c r="I437" s="61" t="s">
        <v>6718</v>
      </c>
      <c r="J437" s="62" t="str">
        <f>VLOOKUP(B437,$L$5:$M$14,2)</f>
        <v>9/15(월)~9/16(화)</v>
      </c>
    </row>
    <row r="438" spans="1:10" ht="15.6">
      <c r="A438" s="59">
        <v>433</v>
      </c>
      <c r="B438" s="59">
        <v>6</v>
      </c>
      <c r="C438" s="60" t="s">
        <v>568</v>
      </c>
      <c r="D438" s="60" t="s">
        <v>41</v>
      </c>
      <c r="E438" s="60" t="s">
        <v>155</v>
      </c>
      <c r="F438" s="60" t="s">
        <v>930</v>
      </c>
      <c r="G438" s="61" t="s">
        <v>24</v>
      </c>
      <c r="H438" s="61" t="s">
        <v>2253</v>
      </c>
      <c r="I438" s="61" t="s">
        <v>2256</v>
      </c>
      <c r="J438" s="62" t="str">
        <f>VLOOKUP(B438,$L$5:$M$14,2)</f>
        <v>9/15(월)~9/16(화)</v>
      </c>
    </row>
    <row r="439" spans="1:10" ht="15.6">
      <c r="A439" s="59">
        <v>434</v>
      </c>
      <c r="B439" s="59">
        <v>6</v>
      </c>
      <c r="C439" s="60" t="s">
        <v>569</v>
      </c>
      <c r="D439" s="60" t="s">
        <v>72</v>
      </c>
      <c r="E439" s="60" t="s">
        <v>73</v>
      </c>
      <c r="F439" s="60" t="s">
        <v>930</v>
      </c>
      <c r="G439" s="61" t="s">
        <v>24</v>
      </c>
      <c r="H439" s="61" t="s">
        <v>3636</v>
      </c>
      <c r="I439" s="61" t="s">
        <v>3639</v>
      </c>
      <c r="J439" s="62" t="str">
        <f>VLOOKUP(B439,$L$5:$M$14,2)</f>
        <v>9/15(월)~9/16(화)</v>
      </c>
    </row>
    <row r="440" spans="1:10" ht="15.6">
      <c r="A440" s="59">
        <v>435</v>
      </c>
      <c r="B440" s="59">
        <v>6</v>
      </c>
      <c r="C440" s="60" t="s">
        <v>124</v>
      </c>
      <c r="D440" s="60" t="s">
        <v>38</v>
      </c>
      <c r="E440" s="60" t="s">
        <v>334</v>
      </c>
      <c r="F440" s="60" t="s">
        <v>930</v>
      </c>
      <c r="G440" s="61" t="s">
        <v>24</v>
      </c>
      <c r="H440" s="61" t="s">
        <v>1834</v>
      </c>
      <c r="I440" s="61" t="s">
        <v>1837</v>
      </c>
      <c r="J440" s="62" t="str">
        <f>VLOOKUP(B440,$L$5:$M$14,2)</f>
        <v>9/15(월)~9/16(화)</v>
      </c>
    </row>
    <row r="441" spans="1:10" ht="15.6">
      <c r="A441" s="59">
        <v>436</v>
      </c>
      <c r="B441" s="59">
        <v>6</v>
      </c>
      <c r="C441" s="60" t="s">
        <v>570</v>
      </c>
      <c r="D441" s="60" t="s">
        <v>41</v>
      </c>
      <c r="E441" s="60" t="s">
        <v>266</v>
      </c>
      <c r="F441" s="60" t="s">
        <v>930</v>
      </c>
      <c r="G441" s="61" t="s">
        <v>21</v>
      </c>
      <c r="H441" s="61" t="s">
        <v>2160</v>
      </c>
      <c r="I441" s="61" t="s">
        <v>2163</v>
      </c>
      <c r="J441" s="62" t="str">
        <f>VLOOKUP(B441,$L$5:$M$14,2)</f>
        <v>9/15(월)~9/16(화)</v>
      </c>
    </row>
    <row r="442" spans="1:10" ht="15.6">
      <c r="A442" s="59">
        <v>437</v>
      </c>
      <c r="B442" s="59">
        <v>7</v>
      </c>
      <c r="C442" s="60" t="s">
        <v>571</v>
      </c>
      <c r="D442" s="60" t="s">
        <v>72</v>
      </c>
      <c r="E442" s="60" t="s">
        <v>73</v>
      </c>
      <c r="F442" s="60" t="s">
        <v>930</v>
      </c>
      <c r="G442" s="61" t="s">
        <v>24</v>
      </c>
      <c r="H442" s="61" t="s">
        <v>3622</v>
      </c>
      <c r="I442" s="61" t="s">
        <v>3625</v>
      </c>
      <c r="J442" s="62" t="str">
        <f>VLOOKUP(B442,$L$5:$M$14,2)</f>
        <v>9/17(수)~9/18(목)</v>
      </c>
    </row>
    <row r="443" spans="1:10" ht="15.6">
      <c r="A443" s="59">
        <v>438</v>
      </c>
      <c r="B443" s="59">
        <v>7</v>
      </c>
      <c r="C443" s="60" t="s">
        <v>390</v>
      </c>
      <c r="D443" s="60" t="s">
        <v>173</v>
      </c>
      <c r="E443" s="60" t="s">
        <v>173</v>
      </c>
      <c r="F443" s="60" t="s">
        <v>930</v>
      </c>
      <c r="G443" s="61" t="s">
        <v>24</v>
      </c>
      <c r="H443" s="61" t="s">
        <v>2004</v>
      </c>
      <c r="I443" s="61" t="s">
        <v>2007</v>
      </c>
      <c r="J443" s="62" t="str">
        <f>VLOOKUP(B443,$L$5:$M$14,2)</f>
        <v>9/17(수)~9/18(목)</v>
      </c>
    </row>
    <row r="444" spans="1:10" ht="15.6">
      <c r="A444" s="59">
        <v>439</v>
      </c>
      <c r="B444" s="59">
        <v>7</v>
      </c>
      <c r="C444" s="60" t="s">
        <v>572</v>
      </c>
      <c r="D444" s="60" t="s">
        <v>41</v>
      </c>
      <c r="E444" s="60" t="s">
        <v>42</v>
      </c>
      <c r="F444" s="60" t="s">
        <v>930</v>
      </c>
      <c r="G444" s="61" t="s">
        <v>24</v>
      </c>
      <c r="H444" s="61" t="s">
        <v>2063</v>
      </c>
      <c r="I444" s="61" t="s">
        <v>2066</v>
      </c>
      <c r="J444" s="62" t="str">
        <f>VLOOKUP(B444,$L$5:$M$14,2)</f>
        <v>9/17(수)~9/18(목)</v>
      </c>
    </row>
    <row r="445" spans="1:10" ht="15.6">
      <c r="A445" s="59">
        <v>440</v>
      </c>
      <c r="B445" s="59">
        <v>7</v>
      </c>
      <c r="C445" s="60" t="s">
        <v>573</v>
      </c>
      <c r="D445" s="60" t="s">
        <v>41</v>
      </c>
      <c r="E445" s="60" t="s">
        <v>44</v>
      </c>
      <c r="F445" s="60" t="s">
        <v>930</v>
      </c>
      <c r="G445" s="61" t="s">
        <v>21</v>
      </c>
      <c r="H445" s="61" t="s">
        <v>2380</v>
      </c>
      <c r="I445" s="61" t="s">
        <v>2383</v>
      </c>
      <c r="J445" s="62" t="str">
        <f>VLOOKUP(B445,$L$5:$M$14,2)</f>
        <v>9/17(수)~9/18(목)</v>
      </c>
    </row>
    <row r="446" spans="1:10" ht="15.6">
      <c r="A446" s="59">
        <v>441</v>
      </c>
      <c r="B446" s="59">
        <v>7</v>
      </c>
      <c r="C446" s="60" t="s">
        <v>574</v>
      </c>
      <c r="D446" s="60" t="s">
        <v>33</v>
      </c>
      <c r="E446" s="60" t="s">
        <v>166</v>
      </c>
      <c r="F446" s="60" t="s">
        <v>930</v>
      </c>
      <c r="G446" s="61" t="s">
        <v>24</v>
      </c>
      <c r="H446" s="61" t="s">
        <v>1491</v>
      </c>
      <c r="I446" s="61" t="s">
        <v>1494</v>
      </c>
      <c r="J446" s="62" t="str">
        <f>VLOOKUP(B446,$L$5:$M$14,2)</f>
        <v>9/17(수)~9/18(목)</v>
      </c>
    </row>
    <row r="447" spans="1:10" ht="15.6">
      <c r="A447" s="59">
        <v>442</v>
      </c>
      <c r="B447" s="59">
        <v>7</v>
      </c>
      <c r="C447" s="60" t="s">
        <v>575</v>
      </c>
      <c r="D447" s="60" t="s">
        <v>46</v>
      </c>
      <c r="E447" s="60" t="s">
        <v>49</v>
      </c>
      <c r="F447" s="60" t="s">
        <v>930</v>
      </c>
      <c r="G447" s="61" t="s">
        <v>24</v>
      </c>
      <c r="H447" s="61" t="s">
        <v>2792</v>
      </c>
      <c r="I447" s="61" t="s">
        <v>2795</v>
      </c>
      <c r="J447" s="62" t="str">
        <f>VLOOKUP(B447,$L$5:$M$14,2)</f>
        <v>9/17(수)~9/18(목)</v>
      </c>
    </row>
    <row r="448" spans="1:10" ht="15.6">
      <c r="A448" s="59">
        <v>443</v>
      </c>
      <c r="B448" s="59">
        <v>7</v>
      </c>
      <c r="C448" s="60" t="s">
        <v>576</v>
      </c>
      <c r="D448" s="60" t="s">
        <v>38</v>
      </c>
      <c r="E448" s="60" t="s">
        <v>334</v>
      </c>
      <c r="F448" s="60" t="s">
        <v>930</v>
      </c>
      <c r="G448" s="61" t="s">
        <v>24</v>
      </c>
      <c r="H448" s="61" t="s">
        <v>1843</v>
      </c>
      <c r="I448" s="61" t="s">
        <v>1846</v>
      </c>
      <c r="J448" s="62" t="str">
        <f>VLOOKUP(B448,$L$5:$M$14,2)</f>
        <v>9/17(수)~9/18(목)</v>
      </c>
    </row>
    <row r="449" spans="1:23" ht="15.6">
      <c r="A449" s="59">
        <v>444</v>
      </c>
      <c r="B449" s="59">
        <v>7</v>
      </c>
      <c r="C449" s="60" t="s">
        <v>577</v>
      </c>
      <c r="D449" s="60" t="s">
        <v>41</v>
      </c>
      <c r="E449" s="60" t="s">
        <v>155</v>
      </c>
      <c r="F449" s="60" t="s">
        <v>930</v>
      </c>
      <c r="G449" s="61" t="s">
        <v>24</v>
      </c>
      <c r="H449" s="61" t="s">
        <v>2262</v>
      </c>
      <c r="I449" s="61" t="s">
        <v>2265</v>
      </c>
      <c r="J449" s="62" t="str">
        <f>VLOOKUP(B449,$L$5:$M$14,2)</f>
        <v>9/17(수)~9/18(목)</v>
      </c>
    </row>
    <row r="450" spans="1:23" ht="15.6">
      <c r="A450" s="59">
        <v>445</v>
      </c>
      <c r="B450" s="59">
        <v>7</v>
      </c>
      <c r="C450" s="60" t="s">
        <v>578</v>
      </c>
      <c r="D450" s="60" t="s">
        <v>72</v>
      </c>
      <c r="E450" s="60" t="s">
        <v>149</v>
      </c>
      <c r="F450" s="60" t="s">
        <v>930</v>
      </c>
      <c r="G450" s="61" t="s">
        <v>24</v>
      </c>
      <c r="H450" s="61" t="s">
        <v>3839</v>
      </c>
      <c r="I450" s="61" t="s">
        <v>3842</v>
      </c>
      <c r="J450" s="62" t="str">
        <f>VLOOKUP(B450,$L$5:$M$14,2)</f>
        <v>9/17(수)~9/18(목)</v>
      </c>
    </row>
    <row r="451" spans="1:23" ht="15.6">
      <c r="A451" s="59">
        <v>446</v>
      </c>
      <c r="B451" s="59">
        <v>7</v>
      </c>
      <c r="C451" s="60" t="s">
        <v>579</v>
      </c>
      <c r="D451" s="60" t="s">
        <v>19</v>
      </c>
      <c r="E451" s="60" t="s">
        <v>161</v>
      </c>
      <c r="F451" s="60" t="s">
        <v>930</v>
      </c>
      <c r="G451" s="61" t="s">
        <v>21</v>
      </c>
      <c r="H451" s="61" t="s">
        <v>1114</v>
      </c>
      <c r="I451" s="61" t="s">
        <v>1117</v>
      </c>
      <c r="J451" s="62" t="str">
        <f>VLOOKUP(B451,$L$5:$M$14,2)</f>
        <v>9/17(수)~9/18(목)</v>
      </c>
    </row>
    <row r="452" spans="1:23" ht="15.6">
      <c r="A452" s="59">
        <v>447</v>
      </c>
      <c r="B452" s="59">
        <v>7</v>
      </c>
      <c r="C452" s="60" t="s">
        <v>580</v>
      </c>
      <c r="D452" s="60" t="s">
        <v>26</v>
      </c>
      <c r="E452" s="60" t="s">
        <v>31</v>
      </c>
      <c r="F452" s="60" t="s">
        <v>930</v>
      </c>
      <c r="G452" s="61" t="s">
        <v>21</v>
      </c>
      <c r="H452" s="61" t="s">
        <v>1421</v>
      </c>
      <c r="I452" s="61" t="s">
        <v>1424</v>
      </c>
      <c r="J452" s="62" t="str">
        <f>VLOOKUP(B452,$L$5:$M$14,2)</f>
        <v>9/17(수)~9/18(목)</v>
      </c>
    </row>
    <row r="453" spans="1:23" ht="15.6">
      <c r="A453" s="59">
        <v>448</v>
      </c>
      <c r="B453" s="59">
        <v>7</v>
      </c>
      <c r="C453" s="60" t="s">
        <v>581</v>
      </c>
      <c r="D453" s="60" t="s">
        <v>26</v>
      </c>
      <c r="E453" s="60" t="s">
        <v>31</v>
      </c>
      <c r="F453" s="60" t="s">
        <v>930</v>
      </c>
      <c r="G453" s="61" t="s">
        <v>21</v>
      </c>
      <c r="H453" s="61" t="s">
        <v>1465</v>
      </c>
      <c r="I453" s="61" t="s">
        <v>1468</v>
      </c>
      <c r="J453" s="62" t="str">
        <f>VLOOKUP(B453,$L$5:$M$14,2)</f>
        <v>9/17(수)~9/18(목)</v>
      </c>
    </row>
    <row r="454" spans="1:23" ht="15.6">
      <c r="A454" s="59">
        <v>449</v>
      </c>
      <c r="B454" s="59">
        <v>7</v>
      </c>
      <c r="C454" s="60" t="s">
        <v>582</v>
      </c>
      <c r="D454" s="60" t="s">
        <v>33</v>
      </c>
      <c r="E454" s="60" t="s">
        <v>166</v>
      </c>
      <c r="F454" s="60" t="s">
        <v>930</v>
      </c>
      <c r="G454" s="61" t="s">
        <v>24</v>
      </c>
      <c r="H454" s="61" t="s">
        <v>1499</v>
      </c>
      <c r="I454" s="61" t="s">
        <v>1502</v>
      </c>
      <c r="J454" s="62" t="str">
        <f>VLOOKUP(B454,$L$5:$M$14,2)</f>
        <v>9/17(수)~9/18(목)</v>
      </c>
    </row>
    <row r="455" spans="1:23" ht="15.6">
      <c r="A455" s="59">
        <v>450</v>
      </c>
      <c r="B455" s="59">
        <v>7</v>
      </c>
      <c r="C455" s="60" t="s">
        <v>583</v>
      </c>
      <c r="D455" s="60" t="s">
        <v>33</v>
      </c>
      <c r="E455" s="60" t="s">
        <v>34</v>
      </c>
      <c r="F455" s="60" t="s">
        <v>930</v>
      </c>
      <c r="G455" s="61" t="s">
        <v>21</v>
      </c>
      <c r="H455" s="61" t="s">
        <v>1609</v>
      </c>
      <c r="I455" s="61" t="s">
        <v>1612</v>
      </c>
      <c r="J455" s="62" t="str">
        <f>VLOOKUP(B455,$L$5:$M$14,2)</f>
        <v>9/17(수)~9/18(목)</v>
      </c>
    </row>
    <row r="456" spans="1:23" ht="15.6">
      <c r="A456" s="59">
        <v>451</v>
      </c>
      <c r="B456" s="59">
        <v>7</v>
      </c>
      <c r="C456" s="60" t="s">
        <v>584</v>
      </c>
      <c r="D456" s="60" t="s">
        <v>33</v>
      </c>
      <c r="E456" s="60" t="s">
        <v>36</v>
      </c>
      <c r="F456" s="60" t="s">
        <v>930</v>
      </c>
      <c r="G456" s="61" t="s">
        <v>21</v>
      </c>
      <c r="H456" s="61" t="s">
        <v>1720</v>
      </c>
      <c r="I456" s="61" t="s">
        <v>1723</v>
      </c>
      <c r="J456" s="62" t="str">
        <f>VLOOKUP(B456,$L$5:$M$14,2)</f>
        <v>9/17(수)~9/18(목)</v>
      </c>
    </row>
    <row r="457" spans="1:23" ht="15.6">
      <c r="A457" s="59">
        <v>452</v>
      </c>
      <c r="B457" s="59">
        <v>7</v>
      </c>
      <c r="C457" s="60" t="s">
        <v>585</v>
      </c>
      <c r="D457" s="60" t="s">
        <v>38</v>
      </c>
      <c r="E457" s="60" t="s">
        <v>504</v>
      </c>
      <c r="F457" s="60" t="s">
        <v>1194</v>
      </c>
      <c r="G457" s="61" t="s">
        <v>24</v>
      </c>
      <c r="H457" s="61" t="s">
        <v>1744</v>
      </c>
      <c r="I457" s="61" t="s">
        <v>1747</v>
      </c>
      <c r="J457" s="62" t="str">
        <f>VLOOKUP(B457,$L$5:$M$14,2)</f>
        <v>9/17(수)~9/18(목)</v>
      </c>
    </row>
    <row r="458" spans="1:23" ht="15.6">
      <c r="A458" s="59">
        <v>453</v>
      </c>
      <c r="B458" s="59">
        <v>7</v>
      </c>
      <c r="C458" s="60" t="s">
        <v>586</v>
      </c>
      <c r="D458" s="60" t="s">
        <v>38</v>
      </c>
      <c r="E458" s="60" t="s">
        <v>334</v>
      </c>
      <c r="F458" s="60" t="s">
        <v>930</v>
      </c>
      <c r="G458" s="61" t="s">
        <v>21</v>
      </c>
      <c r="H458" s="61" t="s">
        <v>1788</v>
      </c>
      <c r="I458" s="61" t="s">
        <v>1791</v>
      </c>
      <c r="J458" s="62" t="str">
        <f>VLOOKUP(B458,$L$5:$M$14,2)</f>
        <v>9/17(수)~9/18(목)</v>
      </c>
    </row>
    <row r="459" spans="1:23" ht="15.6">
      <c r="A459" s="59">
        <v>454</v>
      </c>
      <c r="B459" s="59">
        <v>7</v>
      </c>
      <c r="C459" s="60" t="s">
        <v>587</v>
      </c>
      <c r="D459" s="60" t="s">
        <v>38</v>
      </c>
      <c r="E459" s="60" t="s">
        <v>344</v>
      </c>
      <c r="F459" s="60" t="s">
        <v>930</v>
      </c>
      <c r="G459" s="61" t="s">
        <v>21</v>
      </c>
      <c r="H459" s="61" t="s">
        <v>1928</v>
      </c>
      <c r="I459" s="61" t="s">
        <v>1931</v>
      </c>
      <c r="J459" s="62" t="str">
        <f>VLOOKUP(B459,$L$5:$M$14,2)</f>
        <v>9/17(수)~9/18(목)</v>
      </c>
    </row>
    <row r="460" spans="1:23" ht="15.6">
      <c r="A460" s="59">
        <v>455</v>
      </c>
      <c r="B460" s="59">
        <v>7</v>
      </c>
      <c r="C460" s="60" t="s">
        <v>588</v>
      </c>
      <c r="D460" s="60" t="s">
        <v>41</v>
      </c>
      <c r="E460" s="60" t="s">
        <v>155</v>
      </c>
      <c r="F460" s="60" t="s">
        <v>930</v>
      </c>
      <c r="G460" s="61" t="s">
        <v>24</v>
      </c>
      <c r="H460" s="61" t="s">
        <v>2289</v>
      </c>
      <c r="I460" s="61" t="s">
        <v>2292</v>
      </c>
      <c r="J460" s="62" t="str">
        <f>VLOOKUP(B460,$L$5:$M$14,2)</f>
        <v>9/17(수)~9/18(목)</v>
      </c>
    </row>
    <row r="461" spans="1:23" ht="15.6">
      <c r="A461" s="59">
        <v>456</v>
      </c>
      <c r="B461" s="59">
        <v>7</v>
      </c>
      <c r="C461" s="60" t="s">
        <v>589</v>
      </c>
      <c r="D461" s="60" t="s">
        <v>41</v>
      </c>
      <c r="E461" s="60" t="s">
        <v>44</v>
      </c>
      <c r="F461" s="60" t="s">
        <v>930</v>
      </c>
      <c r="G461" s="61" t="s">
        <v>21</v>
      </c>
      <c r="H461" s="61" t="s">
        <v>2388</v>
      </c>
      <c r="I461" s="61" t="s">
        <v>2391</v>
      </c>
      <c r="J461" s="62" t="str">
        <f>VLOOKUP(B461,$L$5:$M$14,2)</f>
        <v>9/17(수)~9/18(목)</v>
      </c>
    </row>
    <row r="462" spans="1:23" ht="15.6">
      <c r="A462" s="59">
        <v>457</v>
      </c>
      <c r="B462" s="59">
        <v>7</v>
      </c>
      <c r="C462" s="60" t="s">
        <v>590</v>
      </c>
      <c r="D462" s="60" t="s">
        <v>41</v>
      </c>
      <c r="E462" s="60" t="s">
        <v>270</v>
      </c>
      <c r="F462" s="60" t="s">
        <v>930</v>
      </c>
      <c r="G462" s="61" t="s">
        <v>21</v>
      </c>
      <c r="H462" s="61" t="s">
        <v>2521</v>
      </c>
      <c r="I462" s="61" t="s">
        <v>2524</v>
      </c>
      <c r="J462" s="62" t="str">
        <f>VLOOKUP(B462,$L$5:$M$14,2)</f>
        <v>9/17(수)~9/18(목)</v>
      </c>
    </row>
    <row r="463" spans="1:23" s="7" customFormat="1" ht="15.6">
      <c r="A463" s="59">
        <v>458</v>
      </c>
      <c r="B463" s="59">
        <v>7</v>
      </c>
      <c r="C463" s="60" t="s">
        <v>591</v>
      </c>
      <c r="D463" s="60" t="s">
        <v>41</v>
      </c>
      <c r="E463" s="60" t="s">
        <v>270</v>
      </c>
      <c r="F463" s="60" t="s">
        <v>930</v>
      </c>
      <c r="G463" s="61" t="s">
        <v>21</v>
      </c>
      <c r="H463" s="61" t="s">
        <v>2529</v>
      </c>
      <c r="I463" s="61" t="s">
        <v>2532</v>
      </c>
      <c r="J463" s="62" t="str">
        <f>VLOOKUP(B463,$L$5:$M$14,2)</f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59">
        <v>459</v>
      </c>
      <c r="B464" s="59">
        <v>7</v>
      </c>
      <c r="C464" s="60" t="s">
        <v>592</v>
      </c>
      <c r="D464" s="60" t="s">
        <v>46</v>
      </c>
      <c r="E464" s="60" t="s">
        <v>47</v>
      </c>
      <c r="F464" s="60" t="s">
        <v>1194</v>
      </c>
      <c r="G464" s="61" t="s">
        <v>21</v>
      </c>
      <c r="H464" s="61" t="s">
        <v>2609</v>
      </c>
      <c r="I464" s="61" t="s">
        <v>2612</v>
      </c>
      <c r="J464" s="62" t="str">
        <f>VLOOKUP(B464,$L$5:$M$14,2)</f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59">
        <v>460</v>
      </c>
      <c r="B465" s="59">
        <v>7</v>
      </c>
      <c r="C465" s="60" t="s">
        <v>593</v>
      </c>
      <c r="D465" s="60" t="s">
        <v>46</v>
      </c>
      <c r="E465" s="60" t="s">
        <v>49</v>
      </c>
      <c r="F465" s="60" t="s">
        <v>930</v>
      </c>
      <c r="G465" s="61" t="s">
        <v>21</v>
      </c>
      <c r="H465" s="61" t="s">
        <v>2718</v>
      </c>
      <c r="I465" s="61" t="s">
        <v>2721</v>
      </c>
      <c r="J465" s="62" t="str">
        <f>VLOOKUP(B465,$L$5:$M$14,2)</f>
        <v>9/17(수)~9/18(목)</v>
      </c>
    </row>
    <row r="466" spans="1:23" s="7" customFormat="1" ht="15.6">
      <c r="A466" s="59">
        <v>461</v>
      </c>
      <c r="B466" s="59">
        <v>7</v>
      </c>
      <c r="C466" s="60" t="s">
        <v>594</v>
      </c>
      <c r="D466" s="60" t="s">
        <v>46</v>
      </c>
      <c r="E466" s="60" t="s">
        <v>49</v>
      </c>
      <c r="F466" s="60" t="s">
        <v>930</v>
      </c>
      <c r="G466" s="61" t="s">
        <v>24</v>
      </c>
      <c r="H466" s="61" t="s">
        <v>2816</v>
      </c>
      <c r="I466" s="61" t="s">
        <v>2819</v>
      </c>
      <c r="J466" s="62" t="str">
        <f>VLOOKUP(B466,$L$5:$M$14,2)</f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59">
        <v>462</v>
      </c>
      <c r="B467" s="59">
        <v>7</v>
      </c>
      <c r="C467" s="60" t="s">
        <v>595</v>
      </c>
      <c r="D467" s="60" t="s">
        <v>46</v>
      </c>
      <c r="E467" s="60" t="s">
        <v>51</v>
      </c>
      <c r="F467" s="60" t="s">
        <v>930</v>
      </c>
      <c r="G467" s="61" t="s">
        <v>24</v>
      </c>
      <c r="H467" s="61" t="s">
        <v>2873</v>
      </c>
      <c r="I467" s="61" t="s">
        <v>2876</v>
      </c>
      <c r="J467" s="62" t="str">
        <f>VLOOKUP(B467,$L$5:$M$14,2)</f>
        <v>9/17(수)~9/18(목)</v>
      </c>
    </row>
    <row r="468" spans="1:23" ht="15.6">
      <c r="A468" s="59">
        <v>463</v>
      </c>
      <c r="B468" s="59">
        <v>7</v>
      </c>
      <c r="C468" s="60" t="s">
        <v>596</v>
      </c>
      <c r="D468" s="60" t="s">
        <v>46</v>
      </c>
      <c r="E468" s="60" t="s">
        <v>185</v>
      </c>
      <c r="F468" s="60" t="s">
        <v>930</v>
      </c>
      <c r="G468" s="61" t="s">
        <v>24</v>
      </c>
      <c r="H468" s="61" t="s">
        <v>3002</v>
      </c>
      <c r="I468" s="61" t="s">
        <v>3005</v>
      </c>
      <c r="J468" s="62" t="str">
        <f>VLOOKUP(B468,$L$5:$M$14,2)</f>
        <v>9/17(수)~9/18(목)</v>
      </c>
    </row>
    <row r="469" spans="1:23" ht="15.6">
      <c r="A469" s="59">
        <v>464</v>
      </c>
      <c r="B469" s="59">
        <v>7</v>
      </c>
      <c r="C469" s="60" t="s">
        <v>597</v>
      </c>
      <c r="D469" s="60" t="s">
        <v>57</v>
      </c>
      <c r="E469" s="60" t="s">
        <v>58</v>
      </c>
      <c r="F469" s="60" t="s">
        <v>930</v>
      </c>
      <c r="G469" s="61" t="s">
        <v>24</v>
      </c>
      <c r="H469" s="61" t="s">
        <v>3112</v>
      </c>
      <c r="I469" s="61" t="s">
        <v>3115</v>
      </c>
      <c r="J469" s="62" t="str">
        <f>VLOOKUP(B469,$L$5:$M$14,2)</f>
        <v>9/17(수)~9/18(목)</v>
      </c>
    </row>
    <row r="470" spans="1:23" ht="15.6">
      <c r="A470" s="59">
        <v>465</v>
      </c>
      <c r="B470" s="59">
        <v>7</v>
      </c>
      <c r="C470" s="60" t="s">
        <v>598</v>
      </c>
      <c r="D470" s="60" t="s">
        <v>57</v>
      </c>
      <c r="E470" s="60" t="s">
        <v>60</v>
      </c>
      <c r="F470" s="60" t="s">
        <v>930</v>
      </c>
      <c r="G470" s="61" t="s">
        <v>21</v>
      </c>
      <c r="H470" s="61" t="s">
        <v>3167</v>
      </c>
      <c r="I470" s="61" t="s">
        <v>3170</v>
      </c>
      <c r="J470" s="62" t="str">
        <f>VLOOKUP(B470,$L$5:$M$14,2)</f>
        <v>9/17(수)~9/18(목)</v>
      </c>
    </row>
    <row r="471" spans="1:23" ht="15.6">
      <c r="A471" s="59">
        <v>466</v>
      </c>
      <c r="B471" s="59">
        <v>7</v>
      </c>
      <c r="C471" s="60" t="s">
        <v>599</v>
      </c>
      <c r="D471" s="60" t="s">
        <v>57</v>
      </c>
      <c r="E471" s="60" t="s">
        <v>62</v>
      </c>
      <c r="F471" s="60" t="s">
        <v>930</v>
      </c>
      <c r="G471" s="61" t="s">
        <v>24</v>
      </c>
      <c r="H471" s="61" t="s">
        <v>3227</v>
      </c>
      <c r="I471" s="61" t="s">
        <v>3230</v>
      </c>
      <c r="J471" s="62" t="str">
        <f>VLOOKUP(B471,$L$5:$M$14,2)</f>
        <v>9/17(수)~9/18(목)</v>
      </c>
    </row>
    <row r="472" spans="1:23" ht="15.6">
      <c r="A472" s="59">
        <v>467</v>
      </c>
      <c r="B472" s="59">
        <v>7</v>
      </c>
      <c r="C472" s="60" t="s">
        <v>600</v>
      </c>
      <c r="D472" s="60" t="s">
        <v>57</v>
      </c>
      <c r="E472" s="60" t="s">
        <v>64</v>
      </c>
      <c r="F472" s="60" t="s">
        <v>930</v>
      </c>
      <c r="G472" s="61" t="s">
        <v>24</v>
      </c>
      <c r="H472" s="61" t="s">
        <v>3407</v>
      </c>
      <c r="I472" s="61" t="s">
        <v>3410</v>
      </c>
      <c r="J472" s="62" t="str">
        <f>VLOOKUP(B472,$L$5:$M$14,2)</f>
        <v>9/17(수)~9/18(목)</v>
      </c>
    </row>
    <row r="473" spans="1:23" ht="15.6">
      <c r="A473" s="59">
        <v>468</v>
      </c>
      <c r="B473" s="59">
        <v>7</v>
      </c>
      <c r="C473" s="60" t="s">
        <v>601</v>
      </c>
      <c r="D473" s="60" t="s">
        <v>57</v>
      </c>
      <c r="E473" s="60" t="s">
        <v>69</v>
      </c>
      <c r="F473" s="60" t="s">
        <v>930</v>
      </c>
      <c r="G473" s="61" t="s">
        <v>21</v>
      </c>
      <c r="H473" s="61" t="s">
        <v>3468</v>
      </c>
      <c r="I473" s="61" t="s">
        <v>3471</v>
      </c>
      <c r="J473" s="62" t="str">
        <f>VLOOKUP(B473,$L$5:$M$14,2)</f>
        <v>9/17(수)~9/18(목)</v>
      </c>
    </row>
    <row r="474" spans="1:23" ht="15.6">
      <c r="A474" s="59">
        <v>469</v>
      </c>
      <c r="B474" s="59">
        <v>7</v>
      </c>
      <c r="C474" s="60" t="s">
        <v>602</v>
      </c>
      <c r="D474" s="60" t="s">
        <v>57</v>
      </c>
      <c r="E474" s="60" t="s">
        <v>69</v>
      </c>
      <c r="F474" s="60" t="s">
        <v>930</v>
      </c>
      <c r="G474" s="61" t="s">
        <v>21</v>
      </c>
      <c r="H474" s="61" t="s">
        <v>3517</v>
      </c>
      <c r="I474" s="61" t="s">
        <v>3520</v>
      </c>
      <c r="J474" s="62" t="str">
        <f>VLOOKUP(B474,$L$5:$M$14,2)</f>
        <v>9/17(수)~9/18(목)</v>
      </c>
    </row>
    <row r="475" spans="1:23" s="7" customFormat="1" ht="15.6">
      <c r="A475" s="59">
        <v>470</v>
      </c>
      <c r="B475" s="59">
        <v>7</v>
      </c>
      <c r="C475" s="60" t="s">
        <v>603</v>
      </c>
      <c r="D475" s="60" t="s">
        <v>72</v>
      </c>
      <c r="E475" s="60" t="s">
        <v>73</v>
      </c>
      <c r="F475" s="60" t="s">
        <v>930</v>
      </c>
      <c r="G475" s="61" t="s">
        <v>24</v>
      </c>
      <c r="H475" s="61" t="s">
        <v>3610</v>
      </c>
      <c r="I475" s="61" t="s">
        <v>3613</v>
      </c>
      <c r="J475" s="62" t="str">
        <f>VLOOKUP(B475,$L$5:$M$14,2)</f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>
      <c r="A476" s="59">
        <v>471</v>
      </c>
      <c r="B476" s="59">
        <v>7</v>
      </c>
      <c r="C476" s="60" t="s">
        <v>604</v>
      </c>
      <c r="D476" s="60" t="s">
        <v>72</v>
      </c>
      <c r="E476" s="60" t="s">
        <v>149</v>
      </c>
      <c r="F476" s="60" t="s">
        <v>930</v>
      </c>
      <c r="G476" s="61" t="s">
        <v>24</v>
      </c>
      <c r="H476" s="61" t="s">
        <v>3787</v>
      </c>
      <c r="I476" s="61" t="s">
        <v>3790</v>
      </c>
      <c r="J476" s="62" t="str">
        <f>VLOOKUP(B476,$L$5:$M$14,2)</f>
        <v>9/17(수)~9/18(목)</v>
      </c>
    </row>
    <row r="477" spans="1:23" s="7" customFormat="1" ht="15.6">
      <c r="A477" s="59">
        <v>472</v>
      </c>
      <c r="B477" s="59">
        <v>7</v>
      </c>
      <c r="C477" s="60" t="s">
        <v>605</v>
      </c>
      <c r="D477" s="60" t="s">
        <v>77</v>
      </c>
      <c r="E477" s="60" t="s">
        <v>78</v>
      </c>
      <c r="F477" s="60" t="s">
        <v>978</v>
      </c>
      <c r="G477" s="61" t="s">
        <v>21</v>
      </c>
      <c r="H477" s="61" t="s">
        <v>3945</v>
      </c>
      <c r="I477" s="61" t="s">
        <v>3948</v>
      </c>
      <c r="J477" s="62" t="str">
        <f>VLOOKUP(B477,$L$5:$M$14,2)</f>
        <v>9/17(수)~9/18(목)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59">
        <v>473</v>
      </c>
      <c r="B478" s="59">
        <v>7</v>
      </c>
      <c r="C478" s="60" t="s">
        <v>606</v>
      </c>
      <c r="D478" s="60" t="s">
        <v>77</v>
      </c>
      <c r="E478" s="60" t="s">
        <v>80</v>
      </c>
      <c r="F478" s="60" t="s">
        <v>930</v>
      </c>
      <c r="G478" s="61" t="s">
        <v>24</v>
      </c>
      <c r="H478" s="61" t="s">
        <v>4085</v>
      </c>
      <c r="I478" s="61" t="s">
        <v>4088</v>
      </c>
      <c r="J478" s="62" t="str">
        <f>VLOOKUP(B478,$L$5:$M$14,2)</f>
        <v>9/17(수)~9/18(목)</v>
      </c>
    </row>
    <row r="479" spans="1:23" ht="15.6">
      <c r="A479" s="59">
        <v>474</v>
      </c>
      <c r="B479" s="59">
        <v>7</v>
      </c>
      <c r="C479" s="60" t="s">
        <v>607</v>
      </c>
      <c r="D479" s="60" t="s">
        <v>77</v>
      </c>
      <c r="E479" s="60" t="s">
        <v>83</v>
      </c>
      <c r="F479" s="60" t="s">
        <v>930</v>
      </c>
      <c r="G479" s="61" t="s">
        <v>24</v>
      </c>
      <c r="H479" s="61" t="s">
        <v>4143</v>
      </c>
      <c r="I479" s="61" t="s">
        <v>4146</v>
      </c>
      <c r="J479" s="62" t="str">
        <f>VLOOKUP(B479,$L$5:$M$14,2)</f>
        <v>9/17(수)~9/18(목)</v>
      </c>
    </row>
    <row r="480" spans="1:23" ht="15.6">
      <c r="A480" s="59">
        <v>475</v>
      </c>
      <c r="B480" s="59">
        <v>7</v>
      </c>
      <c r="C480" s="60" t="s">
        <v>608</v>
      </c>
      <c r="D480" s="60" t="s">
        <v>77</v>
      </c>
      <c r="E480" s="60" t="s">
        <v>85</v>
      </c>
      <c r="F480" s="60" t="s">
        <v>930</v>
      </c>
      <c r="G480" s="61" t="s">
        <v>24</v>
      </c>
      <c r="H480" s="61" t="s">
        <v>4299</v>
      </c>
      <c r="I480" s="61" t="s">
        <v>4302</v>
      </c>
      <c r="J480" s="62" t="str">
        <f>VLOOKUP(B480,$L$5:$M$14,2)</f>
        <v>9/17(수)~9/18(목)</v>
      </c>
    </row>
    <row r="481" spans="1:23" ht="15.6">
      <c r="A481" s="59">
        <v>476</v>
      </c>
      <c r="B481" s="59">
        <v>7</v>
      </c>
      <c r="C481" s="60" t="s">
        <v>609</v>
      </c>
      <c r="D481" s="60" t="s">
        <v>77</v>
      </c>
      <c r="E481" s="60" t="s">
        <v>85</v>
      </c>
      <c r="F481" s="60" t="s">
        <v>930</v>
      </c>
      <c r="G481" s="61" t="s">
        <v>24</v>
      </c>
      <c r="H481" s="61" t="s">
        <v>4339</v>
      </c>
      <c r="I481" s="61" t="s">
        <v>4342</v>
      </c>
      <c r="J481" s="62" t="str">
        <f>VLOOKUP(B481,$L$5:$M$14,2)</f>
        <v>9/17(수)~9/18(목)</v>
      </c>
    </row>
    <row r="482" spans="1:23" ht="31.2">
      <c r="A482" s="59">
        <v>477</v>
      </c>
      <c r="B482" s="59">
        <v>7</v>
      </c>
      <c r="C482" s="60" t="s">
        <v>610</v>
      </c>
      <c r="D482" s="60" t="s">
        <v>77</v>
      </c>
      <c r="E482" s="60" t="s">
        <v>611</v>
      </c>
      <c r="F482" s="60" t="s">
        <v>930</v>
      </c>
      <c r="G482" s="61" t="s">
        <v>24</v>
      </c>
      <c r="H482" s="61" t="s">
        <v>4394</v>
      </c>
      <c r="I482" s="61" t="s">
        <v>4397</v>
      </c>
      <c r="J482" s="62" t="str">
        <f>VLOOKUP(B482,$L$5:$M$14,2)</f>
        <v>9/17(수)~9/18(목)</v>
      </c>
    </row>
    <row r="483" spans="1:23" ht="31.2">
      <c r="A483" s="59">
        <v>478</v>
      </c>
      <c r="B483" s="59">
        <v>7</v>
      </c>
      <c r="C483" s="60" t="s">
        <v>207</v>
      </c>
      <c r="D483" s="60" t="s">
        <v>77</v>
      </c>
      <c r="E483" s="60" t="s">
        <v>87</v>
      </c>
      <c r="F483" s="60" t="s">
        <v>930</v>
      </c>
      <c r="G483" s="61" t="s">
        <v>24</v>
      </c>
      <c r="H483" s="61" t="s">
        <v>4446</v>
      </c>
      <c r="I483" s="61" t="s">
        <v>4449</v>
      </c>
      <c r="J483" s="62" t="str">
        <f>VLOOKUP(B483,$L$5:$M$14,2)</f>
        <v>9/17(수)~9/18(목)</v>
      </c>
    </row>
    <row r="484" spans="1:23" ht="31.2">
      <c r="A484" s="59">
        <v>479</v>
      </c>
      <c r="B484" s="59">
        <v>7</v>
      </c>
      <c r="C484" s="60" t="s">
        <v>612</v>
      </c>
      <c r="D484" s="60" t="s">
        <v>77</v>
      </c>
      <c r="E484" s="60" t="s">
        <v>87</v>
      </c>
      <c r="F484" s="60" t="s">
        <v>930</v>
      </c>
      <c r="G484" s="61" t="s">
        <v>24</v>
      </c>
      <c r="H484" s="61" t="s">
        <v>4483</v>
      </c>
      <c r="I484" s="61" t="s">
        <v>4486</v>
      </c>
      <c r="J484" s="62" t="str">
        <f>VLOOKUP(B484,$L$5:$M$14,2)</f>
        <v>9/17(수)~9/18(목)</v>
      </c>
    </row>
    <row r="485" spans="1:23" s="7" customFormat="1" ht="31.2">
      <c r="A485" s="59">
        <v>480</v>
      </c>
      <c r="B485" s="59">
        <v>7</v>
      </c>
      <c r="C485" s="60" t="s">
        <v>613</v>
      </c>
      <c r="D485" s="60" t="s">
        <v>77</v>
      </c>
      <c r="E485" s="60" t="s">
        <v>87</v>
      </c>
      <c r="F485" s="60" t="s">
        <v>930</v>
      </c>
      <c r="G485" s="61" t="s">
        <v>21</v>
      </c>
      <c r="H485" s="61" t="s">
        <v>4609</v>
      </c>
      <c r="I485" s="61" t="s">
        <v>4612</v>
      </c>
      <c r="J485" s="62" t="str">
        <f>VLOOKUP(B485,$L$5:$M$14,2)</f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59">
        <v>481</v>
      </c>
      <c r="B486" s="59">
        <v>7</v>
      </c>
      <c r="C486" s="60" t="s">
        <v>614</v>
      </c>
      <c r="D486" s="60" t="s">
        <v>77</v>
      </c>
      <c r="E486" s="60" t="s">
        <v>87</v>
      </c>
      <c r="F486" s="60" t="s">
        <v>930</v>
      </c>
      <c r="G486" s="61" t="s">
        <v>21</v>
      </c>
      <c r="H486" s="61" t="s">
        <v>4701</v>
      </c>
      <c r="I486" s="61" t="s">
        <v>4704</v>
      </c>
      <c r="J486" s="62" t="str">
        <f>VLOOKUP(B486,$L$5:$M$14,2)</f>
        <v>9/17(수)~9/18(목)</v>
      </c>
    </row>
    <row r="487" spans="1:23" s="7" customFormat="1" ht="31.2">
      <c r="A487" s="59">
        <v>482</v>
      </c>
      <c r="B487" s="59">
        <v>7</v>
      </c>
      <c r="C487" s="60" t="s">
        <v>615</v>
      </c>
      <c r="D487" s="60" t="s">
        <v>77</v>
      </c>
      <c r="E487" s="60" t="s">
        <v>87</v>
      </c>
      <c r="F487" s="60" t="s">
        <v>930</v>
      </c>
      <c r="G487" s="61" t="s">
        <v>21</v>
      </c>
      <c r="H487" s="61" t="s">
        <v>4718</v>
      </c>
      <c r="I487" s="61" t="s">
        <v>4721</v>
      </c>
      <c r="J487" s="62" t="str">
        <f>VLOOKUP(B487,$L$5:$M$14,2)</f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59">
        <v>483</v>
      </c>
      <c r="B488" s="59">
        <v>7</v>
      </c>
      <c r="C488" s="60" t="s">
        <v>616</v>
      </c>
      <c r="D488" s="60" t="s">
        <v>77</v>
      </c>
      <c r="E488" s="60" t="s">
        <v>93</v>
      </c>
      <c r="F488" s="60" t="s">
        <v>930</v>
      </c>
      <c r="G488" s="61" t="s">
        <v>24</v>
      </c>
      <c r="H488" s="61" t="s">
        <v>4851</v>
      </c>
      <c r="I488" s="61" t="s">
        <v>4854</v>
      </c>
      <c r="J488" s="62" t="str">
        <f>VLOOKUP(B488,$L$5:$M$14,2)</f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59">
        <v>484</v>
      </c>
      <c r="B489" s="59">
        <v>7</v>
      </c>
      <c r="C489" s="60" t="s">
        <v>617</v>
      </c>
      <c r="D489" s="60" t="s">
        <v>77</v>
      </c>
      <c r="E489" s="60" t="s">
        <v>95</v>
      </c>
      <c r="F489" s="60" t="s">
        <v>930</v>
      </c>
      <c r="G489" s="61" t="s">
        <v>24</v>
      </c>
      <c r="H489" s="61" t="s">
        <v>4951</v>
      </c>
      <c r="I489" s="61" t="s">
        <v>4954</v>
      </c>
      <c r="J489" s="62" t="str">
        <f>VLOOKUP(B489,$L$5:$M$14,2)</f>
        <v>9/17(수)~9/18(목)</v>
      </c>
    </row>
    <row r="490" spans="1:23" ht="15.6">
      <c r="A490" s="59">
        <v>485</v>
      </c>
      <c r="B490" s="59">
        <v>7</v>
      </c>
      <c r="C490" s="60" t="s">
        <v>618</v>
      </c>
      <c r="D490" s="60" t="s">
        <v>77</v>
      </c>
      <c r="E490" s="60" t="s">
        <v>97</v>
      </c>
      <c r="F490" s="60" t="s">
        <v>930</v>
      </c>
      <c r="G490" s="61" t="s">
        <v>24</v>
      </c>
      <c r="H490" s="61" t="s">
        <v>5103</v>
      </c>
      <c r="I490" s="61" t="s">
        <v>5106</v>
      </c>
      <c r="J490" s="62" t="str">
        <f>VLOOKUP(B490,$L$5:$M$14,2)</f>
        <v>9/17(수)~9/18(목)</v>
      </c>
    </row>
    <row r="491" spans="1:23" ht="15.6">
      <c r="A491" s="59">
        <v>486</v>
      </c>
      <c r="B491" s="59">
        <v>7</v>
      </c>
      <c r="C491" s="60" t="s">
        <v>619</v>
      </c>
      <c r="D491" s="60" t="s">
        <v>77</v>
      </c>
      <c r="E491" s="60" t="s">
        <v>97</v>
      </c>
      <c r="F491" s="60" t="s">
        <v>930</v>
      </c>
      <c r="G491" s="61" t="s">
        <v>24</v>
      </c>
      <c r="H491" s="61" t="s">
        <v>5111</v>
      </c>
      <c r="I491" s="61" t="s">
        <v>5114</v>
      </c>
      <c r="J491" s="62" t="str">
        <f>VLOOKUP(B491,$L$5:$M$14,2)</f>
        <v>9/17(수)~9/18(목)</v>
      </c>
    </row>
    <row r="492" spans="1:23" ht="15.6">
      <c r="A492" s="59">
        <v>487</v>
      </c>
      <c r="B492" s="59">
        <v>7</v>
      </c>
      <c r="C492" s="60" t="s">
        <v>620</v>
      </c>
      <c r="D492" s="60" t="s">
        <v>77</v>
      </c>
      <c r="E492" s="60" t="s">
        <v>100</v>
      </c>
      <c r="F492" s="60" t="s">
        <v>930</v>
      </c>
      <c r="G492" s="61" t="s">
        <v>24</v>
      </c>
      <c r="H492" s="61" t="s">
        <v>5219</v>
      </c>
      <c r="I492" s="61" t="s">
        <v>5222</v>
      </c>
      <c r="J492" s="62" t="str">
        <f>VLOOKUP(B492,$L$5:$M$14,2)</f>
        <v>9/17(수)~9/18(목)</v>
      </c>
    </row>
    <row r="493" spans="1:23" ht="31.2">
      <c r="A493" s="59">
        <v>488</v>
      </c>
      <c r="B493" s="59">
        <v>7</v>
      </c>
      <c r="C493" s="60" t="s">
        <v>621</v>
      </c>
      <c r="D493" s="60" t="s">
        <v>77</v>
      </c>
      <c r="E493" s="60" t="s">
        <v>622</v>
      </c>
      <c r="F493" s="60" t="s">
        <v>930</v>
      </c>
      <c r="G493" s="61" t="s">
        <v>24</v>
      </c>
      <c r="H493" s="61" t="s">
        <v>5247</v>
      </c>
      <c r="I493" s="61" t="s">
        <v>5250</v>
      </c>
      <c r="J493" s="62" t="str">
        <f>VLOOKUP(B493,$L$5:$M$14,2)</f>
        <v>9/17(수)~9/18(목)</v>
      </c>
    </row>
    <row r="494" spans="1:23" ht="31.2">
      <c r="A494" s="59">
        <v>489</v>
      </c>
      <c r="B494" s="59">
        <v>7</v>
      </c>
      <c r="C494" s="60" t="s">
        <v>623</v>
      </c>
      <c r="D494" s="60" t="s">
        <v>77</v>
      </c>
      <c r="E494" s="60" t="s">
        <v>102</v>
      </c>
      <c r="F494" s="60" t="s">
        <v>930</v>
      </c>
      <c r="G494" s="61" t="s">
        <v>21</v>
      </c>
      <c r="H494" s="61" t="s">
        <v>5261</v>
      </c>
      <c r="I494" s="61" t="s">
        <v>5264</v>
      </c>
      <c r="J494" s="62" t="str">
        <f>VLOOKUP(B494,$L$5:$M$14,2)</f>
        <v>9/17(수)~9/18(목)</v>
      </c>
    </row>
    <row r="495" spans="1:23" ht="31.2">
      <c r="A495" s="59">
        <v>490</v>
      </c>
      <c r="B495" s="59">
        <v>7</v>
      </c>
      <c r="C495" s="60" t="s">
        <v>624</v>
      </c>
      <c r="D495" s="60" t="s">
        <v>77</v>
      </c>
      <c r="E495" s="60" t="s">
        <v>102</v>
      </c>
      <c r="F495" s="60" t="s">
        <v>930</v>
      </c>
      <c r="G495" s="61" t="s">
        <v>24</v>
      </c>
      <c r="H495" s="61" t="s">
        <v>5387</v>
      </c>
      <c r="I495" s="61" t="s">
        <v>5390</v>
      </c>
      <c r="J495" s="62" t="str">
        <f>VLOOKUP(B495,$L$5:$M$14,2)</f>
        <v>9/17(수)~9/18(목)</v>
      </c>
    </row>
    <row r="496" spans="1:23" ht="31.2">
      <c r="A496" s="59">
        <v>491</v>
      </c>
      <c r="B496" s="59">
        <v>7</v>
      </c>
      <c r="C496" s="60" t="s">
        <v>625</v>
      </c>
      <c r="D496" s="60" t="s">
        <v>77</v>
      </c>
      <c r="E496" s="60" t="s">
        <v>102</v>
      </c>
      <c r="F496" s="60" t="s">
        <v>930</v>
      </c>
      <c r="G496" s="61" t="s">
        <v>21</v>
      </c>
      <c r="H496" s="61" t="s">
        <v>5402</v>
      </c>
      <c r="I496" s="61" t="s">
        <v>5405</v>
      </c>
      <c r="J496" s="62" t="str">
        <f>VLOOKUP(B496,$L$5:$M$14,2)</f>
        <v>9/17(수)~9/18(목)</v>
      </c>
    </row>
    <row r="497" spans="1:10" ht="15.6">
      <c r="A497" s="59">
        <v>492</v>
      </c>
      <c r="B497" s="59">
        <v>7</v>
      </c>
      <c r="C497" s="60" t="s">
        <v>626</v>
      </c>
      <c r="D497" s="60" t="s">
        <v>77</v>
      </c>
      <c r="E497" s="60" t="s">
        <v>110</v>
      </c>
      <c r="F497" s="60" t="s">
        <v>930</v>
      </c>
      <c r="G497" s="61" t="s">
        <v>24</v>
      </c>
      <c r="H497" s="61" t="s">
        <v>5585</v>
      </c>
      <c r="I497" s="61" t="s">
        <v>5588</v>
      </c>
      <c r="J497" s="62" t="str">
        <f>VLOOKUP(B497,$L$5:$M$14,2)</f>
        <v>9/17(수)~9/18(목)</v>
      </c>
    </row>
    <row r="498" spans="1:10" ht="15.6">
      <c r="A498" s="59">
        <v>493</v>
      </c>
      <c r="B498" s="59">
        <v>7</v>
      </c>
      <c r="C498" s="60" t="s">
        <v>627</v>
      </c>
      <c r="D498" s="60" t="s">
        <v>77</v>
      </c>
      <c r="E498" s="60" t="s">
        <v>223</v>
      </c>
      <c r="F498" s="60" t="s">
        <v>930</v>
      </c>
      <c r="G498" s="61" t="s">
        <v>24</v>
      </c>
      <c r="H498" s="61" t="s">
        <v>5729</v>
      </c>
      <c r="I498" s="61" t="s">
        <v>5732</v>
      </c>
      <c r="J498" s="62" t="str">
        <f>VLOOKUP(B498,$L$5:$M$14,2)</f>
        <v>9/17(수)~9/18(목)</v>
      </c>
    </row>
    <row r="499" spans="1:10" ht="15.6">
      <c r="A499" s="59">
        <v>494</v>
      </c>
      <c r="B499" s="59">
        <v>7</v>
      </c>
      <c r="C499" s="60" t="s">
        <v>628</v>
      </c>
      <c r="D499" s="60" t="s">
        <v>77</v>
      </c>
      <c r="E499" s="60" t="s">
        <v>223</v>
      </c>
      <c r="F499" s="60" t="s">
        <v>930</v>
      </c>
      <c r="G499" s="61" t="s">
        <v>24</v>
      </c>
      <c r="H499" s="61" t="s">
        <v>5736</v>
      </c>
      <c r="I499" s="61" t="s">
        <v>5739</v>
      </c>
      <c r="J499" s="62" t="str">
        <f>VLOOKUP(B499,$L$5:$M$14,2)</f>
        <v>9/17(수)~9/18(목)</v>
      </c>
    </row>
    <row r="500" spans="1:10" ht="15.6">
      <c r="A500" s="59">
        <v>495</v>
      </c>
      <c r="B500" s="59">
        <v>7</v>
      </c>
      <c r="C500" s="60" t="s">
        <v>629</v>
      </c>
      <c r="D500" s="60" t="s">
        <v>77</v>
      </c>
      <c r="E500" s="60" t="s">
        <v>400</v>
      </c>
      <c r="F500" s="60" t="s">
        <v>930</v>
      </c>
      <c r="G500" s="61" t="s">
        <v>21</v>
      </c>
      <c r="H500" s="61" t="s">
        <v>5803</v>
      </c>
      <c r="I500" s="61" t="s">
        <v>5806</v>
      </c>
      <c r="J500" s="62" t="str">
        <f>VLOOKUP(B500,$L$5:$M$14,2)</f>
        <v>9/17(수)~9/18(목)</v>
      </c>
    </row>
    <row r="501" spans="1:10" ht="15.6">
      <c r="A501" s="59">
        <v>496</v>
      </c>
      <c r="B501" s="59">
        <v>7</v>
      </c>
      <c r="C501" s="60" t="s">
        <v>56</v>
      </c>
      <c r="D501" s="60" t="s">
        <v>77</v>
      </c>
      <c r="E501" s="60" t="s">
        <v>313</v>
      </c>
      <c r="F501" s="60" t="s">
        <v>930</v>
      </c>
      <c r="G501" s="61" t="s">
        <v>24</v>
      </c>
      <c r="H501" s="61" t="s">
        <v>5938</v>
      </c>
      <c r="I501" s="61" t="s">
        <v>5941</v>
      </c>
      <c r="J501" s="62" t="str">
        <f>VLOOKUP(B501,$L$5:$M$14,2)</f>
        <v>9/17(수)~9/18(목)</v>
      </c>
    </row>
    <row r="502" spans="1:10" ht="15.6">
      <c r="A502" s="59">
        <v>497</v>
      </c>
      <c r="B502" s="59">
        <v>7</v>
      </c>
      <c r="C502" s="60" t="s">
        <v>630</v>
      </c>
      <c r="D502" s="60" t="s">
        <v>77</v>
      </c>
      <c r="E502" s="60" t="s">
        <v>113</v>
      </c>
      <c r="F502" s="60" t="s">
        <v>930</v>
      </c>
      <c r="G502" s="61" t="s">
        <v>24</v>
      </c>
      <c r="H502" s="61" t="s">
        <v>5965</v>
      </c>
      <c r="I502" s="61" t="s">
        <v>5968</v>
      </c>
      <c r="J502" s="62" t="str">
        <f>VLOOKUP(B502,$L$5:$M$14,2)</f>
        <v>9/17(수)~9/18(목)</v>
      </c>
    </row>
    <row r="503" spans="1:10" ht="15.6">
      <c r="A503" s="59">
        <v>498</v>
      </c>
      <c r="B503" s="59">
        <v>7</v>
      </c>
      <c r="C503" s="60" t="s">
        <v>631</v>
      </c>
      <c r="D503" s="60" t="s">
        <v>77</v>
      </c>
      <c r="E503" s="60" t="s">
        <v>117</v>
      </c>
      <c r="F503" s="60" t="s">
        <v>930</v>
      </c>
      <c r="G503" s="61" t="s">
        <v>24</v>
      </c>
      <c r="H503" s="61" t="s">
        <v>6008</v>
      </c>
      <c r="I503" s="61" t="s">
        <v>6011</v>
      </c>
      <c r="J503" s="62" t="str">
        <f>VLOOKUP(B503,$L$5:$M$14,2)</f>
        <v>9/17(수)~9/18(목)</v>
      </c>
    </row>
    <row r="504" spans="1:10" ht="15.6">
      <c r="A504" s="59">
        <v>499</v>
      </c>
      <c r="B504" s="59">
        <v>7</v>
      </c>
      <c r="C504" s="60" t="s">
        <v>632</v>
      </c>
      <c r="D504" s="60" t="s">
        <v>77</v>
      </c>
      <c r="E504" s="60" t="s">
        <v>121</v>
      </c>
      <c r="F504" s="60" t="s">
        <v>930</v>
      </c>
      <c r="G504" s="61" t="s">
        <v>24</v>
      </c>
      <c r="H504" s="61" t="s">
        <v>6066</v>
      </c>
      <c r="I504" s="61" t="s">
        <v>6069</v>
      </c>
      <c r="J504" s="62" t="str">
        <f>VLOOKUP(B504,$L$5:$M$14,2)</f>
        <v>9/17(수)~9/18(목)</v>
      </c>
    </row>
    <row r="505" spans="1:10" ht="15.6">
      <c r="A505" s="59">
        <v>500</v>
      </c>
      <c r="B505" s="59">
        <v>7</v>
      </c>
      <c r="C505" s="60" t="s">
        <v>633</v>
      </c>
      <c r="D505" s="60" t="s">
        <v>77</v>
      </c>
      <c r="E505" s="60" t="s">
        <v>320</v>
      </c>
      <c r="F505" s="60" t="s">
        <v>930</v>
      </c>
      <c r="G505" s="61" t="s">
        <v>24</v>
      </c>
      <c r="H505" s="61" t="s">
        <v>6104</v>
      </c>
      <c r="I505" s="61" t="s">
        <v>6107</v>
      </c>
      <c r="J505" s="62" t="str">
        <f>VLOOKUP(B505,$L$5:$M$14,2)</f>
        <v>9/17(수)~9/18(목)</v>
      </c>
    </row>
    <row r="506" spans="1:10" ht="15.6">
      <c r="A506" s="59">
        <v>501</v>
      </c>
      <c r="B506" s="59">
        <v>7</v>
      </c>
      <c r="C506" s="60" t="s">
        <v>634</v>
      </c>
      <c r="D506" s="60" t="s">
        <v>77</v>
      </c>
      <c r="E506" s="60" t="s">
        <v>123</v>
      </c>
      <c r="F506" s="60" t="s">
        <v>930</v>
      </c>
      <c r="G506" s="61" t="s">
        <v>24</v>
      </c>
      <c r="H506" s="61" t="s">
        <v>6180</v>
      </c>
      <c r="I506" s="61" t="s">
        <v>6183</v>
      </c>
      <c r="J506" s="62" t="str">
        <f>VLOOKUP(B506,$L$5:$M$14,2)</f>
        <v>9/17(수)~9/18(목)</v>
      </c>
    </row>
    <row r="507" spans="1:10" ht="15.6">
      <c r="A507" s="59">
        <v>502</v>
      </c>
      <c r="B507" s="59">
        <v>7</v>
      </c>
      <c r="C507" s="60" t="s">
        <v>635</v>
      </c>
      <c r="D507" s="60" t="s">
        <v>77</v>
      </c>
      <c r="E507" s="60" t="s">
        <v>123</v>
      </c>
      <c r="F507" s="60" t="s">
        <v>930</v>
      </c>
      <c r="G507" s="61" t="s">
        <v>24</v>
      </c>
      <c r="H507" s="61" t="s">
        <v>6221</v>
      </c>
      <c r="I507" s="61" t="s">
        <v>6224</v>
      </c>
      <c r="J507" s="62" t="str">
        <f>VLOOKUP(B507,$L$5:$M$14,2)</f>
        <v>9/17(수)~9/18(목)</v>
      </c>
    </row>
    <row r="508" spans="1:10" ht="15.6">
      <c r="A508" s="59">
        <v>503</v>
      </c>
      <c r="B508" s="59">
        <v>7</v>
      </c>
      <c r="C508" s="60" t="s">
        <v>636</v>
      </c>
      <c r="D508" s="60" t="s">
        <v>77</v>
      </c>
      <c r="E508" s="60" t="s">
        <v>125</v>
      </c>
      <c r="F508" s="60" t="s">
        <v>930</v>
      </c>
      <c r="G508" s="61" t="s">
        <v>24</v>
      </c>
      <c r="H508" s="61" t="s">
        <v>6297</v>
      </c>
      <c r="I508" s="61" t="s">
        <v>6300</v>
      </c>
      <c r="J508" s="62" t="str">
        <f>VLOOKUP(B508,$L$5:$M$14,2)</f>
        <v>9/17(수)~9/18(목)</v>
      </c>
    </row>
    <row r="509" spans="1:10" ht="15.6">
      <c r="A509" s="59">
        <v>504</v>
      </c>
      <c r="B509" s="59">
        <v>7</v>
      </c>
      <c r="C509" s="60" t="s">
        <v>637</v>
      </c>
      <c r="D509" s="60" t="s">
        <v>77</v>
      </c>
      <c r="E509" s="60" t="s">
        <v>127</v>
      </c>
      <c r="F509" s="60" t="s">
        <v>930</v>
      </c>
      <c r="G509" s="61" t="s">
        <v>24</v>
      </c>
      <c r="H509" s="61" t="s">
        <v>6332</v>
      </c>
      <c r="I509" s="61" t="s">
        <v>6335</v>
      </c>
      <c r="J509" s="62" t="str">
        <f>VLOOKUP(B509,$L$5:$M$14,2)</f>
        <v>9/17(수)~9/18(목)</v>
      </c>
    </row>
    <row r="510" spans="1:10" ht="15.6">
      <c r="A510" s="59">
        <v>505</v>
      </c>
      <c r="B510" s="59">
        <v>7</v>
      </c>
      <c r="C510" s="60" t="s">
        <v>638</v>
      </c>
      <c r="D510" s="60" t="s">
        <v>77</v>
      </c>
      <c r="E510" s="60" t="s">
        <v>131</v>
      </c>
      <c r="F510" s="60" t="s">
        <v>930</v>
      </c>
      <c r="G510" s="61" t="s">
        <v>24</v>
      </c>
      <c r="H510" s="61" t="s">
        <v>6412</v>
      </c>
      <c r="I510" s="61" t="s">
        <v>6415</v>
      </c>
      <c r="J510" s="62" t="str">
        <f>VLOOKUP(B510,$L$5:$M$14,2)</f>
        <v>9/17(수)~9/18(목)</v>
      </c>
    </row>
    <row r="511" spans="1:10" ht="15.6">
      <c r="A511" s="59">
        <v>506</v>
      </c>
      <c r="B511" s="59">
        <v>7</v>
      </c>
      <c r="C511" s="60" t="s">
        <v>639</v>
      </c>
      <c r="D511" s="60" t="s">
        <v>77</v>
      </c>
      <c r="E511" s="60" t="s">
        <v>131</v>
      </c>
      <c r="F511" s="60" t="s">
        <v>930</v>
      </c>
      <c r="G511" s="61" t="s">
        <v>24</v>
      </c>
      <c r="H511" s="61" t="s">
        <v>6418</v>
      </c>
      <c r="I511" s="61" t="s">
        <v>6421</v>
      </c>
      <c r="J511" s="62" t="str">
        <f>VLOOKUP(B511,$L$5:$M$14,2)</f>
        <v>9/17(수)~9/18(목)</v>
      </c>
    </row>
    <row r="512" spans="1:10" ht="15.6">
      <c r="A512" s="59">
        <v>507</v>
      </c>
      <c r="B512" s="59">
        <v>7</v>
      </c>
      <c r="C512" s="60" t="s">
        <v>640</v>
      </c>
      <c r="D512" s="60" t="s">
        <v>77</v>
      </c>
      <c r="E512" s="60" t="s">
        <v>135</v>
      </c>
      <c r="F512" s="60" t="s">
        <v>930</v>
      </c>
      <c r="G512" s="61" t="s">
        <v>24</v>
      </c>
      <c r="H512" s="61" t="s">
        <v>6555</v>
      </c>
      <c r="I512" s="61" t="s">
        <v>6558</v>
      </c>
      <c r="J512" s="62" t="str">
        <f>VLOOKUP(B512,$L$5:$M$14,2)</f>
        <v>9/17(수)~9/18(목)</v>
      </c>
    </row>
    <row r="513" spans="1:10" ht="15.6">
      <c r="A513" s="59">
        <v>508</v>
      </c>
      <c r="B513" s="59">
        <v>7</v>
      </c>
      <c r="C513" s="60" t="s">
        <v>641</v>
      </c>
      <c r="D513" s="60" t="s">
        <v>137</v>
      </c>
      <c r="E513" s="60" t="s">
        <v>488</v>
      </c>
      <c r="F513" s="60" t="s">
        <v>978</v>
      </c>
      <c r="G513" s="61" t="s">
        <v>21</v>
      </c>
      <c r="H513" s="61" t="s">
        <v>6578</v>
      </c>
      <c r="I513" s="61" t="s">
        <v>6581</v>
      </c>
      <c r="J513" s="62" t="str">
        <f>VLOOKUP(B513,$L$5:$M$14,2)</f>
        <v>9/17(수)~9/18(목)</v>
      </c>
    </row>
    <row r="514" spans="1:10" ht="15.6">
      <c r="A514" s="59">
        <v>509</v>
      </c>
      <c r="B514" s="59">
        <v>7</v>
      </c>
      <c r="C514" s="60" t="s">
        <v>642</v>
      </c>
      <c r="D514" s="60" t="s">
        <v>137</v>
      </c>
      <c r="E514" s="60" t="s">
        <v>138</v>
      </c>
      <c r="F514" s="60" t="s">
        <v>930</v>
      </c>
      <c r="G514" s="61" t="s">
        <v>24</v>
      </c>
      <c r="H514" s="61" t="s">
        <v>6633</v>
      </c>
      <c r="I514" s="61" t="s">
        <v>6636</v>
      </c>
      <c r="J514" s="62" t="str">
        <f>VLOOKUP(B514,$L$5:$M$14,2)</f>
        <v>9/17(수)~9/18(목)</v>
      </c>
    </row>
    <row r="515" spans="1:10" ht="15.6">
      <c r="A515" s="59">
        <v>510</v>
      </c>
      <c r="B515" s="59">
        <v>7</v>
      </c>
      <c r="C515" s="60" t="s">
        <v>643</v>
      </c>
      <c r="D515" s="60" t="s">
        <v>137</v>
      </c>
      <c r="E515" s="60" t="s">
        <v>140</v>
      </c>
      <c r="F515" s="60" t="s">
        <v>930</v>
      </c>
      <c r="G515" s="61" t="s">
        <v>21</v>
      </c>
      <c r="H515" s="61" t="s">
        <v>6647</v>
      </c>
      <c r="I515" s="61" t="s">
        <v>6650</v>
      </c>
      <c r="J515" s="62" t="str">
        <f>VLOOKUP(B515,$L$5:$M$14,2)</f>
        <v>9/17(수)~9/18(목)</v>
      </c>
    </row>
    <row r="516" spans="1:10" ht="15.6">
      <c r="A516" s="59">
        <v>511</v>
      </c>
      <c r="B516" s="59">
        <v>7</v>
      </c>
      <c r="C516" s="60" t="s">
        <v>644</v>
      </c>
      <c r="D516" s="60" t="s">
        <v>38</v>
      </c>
      <c r="E516" s="60" t="s">
        <v>504</v>
      </c>
      <c r="F516" s="60" t="s">
        <v>930</v>
      </c>
      <c r="G516" s="61" t="s">
        <v>21</v>
      </c>
      <c r="H516" s="61" t="s">
        <v>1752</v>
      </c>
      <c r="I516" s="61" t="s">
        <v>1755</v>
      </c>
      <c r="J516" s="62" t="str">
        <f>VLOOKUP(B516,$L$5:$M$14,2)</f>
        <v>9/17(수)~9/18(목)</v>
      </c>
    </row>
    <row r="517" spans="1:10" ht="15.6">
      <c r="A517" s="59">
        <v>512</v>
      </c>
      <c r="B517" s="59">
        <v>7</v>
      </c>
      <c r="C517" s="60" t="s">
        <v>645</v>
      </c>
      <c r="D517" s="60" t="s">
        <v>38</v>
      </c>
      <c r="E517" s="60" t="s">
        <v>344</v>
      </c>
      <c r="F517" s="60" t="s">
        <v>930</v>
      </c>
      <c r="G517" s="61" t="s">
        <v>21</v>
      </c>
      <c r="H517" s="61" t="s">
        <v>1943</v>
      </c>
      <c r="I517" s="61" t="s">
        <v>1946</v>
      </c>
      <c r="J517" s="62" t="str">
        <f>VLOOKUP(B517,$L$5:$M$14,2)</f>
        <v>9/17(수)~9/18(목)</v>
      </c>
    </row>
    <row r="518" spans="1:10" ht="15.6">
      <c r="A518" s="59">
        <v>513</v>
      </c>
      <c r="B518" s="59">
        <v>7</v>
      </c>
      <c r="C518" s="60" t="s">
        <v>646</v>
      </c>
      <c r="D518" s="60" t="s">
        <v>46</v>
      </c>
      <c r="E518" s="60" t="s">
        <v>185</v>
      </c>
      <c r="F518" s="60" t="s">
        <v>930</v>
      </c>
      <c r="G518" s="61" t="s">
        <v>24</v>
      </c>
      <c r="H518" s="61" t="s">
        <v>3012</v>
      </c>
      <c r="I518" s="61" t="s">
        <v>3015</v>
      </c>
      <c r="J518" s="62" t="str">
        <f>VLOOKUP(B518,$L$5:$M$14,2)</f>
        <v>9/17(수)~9/18(목)</v>
      </c>
    </row>
    <row r="519" spans="1:10" ht="15.6">
      <c r="A519" s="59">
        <v>514</v>
      </c>
      <c r="B519" s="59">
        <v>7</v>
      </c>
      <c r="C519" s="60" t="s">
        <v>647</v>
      </c>
      <c r="D519" s="60" t="s">
        <v>46</v>
      </c>
      <c r="E519" s="60" t="s">
        <v>51</v>
      </c>
      <c r="F519" s="60" t="s">
        <v>930</v>
      </c>
      <c r="G519" s="61" t="s">
        <v>24</v>
      </c>
      <c r="H519" s="61" t="s">
        <v>2865</v>
      </c>
      <c r="I519" s="61" t="s">
        <v>2868</v>
      </c>
      <c r="J519" s="62" t="str">
        <f>VLOOKUP(B519,$L$5:$M$14,2)</f>
        <v>9/17(수)~9/18(목)</v>
      </c>
    </row>
    <row r="520" spans="1:10" ht="15.6">
      <c r="A520" s="59">
        <v>515</v>
      </c>
      <c r="B520" s="59">
        <v>8</v>
      </c>
      <c r="C520" s="60" t="s">
        <v>648</v>
      </c>
      <c r="D520" s="60" t="s">
        <v>41</v>
      </c>
      <c r="E520" s="60" t="s">
        <v>155</v>
      </c>
      <c r="F520" s="60" t="s">
        <v>930</v>
      </c>
      <c r="G520" s="61" t="s">
        <v>21</v>
      </c>
      <c r="H520" s="61" t="s">
        <v>2220</v>
      </c>
      <c r="I520" s="61" t="s">
        <v>2223</v>
      </c>
      <c r="J520" s="62" t="str">
        <f>VLOOKUP(B520,$L$5:$M$14,2)</f>
        <v>9/22(월)~9/23(화)</v>
      </c>
    </row>
    <row r="521" spans="1:10" ht="15.6">
      <c r="A521" s="59">
        <v>516</v>
      </c>
      <c r="B521" s="59">
        <v>8</v>
      </c>
      <c r="C521" s="60" t="s">
        <v>649</v>
      </c>
      <c r="D521" s="60" t="s">
        <v>38</v>
      </c>
      <c r="E521" s="60" t="s">
        <v>334</v>
      </c>
      <c r="F521" s="60" t="s">
        <v>930</v>
      </c>
      <c r="G521" s="61" t="s">
        <v>24</v>
      </c>
      <c r="H521" s="61" t="s">
        <v>1814</v>
      </c>
      <c r="I521" s="61" t="s">
        <v>1817</v>
      </c>
      <c r="J521" s="62" t="str">
        <f>VLOOKUP(B521,$L$5:$M$14,2)</f>
        <v>9/22(월)~9/23(화)</v>
      </c>
    </row>
    <row r="522" spans="1:10" ht="15.6">
      <c r="A522" s="59">
        <v>517</v>
      </c>
      <c r="B522" s="59">
        <v>8</v>
      </c>
      <c r="C522" s="60" t="s">
        <v>650</v>
      </c>
      <c r="D522" s="60" t="s">
        <v>38</v>
      </c>
      <c r="E522" s="60" t="s">
        <v>334</v>
      </c>
      <c r="F522" s="60" t="s">
        <v>930</v>
      </c>
      <c r="G522" s="61" t="s">
        <v>21</v>
      </c>
      <c r="H522" s="61" t="s">
        <v>1852</v>
      </c>
      <c r="I522" s="61" t="s">
        <v>1855</v>
      </c>
      <c r="J522" s="62" t="str">
        <f>VLOOKUP(B522,$L$5:$M$14,2)</f>
        <v>9/22(월)~9/23(화)</v>
      </c>
    </row>
    <row r="523" spans="1:10" ht="15.6">
      <c r="A523" s="59">
        <v>518</v>
      </c>
      <c r="B523" s="59">
        <v>8</v>
      </c>
      <c r="C523" s="60" t="s">
        <v>651</v>
      </c>
      <c r="D523" s="60" t="s">
        <v>38</v>
      </c>
      <c r="E523" s="60" t="s">
        <v>433</v>
      </c>
      <c r="F523" s="60" t="s">
        <v>1194</v>
      </c>
      <c r="G523" s="61" t="s">
        <v>21</v>
      </c>
      <c r="H523" s="61" t="s">
        <v>1873</v>
      </c>
      <c r="I523" s="61" t="s">
        <v>1876</v>
      </c>
      <c r="J523" s="62" t="str">
        <f>VLOOKUP(B523,$L$5:$M$14,2)</f>
        <v>9/22(월)~9/23(화)</v>
      </c>
    </row>
    <row r="524" spans="1:10" ht="15.6">
      <c r="A524" s="59">
        <v>519</v>
      </c>
      <c r="B524" s="59">
        <v>8</v>
      </c>
      <c r="C524" s="60" t="s">
        <v>652</v>
      </c>
      <c r="D524" s="60" t="s">
        <v>19</v>
      </c>
      <c r="E524" s="60" t="s">
        <v>23</v>
      </c>
      <c r="F524" s="60" t="s">
        <v>930</v>
      </c>
      <c r="G524" s="61" t="s">
        <v>24</v>
      </c>
      <c r="H524" s="61" t="s">
        <v>1091</v>
      </c>
      <c r="I524" s="61" t="s">
        <v>1094</v>
      </c>
      <c r="J524" s="62" t="str">
        <f>VLOOKUP(B524,$L$5:$M$14,2)</f>
        <v>9/22(월)~9/23(화)</v>
      </c>
    </row>
    <row r="525" spans="1:10" ht="15.6">
      <c r="A525" s="59">
        <v>520</v>
      </c>
      <c r="B525" s="59">
        <v>8</v>
      </c>
      <c r="C525" s="60" t="s">
        <v>653</v>
      </c>
      <c r="D525" s="60" t="s">
        <v>26</v>
      </c>
      <c r="E525" s="60" t="s">
        <v>257</v>
      </c>
      <c r="F525" s="60" t="s">
        <v>930</v>
      </c>
      <c r="G525" s="61" t="s">
        <v>21</v>
      </c>
      <c r="H525" s="61" t="s">
        <v>1156</v>
      </c>
      <c r="I525" s="61" t="s">
        <v>1159</v>
      </c>
      <c r="J525" s="62" t="str">
        <f>VLOOKUP(B525,$L$5:$M$14,2)</f>
        <v>9/22(월)~9/23(화)</v>
      </c>
    </row>
    <row r="526" spans="1:10" ht="15.6">
      <c r="A526" s="59">
        <v>521</v>
      </c>
      <c r="B526" s="59">
        <v>8</v>
      </c>
      <c r="C526" s="60" t="s">
        <v>654</v>
      </c>
      <c r="D526" s="60" t="s">
        <v>26</v>
      </c>
      <c r="E526" s="60" t="s">
        <v>163</v>
      </c>
      <c r="F526" s="60" t="s">
        <v>930</v>
      </c>
      <c r="G526" s="61" t="s">
        <v>21</v>
      </c>
      <c r="H526" s="61" t="s">
        <v>1227</v>
      </c>
      <c r="I526" s="61" t="s">
        <v>1230</v>
      </c>
      <c r="J526" s="62" t="str">
        <f>VLOOKUP(B526,$L$5:$M$14,2)</f>
        <v>9/22(월)~9/23(화)</v>
      </c>
    </row>
    <row r="527" spans="1:10" ht="15.6">
      <c r="A527" s="59">
        <v>522</v>
      </c>
      <c r="B527" s="59">
        <v>8</v>
      </c>
      <c r="C527" s="60" t="s">
        <v>655</v>
      </c>
      <c r="D527" s="60" t="s">
        <v>26</v>
      </c>
      <c r="E527" s="60" t="s">
        <v>27</v>
      </c>
      <c r="F527" s="60" t="s">
        <v>930</v>
      </c>
      <c r="G527" s="61" t="s">
        <v>21</v>
      </c>
      <c r="H527" s="61" t="s">
        <v>1266</v>
      </c>
      <c r="I527" s="61" t="s">
        <v>1269</v>
      </c>
      <c r="J527" s="62" t="str">
        <f>VLOOKUP(B527,$L$5:$M$14,2)</f>
        <v>9/22(월)~9/23(화)</v>
      </c>
    </row>
    <row r="528" spans="1:10" ht="15.6">
      <c r="A528" s="59">
        <v>523</v>
      </c>
      <c r="B528" s="59">
        <v>8</v>
      </c>
      <c r="C528" s="60" t="s">
        <v>656</v>
      </c>
      <c r="D528" s="60" t="s">
        <v>26</v>
      </c>
      <c r="E528" s="60" t="s">
        <v>31</v>
      </c>
      <c r="F528" s="60" t="s">
        <v>930</v>
      </c>
      <c r="G528" s="61" t="s">
        <v>21</v>
      </c>
      <c r="H528" s="61" t="s">
        <v>1381</v>
      </c>
      <c r="I528" s="61" t="s">
        <v>1384</v>
      </c>
      <c r="J528" s="62" t="str">
        <f>VLOOKUP(B528,$L$5:$M$14,2)</f>
        <v>9/22(월)~9/23(화)</v>
      </c>
    </row>
    <row r="529" spans="1:23" ht="15.6">
      <c r="A529" s="59">
        <v>524</v>
      </c>
      <c r="B529" s="59">
        <v>8</v>
      </c>
      <c r="C529" s="60" t="s">
        <v>657</v>
      </c>
      <c r="D529" s="60" t="s">
        <v>33</v>
      </c>
      <c r="E529" s="60" t="s">
        <v>36</v>
      </c>
      <c r="F529" s="60" t="s">
        <v>978</v>
      </c>
      <c r="G529" s="61" t="s">
        <v>24</v>
      </c>
      <c r="H529" s="61" t="s">
        <v>1669</v>
      </c>
      <c r="I529" s="61" t="s">
        <v>1672</v>
      </c>
      <c r="J529" s="62" t="str">
        <f>VLOOKUP(B529,$L$5:$M$14,2)</f>
        <v>9/22(월)~9/23(화)</v>
      </c>
    </row>
    <row r="530" spans="1:23" ht="15.6">
      <c r="A530" s="59">
        <v>525</v>
      </c>
      <c r="B530" s="59">
        <v>8</v>
      </c>
      <c r="C530" s="60" t="s">
        <v>658</v>
      </c>
      <c r="D530" s="60" t="s">
        <v>38</v>
      </c>
      <c r="E530" s="60" t="s">
        <v>334</v>
      </c>
      <c r="F530" s="60" t="s">
        <v>930</v>
      </c>
      <c r="G530" s="61" t="s">
        <v>24</v>
      </c>
      <c r="H530" s="61" t="s">
        <v>1824</v>
      </c>
      <c r="I530" s="61" t="s">
        <v>1827</v>
      </c>
      <c r="J530" s="62" t="str">
        <f>VLOOKUP(B530,$L$5:$M$14,2)</f>
        <v>9/22(월)~9/23(화)</v>
      </c>
    </row>
    <row r="531" spans="1:23" ht="15.6">
      <c r="A531" s="59">
        <v>526</v>
      </c>
      <c r="B531" s="59">
        <v>8</v>
      </c>
      <c r="C531" s="60" t="s">
        <v>659</v>
      </c>
      <c r="D531" s="60" t="s">
        <v>38</v>
      </c>
      <c r="E531" s="60" t="s">
        <v>433</v>
      </c>
      <c r="F531" s="60" t="s">
        <v>930</v>
      </c>
      <c r="G531" s="61" t="s">
        <v>24</v>
      </c>
      <c r="H531" s="61" t="s">
        <v>1882</v>
      </c>
      <c r="I531" s="61" t="s">
        <v>1885</v>
      </c>
      <c r="J531" s="62" t="str">
        <f>VLOOKUP(B531,$L$5:$M$14,2)</f>
        <v>9/22(월)~9/23(화)</v>
      </c>
    </row>
    <row r="532" spans="1:23" ht="15.6">
      <c r="A532" s="59">
        <v>527</v>
      </c>
      <c r="B532" s="59">
        <v>8</v>
      </c>
      <c r="C532" s="60" t="s">
        <v>728</v>
      </c>
      <c r="D532" s="60" t="s">
        <v>41</v>
      </c>
      <c r="E532" s="60" t="s">
        <v>42</v>
      </c>
      <c r="F532" s="60" t="s">
        <v>930</v>
      </c>
      <c r="G532" s="61" t="s">
        <v>21</v>
      </c>
      <c r="H532" s="61" t="s">
        <v>2055</v>
      </c>
      <c r="I532" s="61" t="s">
        <v>2058</v>
      </c>
      <c r="J532" s="62" t="str">
        <f>VLOOKUP(B532,$L$5:$M$14,2)</f>
        <v>9/22(월)~9/23(화)</v>
      </c>
    </row>
    <row r="533" spans="1:23" ht="15.6">
      <c r="A533" s="59">
        <v>528</v>
      </c>
      <c r="B533" s="59">
        <v>8</v>
      </c>
      <c r="C533" s="60" t="s">
        <v>660</v>
      </c>
      <c r="D533" s="60" t="s">
        <v>41</v>
      </c>
      <c r="E533" s="60" t="s">
        <v>266</v>
      </c>
      <c r="F533" s="60" t="s">
        <v>930</v>
      </c>
      <c r="G533" s="61" t="s">
        <v>24</v>
      </c>
      <c r="H533" s="61" t="s">
        <v>2194</v>
      </c>
      <c r="I533" s="61" t="s">
        <v>2197</v>
      </c>
      <c r="J533" s="62" t="str">
        <f>VLOOKUP(B533,$L$5:$M$14,2)</f>
        <v>9/22(월)~9/23(화)</v>
      </c>
    </row>
    <row r="534" spans="1:23" s="7" customFormat="1" ht="15.6">
      <c r="A534" s="59">
        <v>529</v>
      </c>
      <c r="B534" s="59">
        <v>8</v>
      </c>
      <c r="C534" s="60" t="s">
        <v>661</v>
      </c>
      <c r="D534" s="60" t="s">
        <v>41</v>
      </c>
      <c r="E534" s="60" t="s">
        <v>155</v>
      </c>
      <c r="F534" s="60" t="s">
        <v>930</v>
      </c>
      <c r="G534" s="61" t="s">
        <v>24</v>
      </c>
      <c r="H534" s="61" t="s">
        <v>2243</v>
      </c>
      <c r="I534" s="61" t="s">
        <v>2246</v>
      </c>
      <c r="J534" s="62" t="str">
        <f>VLOOKUP(B534,$L$5:$M$14,2)</f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59">
        <v>530</v>
      </c>
      <c r="B535" s="59">
        <v>8</v>
      </c>
      <c r="C535" s="60" t="s">
        <v>662</v>
      </c>
      <c r="D535" s="60" t="s">
        <v>41</v>
      </c>
      <c r="E535" s="60" t="s">
        <v>44</v>
      </c>
      <c r="F535" s="60" t="s">
        <v>930</v>
      </c>
      <c r="G535" s="61" t="s">
        <v>24</v>
      </c>
      <c r="H535" s="61" t="s">
        <v>2406</v>
      </c>
      <c r="I535" s="61" t="s">
        <v>2409</v>
      </c>
      <c r="J535" s="62" t="str">
        <f>VLOOKUP(B535,$L$5:$M$14,2)</f>
        <v>9/22(월)~9/23(화)</v>
      </c>
    </row>
    <row r="536" spans="1:23" s="7" customFormat="1" ht="15.6">
      <c r="A536" s="59">
        <v>531</v>
      </c>
      <c r="B536" s="59">
        <v>8</v>
      </c>
      <c r="C536" s="60" t="s">
        <v>664</v>
      </c>
      <c r="D536" s="60" t="s">
        <v>46</v>
      </c>
      <c r="E536" s="60" t="s">
        <v>273</v>
      </c>
      <c r="F536" s="60" t="s">
        <v>930</v>
      </c>
      <c r="G536" s="61" t="s">
        <v>21</v>
      </c>
      <c r="H536" s="61" t="s">
        <v>2584</v>
      </c>
      <c r="I536" s="61" t="s">
        <v>2587</v>
      </c>
      <c r="J536" s="62" t="str">
        <f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59">
        <v>532</v>
      </c>
      <c r="B537" s="59">
        <v>8</v>
      </c>
      <c r="C537" s="60" t="s">
        <v>665</v>
      </c>
      <c r="D537" s="60" t="s">
        <v>57</v>
      </c>
      <c r="E537" s="60" t="s">
        <v>58</v>
      </c>
      <c r="F537" s="60" t="s">
        <v>930</v>
      </c>
      <c r="G537" s="61" t="s">
        <v>21</v>
      </c>
      <c r="H537" s="61" t="s">
        <v>3119</v>
      </c>
      <c r="I537" s="61" t="s">
        <v>3122</v>
      </c>
      <c r="J537" s="62" t="str">
        <f>VLOOKUP(B537,$L$5:$M$14,2)</f>
        <v>9/22(월)~9/23(화)</v>
      </c>
    </row>
    <row r="538" spans="1:23" s="7" customFormat="1" ht="15.6">
      <c r="A538" s="59">
        <v>533</v>
      </c>
      <c r="B538" s="59">
        <v>8</v>
      </c>
      <c r="C538" s="60" t="s">
        <v>666</v>
      </c>
      <c r="D538" s="60" t="s">
        <v>57</v>
      </c>
      <c r="E538" s="60" t="s">
        <v>62</v>
      </c>
      <c r="F538" s="60" t="s">
        <v>930</v>
      </c>
      <c r="G538" s="61" t="s">
        <v>24</v>
      </c>
      <c r="H538" s="61" t="s">
        <v>3188</v>
      </c>
      <c r="I538" s="61" t="s">
        <v>3191</v>
      </c>
      <c r="J538" s="62" t="str">
        <f>VLOOKUP(B538,$L$5:$M$14,2)</f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59">
        <v>534</v>
      </c>
      <c r="B539" s="59">
        <v>8</v>
      </c>
      <c r="C539" s="60" t="s">
        <v>667</v>
      </c>
      <c r="D539" s="60" t="s">
        <v>57</v>
      </c>
      <c r="E539" s="60" t="s">
        <v>64</v>
      </c>
      <c r="F539" s="60" t="s">
        <v>930</v>
      </c>
      <c r="G539" s="61" t="s">
        <v>24</v>
      </c>
      <c r="H539" s="61" t="s">
        <v>3259</v>
      </c>
      <c r="I539" s="61" t="s">
        <v>3262</v>
      </c>
      <c r="J539" s="62" t="str">
        <f>VLOOKUP(B539,$L$5:$M$14,2)</f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59">
        <v>535</v>
      </c>
      <c r="B540" s="59">
        <v>8</v>
      </c>
      <c r="C540" s="60" t="s">
        <v>668</v>
      </c>
      <c r="D540" s="60" t="s">
        <v>57</v>
      </c>
      <c r="E540" s="60" t="s">
        <v>64</v>
      </c>
      <c r="F540" s="60" t="s">
        <v>930</v>
      </c>
      <c r="G540" s="61" t="s">
        <v>21</v>
      </c>
      <c r="H540" s="61" t="s">
        <v>3288</v>
      </c>
      <c r="I540" s="61" t="s">
        <v>3291</v>
      </c>
      <c r="J540" s="62" t="str">
        <f>VLOOKUP(B540,$L$5:$M$14,2)</f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59">
        <v>536</v>
      </c>
      <c r="B541" s="59">
        <v>8</v>
      </c>
      <c r="C541" s="60" t="s">
        <v>669</v>
      </c>
      <c r="D541" s="60" t="s">
        <v>57</v>
      </c>
      <c r="E541" s="60" t="s">
        <v>64</v>
      </c>
      <c r="F541" s="60" t="s">
        <v>930</v>
      </c>
      <c r="G541" s="61" t="s">
        <v>24</v>
      </c>
      <c r="H541" s="61" t="s">
        <v>3315</v>
      </c>
      <c r="I541" s="61" t="s">
        <v>3318</v>
      </c>
      <c r="J541" s="62" t="str">
        <f>VLOOKUP(B541,$L$5:$M$14,2)</f>
        <v>9/22(월)~9/23(화)</v>
      </c>
    </row>
    <row r="542" spans="1:23" ht="15.6">
      <c r="A542" s="59">
        <v>537</v>
      </c>
      <c r="B542" s="59">
        <v>8</v>
      </c>
      <c r="C542" s="60" t="s">
        <v>670</v>
      </c>
      <c r="D542" s="60" t="s">
        <v>57</v>
      </c>
      <c r="E542" s="60" t="s">
        <v>64</v>
      </c>
      <c r="F542" s="60" t="s">
        <v>930</v>
      </c>
      <c r="G542" s="61" t="s">
        <v>24</v>
      </c>
      <c r="H542" s="61" t="s">
        <v>3400</v>
      </c>
      <c r="I542" s="61" t="s">
        <v>3403</v>
      </c>
      <c r="J542" s="62" t="str">
        <f>VLOOKUP(B542,$L$5:$M$14,2)</f>
        <v>9/22(월)~9/23(화)</v>
      </c>
    </row>
    <row r="543" spans="1:23" ht="15.6">
      <c r="A543" s="59">
        <v>538</v>
      </c>
      <c r="B543" s="59">
        <v>8</v>
      </c>
      <c r="C543" s="60" t="s">
        <v>671</v>
      </c>
      <c r="D543" s="60" t="s">
        <v>57</v>
      </c>
      <c r="E543" s="60" t="s">
        <v>69</v>
      </c>
      <c r="F543" s="60" t="s">
        <v>930</v>
      </c>
      <c r="G543" s="61" t="s">
        <v>24</v>
      </c>
      <c r="H543" s="61" t="s">
        <v>3502</v>
      </c>
      <c r="I543" s="61" t="s">
        <v>3505</v>
      </c>
      <c r="J543" s="62" t="str">
        <f>VLOOKUP(B543,$L$5:$M$14,2)</f>
        <v>9/22(월)~9/23(화)</v>
      </c>
    </row>
    <row r="544" spans="1:23" ht="15.6">
      <c r="A544" s="59">
        <v>539</v>
      </c>
      <c r="B544" s="59">
        <v>8</v>
      </c>
      <c r="C544" s="60" t="s">
        <v>672</v>
      </c>
      <c r="D544" s="60" t="s">
        <v>57</v>
      </c>
      <c r="E544" s="60" t="s">
        <v>69</v>
      </c>
      <c r="F544" s="60" t="s">
        <v>930</v>
      </c>
      <c r="G544" s="61" t="s">
        <v>21</v>
      </c>
      <c r="H544" s="61" t="s">
        <v>3543</v>
      </c>
      <c r="I544" s="61" t="s">
        <v>3546</v>
      </c>
      <c r="J544" s="62" t="str">
        <f>VLOOKUP(B544,$L$5:$M$14,2)</f>
        <v>9/22(월)~9/23(화)</v>
      </c>
    </row>
    <row r="545" spans="1:23" s="7" customFormat="1" ht="15.6">
      <c r="A545" s="59">
        <v>540</v>
      </c>
      <c r="B545" s="59">
        <v>8</v>
      </c>
      <c r="C545" s="60" t="s">
        <v>673</v>
      </c>
      <c r="D545" s="60" t="s">
        <v>72</v>
      </c>
      <c r="E545" s="60" t="s">
        <v>149</v>
      </c>
      <c r="F545" s="60" t="s">
        <v>930</v>
      </c>
      <c r="G545" s="61" t="s">
        <v>24</v>
      </c>
      <c r="H545" s="61" t="s">
        <v>3704</v>
      </c>
      <c r="I545" s="61" t="s">
        <v>3707</v>
      </c>
      <c r="J545" s="62" t="str">
        <f>VLOOKUP(B545,$L$5:$M$14,2)</f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59">
        <v>541</v>
      </c>
      <c r="B546" s="59">
        <v>6</v>
      </c>
      <c r="C546" s="60" t="s">
        <v>674</v>
      </c>
      <c r="D546" s="60" t="s">
        <v>72</v>
      </c>
      <c r="E546" s="60" t="s">
        <v>149</v>
      </c>
      <c r="F546" s="60" t="s">
        <v>930</v>
      </c>
      <c r="G546" s="61" t="s">
        <v>24</v>
      </c>
      <c r="H546" s="61" t="s">
        <v>3801</v>
      </c>
      <c r="I546" s="61" t="s">
        <v>3804</v>
      </c>
      <c r="J546" s="62" t="str">
        <f>VLOOKUP(B546,$L$5:$M$14,2)</f>
        <v>9/15(월)~9/16(화)</v>
      </c>
    </row>
    <row r="547" spans="1:23" s="7" customFormat="1" ht="15.6">
      <c r="A547" s="59">
        <v>542</v>
      </c>
      <c r="B547" s="59">
        <v>8</v>
      </c>
      <c r="C547" s="60" t="s">
        <v>675</v>
      </c>
      <c r="D547" s="60" t="s">
        <v>72</v>
      </c>
      <c r="E547" s="60" t="s">
        <v>75</v>
      </c>
      <c r="F547" s="60" t="s">
        <v>930</v>
      </c>
      <c r="G547" s="61" t="s">
        <v>24</v>
      </c>
      <c r="H547" s="61" t="s">
        <v>3878</v>
      </c>
      <c r="I547" s="61" t="s">
        <v>3881</v>
      </c>
      <c r="J547" s="62" t="str">
        <f>VLOOKUP(B547,$L$5:$M$14,2)</f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59">
        <v>543</v>
      </c>
      <c r="B548" s="59">
        <v>8</v>
      </c>
      <c r="C548" s="60" t="s">
        <v>676</v>
      </c>
      <c r="D548" s="60" t="s">
        <v>77</v>
      </c>
      <c r="E548" s="60" t="s">
        <v>80</v>
      </c>
      <c r="F548" s="60" t="s">
        <v>930</v>
      </c>
      <c r="G548" s="61" t="s">
        <v>24</v>
      </c>
      <c r="H548" s="61" t="s">
        <v>4054</v>
      </c>
      <c r="I548" s="61" t="s">
        <v>4057</v>
      </c>
      <c r="J548" s="62" t="str">
        <f>VLOOKUP(B548,$L$5:$M$14,2)</f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59">
        <v>544</v>
      </c>
      <c r="B549" s="59">
        <v>8</v>
      </c>
      <c r="C549" s="60" t="s">
        <v>677</v>
      </c>
      <c r="D549" s="60" t="s">
        <v>77</v>
      </c>
      <c r="E549" s="60" t="s">
        <v>80</v>
      </c>
      <c r="F549" s="60" t="s">
        <v>930</v>
      </c>
      <c r="G549" s="61" t="s">
        <v>24</v>
      </c>
      <c r="H549" s="61" t="s">
        <v>4110</v>
      </c>
      <c r="I549" s="61" t="s">
        <v>4113</v>
      </c>
      <c r="J549" s="62" t="str">
        <f>VLOOKUP(B549,$L$5:$M$14,2)</f>
        <v>9/22(월)~9/23(화)</v>
      </c>
    </row>
    <row r="550" spans="1:23" ht="15.6">
      <c r="A550" s="59">
        <v>545</v>
      </c>
      <c r="B550" s="59">
        <v>8</v>
      </c>
      <c r="C550" s="60" t="s">
        <v>678</v>
      </c>
      <c r="D550" s="60" t="s">
        <v>77</v>
      </c>
      <c r="E550" s="60" t="s">
        <v>83</v>
      </c>
      <c r="F550" s="60" t="s">
        <v>930</v>
      </c>
      <c r="G550" s="61" t="s">
        <v>24</v>
      </c>
      <c r="H550" s="61" t="s">
        <v>4187</v>
      </c>
      <c r="I550" s="61" t="s">
        <v>4190</v>
      </c>
      <c r="J550" s="62" t="str">
        <f>VLOOKUP(B550,$L$5:$M$14,2)</f>
        <v>9/22(월)~9/23(화)</v>
      </c>
    </row>
    <row r="551" spans="1:23" ht="15.6">
      <c r="A551" s="59">
        <v>546</v>
      </c>
      <c r="B551" s="59">
        <v>8</v>
      </c>
      <c r="C551" s="60" t="s">
        <v>679</v>
      </c>
      <c r="D551" s="60" t="s">
        <v>77</v>
      </c>
      <c r="E551" s="60" t="s">
        <v>85</v>
      </c>
      <c r="F551" s="60" t="s">
        <v>930</v>
      </c>
      <c r="G551" s="61" t="s">
        <v>24</v>
      </c>
      <c r="H551" s="61" t="s">
        <v>4225</v>
      </c>
      <c r="I551" s="61" t="s">
        <v>4228</v>
      </c>
      <c r="J551" s="62" t="str">
        <f>VLOOKUP(B551,$L$5:$M$14,2)</f>
        <v>9/22(월)~9/23(화)</v>
      </c>
    </row>
    <row r="552" spans="1:23" ht="15.6">
      <c r="A552" s="59">
        <v>547</v>
      </c>
      <c r="B552" s="59">
        <v>8</v>
      </c>
      <c r="C552" s="60" t="s">
        <v>680</v>
      </c>
      <c r="D552" s="60" t="s">
        <v>77</v>
      </c>
      <c r="E552" s="60" t="s">
        <v>85</v>
      </c>
      <c r="F552" s="60" t="s">
        <v>930</v>
      </c>
      <c r="G552" s="61" t="s">
        <v>24</v>
      </c>
      <c r="H552" s="61" t="s">
        <v>4267</v>
      </c>
      <c r="I552" s="61" t="s">
        <v>4270</v>
      </c>
      <c r="J552" s="62" t="str">
        <f>VLOOKUP(B552,$L$5:$M$14,2)</f>
        <v>9/22(월)~9/23(화)</v>
      </c>
    </row>
    <row r="553" spans="1:23" ht="15.6">
      <c r="A553" s="59">
        <v>548</v>
      </c>
      <c r="B553" s="59">
        <v>8</v>
      </c>
      <c r="C553" s="60" t="s">
        <v>681</v>
      </c>
      <c r="D553" s="60" t="s">
        <v>77</v>
      </c>
      <c r="E553" s="60" t="s">
        <v>85</v>
      </c>
      <c r="F553" s="60" t="s">
        <v>930</v>
      </c>
      <c r="G553" s="61" t="s">
        <v>24</v>
      </c>
      <c r="H553" s="61" t="s">
        <v>4306</v>
      </c>
      <c r="I553" s="61" t="s">
        <v>4309</v>
      </c>
      <c r="J553" s="62" t="str">
        <f>VLOOKUP(B553,$L$5:$M$14,2)</f>
        <v>9/22(월)~9/23(화)</v>
      </c>
    </row>
    <row r="554" spans="1:23" ht="15.6">
      <c r="A554" s="59">
        <v>549</v>
      </c>
      <c r="B554" s="59">
        <v>8</v>
      </c>
      <c r="C554" s="60" t="s">
        <v>682</v>
      </c>
      <c r="D554" s="60" t="s">
        <v>77</v>
      </c>
      <c r="E554" s="60" t="s">
        <v>85</v>
      </c>
      <c r="F554" s="60" t="s">
        <v>930</v>
      </c>
      <c r="G554" s="61" t="s">
        <v>24</v>
      </c>
      <c r="H554" s="61" t="s">
        <v>4313</v>
      </c>
      <c r="I554" s="61" t="s">
        <v>4316</v>
      </c>
      <c r="J554" s="62" t="str">
        <f>VLOOKUP(B554,$L$5:$M$14,2)</f>
        <v>9/22(월)~9/23(화)</v>
      </c>
    </row>
    <row r="555" spans="1:23" ht="15.6">
      <c r="A555" s="59">
        <v>550</v>
      </c>
      <c r="B555" s="59">
        <v>8</v>
      </c>
      <c r="C555" s="60" t="s">
        <v>683</v>
      </c>
      <c r="D555" s="60" t="s">
        <v>77</v>
      </c>
      <c r="E555" s="60" t="s">
        <v>684</v>
      </c>
      <c r="F555" s="60" t="s">
        <v>930</v>
      </c>
      <c r="G555" s="61" t="s">
        <v>24</v>
      </c>
      <c r="H555" s="61" t="s">
        <v>4408</v>
      </c>
      <c r="I555" s="61" t="s">
        <v>4411</v>
      </c>
      <c r="J555" s="62" t="str">
        <f>VLOOKUP(B555,$L$5:$M$14,2)</f>
        <v>9/22(월)~9/23(화)</v>
      </c>
    </row>
    <row r="556" spans="1:23" ht="31.2">
      <c r="A556" s="59">
        <v>551</v>
      </c>
      <c r="B556" s="59">
        <v>8</v>
      </c>
      <c r="C556" s="60" t="s">
        <v>685</v>
      </c>
      <c r="D556" s="60" t="s">
        <v>77</v>
      </c>
      <c r="E556" s="60" t="s">
        <v>87</v>
      </c>
      <c r="F556" s="60" t="s">
        <v>930</v>
      </c>
      <c r="G556" s="61" t="s">
        <v>24</v>
      </c>
      <c r="H556" s="61" t="s">
        <v>4564</v>
      </c>
      <c r="I556" s="61" t="s">
        <v>4567</v>
      </c>
      <c r="J556" s="62" t="str">
        <f>VLOOKUP(B556,$L$5:$M$14,2)</f>
        <v>9/22(월)~9/23(화)</v>
      </c>
    </row>
    <row r="557" spans="1:23" s="7" customFormat="1" ht="31.2">
      <c r="A557" s="59">
        <v>552</v>
      </c>
      <c r="B557" s="59">
        <v>8</v>
      </c>
      <c r="C557" s="60" t="s">
        <v>686</v>
      </c>
      <c r="D557" s="60" t="s">
        <v>77</v>
      </c>
      <c r="E557" s="60" t="s">
        <v>87</v>
      </c>
      <c r="F557" s="60" t="s">
        <v>930</v>
      </c>
      <c r="G557" s="61" t="s">
        <v>24</v>
      </c>
      <c r="H557" s="61" t="s">
        <v>4593</v>
      </c>
      <c r="I557" s="61" t="s">
        <v>4596</v>
      </c>
      <c r="J557" s="62" t="str">
        <f>VLOOKUP(B557,$L$5:$M$14,2)</f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59">
        <v>553</v>
      </c>
      <c r="B558" s="59">
        <v>8</v>
      </c>
      <c r="C558" s="60" t="s">
        <v>687</v>
      </c>
      <c r="D558" s="60" t="s">
        <v>77</v>
      </c>
      <c r="E558" s="60" t="s">
        <v>87</v>
      </c>
      <c r="F558" s="60" t="s">
        <v>930</v>
      </c>
      <c r="G558" s="61" t="s">
        <v>21</v>
      </c>
      <c r="H558" s="61" t="s">
        <v>4766</v>
      </c>
      <c r="I558" s="61" t="s">
        <v>4769</v>
      </c>
      <c r="J558" s="62" t="str">
        <f>VLOOKUP(B558,$L$5:$M$14,2)</f>
        <v>9/22(월)~9/23(화)</v>
      </c>
    </row>
    <row r="559" spans="1:23" ht="31.2">
      <c r="A559" s="59">
        <v>554</v>
      </c>
      <c r="B559" s="59">
        <v>8</v>
      </c>
      <c r="C559" s="60" t="s">
        <v>688</v>
      </c>
      <c r="D559" s="60" t="s">
        <v>77</v>
      </c>
      <c r="E559" s="60" t="s">
        <v>87</v>
      </c>
      <c r="F559" s="60" t="s">
        <v>930</v>
      </c>
      <c r="G559" s="61" t="s">
        <v>21</v>
      </c>
      <c r="H559" s="61" t="s">
        <v>4802</v>
      </c>
      <c r="I559" s="61" t="s">
        <v>4805</v>
      </c>
      <c r="J559" s="62" t="str">
        <f>VLOOKUP(B559,$L$5:$M$14,2)</f>
        <v>9/22(월)~9/23(화)</v>
      </c>
    </row>
    <row r="560" spans="1:23" ht="15.6">
      <c r="A560" s="59">
        <v>555</v>
      </c>
      <c r="B560" s="59">
        <v>8</v>
      </c>
      <c r="C560" s="60" t="s">
        <v>689</v>
      </c>
      <c r="D560" s="60" t="s">
        <v>77</v>
      </c>
      <c r="E560" s="60" t="s">
        <v>93</v>
      </c>
      <c r="F560" s="60" t="s">
        <v>930</v>
      </c>
      <c r="G560" s="61" t="s">
        <v>24</v>
      </c>
      <c r="H560" s="61" t="s">
        <v>4811</v>
      </c>
      <c r="I560" s="61" t="s">
        <v>4814</v>
      </c>
      <c r="J560" s="62" t="str">
        <f>VLOOKUP(B560,$L$5:$M$14,2)</f>
        <v>9/22(월)~9/23(화)</v>
      </c>
    </row>
    <row r="561" spans="1:10" ht="15.6">
      <c r="A561" s="59">
        <v>556</v>
      </c>
      <c r="B561" s="59">
        <v>8</v>
      </c>
      <c r="C561" s="60" t="s">
        <v>690</v>
      </c>
      <c r="D561" s="60" t="s">
        <v>77</v>
      </c>
      <c r="E561" s="60" t="s">
        <v>299</v>
      </c>
      <c r="F561" s="60" t="s">
        <v>930</v>
      </c>
      <c r="G561" s="61" t="s">
        <v>21</v>
      </c>
      <c r="H561" s="61" t="s">
        <v>4901</v>
      </c>
      <c r="I561" s="61" t="s">
        <v>4904</v>
      </c>
      <c r="J561" s="62" t="str">
        <f>VLOOKUP(B561,$L$5:$M$14,2)</f>
        <v>9/22(월)~9/23(화)</v>
      </c>
    </row>
    <row r="562" spans="1:10" ht="15.6">
      <c r="A562" s="59">
        <v>557</v>
      </c>
      <c r="B562" s="59">
        <v>8</v>
      </c>
      <c r="C562" s="60" t="s">
        <v>691</v>
      </c>
      <c r="D562" s="60" t="s">
        <v>77</v>
      </c>
      <c r="E562" s="60" t="s">
        <v>95</v>
      </c>
      <c r="F562" s="60" t="s">
        <v>930</v>
      </c>
      <c r="G562" s="61" t="s">
        <v>24</v>
      </c>
      <c r="H562" s="61" t="s">
        <v>4928</v>
      </c>
      <c r="I562" s="61" t="s">
        <v>4931</v>
      </c>
      <c r="J562" s="62" t="str">
        <f>VLOOKUP(B562,$L$5:$M$14,2)</f>
        <v>9/22(월)~9/23(화)</v>
      </c>
    </row>
    <row r="563" spans="1:10" ht="15.6">
      <c r="A563" s="59">
        <v>558</v>
      </c>
      <c r="B563" s="59">
        <v>8</v>
      </c>
      <c r="C563" s="60" t="s">
        <v>116</v>
      </c>
      <c r="D563" s="60" t="s">
        <v>77</v>
      </c>
      <c r="E563" s="60" t="s">
        <v>95</v>
      </c>
      <c r="F563" s="60" t="s">
        <v>930</v>
      </c>
      <c r="G563" s="61" t="s">
        <v>24</v>
      </c>
      <c r="H563" s="61" t="s">
        <v>4996</v>
      </c>
      <c r="I563" s="61" t="s">
        <v>4999</v>
      </c>
      <c r="J563" s="62" t="str">
        <f>VLOOKUP(B563,$L$5:$M$14,2)</f>
        <v>9/22(월)~9/23(화)</v>
      </c>
    </row>
    <row r="564" spans="1:10" ht="15.6">
      <c r="A564" s="59">
        <v>559</v>
      </c>
      <c r="B564" s="59">
        <v>8</v>
      </c>
      <c r="C564" s="60" t="s">
        <v>692</v>
      </c>
      <c r="D564" s="60" t="s">
        <v>77</v>
      </c>
      <c r="E564" s="60" t="s">
        <v>97</v>
      </c>
      <c r="F564" s="60" t="s">
        <v>930</v>
      </c>
      <c r="G564" s="61" t="s">
        <v>24</v>
      </c>
      <c r="H564" s="61" t="s">
        <v>5132</v>
      </c>
      <c r="I564" s="61" t="s">
        <v>5135</v>
      </c>
      <c r="J564" s="62" t="str">
        <f>VLOOKUP(B564,$L$5:$M$14,2)</f>
        <v>9/22(월)~9/23(화)</v>
      </c>
    </row>
    <row r="565" spans="1:10" ht="15.6">
      <c r="A565" s="59">
        <v>560</v>
      </c>
      <c r="B565" s="59">
        <v>8</v>
      </c>
      <c r="C565" s="60" t="s">
        <v>693</v>
      </c>
      <c r="D565" s="60" t="s">
        <v>77</v>
      </c>
      <c r="E565" s="60" t="s">
        <v>97</v>
      </c>
      <c r="F565" s="60" t="s">
        <v>930</v>
      </c>
      <c r="G565" s="61" t="s">
        <v>24</v>
      </c>
      <c r="H565" s="61" t="s">
        <v>5139</v>
      </c>
      <c r="I565" s="61" t="s">
        <v>5142</v>
      </c>
      <c r="J565" s="62" t="str">
        <f>VLOOKUP(B565,$L$5:$M$14,2)</f>
        <v>9/22(월)~9/23(화)</v>
      </c>
    </row>
    <row r="566" spans="1:10" ht="15.6">
      <c r="A566" s="59">
        <v>561</v>
      </c>
      <c r="B566" s="59">
        <v>8</v>
      </c>
      <c r="C566" s="60" t="s">
        <v>694</v>
      </c>
      <c r="D566" s="60" t="s">
        <v>77</v>
      </c>
      <c r="E566" s="60" t="s">
        <v>100</v>
      </c>
      <c r="F566" s="60" t="s">
        <v>930</v>
      </c>
      <c r="G566" s="61" t="s">
        <v>24</v>
      </c>
      <c r="H566" s="61" t="s">
        <v>5184</v>
      </c>
      <c r="I566" s="61" t="s">
        <v>5187</v>
      </c>
      <c r="J566" s="62" t="str">
        <f>VLOOKUP(B566,$L$5:$M$14,2)</f>
        <v>9/22(월)~9/23(화)</v>
      </c>
    </row>
    <row r="567" spans="1:10" ht="31.2">
      <c r="A567" s="59">
        <v>562</v>
      </c>
      <c r="B567" s="59">
        <v>8</v>
      </c>
      <c r="C567" s="60" t="s">
        <v>695</v>
      </c>
      <c r="D567" s="60" t="s">
        <v>77</v>
      </c>
      <c r="E567" s="60" t="s">
        <v>102</v>
      </c>
      <c r="F567" s="60" t="s">
        <v>930</v>
      </c>
      <c r="G567" s="61" t="s">
        <v>24</v>
      </c>
      <c r="H567" s="61" t="s">
        <v>5298</v>
      </c>
      <c r="I567" s="61" t="s">
        <v>5301</v>
      </c>
      <c r="J567" s="62" t="str">
        <f>VLOOKUP(B567,$L$5:$M$14,2)</f>
        <v>9/22(월)~9/23(화)</v>
      </c>
    </row>
    <row r="568" spans="1:10" ht="31.2">
      <c r="A568" s="59">
        <v>563</v>
      </c>
      <c r="B568" s="59">
        <v>8</v>
      </c>
      <c r="C568" s="60" t="s">
        <v>696</v>
      </c>
      <c r="D568" s="60" t="s">
        <v>77</v>
      </c>
      <c r="E568" s="60" t="s">
        <v>102</v>
      </c>
      <c r="F568" s="60" t="s">
        <v>930</v>
      </c>
      <c r="G568" s="61" t="s">
        <v>24</v>
      </c>
      <c r="H568" s="61" t="s">
        <v>5365</v>
      </c>
      <c r="I568" s="61" t="s">
        <v>5368</v>
      </c>
      <c r="J568" s="62" t="str">
        <f>VLOOKUP(B568,$L$5:$M$14,2)</f>
        <v>9/22(월)~9/23(화)</v>
      </c>
    </row>
    <row r="569" spans="1:10" ht="31.2">
      <c r="A569" s="59">
        <v>564</v>
      </c>
      <c r="B569" s="59">
        <v>8</v>
      </c>
      <c r="C569" s="60" t="s">
        <v>697</v>
      </c>
      <c r="D569" s="60" t="s">
        <v>77</v>
      </c>
      <c r="E569" s="60" t="s">
        <v>102</v>
      </c>
      <c r="F569" s="60" t="s">
        <v>930</v>
      </c>
      <c r="G569" s="61" t="s">
        <v>24</v>
      </c>
      <c r="H569" s="61" t="s">
        <v>5455</v>
      </c>
      <c r="I569" s="61" t="s">
        <v>5458</v>
      </c>
      <c r="J569" s="62" t="str">
        <f>VLOOKUP(B569,$L$5:$M$14,2)</f>
        <v>9/22(월)~9/23(화)</v>
      </c>
    </row>
    <row r="570" spans="1:10" ht="31.2">
      <c r="A570" s="59">
        <v>565</v>
      </c>
      <c r="B570" s="59">
        <v>8</v>
      </c>
      <c r="C570" s="60" t="s">
        <v>698</v>
      </c>
      <c r="D570" s="60" t="s">
        <v>77</v>
      </c>
      <c r="E570" s="60" t="s">
        <v>394</v>
      </c>
      <c r="F570" s="60" t="s">
        <v>930</v>
      </c>
      <c r="G570" s="61" t="s">
        <v>24</v>
      </c>
      <c r="H570" s="61" t="s">
        <v>5518</v>
      </c>
      <c r="I570" s="61" t="s">
        <v>5521</v>
      </c>
      <c r="J570" s="62" t="str">
        <f>VLOOKUP(B570,$L$5:$M$14,2)</f>
        <v>9/22(월)~9/23(화)</v>
      </c>
    </row>
    <row r="571" spans="1:10" ht="15.6">
      <c r="A571" s="59">
        <v>566</v>
      </c>
      <c r="B571" s="59">
        <v>8</v>
      </c>
      <c r="C571" s="60" t="s">
        <v>699</v>
      </c>
      <c r="D571" s="60" t="s">
        <v>77</v>
      </c>
      <c r="E571" s="60" t="s">
        <v>110</v>
      </c>
      <c r="F571" s="60" t="s">
        <v>930</v>
      </c>
      <c r="G571" s="61" t="s">
        <v>24</v>
      </c>
      <c r="H571" s="61" t="s">
        <v>5541</v>
      </c>
      <c r="I571" s="61" t="s">
        <v>5544</v>
      </c>
      <c r="J571" s="62" t="str">
        <f>VLOOKUP(B571,$L$5:$M$14,2)</f>
        <v>9/22(월)~9/23(화)</v>
      </c>
    </row>
    <row r="572" spans="1:10" ht="15.6">
      <c r="A572" s="59">
        <v>567</v>
      </c>
      <c r="B572" s="59">
        <v>8</v>
      </c>
      <c r="C572" s="60" t="s">
        <v>700</v>
      </c>
      <c r="D572" s="60" t="s">
        <v>77</v>
      </c>
      <c r="E572" s="60" t="s">
        <v>110</v>
      </c>
      <c r="F572" s="60" t="s">
        <v>930</v>
      </c>
      <c r="G572" s="61" t="s">
        <v>21</v>
      </c>
      <c r="H572" s="61" t="s">
        <v>5549</v>
      </c>
      <c r="I572" s="61" t="s">
        <v>5552</v>
      </c>
      <c r="J572" s="62" t="str">
        <f>VLOOKUP(B572,$L$5:$M$14,2)</f>
        <v>9/22(월)~9/23(화)</v>
      </c>
    </row>
    <row r="573" spans="1:10" ht="15.6">
      <c r="A573" s="59">
        <v>568</v>
      </c>
      <c r="B573" s="59">
        <v>8</v>
      </c>
      <c r="C573" s="60" t="s">
        <v>701</v>
      </c>
      <c r="D573" s="60" t="s">
        <v>77</v>
      </c>
      <c r="E573" s="60" t="s">
        <v>110</v>
      </c>
      <c r="F573" s="60" t="s">
        <v>930</v>
      </c>
      <c r="G573" s="61" t="s">
        <v>24</v>
      </c>
      <c r="H573" s="61" t="s">
        <v>5628</v>
      </c>
      <c r="I573" s="61" t="s">
        <v>5631</v>
      </c>
      <c r="J573" s="62" t="str">
        <f>VLOOKUP(B573,$L$5:$M$14,2)</f>
        <v>9/22(월)~9/23(화)</v>
      </c>
    </row>
    <row r="574" spans="1:10" ht="15.6">
      <c r="A574" s="59">
        <v>569</v>
      </c>
      <c r="B574" s="59">
        <v>8</v>
      </c>
      <c r="C574" s="60" t="s">
        <v>702</v>
      </c>
      <c r="D574" s="60" t="s">
        <v>77</v>
      </c>
      <c r="E574" s="60" t="s">
        <v>225</v>
      </c>
      <c r="F574" s="60" t="s">
        <v>930</v>
      </c>
      <c r="G574" s="61" t="s">
        <v>21</v>
      </c>
      <c r="H574" s="61" t="s">
        <v>5755</v>
      </c>
      <c r="I574" s="61" t="s">
        <v>5758</v>
      </c>
      <c r="J574" s="62" t="str">
        <f>VLOOKUP(B574,$L$5:$M$14,2)</f>
        <v>9/22(월)~9/23(화)</v>
      </c>
    </row>
    <row r="575" spans="1:10" ht="15.6">
      <c r="A575" s="59">
        <v>570</v>
      </c>
      <c r="B575" s="59">
        <v>8</v>
      </c>
      <c r="C575" s="60" t="s">
        <v>703</v>
      </c>
      <c r="D575" s="60" t="s">
        <v>77</v>
      </c>
      <c r="E575" s="60" t="s">
        <v>400</v>
      </c>
      <c r="F575" s="60" t="s">
        <v>930</v>
      </c>
      <c r="G575" s="61" t="s">
        <v>21</v>
      </c>
      <c r="H575" s="61" t="s">
        <v>5809</v>
      </c>
      <c r="I575" s="61" t="s">
        <v>5812</v>
      </c>
      <c r="J575" s="62" t="str">
        <f>VLOOKUP(B575,$L$5:$M$14,2)</f>
        <v>9/22(월)~9/23(화)</v>
      </c>
    </row>
    <row r="576" spans="1:10" ht="15.6">
      <c r="A576" s="59">
        <v>571</v>
      </c>
      <c r="B576" s="59">
        <v>8</v>
      </c>
      <c r="C576" s="60" t="s">
        <v>704</v>
      </c>
      <c r="D576" s="60" t="s">
        <v>77</v>
      </c>
      <c r="E576" s="60" t="s">
        <v>555</v>
      </c>
      <c r="F576" s="60" t="s">
        <v>930</v>
      </c>
      <c r="G576" s="61" t="s">
        <v>24</v>
      </c>
      <c r="H576" s="61" t="s">
        <v>5840</v>
      </c>
      <c r="I576" s="61" t="s">
        <v>5843</v>
      </c>
      <c r="J576" s="62" t="str">
        <f>VLOOKUP(B576,$L$5:$M$14,2)</f>
        <v>9/22(월)~9/23(화)</v>
      </c>
    </row>
    <row r="577" spans="1:10" ht="15.6">
      <c r="A577" s="59">
        <v>572</v>
      </c>
      <c r="B577" s="59">
        <v>8</v>
      </c>
      <c r="C577" s="60" t="s">
        <v>705</v>
      </c>
      <c r="D577" s="60" t="s">
        <v>77</v>
      </c>
      <c r="E577" s="60" t="s">
        <v>313</v>
      </c>
      <c r="F577" s="60" t="s">
        <v>930</v>
      </c>
      <c r="G577" s="61" t="s">
        <v>24</v>
      </c>
      <c r="H577" s="61" t="s">
        <v>5902</v>
      </c>
      <c r="I577" s="61" t="s">
        <v>5905</v>
      </c>
      <c r="J577" s="62" t="str">
        <f>VLOOKUP(B577,$L$5:$M$14,2)</f>
        <v>9/22(월)~9/23(화)</v>
      </c>
    </row>
    <row r="578" spans="1:10" ht="15.6">
      <c r="A578" s="59">
        <v>573</v>
      </c>
      <c r="B578" s="59">
        <v>8</v>
      </c>
      <c r="C578" s="60" t="s">
        <v>706</v>
      </c>
      <c r="D578" s="60" t="s">
        <v>77</v>
      </c>
      <c r="E578" s="60" t="s">
        <v>313</v>
      </c>
      <c r="F578" s="60" t="s">
        <v>930</v>
      </c>
      <c r="G578" s="61" t="s">
        <v>24</v>
      </c>
      <c r="H578" s="61" t="s">
        <v>5911</v>
      </c>
      <c r="I578" s="61" t="s">
        <v>5914</v>
      </c>
      <c r="J578" s="62" t="str">
        <f>VLOOKUP(B578,$L$5:$M$14,2)</f>
        <v>9/22(월)~9/23(화)</v>
      </c>
    </row>
    <row r="579" spans="1:10" ht="15.6">
      <c r="A579" s="59">
        <v>574</v>
      </c>
      <c r="B579" s="59">
        <v>8</v>
      </c>
      <c r="C579" s="60" t="s">
        <v>707</v>
      </c>
      <c r="D579" s="60" t="s">
        <v>77</v>
      </c>
      <c r="E579" s="60" t="s">
        <v>121</v>
      </c>
      <c r="F579" s="60" t="s">
        <v>930</v>
      </c>
      <c r="G579" s="61" t="s">
        <v>21</v>
      </c>
      <c r="H579" s="61" t="s">
        <v>6052</v>
      </c>
      <c r="I579" s="61" t="s">
        <v>6055</v>
      </c>
      <c r="J579" s="62" t="str">
        <f>VLOOKUP(B579,$L$5:$M$14,2)</f>
        <v>9/22(월)~9/23(화)</v>
      </c>
    </row>
    <row r="580" spans="1:10" ht="15.6">
      <c r="A580" s="59">
        <v>575</v>
      </c>
      <c r="B580" s="59">
        <v>8</v>
      </c>
      <c r="C580" s="60" t="s">
        <v>708</v>
      </c>
      <c r="D580" s="60" t="s">
        <v>77</v>
      </c>
      <c r="E580" s="60" t="s">
        <v>709</v>
      </c>
      <c r="F580" s="60" t="s">
        <v>930</v>
      </c>
      <c r="G580" s="61" t="s">
        <v>21</v>
      </c>
      <c r="H580" s="61" t="s">
        <v>6120</v>
      </c>
      <c r="I580" s="61" t="s">
        <v>6123</v>
      </c>
      <c r="J580" s="62" t="str">
        <f>VLOOKUP(B580,$L$5:$M$14,2)</f>
        <v>9/22(월)~9/23(화)</v>
      </c>
    </row>
    <row r="581" spans="1:10" ht="15.6">
      <c r="A581" s="59">
        <v>576</v>
      </c>
      <c r="B581" s="59">
        <v>8</v>
      </c>
      <c r="C581" s="60" t="s">
        <v>710</v>
      </c>
      <c r="D581" s="60" t="s">
        <v>77</v>
      </c>
      <c r="E581" s="60" t="s">
        <v>123</v>
      </c>
      <c r="F581" s="60" t="s">
        <v>930</v>
      </c>
      <c r="G581" s="61" t="s">
        <v>24</v>
      </c>
      <c r="H581" s="61" t="s">
        <v>6173</v>
      </c>
      <c r="I581" s="61" t="s">
        <v>6176</v>
      </c>
      <c r="J581" s="62" t="str">
        <f>VLOOKUP(B581,$L$5:$M$14,2)</f>
        <v>9/22(월)~9/23(화)</v>
      </c>
    </row>
    <row r="582" spans="1:10" ht="15.6">
      <c r="A582" s="59">
        <v>577</v>
      </c>
      <c r="B582" s="59">
        <v>8</v>
      </c>
      <c r="C582" s="60" t="s">
        <v>711</v>
      </c>
      <c r="D582" s="60" t="s">
        <v>77</v>
      </c>
      <c r="E582" s="60" t="s">
        <v>125</v>
      </c>
      <c r="F582" s="60" t="s">
        <v>930</v>
      </c>
      <c r="G582" s="61" t="s">
        <v>24</v>
      </c>
      <c r="H582" s="61" t="s">
        <v>6253</v>
      </c>
      <c r="I582" s="61" t="s">
        <v>6256</v>
      </c>
      <c r="J582" s="62" t="str">
        <f>VLOOKUP(B582,$L$5:$M$14,2)</f>
        <v>9/22(월)~9/23(화)</v>
      </c>
    </row>
    <row r="583" spans="1:10" ht="15.6">
      <c r="A583" s="59">
        <v>578</v>
      </c>
      <c r="B583" s="59">
        <v>8</v>
      </c>
      <c r="C583" s="60" t="s">
        <v>712</v>
      </c>
      <c r="D583" s="60" t="s">
        <v>77</v>
      </c>
      <c r="E583" s="60" t="s">
        <v>125</v>
      </c>
      <c r="F583" s="60" t="s">
        <v>930</v>
      </c>
      <c r="G583" s="61" t="s">
        <v>24</v>
      </c>
      <c r="H583" s="61" t="s">
        <v>6282</v>
      </c>
      <c r="I583" s="61" t="s">
        <v>6285</v>
      </c>
      <c r="J583" s="62" t="str">
        <f>VLOOKUP(B583,$L$5:$M$14,2)</f>
        <v>9/22(월)~9/23(화)</v>
      </c>
    </row>
    <row r="584" spans="1:10" ht="15.6">
      <c r="A584" s="59">
        <v>579</v>
      </c>
      <c r="B584" s="59">
        <v>8</v>
      </c>
      <c r="C584" s="60" t="s">
        <v>713</v>
      </c>
      <c r="D584" s="60" t="s">
        <v>77</v>
      </c>
      <c r="E584" s="60" t="s">
        <v>127</v>
      </c>
      <c r="F584" s="60" t="s">
        <v>930</v>
      </c>
      <c r="G584" s="61" t="s">
        <v>24</v>
      </c>
      <c r="H584" s="61" t="s">
        <v>6318</v>
      </c>
      <c r="I584" s="61" t="s">
        <v>6321</v>
      </c>
      <c r="J584" s="62" t="str">
        <f>VLOOKUP(B584,$L$5:$M$14,2)</f>
        <v>9/22(월)~9/23(화)</v>
      </c>
    </row>
    <row r="585" spans="1:10" ht="15.6">
      <c r="A585" s="59">
        <v>580</v>
      </c>
      <c r="B585" s="59">
        <v>8</v>
      </c>
      <c r="C585" s="60" t="s">
        <v>714</v>
      </c>
      <c r="D585" s="60" t="s">
        <v>77</v>
      </c>
      <c r="E585" s="60" t="s">
        <v>131</v>
      </c>
      <c r="F585" s="60" t="s">
        <v>930</v>
      </c>
      <c r="G585" s="61" t="s">
        <v>21</v>
      </c>
      <c r="H585" s="61" t="s">
        <v>6404</v>
      </c>
      <c r="I585" s="61" t="s">
        <v>6407</v>
      </c>
      <c r="J585" s="62" t="str">
        <f>VLOOKUP(B585,$L$5:$M$14,2)</f>
        <v>9/22(월)~9/23(화)</v>
      </c>
    </row>
    <row r="586" spans="1:10" ht="15.6">
      <c r="A586" s="59">
        <v>581</v>
      </c>
      <c r="B586" s="59">
        <v>8</v>
      </c>
      <c r="C586" s="60" t="s">
        <v>715</v>
      </c>
      <c r="D586" s="60" t="s">
        <v>77</v>
      </c>
      <c r="E586" s="60" t="s">
        <v>131</v>
      </c>
      <c r="F586" s="60" t="s">
        <v>930</v>
      </c>
      <c r="G586" s="61" t="s">
        <v>21</v>
      </c>
      <c r="H586" s="61" t="s">
        <v>6433</v>
      </c>
      <c r="I586" s="61" t="s">
        <v>6436</v>
      </c>
      <c r="J586" s="62" t="str">
        <f>VLOOKUP(B586,$L$5:$M$14,2)</f>
        <v>9/22(월)~9/23(화)</v>
      </c>
    </row>
    <row r="587" spans="1:10" ht="15.6">
      <c r="A587" s="59">
        <v>582</v>
      </c>
      <c r="B587" s="59">
        <v>8</v>
      </c>
      <c r="C587" s="60" t="s">
        <v>716</v>
      </c>
      <c r="D587" s="60" t="s">
        <v>77</v>
      </c>
      <c r="E587" s="60" t="s">
        <v>135</v>
      </c>
      <c r="F587" s="60" t="s">
        <v>930</v>
      </c>
      <c r="G587" s="61" t="s">
        <v>24</v>
      </c>
      <c r="H587" s="61" t="s">
        <v>6514</v>
      </c>
      <c r="I587" s="61" t="s">
        <v>6517</v>
      </c>
      <c r="J587" s="62" t="str">
        <f>VLOOKUP(B587,$L$5:$M$14,2)</f>
        <v>9/22(월)~9/23(화)</v>
      </c>
    </row>
    <row r="588" spans="1:10" ht="15.6">
      <c r="A588" s="59">
        <v>583</v>
      </c>
      <c r="B588" s="59">
        <v>8</v>
      </c>
      <c r="C588" s="60" t="s">
        <v>717</v>
      </c>
      <c r="D588" s="60" t="s">
        <v>77</v>
      </c>
      <c r="E588" s="60" t="s">
        <v>135</v>
      </c>
      <c r="F588" s="60" t="s">
        <v>930</v>
      </c>
      <c r="G588" s="61" t="s">
        <v>24</v>
      </c>
      <c r="H588" s="61" t="s">
        <v>6535</v>
      </c>
      <c r="I588" s="61" t="s">
        <v>6538</v>
      </c>
      <c r="J588" s="62" t="str">
        <f>VLOOKUP(B588,$L$5:$M$14,2)</f>
        <v>9/22(월)~9/23(화)</v>
      </c>
    </row>
    <row r="589" spans="1:10" ht="15.6">
      <c r="A589" s="59">
        <v>584</v>
      </c>
      <c r="B589" s="59">
        <v>8</v>
      </c>
      <c r="C589" s="60" t="s">
        <v>487</v>
      </c>
      <c r="D589" s="60" t="s">
        <v>137</v>
      </c>
      <c r="E589" s="60" t="s">
        <v>140</v>
      </c>
      <c r="F589" s="60" t="s">
        <v>1194</v>
      </c>
      <c r="G589" s="61" t="s">
        <v>21</v>
      </c>
      <c r="H589" s="61" t="s">
        <v>6641</v>
      </c>
      <c r="I589" s="61" t="s">
        <v>6644</v>
      </c>
      <c r="J589" s="62" t="str">
        <f>VLOOKUP(B589,$L$5:$M$14,2)</f>
        <v>9/22(월)~9/23(화)</v>
      </c>
    </row>
    <row r="590" spans="1:10" ht="15.6">
      <c r="A590" s="59">
        <v>585</v>
      </c>
      <c r="B590" s="59">
        <v>8</v>
      </c>
      <c r="C590" s="60" t="s">
        <v>718</v>
      </c>
      <c r="D590" s="60" t="s">
        <v>33</v>
      </c>
      <c r="E590" s="60" t="s">
        <v>142</v>
      </c>
      <c r="F590" s="60" t="s">
        <v>930</v>
      </c>
      <c r="G590" s="61" t="s">
        <v>24</v>
      </c>
      <c r="H590" s="61" t="s">
        <v>6729</v>
      </c>
      <c r="I590" s="61" t="s">
        <v>6732</v>
      </c>
      <c r="J590" s="62" t="str">
        <f>VLOOKUP(B590,$L$5:$M$14,2)</f>
        <v>9/22(월)~9/23(화)</v>
      </c>
    </row>
    <row r="591" spans="1:10" ht="15.6">
      <c r="A591" s="59">
        <v>586</v>
      </c>
      <c r="B591" s="59">
        <v>8</v>
      </c>
      <c r="C591" s="60" t="s">
        <v>578</v>
      </c>
      <c r="D591" s="60" t="s">
        <v>41</v>
      </c>
      <c r="E591" s="60" t="s">
        <v>44</v>
      </c>
      <c r="F591" s="60" t="s">
        <v>930</v>
      </c>
      <c r="G591" s="61" t="s">
        <v>24</v>
      </c>
      <c r="H591" s="61" t="s">
        <v>2415</v>
      </c>
      <c r="I591" s="61" t="s">
        <v>2418</v>
      </c>
      <c r="J591" s="62" t="str">
        <f>VLOOKUP(B591,$L$5:$M$14,2)</f>
        <v>9/22(월)~9/23(화)</v>
      </c>
    </row>
    <row r="592" spans="1:10" ht="15.6">
      <c r="A592" s="59">
        <v>587</v>
      </c>
      <c r="B592" s="59">
        <v>8</v>
      </c>
      <c r="C592" s="60" t="s">
        <v>719</v>
      </c>
      <c r="D592" s="60" t="s">
        <v>46</v>
      </c>
      <c r="E592" s="60" t="s">
        <v>49</v>
      </c>
      <c r="F592" s="60" t="s">
        <v>930</v>
      </c>
      <c r="G592" s="61" t="s">
        <v>24</v>
      </c>
      <c r="H592" s="61" t="s">
        <v>2783</v>
      </c>
      <c r="I592" s="61" t="s">
        <v>2786</v>
      </c>
      <c r="J592" s="62" t="str">
        <f>VLOOKUP(B592,$L$5:$M$14,2)</f>
        <v>9/22(월)~9/23(화)</v>
      </c>
    </row>
    <row r="593" spans="1:12" ht="15.6">
      <c r="A593" s="59">
        <v>588</v>
      </c>
      <c r="B593" s="59">
        <v>8</v>
      </c>
      <c r="C593" s="60" t="s">
        <v>720</v>
      </c>
      <c r="D593" s="60" t="s">
        <v>26</v>
      </c>
      <c r="E593" s="60" t="s">
        <v>721</v>
      </c>
      <c r="F593" s="60" t="s">
        <v>1194</v>
      </c>
      <c r="G593" s="61" t="s">
        <v>21</v>
      </c>
      <c r="H593" s="61" t="s">
        <v>1362</v>
      </c>
      <c r="I593" s="61" t="s">
        <v>1365</v>
      </c>
      <c r="J593" s="62" t="str">
        <f>VLOOKUP(B593,$L$5:$M$14,2)</f>
        <v>9/22(월)~9/23(화)</v>
      </c>
    </row>
    <row r="594" spans="1:12" ht="15.6">
      <c r="A594" s="59">
        <v>589</v>
      </c>
      <c r="B594" s="59">
        <v>8</v>
      </c>
      <c r="C594" s="60" t="s">
        <v>722</v>
      </c>
      <c r="D594" s="60" t="s">
        <v>41</v>
      </c>
      <c r="E594" s="60" t="s">
        <v>266</v>
      </c>
      <c r="F594" s="60" t="s">
        <v>930</v>
      </c>
      <c r="G594" s="61" t="s">
        <v>24</v>
      </c>
      <c r="H594" s="61" t="s">
        <v>2176</v>
      </c>
      <c r="I594" s="61" t="s">
        <v>2179</v>
      </c>
      <c r="J594" s="62" t="str">
        <f>VLOOKUP(B594,$L$5:$M$14,2)</f>
        <v>9/22(월)~9/23(화)</v>
      </c>
    </row>
    <row r="595" spans="1:12" ht="15.6">
      <c r="A595" s="59">
        <v>590</v>
      </c>
      <c r="B595" s="59">
        <v>9</v>
      </c>
      <c r="C595" s="60" t="s">
        <v>608</v>
      </c>
      <c r="D595" s="60" t="s">
        <v>33</v>
      </c>
      <c r="E595" s="60" t="s">
        <v>166</v>
      </c>
      <c r="F595" s="60" t="s">
        <v>930</v>
      </c>
      <c r="G595" s="61" t="s">
        <v>24</v>
      </c>
      <c r="H595" s="61" t="s">
        <v>1534</v>
      </c>
      <c r="I595" s="61" t="s">
        <v>1537</v>
      </c>
      <c r="J595" s="62" t="str">
        <f>VLOOKUP(B595,$L$5:$M$14,2)</f>
        <v>9/29(월)~9/30(화)</v>
      </c>
      <c r="L595" s="2"/>
    </row>
    <row r="596" spans="1:12" ht="15.6">
      <c r="A596" s="59">
        <v>591</v>
      </c>
      <c r="B596" s="59">
        <v>9</v>
      </c>
      <c r="C596" s="60" t="s">
        <v>723</v>
      </c>
      <c r="D596" s="60" t="s">
        <v>38</v>
      </c>
      <c r="E596" s="60" t="s">
        <v>724</v>
      </c>
      <c r="F596" s="60" t="s">
        <v>978</v>
      </c>
      <c r="G596" s="61" t="s">
        <v>24</v>
      </c>
      <c r="H596" s="61" t="s">
        <v>1737</v>
      </c>
      <c r="I596" s="61" t="s">
        <v>1740</v>
      </c>
      <c r="J596" s="62" t="str">
        <f>VLOOKUP(B596,$L$5:$M$14,2)</f>
        <v>9/29(월)~9/30(화)</v>
      </c>
    </row>
    <row r="597" spans="1:12" ht="15.6">
      <c r="A597" s="59">
        <v>592</v>
      </c>
      <c r="B597" s="59">
        <v>9</v>
      </c>
      <c r="C597" s="60" t="s">
        <v>725</v>
      </c>
      <c r="D597" s="60" t="s">
        <v>38</v>
      </c>
      <c r="E597" s="60" t="s">
        <v>433</v>
      </c>
      <c r="F597" s="60" t="s">
        <v>930</v>
      </c>
      <c r="G597" s="61" t="s">
        <v>24</v>
      </c>
      <c r="H597" s="61" t="s">
        <v>1899</v>
      </c>
      <c r="I597" s="61" t="s">
        <v>1902</v>
      </c>
      <c r="J597" s="62" t="str">
        <f>VLOOKUP(B597,$L$5:$M$14,2)</f>
        <v>9/29(월)~9/30(화)</v>
      </c>
    </row>
    <row r="598" spans="1:12" ht="15.6">
      <c r="A598" s="59">
        <v>593</v>
      </c>
      <c r="B598" s="59">
        <v>9</v>
      </c>
      <c r="C598" s="60" t="s">
        <v>726</v>
      </c>
      <c r="D598" s="60" t="s">
        <v>137</v>
      </c>
      <c r="E598" s="60" t="s">
        <v>140</v>
      </c>
      <c r="F598" s="60" t="s">
        <v>930</v>
      </c>
      <c r="G598" s="61" t="s">
        <v>21</v>
      </c>
      <c r="H598" s="61" t="s">
        <v>6660</v>
      </c>
      <c r="I598" s="61" t="s">
        <v>6663</v>
      </c>
      <c r="J598" s="62" t="str">
        <f>VLOOKUP(B598,$L$5:$M$14,2)</f>
        <v>9/29(월)~9/30(화)</v>
      </c>
    </row>
    <row r="599" spans="1:12" ht="15.6">
      <c r="A599" s="59">
        <v>594</v>
      </c>
      <c r="B599" s="59">
        <v>9</v>
      </c>
      <c r="C599" s="60" t="s">
        <v>727</v>
      </c>
      <c r="D599" s="60" t="s">
        <v>331</v>
      </c>
      <c r="E599" s="60" t="s">
        <v>332</v>
      </c>
      <c r="F599" s="60" t="s">
        <v>930</v>
      </c>
      <c r="G599" s="61" t="s">
        <v>24</v>
      </c>
      <c r="H599" s="61" t="s">
        <v>955</v>
      </c>
      <c r="I599" s="61" t="s">
        <v>958</v>
      </c>
      <c r="J599" s="62" t="str">
        <f>VLOOKUP(B599,$L$5:$M$14,2)</f>
        <v>9/29(월)~9/30(화)</v>
      </c>
    </row>
    <row r="600" spans="1:12" ht="15.6">
      <c r="A600" s="59">
        <v>595</v>
      </c>
      <c r="B600" s="59">
        <v>9</v>
      </c>
      <c r="C600" s="60" t="s">
        <v>487</v>
      </c>
      <c r="D600" s="60" t="s">
        <v>137</v>
      </c>
      <c r="E600" s="60" t="s">
        <v>488</v>
      </c>
      <c r="F600" s="60" t="s">
        <v>930</v>
      </c>
      <c r="G600" s="61" t="s">
        <v>21</v>
      </c>
      <c r="H600" s="61" t="s">
        <v>6584</v>
      </c>
      <c r="I600" s="61" t="s">
        <v>6587</v>
      </c>
      <c r="J600" s="62" t="str">
        <f>VLOOKUP(B600,$L$5:$M$14,2)</f>
        <v>9/29(월)~9/30(화)</v>
      </c>
    </row>
    <row r="601" spans="1:12" ht="15.6">
      <c r="A601" s="59">
        <v>596</v>
      </c>
      <c r="B601" s="59">
        <v>9</v>
      </c>
      <c r="C601" s="60" t="s">
        <v>517</v>
      </c>
      <c r="D601" s="60" t="s">
        <v>41</v>
      </c>
      <c r="E601" s="60" t="s">
        <v>266</v>
      </c>
      <c r="F601" s="60" t="s">
        <v>930</v>
      </c>
      <c r="G601" s="61" t="s">
        <v>21</v>
      </c>
      <c r="H601" s="61" t="s">
        <v>2128</v>
      </c>
      <c r="I601" s="61" t="s">
        <v>2131</v>
      </c>
      <c r="J601" s="62" t="str">
        <f>VLOOKUP(B601,$L$5:$M$14,2)</f>
        <v>9/29(월)~9/30(화)</v>
      </c>
    </row>
    <row r="602" spans="1:12" ht="15.6">
      <c r="A602" s="59">
        <v>597</v>
      </c>
      <c r="B602" s="59">
        <v>9</v>
      </c>
      <c r="C602" s="60" t="s">
        <v>729</v>
      </c>
      <c r="D602" s="60" t="s">
        <v>41</v>
      </c>
      <c r="E602" s="60" t="s">
        <v>266</v>
      </c>
      <c r="F602" s="60" t="s">
        <v>978</v>
      </c>
      <c r="G602" s="61" t="s">
        <v>24</v>
      </c>
      <c r="H602" s="61" t="s">
        <v>2121</v>
      </c>
      <c r="I602" s="61" t="s">
        <v>2124</v>
      </c>
      <c r="J602" s="62" t="str">
        <f>VLOOKUP(B602,$L$5:$M$14,2)</f>
        <v>9/29(월)~9/30(화)</v>
      </c>
    </row>
    <row r="603" spans="1:12" ht="15.6">
      <c r="A603" s="59">
        <v>598</v>
      </c>
      <c r="B603" s="59">
        <v>9</v>
      </c>
      <c r="C603" s="60" t="s">
        <v>730</v>
      </c>
      <c r="D603" s="60" t="s">
        <v>72</v>
      </c>
      <c r="E603" s="60" t="s">
        <v>149</v>
      </c>
      <c r="F603" s="60" t="s">
        <v>930</v>
      </c>
      <c r="G603" s="61" t="s">
        <v>24</v>
      </c>
      <c r="H603" s="61" t="s">
        <v>3681</v>
      </c>
      <c r="I603" s="61" t="s">
        <v>3684</v>
      </c>
      <c r="J603" s="62" t="str">
        <f>VLOOKUP(B603,$L$5:$M$14,2)</f>
        <v>9/29(월)~9/30(화)</v>
      </c>
    </row>
    <row r="604" spans="1:12" ht="15.6">
      <c r="A604" s="59">
        <v>599</v>
      </c>
      <c r="B604" s="59">
        <v>9</v>
      </c>
      <c r="C604" s="60" t="s">
        <v>731</v>
      </c>
      <c r="D604" s="60" t="s">
        <v>19</v>
      </c>
      <c r="E604" s="60" t="s">
        <v>23</v>
      </c>
      <c r="F604" s="60" t="s">
        <v>930</v>
      </c>
      <c r="G604" s="61" t="s">
        <v>21</v>
      </c>
      <c r="H604" s="61" t="s">
        <v>1052</v>
      </c>
      <c r="I604" s="61" t="s">
        <v>1055</v>
      </c>
      <c r="J604" s="62" t="str">
        <f>VLOOKUP(B604,$L$5:$M$14,2)</f>
        <v>9/29(월)~9/30(화)</v>
      </c>
    </row>
    <row r="605" spans="1:12" ht="15.6">
      <c r="A605" s="59">
        <v>600</v>
      </c>
      <c r="B605" s="59">
        <v>9</v>
      </c>
      <c r="C605" s="60" t="s">
        <v>732</v>
      </c>
      <c r="D605" s="60" t="s">
        <v>19</v>
      </c>
      <c r="E605" s="60" t="s">
        <v>161</v>
      </c>
      <c r="F605" s="60" t="s">
        <v>930</v>
      </c>
      <c r="G605" s="61" t="s">
        <v>21</v>
      </c>
      <c r="H605" s="61" t="s">
        <v>1147</v>
      </c>
      <c r="I605" s="61" t="s">
        <v>1150</v>
      </c>
      <c r="J605" s="62" t="str">
        <f>VLOOKUP(B605,$L$5:$M$14,2)</f>
        <v>9/29(월)~9/30(화)</v>
      </c>
    </row>
    <row r="606" spans="1:12" ht="15.6">
      <c r="A606" s="59">
        <v>601</v>
      </c>
      <c r="B606" s="59">
        <v>9</v>
      </c>
      <c r="C606" s="60" t="s">
        <v>733</v>
      </c>
      <c r="D606" s="60" t="s">
        <v>26</v>
      </c>
      <c r="E606" s="60" t="s">
        <v>257</v>
      </c>
      <c r="F606" s="60" t="s">
        <v>930</v>
      </c>
      <c r="G606" s="61" t="s">
        <v>24</v>
      </c>
      <c r="H606" s="61" t="s">
        <v>1165</v>
      </c>
      <c r="I606" s="61" t="s">
        <v>1168</v>
      </c>
      <c r="J606" s="62" t="str">
        <f>VLOOKUP(B606,$L$5:$M$14,2)</f>
        <v>9/29(월)~9/30(화)</v>
      </c>
    </row>
    <row r="607" spans="1:12" ht="15.6">
      <c r="A607" s="59">
        <v>602</v>
      </c>
      <c r="B607" s="59">
        <v>9</v>
      </c>
      <c r="C607" s="60" t="s">
        <v>734</v>
      </c>
      <c r="D607" s="60" t="s">
        <v>26</v>
      </c>
      <c r="E607" s="60" t="s">
        <v>27</v>
      </c>
      <c r="F607" s="60" t="s">
        <v>930</v>
      </c>
      <c r="G607" s="61" t="s">
        <v>21</v>
      </c>
      <c r="H607" s="61" t="s">
        <v>1282</v>
      </c>
      <c r="I607" s="61" t="s">
        <v>1285</v>
      </c>
      <c r="J607" s="62" t="str">
        <f>VLOOKUP(B607,$L$5:$M$14,2)</f>
        <v>9/29(월)~9/30(화)</v>
      </c>
    </row>
    <row r="608" spans="1:12" s="10" customFormat="1" ht="15.6">
      <c r="A608" s="59">
        <v>603</v>
      </c>
      <c r="B608" s="59">
        <v>6</v>
      </c>
      <c r="C608" s="60" t="s">
        <v>735</v>
      </c>
      <c r="D608" s="60" t="s">
        <v>26</v>
      </c>
      <c r="E608" s="60" t="s">
        <v>29</v>
      </c>
      <c r="F608" s="60" t="s">
        <v>930</v>
      </c>
      <c r="G608" s="61" t="s">
        <v>21</v>
      </c>
      <c r="H608" s="61" t="s">
        <v>1353</v>
      </c>
      <c r="I608" s="61" t="s">
        <v>1356</v>
      </c>
      <c r="J608" s="62" t="str">
        <f>VLOOKUP(B608,$L$5:$M$14,2)</f>
        <v>9/15(월)~9/16(화)</v>
      </c>
    </row>
    <row r="609" spans="1:23" ht="15.6">
      <c r="A609" s="59">
        <v>604</v>
      </c>
      <c r="B609" s="59">
        <v>9</v>
      </c>
      <c r="C609" s="60" t="s">
        <v>736</v>
      </c>
      <c r="D609" s="60" t="s">
        <v>33</v>
      </c>
      <c r="E609" s="60" t="s">
        <v>166</v>
      </c>
      <c r="F609" s="60" t="s">
        <v>930</v>
      </c>
      <c r="G609" s="61" t="s">
        <v>24</v>
      </c>
      <c r="H609" s="61" t="s">
        <v>1542</v>
      </c>
      <c r="I609" s="61" t="s">
        <v>1545</v>
      </c>
      <c r="J609" s="62" t="str">
        <f>VLOOKUP(B609,$L$5:$M$14,2)</f>
        <v>9/29(월)~9/30(화)</v>
      </c>
    </row>
    <row r="610" spans="1:23" ht="15.6">
      <c r="A610" s="59">
        <v>605</v>
      </c>
      <c r="B610" s="59">
        <v>9</v>
      </c>
      <c r="C610" s="60" t="s">
        <v>737</v>
      </c>
      <c r="D610" s="60" t="s">
        <v>33</v>
      </c>
      <c r="E610" s="60" t="s">
        <v>34</v>
      </c>
      <c r="F610" s="60" t="s">
        <v>930</v>
      </c>
      <c r="G610" s="61" t="s">
        <v>24</v>
      </c>
      <c r="H610" s="61" t="s">
        <v>1588</v>
      </c>
      <c r="I610" s="61" t="s">
        <v>1591</v>
      </c>
      <c r="J610" s="62" t="str">
        <f>VLOOKUP(B610,$L$5:$M$14,2)</f>
        <v>9/29(월)~9/30(화)</v>
      </c>
    </row>
    <row r="611" spans="1:23" ht="15.6">
      <c r="A611" s="59">
        <v>606</v>
      </c>
      <c r="B611" s="59">
        <v>9</v>
      </c>
      <c r="C611" s="60" t="s">
        <v>738</v>
      </c>
      <c r="D611" s="60" t="s">
        <v>33</v>
      </c>
      <c r="E611" s="60" t="s">
        <v>36</v>
      </c>
      <c r="F611" s="60" t="s">
        <v>930</v>
      </c>
      <c r="G611" s="61" t="s">
        <v>24</v>
      </c>
      <c r="H611" s="61" t="s">
        <v>1684</v>
      </c>
      <c r="I611" s="61" t="s">
        <v>1687</v>
      </c>
      <c r="J611" s="62" t="str">
        <f>VLOOKUP(B611,$L$5:$M$14,2)</f>
        <v>9/29(월)~9/30(화)</v>
      </c>
    </row>
    <row r="612" spans="1:23" ht="15.6">
      <c r="A612" s="59">
        <v>607</v>
      </c>
      <c r="B612" s="59">
        <v>4</v>
      </c>
      <c r="C612" s="60" t="s">
        <v>739</v>
      </c>
      <c r="D612" s="60" t="s">
        <v>41</v>
      </c>
      <c r="E612" s="60" t="s">
        <v>348</v>
      </c>
      <c r="F612" s="60" t="s">
        <v>930</v>
      </c>
      <c r="G612" s="61" t="s">
        <v>24</v>
      </c>
      <c r="H612" s="61" t="s">
        <v>2097</v>
      </c>
      <c r="I612" s="61" t="s">
        <v>2100</v>
      </c>
      <c r="J612" s="62" t="str">
        <f>VLOOKUP(B612,$L$5:$M$14,2)</f>
        <v>9/8(월)~9/9(화)</v>
      </c>
    </row>
    <row r="613" spans="1:23" s="7" customFormat="1" ht="15.6">
      <c r="A613" s="59">
        <v>608</v>
      </c>
      <c r="B613" s="59">
        <v>9</v>
      </c>
      <c r="C613" s="60" t="s">
        <v>740</v>
      </c>
      <c r="D613" s="60" t="s">
        <v>41</v>
      </c>
      <c r="E613" s="60" t="s">
        <v>155</v>
      </c>
      <c r="F613" s="60" t="s">
        <v>930</v>
      </c>
      <c r="G613" s="61" t="s">
        <v>24</v>
      </c>
      <c r="H613" s="61" t="s">
        <v>2228</v>
      </c>
      <c r="I613" s="61" t="s">
        <v>2231</v>
      </c>
      <c r="J613" s="62" t="str">
        <f>VLOOKUP(B613,$L$5:$M$14,2)</f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59">
        <v>609</v>
      </c>
      <c r="B614" s="59">
        <v>9</v>
      </c>
      <c r="C614" s="60" t="s">
        <v>741</v>
      </c>
      <c r="D614" s="60" t="s">
        <v>41</v>
      </c>
      <c r="E614" s="60" t="s">
        <v>238</v>
      </c>
      <c r="F614" s="60" t="s">
        <v>930</v>
      </c>
      <c r="G614" s="61" t="s">
        <v>21</v>
      </c>
      <c r="H614" s="61" t="s">
        <v>2479</v>
      </c>
      <c r="I614" s="61" t="s">
        <v>2482</v>
      </c>
      <c r="J614" s="62" t="str">
        <f>VLOOKUP(B614,$L$5:$M$14,2)</f>
        <v>9/29(월)~9/30(화)</v>
      </c>
    </row>
    <row r="615" spans="1:23" s="7" customFormat="1" ht="15.6">
      <c r="A615" s="59">
        <v>610</v>
      </c>
      <c r="B615" s="59">
        <v>5</v>
      </c>
      <c r="C615" s="60" t="s">
        <v>742</v>
      </c>
      <c r="D615" s="60" t="s">
        <v>46</v>
      </c>
      <c r="E615" s="60" t="s">
        <v>273</v>
      </c>
      <c r="F615" s="60" t="s">
        <v>1194</v>
      </c>
      <c r="G615" s="61" t="s">
        <v>21</v>
      </c>
      <c r="H615" s="61" t="s">
        <v>2569</v>
      </c>
      <c r="I615" s="61" t="s">
        <v>2572</v>
      </c>
      <c r="J615" s="62" t="str">
        <f>VLOOKUP(B615,$L$5:$M$14,2)</f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59">
        <v>611</v>
      </c>
      <c r="B616" s="59">
        <v>9</v>
      </c>
      <c r="C616" s="60" t="s">
        <v>743</v>
      </c>
      <c r="D616" s="60" t="s">
        <v>46</v>
      </c>
      <c r="E616" s="60" t="s">
        <v>185</v>
      </c>
      <c r="F616" s="60" t="s">
        <v>930</v>
      </c>
      <c r="G616" s="61" t="s">
        <v>24</v>
      </c>
      <c r="H616" s="61" t="s">
        <v>3019</v>
      </c>
      <c r="I616" s="61" t="s">
        <v>3022</v>
      </c>
      <c r="J616" s="62" t="str">
        <f>VLOOKUP(B616,$L$5:$M$14,2)</f>
        <v>9/29(월)~9/30(화)</v>
      </c>
    </row>
    <row r="617" spans="1:23" s="7" customFormat="1" ht="15.6">
      <c r="A617" s="59">
        <v>612</v>
      </c>
      <c r="B617" s="59">
        <v>9</v>
      </c>
      <c r="C617" s="60" t="s">
        <v>744</v>
      </c>
      <c r="D617" s="60" t="s">
        <v>46</v>
      </c>
      <c r="E617" s="60" t="s">
        <v>55</v>
      </c>
      <c r="F617" s="60" t="s">
        <v>930</v>
      </c>
      <c r="G617" s="61" t="s">
        <v>24</v>
      </c>
      <c r="H617" s="61" t="s">
        <v>3040</v>
      </c>
      <c r="I617" s="61" t="s">
        <v>3043</v>
      </c>
      <c r="J617" s="62" t="str">
        <f>VLOOKUP(B617,$L$5:$M$14,2)</f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59">
        <v>613</v>
      </c>
      <c r="B618" s="59">
        <v>9</v>
      </c>
      <c r="C618" s="60" t="s">
        <v>745</v>
      </c>
      <c r="D618" s="60" t="s">
        <v>57</v>
      </c>
      <c r="E618" s="60" t="s">
        <v>60</v>
      </c>
      <c r="F618" s="60" t="s">
        <v>978</v>
      </c>
      <c r="G618" s="61" t="s">
        <v>21</v>
      </c>
      <c r="H618" s="61" t="s">
        <v>3147</v>
      </c>
      <c r="I618" s="61" t="s">
        <v>3150</v>
      </c>
      <c r="J618" s="62" t="str">
        <f>VLOOKUP(B618,$L$5:$M$14,2)</f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59">
        <v>614</v>
      </c>
      <c r="B619" s="59">
        <v>9</v>
      </c>
      <c r="C619" s="60" t="s">
        <v>746</v>
      </c>
      <c r="D619" s="60" t="s">
        <v>57</v>
      </c>
      <c r="E619" s="60" t="s">
        <v>62</v>
      </c>
      <c r="F619" s="60" t="s">
        <v>930</v>
      </c>
      <c r="G619" s="61" t="s">
        <v>24</v>
      </c>
      <c r="H619" s="61" t="s">
        <v>3235</v>
      </c>
      <c r="I619" s="61" t="s">
        <v>3238</v>
      </c>
      <c r="J619" s="62" t="str">
        <f>VLOOKUP(B619,$L$5:$M$14,2)</f>
        <v>9/29(월)~9/30(화)</v>
      </c>
    </row>
    <row r="620" spans="1:23" ht="15.6">
      <c r="A620" s="59">
        <v>615</v>
      </c>
      <c r="B620" s="59">
        <v>9</v>
      </c>
      <c r="C620" s="60" t="s">
        <v>747</v>
      </c>
      <c r="D620" s="60" t="s">
        <v>57</v>
      </c>
      <c r="E620" s="60" t="s">
        <v>64</v>
      </c>
      <c r="F620" s="60" t="s">
        <v>930</v>
      </c>
      <c r="G620" s="61" t="s">
        <v>24</v>
      </c>
      <c r="H620" s="61" t="s">
        <v>3338</v>
      </c>
      <c r="I620" s="61" t="s">
        <v>3341</v>
      </c>
      <c r="J620" s="62" t="str">
        <f>VLOOKUP(B620,$L$5:$M$14,2)</f>
        <v>9/29(월)~9/30(화)</v>
      </c>
    </row>
    <row r="621" spans="1:23" s="7" customFormat="1" ht="15.6">
      <c r="A621" s="59">
        <v>616</v>
      </c>
      <c r="B621" s="59">
        <v>9</v>
      </c>
      <c r="C621" s="60" t="s">
        <v>616</v>
      </c>
      <c r="D621" s="60" t="s">
        <v>57</v>
      </c>
      <c r="E621" s="60" t="s">
        <v>64</v>
      </c>
      <c r="F621" s="60" t="s">
        <v>930</v>
      </c>
      <c r="G621" s="61" t="s">
        <v>24</v>
      </c>
      <c r="H621" s="61" t="s">
        <v>3346</v>
      </c>
      <c r="I621" s="61" t="s">
        <v>3349</v>
      </c>
      <c r="J621" s="62" t="str">
        <f>VLOOKUP(B621,$L$5:$M$14,2)</f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59">
        <v>617</v>
      </c>
      <c r="B622" s="59">
        <v>9</v>
      </c>
      <c r="C622" s="60" t="s">
        <v>748</v>
      </c>
      <c r="D622" s="60" t="s">
        <v>57</v>
      </c>
      <c r="E622" s="60" t="s">
        <v>64</v>
      </c>
      <c r="F622" s="60" t="s">
        <v>930</v>
      </c>
      <c r="G622" s="61" t="s">
        <v>24</v>
      </c>
      <c r="H622" s="61" t="s">
        <v>3431</v>
      </c>
      <c r="I622" s="61" t="s">
        <v>3434</v>
      </c>
      <c r="J622" s="62" t="str">
        <f>VLOOKUP(B622,$L$5:$M$14,2)</f>
        <v>9/29(월)~9/30(화)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59">
        <v>618</v>
      </c>
      <c r="B623" s="59">
        <v>9</v>
      </c>
      <c r="C623" s="60" t="s">
        <v>749</v>
      </c>
      <c r="D623" s="60" t="s">
        <v>57</v>
      </c>
      <c r="E623" s="60" t="s">
        <v>69</v>
      </c>
      <c r="F623" s="60" t="s">
        <v>930</v>
      </c>
      <c r="G623" s="61" t="s">
        <v>24</v>
      </c>
      <c r="H623" s="61" t="s">
        <v>3494</v>
      </c>
      <c r="I623" s="61" t="s">
        <v>3497</v>
      </c>
      <c r="J623" s="62" t="str">
        <f>VLOOKUP(B623,$L$5:$M$14,2)</f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6">
      <c r="A624" s="59">
        <v>619</v>
      </c>
      <c r="B624" s="59">
        <v>9</v>
      </c>
      <c r="C624" s="60" t="s">
        <v>750</v>
      </c>
      <c r="D624" s="60" t="s">
        <v>72</v>
      </c>
      <c r="E624" s="60" t="s">
        <v>73</v>
      </c>
      <c r="F624" s="60" t="s">
        <v>930</v>
      </c>
      <c r="G624" s="61" t="s">
        <v>21</v>
      </c>
      <c r="H624" s="61" t="s">
        <v>3584</v>
      </c>
      <c r="I624" s="61" t="s">
        <v>3587</v>
      </c>
      <c r="J624" s="62" t="str">
        <f>VLOOKUP(B624,$L$5:$M$14,2)</f>
        <v>9/29(월)~9/30(화)</v>
      </c>
    </row>
    <row r="625" spans="1:23" ht="15.6">
      <c r="A625" s="59">
        <v>620</v>
      </c>
      <c r="B625" s="59">
        <v>9</v>
      </c>
      <c r="C625" s="60" t="s">
        <v>751</v>
      </c>
      <c r="D625" s="60" t="s">
        <v>72</v>
      </c>
      <c r="E625" s="60" t="s">
        <v>149</v>
      </c>
      <c r="F625" s="60" t="s">
        <v>930</v>
      </c>
      <c r="G625" s="61" t="s">
        <v>21</v>
      </c>
      <c r="H625" s="61" t="s">
        <v>3738</v>
      </c>
      <c r="I625" s="61" t="s">
        <v>3741</v>
      </c>
      <c r="J625" s="62" t="str">
        <f>VLOOKUP(B625,$L$5:$M$14,2)</f>
        <v>9/29(월)~9/30(화)</v>
      </c>
    </row>
    <row r="626" spans="1:23" ht="15.6">
      <c r="A626" s="59">
        <v>621</v>
      </c>
      <c r="B626" s="59">
        <v>9</v>
      </c>
      <c r="C626" s="60" t="s">
        <v>752</v>
      </c>
      <c r="D626" s="60" t="s">
        <v>72</v>
      </c>
      <c r="E626" s="60" t="s">
        <v>149</v>
      </c>
      <c r="F626" s="60" t="s">
        <v>930</v>
      </c>
      <c r="G626" s="61" t="s">
        <v>24</v>
      </c>
      <c r="H626" s="61" t="s">
        <v>3763</v>
      </c>
      <c r="I626" s="61" t="s">
        <v>3766</v>
      </c>
      <c r="J626" s="62" t="str">
        <f>VLOOKUP(B626,$L$5:$M$14,2)</f>
        <v>9/29(월)~9/30(화)</v>
      </c>
    </row>
    <row r="627" spans="1:23" ht="15.6">
      <c r="A627" s="59">
        <v>622</v>
      </c>
      <c r="B627" s="59">
        <v>9</v>
      </c>
      <c r="C627" s="60" t="s">
        <v>753</v>
      </c>
      <c r="D627" s="60" t="s">
        <v>72</v>
      </c>
      <c r="E627" s="60" t="s">
        <v>149</v>
      </c>
      <c r="F627" s="60" t="s">
        <v>930</v>
      </c>
      <c r="G627" s="61" t="s">
        <v>24</v>
      </c>
      <c r="H627" s="61" t="s">
        <v>3771</v>
      </c>
      <c r="I627" s="61" t="s">
        <v>3774</v>
      </c>
      <c r="J627" s="62" t="str">
        <f>VLOOKUP(B627,$L$5:$M$14,2)</f>
        <v>9/29(월)~9/30(화)</v>
      </c>
    </row>
    <row r="628" spans="1:23" ht="15.6">
      <c r="A628" s="59">
        <v>623</v>
      </c>
      <c r="B628" s="59">
        <v>9</v>
      </c>
      <c r="C628" s="60" t="s">
        <v>754</v>
      </c>
      <c r="D628" s="60" t="s">
        <v>72</v>
      </c>
      <c r="E628" s="60" t="s">
        <v>75</v>
      </c>
      <c r="F628" s="60" t="s">
        <v>930</v>
      </c>
      <c r="G628" s="61" t="s">
        <v>24</v>
      </c>
      <c r="H628" s="61" t="s">
        <v>3897</v>
      </c>
      <c r="I628" s="61" t="s">
        <v>3900</v>
      </c>
      <c r="J628" s="62" t="str">
        <f>VLOOKUP(B628,$L$5:$M$14,2)</f>
        <v>9/29(월)~9/30(화)</v>
      </c>
    </row>
    <row r="629" spans="1:23" ht="15.6">
      <c r="A629" s="59">
        <v>624</v>
      </c>
      <c r="B629" s="59">
        <v>9</v>
      </c>
      <c r="C629" s="60" t="s">
        <v>755</v>
      </c>
      <c r="D629" s="60" t="s">
        <v>72</v>
      </c>
      <c r="E629" s="60" t="s">
        <v>195</v>
      </c>
      <c r="F629" s="60" t="s">
        <v>1194</v>
      </c>
      <c r="G629" s="61" t="s">
        <v>21</v>
      </c>
      <c r="H629" s="61" t="s">
        <v>3913</v>
      </c>
      <c r="I629" s="61" t="s">
        <v>3916</v>
      </c>
      <c r="J629" s="62" t="str">
        <f>VLOOKUP(B629,$L$5:$M$14,2)</f>
        <v>9/29(월)~9/30(화)</v>
      </c>
    </row>
    <row r="630" spans="1:23" ht="15.6">
      <c r="A630" s="59">
        <v>625</v>
      </c>
      <c r="B630" s="59">
        <v>4</v>
      </c>
      <c r="C630" s="60" t="s">
        <v>756</v>
      </c>
      <c r="D630" s="60" t="s">
        <v>72</v>
      </c>
      <c r="E630" s="60" t="s">
        <v>195</v>
      </c>
      <c r="F630" s="60" t="s">
        <v>930</v>
      </c>
      <c r="G630" s="61" t="s">
        <v>21</v>
      </c>
      <c r="H630" s="61" t="s">
        <v>3938</v>
      </c>
      <c r="I630" s="61" t="s">
        <v>3941</v>
      </c>
      <c r="J630" s="62" t="str">
        <f>VLOOKUP(B630,$L$5:$M$14,2)</f>
        <v>9/8(월)~9/9(화)</v>
      </c>
    </row>
    <row r="631" spans="1:23" ht="15.6">
      <c r="A631" s="59">
        <v>626</v>
      </c>
      <c r="B631" s="59">
        <v>9</v>
      </c>
      <c r="C631" s="60" t="s">
        <v>757</v>
      </c>
      <c r="D631" s="60" t="s">
        <v>77</v>
      </c>
      <c r="E631" s="60" t="s">
        <v>78</v>
      </c>
      <c r="F631" s="60" t="s">
        <v>930</v>
      </c>
      <c r="G631" s="61" t="s">
        <v>21</v>
      </c>
      <c r="H631" s="61" t="s">
        <v>3971</v>
      </c>
      <c r="I631" s="61" t="s">
        <v>3974</v>
      </c>
      <c r="J631" s="62" t="str">
        <f>VLOOKUP(B631,$L$5:$M$14,2)</f>
        <v>9/29(월)~9/30(화)</v>
      </c>
    </row>
    <row r="632" spans="1:23" ht="15.6">
      <c r="A632" s="59">
        <v>627</v>
      </c>
      <c r="B632" s="59">
        <v>9</v>
      </c>
      <c r="C632" s="60" t="s">
        <v>758</v>
      </c>
      <c r="D632" s="60" t="s">
        <v>77</v>
      </c>
      <c r="E632" s="60" t="s">
        <v>80</v>
      </c>
      <c r="F632" s="60" t="s">
        <v>930</v>
      </c>
      <c r="G632" s="61" t="s">
        <v>21</v>
      </c>
      <c r="H632" s="61" t="s">
        <v>4077</v>
      </c>
      <c r="I632" s="61" t="s">
        <v>4080</v>
      </c>
      <c r="J632" s="62" t="str">
        <f>VLOOKUP(B632,$L$5:$M$14,2)</f>
        <v>9/29(월)~9/30(화)</v>
      </c>
    </row>
    <row r="633" spans="1:23" s="7" customFormat="1" ht="15.6">
      <c r="A633" s="59">
        <v>628</v>
      </c>
      <c r="B633" s="59">
        <v>9</v>
      </c>
      <c r="C633" s="60" t="s">
        <v>759</v>
      </c>
      <c r="D633" s="60" t="s">
        <v>77</v>
      </c>
      <c r="E633" s="60" t="s">
        <v>83</v>
      </c>
      <c r="F633" s="60" t="s">
        <v>930</v>
      </c>
      <c r="G633" s="61" t="s">
        <v>24</v>
      </c>
      <c r="H633" s="61" t="s">
        <v>4179</v>
      </c>
      <c r="I633" s="61" t="s">
        <v>4182</v>
      </c>
      <c r="J633" s="62" t="str">
        <f>VLOOKUP(B633,$L$5:$M$14,2)</f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59">
        <v>629</v>
      </c>
      <c r="B634" s="59">
        <v>9</v>
      </c>
      <c r="C634" s="60" t="s">
        <v>760</v>
      </c>
      <c r="D634" s="60" t="s">
        <v>77</v>
      </c>
      <c r="E634" s="60" t="s">
        <v>85</v>
      </c>
      <c r="F634" s="60" t="s">
        <v>930</v>
      </c>
      <c r="G634" s="61" t="s">
        <v>24</v>
      </c>
      <c r="H634" s="61" t="s">
        <v>4282</v>
      </c>
      <c r="I634" s="61" t="s">
        <v>4285</v>
      </c>
      <c r="J634" s="62" t="str">
        <f>VLOOKUP(B634,$L$5:$M$14,2)</f>
        <v>9/29(월)~9/30(화)</v>
      </c>
    </row>
    <row r="635" spans="1:23" ht="15.6">
      <c r="A635" s="59">
        <v>630</v>
      </c>
      <c r="B635" s="59">
        <v>9</v>
      </c>
      <c r="C635" s="60" t="s">
        <v>761</v>
      </c>
      <c r="D635" s="60" t="s">
        <v>77</v>
      </c>
      <c r="E635" s="60" t="s">
        <v>85</v>
      </c>
      <c r="F635" s="60" t="s">
        <v>930</v>
      </c>
      <c r="G635" s="61" t="s">
        <v>24</v>
      </c>
      <c r="H635" s="61" t="s">
        <v>4290</v>
      </c>
      <c r="I635" s="61" t="s">
        <v>4293</v>
      </c>
      <c r="J635" s="62" t="str">
        <f>VLOOKUP(B635,$L$5:$M$14,2)</f>
        <v>9/29(월)~9/30(화)</v>
      </c>
    </row>
    <row r="636" spans="1:23" ht="15.6">
      <c r="A636" s="59">
        <v>631</v>
      </c>
      <c r="B636" s="59">
        <v>9</v>
      </c>
      <c r="C636" s="60" t="s">
        <v>762</v>
      </c>
      <c r="D636" s="60" t="s">
        <v>77</v>
      </c>
      <c r="E636" s="60" t="s">
        <v>85</v>
      </c>
      <c r="F636" s="60" t="s">
        <v>930</v>
      </c>
      <c r="G636" s="61" t="s">
        <v>24</v>
      </c>
      <c r="H636" s="61" t="s">
        <v>4380</v>
      </c>
      <c r="I636" s="61" t="s">
        <v>4383</v>
      </c>
      <c r="J636" s="62" t="str">
        <f>VLOOKUP(B636,$L$5:$M$14,2)</f>
        <v>9/29(월)~9/30(화)</v>
      </c>
    </row>
    <row r="637" spans="1:23" ht="31.2">
      <c r="A637" s="59">
        <v>632</v>
      </c>
      <c r="B637" s="59">
        <v>9</v>
      </c>
      <c r="C637" s="60" t="s">
        <v>763</v>
      </c>
      <c r="D637" s="60" t="s">
        <v>77</v>
      </c>
      <c r="E637" s="60" t="s">
        <v>611</v>
      </c>
      <c r="F637" s="60" t="s">
        <v>930</v>
      </c>
      <c r="G637" s="61" t="s">
        <v>21</v>
      </c>
      <c r="H637" s="61" t="s">
        <v>4401</v>
      </c>
      <c r="I637" s="61" t="s">
        <v>4404</v>
      </c>
      <c r="J637" s="62" t="str">
        <f>VLOOKUP(B637,$L$5:$M$14,2)</f>
        <v>9/29(월)~9/30(화)</v>
      </c>
    </row>
    <row r="638" spans="1:23" ht="15.6">
      <c r="A638" s="59">
        <v>633</v>
      </c>
      <c r="B638" s="59">
        <v>9</v>
      </c>
      <c r="C638" s="60" t="s">
        <v>764</v>
      </c>
      <c r="D638" s="60" t="s">
        <v>77</v>
      </c>
      <c r="E638" s="60" t="s">
        <v>684</v>
      </c>
      <c r="F638" s="60" t="s">
        <v>930</v>
      </c>
      <c r="G638" s="61" t="s">
        <v>21</v>
      </c>
      <c r="H638" s="61" t="s">
        <v>4415</v>
      </c>
      <c r="I638" s="61" t="s">
        <v>4418</v>
      </c>
      <c r="J638" s="62" t="str">
        <f>VLOOKUP(B638,$L$5:$M$14,2)</f>
        <v>9/29(월)~9/30(화)</v>
      </c>
    </row>
    <row r="639" spans="1:23" ht="31.2">
      <c r="A639" s="59">
        <v>634</v>
      </c>
      <c r="B639" s="59">
        <v>9</v>
      </c>
      <c r="C639" s="60" t="s">
        <v>765</v>
      </c>
      <c r="D639" s="60" t="s">
        <v>77</v>
      </c>
      <c r="E639" s="60" t="s">
        <v>87</v>
      </c>
      <c r="F639" s="60" t="s">
        <v>930</v>
      </c>
      <c r="G639" s="61" t="s">
        <v>24</v>
      </c>
      <c r="H639" s="61" t="s">
        <v>4468</v>
      </c>
      <c r="I639" s="61" t="s">
        <v>4471</v>
      </c>
      <c r="J639" s="62" t="str">
        <f>VLOOKUP(B639,$L$5:$M$14,2)</f>
        <v>9/29(월)~9/30(화)</v>
      </c>
    </row>
    <row r="640" spans="1:23" ht="31.2">
      <c r="A640" s="59">
        <v>635</v>
      </c>
      <c r="B640" s="59">
        <v>9</v>
      </c>
      <c r="C640" s="60" t="s">
        <v>766</v>
      </c>
      <c r="D640" s="60" t="s">
        <v>77</v>
      </c>
      <c r="E640" s="60" t="s">
        <v>87</v>
      </c>
      <c r="F640" s="60" t="s">
        <v>930</v>
      </c>
      <c r="G640" s="61" t="s">
        <v>24</v>
      </c>
      <c r="H640" s="61" t="s">
        <v>4538</v>
      </c>
      <c r="I640" s="61" t="s">
        <v>4541</v>
      </c>
      <c r="J640" s="62" t="str">
        <f>VLOOKUP(B640,$L$5:$M$14,2)</f>
        <v>9/29(월)~9/30(화)</v>
      </c>
    </row>
    <row r="641" spans="1:10" ht="31.2">
      <c r="A641" s="59">
        <v>636</v>
      </c>
      <c r="B641" s="59">
        <v>9</v>
      </c>
      <c r="C641" s="60" t="s">
        <v>767</v>
      </c>
      <c r="D641" s="60" t="s">
        <v>77</v>
      </c>
      <c r="E641" s="60" t="s">
        <v>87</v>
      </c>
      <c r="F641" s="60" t="s">
        <v>930</v>
      </c>
      <c r="G641" s="61" t="s">
        <v>21</v>
      </c>
      <c r="H641" s="61" t="s">
        <v>4583</v>
      </c>
      <c r="I641" s="61" t="s">
        <v>4586</v>
      </c>
      <c r="J641" s="62" t="str">
        <f>VLOOKUP(B641,$L$5:$M$14,2)</f>
        <v>9/29(월)~9/30(화)</v>
      </c>
    </row>
    <row r="642" spans="1:10" ht="31.2">
      <c r="A642" s="59">
        <v>637</v>
      </c>
      <c r="B642" s="59">
        <v>9</v>
      </c>
      <c r="C642" s="60" t="s">
        <v>768</v>
      </c>
      <c r="D642" s="60" t="s">
        <v>77</v>
      </c>
      <c r="E642" s="60" t="s">
        <v>87</v>
      </c>
      <c r="F642" s="60" t="s">
        <v>930</v>
      </c>
      <c r="G642" s="61" t="s">
        <v>24</v>
      </c>
      <c r="H642" s="61" t="s">
        <v>4740</v>
      </c>
      <c r="I642" s="61" t="s">
        <v>4743</v>
      </c>
      <c r="J642" s="62" t="str">
        <f>VLOOKUP(B642,$L$5:$M$14,2)</f>
        <v>9/29(월)~9/30(화)</v>
      </c>
    </row>
    <row r="643" spans="1:10" ht="15.6">
      <c r="A643" s="59">
        <v>638</v>
      </c>
      <c r="B643" s="59">
        <v>9</v>
      </c>
      <c r="C643" s="60" t="s">
        <v>769</v>
      </c>
      <c r="D643" s="60" t="s">
        <v>77</v>
      </c>
      <c r="E643" s="60" t="s">
        <v>299</v>
      </c>
      <c r="F643" s="60" t="s">
        <v>930</v>
      </c>
      <c r="G643" s="61" t="s">
        <v>24</v>
      </c>
      <c r="H643" s="61" t="s">
        <v>4894</v>
      </c>
      <c r="I643" s="61" t="s">
        <v>4897</v>
      </c>
      <c r="J643" s="62" t="str">
        <f>VLOOKUP(B643,$L$5:$M$14,2)</f>
        <v>9/29(월)~9/30(화)</v>
      </c>
    </row>
    <row r="644" spans="1:10" ht="15.6">
      <c r="A644" s="59">
        <v>639</v>
      </c>
      <c r="B644" s="59">
        <v>9</v>
      </c>
      <c r="C644" s="60" t="s">
        <v>770</v>
      </c>
      <c r="D644" s="60" t="s">
        <v>77</v>
      </c>
      <c r="E644" s="60" t="s">
        <v>95</v>
      </c>
      <c r="F644" s="60" t="s">
        <v>930</v>
      </c>
      <c r="G644" s="61" t="s">
        <v>24</v>
      </c>
      <c r="H644" s="61" t="s">
        <v>4989</v>
      </c>
      <c r="I644" s="61" t="s">
        <v>4992</v>
      </c>
      <c r="J644" s="62" t="str">
        <f>VLOOKUP(B644,$L$5:$M$14,2)</f>
        <v>9/29(월)~9/30(화)</v>
      </c>
    </row>
    <row r="645" spans="1:10" ht="15.6">
      <c r="A645" s="59">
        <v>640</v>
      </c>
      <c r="B645" s="59">
        <v>9</v>
      </c>
      <c r="C645" s="60" t="s">
        <v>771</v>
      </c>
      <c r="D645" s="60" t="s">
        <v>77</v>
      </c>
      <c r="E645" s="60" t="s">
        <v>97</v>
      </c>
      <c r="F645" s="60" t="s">
        <v>930</v>
      </c>
      <c r="G645" s="61" t="s">
        <v>24</v>
      </c>
      <c r="H645" s="61" t="s">
        <v>5075</v>
      </c>
      <c r="I645" s="61" t="s">
        <v>5078</v>
      </c>
      <c r="J645" s="62" t="str">
        <f>VLOOKUP(B645,$L$5:$M$14,2)</f>
        <v>9/29(월)~9/30(화)</v>
      </c>
    </row>
    <row r="646" spans="1:10" ht="15.6">
      <c r="A646" s="59">
        <v>641</v>
      </c>
      <c r="B646" s="59">
        <v>9</v>
      </c>
      <c r="C646" s="60" t="s">
        <v>772</v>
      </c>
      <c r="D646" s="60" t="s">
        <v>77</v>
      </c>
      <c r="E646" s="60" t="s">
        <v>97</v>
      </c>
      <c r="F646" s="60" t="s">
        <v>930</v>
      </c>
      <c r="G646" s="61" t="s">
        <v>24</v>
      </c>
      <c r="H646" s="61" t="s">
        <v>5154</v>
      </c>
      <c r="I646" s="61" t="s">
        <v>5156</v>
      </c>
      <c r="J646" s="62" t="str">
        <f>VLOOKUP(B646,$L$5:$M$14,2)</f>
        <v>9/29(월)~9/30(화)</v>
      </c>
    </row>
    <row r="647" spans="1:10" ht="15.6">
      <c r="A647" s="59">
        <v>642</v>
      </c>
      <c r="B647" s="59">
        <v>9</v>
      </c>
      <c r="C647" s="60" t="s">
        <v>773</v>
      </c>
      <c r="D647" s="60" t="s">
        <v>77</v>
      </c>
      <c r="E647" s="60" t="s">
        <v>100</v>
      </c>
      <c r="F647" s="60" t="s">
        <v>930</v>
      </c>
      <c r="G647" s="61" t="s">
        <v>21</v>
      </c>
      <c r="H647" s="61" t="s">
        <v>5161</v>
      </c>
      <c r="I647" s="61" t="s">
        <v>5164</v>
      </c>
      <c r="J647" s="62" t="str">
        <f>VLOOKUP(B647,$L$5:$M$14,2)</f>
        <v>9/29(월)~9/30(화)</v>
      </c>
    </row>
    <row r="648" spans="1:10" ht="31.2">
      <c r="A648" s="59">
        <v>643</v>
      </c>
      <c r="B648" s="59">
        <v>9</v>
      </c>
      <c r="C648" s="60" t="s">
        <v>774</v>
      </c>
      <c r="D648" s="60" t="s">
        <v>77</v>
      </c>
      <c r="E648" s="60" t="s">
        <v>775</v>
      </c>
      <c r="F648" s="60" t="s">
        <v>930</v>
      </c>
      <c r="G648" s="61" t="s">
        <v>21</v>
      </c>
      <c r="H648" s="61" t="s">
        <v>5233</v>
      </c>
      <c r="I648" s="61" t="s">
        <v>5236</v>
      </c>
      <c r="J648" s="62" t="str">
        <f>VLOOKUP(B648,$L$5:$M$14,2)</f>
        <v>9/29(월)~9/30(화)</v>
      </c>
    </row>
    <row r="649" spans="1:10" ht="31.2">
      <c r="A649" s="59">
        <v>644</v>
      </c>
      <c r="B649" s="59">
        <v>9</v>
      </c>
      <c r="C649" s="60" t="s">
        <v>776</v>
      </c>
      <c r="D649" s="60" t="s">
        <v>77</v>
      </c>
      <c r="E649" s="60" t="s">
        <v>102</v>
      </c>
      <c r="F649" s="60" t="s">
        <v>930</v>
      </c>
      <c r="G649" s="61" t="s">
        <v>24</v>
      </c>
      <c r="H649" s="61" t="s">
        <v>5322</v>
      </c>
      <c r="I649" s="61" t="s">
        <v>5325</v>
      </c>
      <c r="J649" s="62" t="str">
        <f>VLOOKUP(B649,$L$5:$M$14,2)</f>
        <v>9/29(월)~9/30(화)</v>
      </c>
    </row>
    <row r="650" spans="1:10" ht="31.2">
      <c r="A650" s="59">
        <v>645</v>
      </c>
      <c r="B650" s="59">
        <v>9</v>
      </c>
      <c r="C650" s="60" t="s">
        <v>777</v>
      </c>
      <c r="D650" s="60" t="s">
        <v>77</v>
      </c>
      <c r="E650" s="60" t="s">
        <v>102</v>
      </c>
      <c r="F650" s="60" t="s">
        <v>930</v>
      </c>
      <c r="G650" s="61" t="s">
        <v>24</v>
      </c>
      <c r="H650" s="61" t="s">
        <v>5410</v>
      </c>
      <c r="I650" s="61" t="s">
        <v>5413</v>
      </c>
      <c r="J650" s="62" t="str">
        <f>VLOOKUP(B650,$L$5:$M$14,2)</f>
        <v>9/29(월)~9/30(화)</v>
      </c>
    </row>
    <row r="651" spans="1:10" ht="31.2">
      <c r="A651" s="59">
        <v>646</v>
      </c>
      <c r="B651" s="59">
        <v>9</v>
      </c>
      <c r="C651" s="60" t="s">
        <v>778</v>
      </c>
      <c r="D651" s="60" t="s">
        <v>77</v>
      </c>
      <c r="E651" s="60" t="s">
        <v>102</v>
      </c>
      <c r="F651" s="60" t="s">
        <v>930</v>
      </c>
      <c r="G651" s="61" t="s">
        <v>24</v>
      </c>
      <c r="H651" s="61" t="s">
        <v>5439</v>
      </c>
      <c r="I651" s="61" t="s">
        <v>5442</v>
      </c>
      <c r="J651" s="62" t="str">
        <f>VLOOKUP(B651,$L$5:$M$14,2)</f>
        <v>9/29(월)~9/30(화)</v>
      </c>
    </row>
    <row r="652" spans="1:10" ht="15.6">
      <c r="A652" s="59">
        <v>647</v>
      </c>
      <c r="B652" s="59">
        <v>9</v>
      </c>
      <c r="C652" s="60" t="s">
        <v>779</v>
      </c>
      <c r="D652" s="60" t="s">
        <v>77</v>
      </c>
      <c r="E652" s="60" t="s">
        <v>780</v>
      </c>
      <c r="F652" s="60" t="s">
        <v>4919</v>
      </c>
      <c r="G652" s="61" t="s">
        <v>24</v>
      </c>
      <c r="H652" s="61" t="s">
        <v>5533</v>
      </c>
      <c r="I652" s="61" t="s">
        <v>5536</v>
      </c>
      <c r="J652" s="62" t="str">
        <f>VLOOKUP(B652,$L$5:$M$14,2)</f>
        <v>9/29(월)~9/30(화)</v>
      </c>
    </row>
    <row r="653" spans="1:10" ht="15.6">
      <c r="A653" s="59">
        <v>648</v>
      </c>
      <c r="B653" s="59">
        <v>9</v>
      </c>
      <c r="C653" s="60" t="s">
        <v>781</v>
      </c>
      <c r="D653" s="60" t="s">
        <v>77</v>
      </c>
      <c r="E653" s="60" t="s">
        <v>110</v>
      </c>
      <c r="F653" s="60" t="s">
        <v>930</v>
      </c>
      <c r="G653" s="61" t="s">
        <v>24</v>
      </c>
      <c r="H653" s="61" t="s">
        <v>5571</v>
      </c>
      <c r="I653" s="61" t="s">
        <v>5574</v>
      </c>
      <c r="J653" s="62" t="str">
        <f>VLOOKUP(B653,$L$5:$M$14,2)</f>
        <v>9/29(월)~9/30(화)</v>
      </c>
    </row>
    <row r="654" spans="1:10" ht="15.6">
      <c r="A654" s="59">
        <v>649</v>
      </c>
      <c r="B654" s="59">
        <v>9</v>
      </c>
      <c r="C654" s="60" t="s">
        <v>782</v>
      </c>
      <c r="D654" s="60" t="s">
        <v>77</v>
      </c>
      <c r="E654" s="60" t="s">
        <v>110</v>
      </c>
      <c r="F654" s="60" t="s">
        <v>930</v>
      </c>
      <c r="G654" s="61" t="s">
        <v>24</v>
      </c>
      <c r="H654" s="61" t="s">
        <v>5598</v>
      </c>
      <c r="I654" s="61" t="s">
        <v>5601</v>
      </c>
      <c r="J654" s="62" t="str">
        <f>VLOOKUP(B654,$L$5:$M$14,2)</f>
        <v>9/29(월)~9/30(화)</v>
      </c>
    </row>
    <row r="655" spans="1:10" ht="15.6">
      <c r="A655" s="59">
        <v>650</v>
      </c>
      <c r="B655" s="59">
        <v>9</v>
      </c>
      <c r="C655" s="60" t="s">
        <v>783</v>
      </c>
      <c r="D655" s="60" t="s">
        <v>77</v>
      </c>
      <c r="E655" s="60" t="s">
        <v>784</v>
      </c>
      <c r="F655" s="60" t="s">
        <v>4919</v>
      </c>
      <c r="G655" s="61" t="s">
        <v>21</v>
      </c>
      <c r="H655" s="61" t="s">
        <v>5743</v>
      </c>
      <c r="I655" s="61" t="s">
        <v>5746</v>
      </c>
      <c r="J655" s="62" t="str">
        <f>VLOOKUP(B655,$L$5:$M$14,2)</f>
        <v>9/29(월)~9/30(화)</v>
      </c>
    </row>
    <row r="656" spans="1:10" ht="15.6">
      <c r="A656" s="59">
        <v>651</v>
      </c>
      <c r="B656" s="59">
        <v>9</v>
      </c>
      <c r="C656" s="60" t="s">
        <v>785</v>
      </c>
      <c r="D656" s="60" t="s">
        <v>77</v>
      </c>
      <c r="E656" s="60" t="s">
        <v>786</v>
      </c>
      <c r="F656" s="60" t="s">
        <v>4919</v>
      </c>
      <c r="G656" s="61" t="s">
        <v>24</v>
      </c>
      <c r="H656" s="61" t="s">
        <v>5825</v>
      </c>
      <c r="I656" s="61" t="s">
        <v>5828</v>
      </c>
      <c r="J656" s="62" t="str">
        <f>VLOOKUP(B656,$L$5:$M$14,2)</f>
        <v>9/29(월)~9/30(화)</v>
      </c>
    </row>
    <row r="657" spans="1:10" ht="15.6">
      <c r="A657" s="59">
        <v>652</v>
      </c>
      <c r="B657" s="59">
        <v>9</v>
      </c>
      <c r="C657" s="60" t="s">
        <v>787</v>
      </c>
      <c r="D657" s="60" t="s">
        <v>77</v>
      </c>
      <c r="E657" s="60" t="s">
        <v>313</v>
      </c>
      <c r="F657" s="60" t="s">
        <v>930</v>
      </c>
      <c r="G657" s="61" t="s">
        <v>24</v>
      </c>
      <c r="H657" s="61" t="s">
        <v>5918</v>
      </c>
      <c r="I657" s="61" t="s">
        <v>5921</v>
      </c>
      <c r="J657" s="62" t="str">
        <f>VLOOKUP(B657,$L$5:$M$14,2)</f>
        <v>9/29(월)~9/30(화)</v>
      </c>
    </row>
    <row r="658" spans="1:10" ht="15.6">
      <c r="A658" s="59">
        <v>653</v>
      </c>
      <c r="B658" s="59">
        <v>9</v>
      </c>
      <c r="C658" s="60" t="s">
        <v>788</v>
      </c>
      <c r="D658" s="60" t="s">
        <v>77</v>
      </c>
      <c r="E658" s="60" t="s">
        <v>113</v>
      </c>
      <c r="F658" s="60" t="s">
        <v>930</v>
      </c>
      <c r="G658" s="61" t="s">
        <v>24</v>
      </c>
      <c r="H658" s="61" t="s">
        <v>5958</v>
      </c>
      <c r="I658" s="61" t="s">
        <v>5961</v>
      </c>
      <c r="J658" s="62" t="str">
        <f>VLOOKUP(B658,$L$5:$M$14,2)</f>
        <v>9/29(월)~9/30(화)</v>
      </c>
    </row>
    <row r="659" spans="1:10" ht="15.6">
      <c r="A659" s="59">
        <v>654</v>
      </c>
      <c r="B659" s="59">
        <v>9</v>
      </c>
      <c r="C659" s="60" t="s">
        <v>789</v>
      </c>
      <c r="D659" s="60" t="s">
        <v>77</v>
      </c>
      <c r="E659" s="60" t="s">
        <v>117</v>
      </c>
      <c r="F659" s="60" t="s">
        <v>930</v>
      </c>
      <c r="G659" s="61" t="s">
        <v>24</v>
      </c>
      <c r="H659" s="61" t="s">
        <v>6015</v>
      </c>
      <c r="I659" s="61" t="s">
        <v>6018</v>
      </c>
      <c r="J659" s="62" t="str">
        <f>VLOOKUP(B659,$L$5:$M$14,2)</f>
        <v>9/29(월)~9/30(화)</v>
      </c>
    </row>
    <row r="660" spans="1:10" ht="15.6">
      <c r="A660" s="59">
        <v>655</v>
      </c>
      <c r="B660" s="59">
        <v>9</v>
      </c>
      <c r="C660" s="60" t="s">
        <v>790</v>
      </c>
      <c r="D660" s="60" t="s">
        <v>77</v>
      </c>
      <c r="E660" s="60" t="s">
        <v>121</v>
      </c>
      <c r="F660" s="60" t="s">
        <v>930</v>
      </c>
      <c r="G660" s="61" t="s">
        <v>24</v>
      </c>
      <c r="H660" s="61" t="s">
        <v>6059</v>
      </c>
      <c r="I660" s="61" t="s">
        <v>6062</v>
      </c>
      <c r="J660" s="62" t="str">
        <f>VLOOKUP(B660,$L$5:$M$14,2)</f>
        <v>9/29(월)~9/30(화)</v>
      </c>
    </row>
    <row r="661" spans="1:10" ht="15.6">
      <c r="A661" s="59">
        <v>656</v>
      </c>
      <c r="B661" s="59">
        <v>9</v>
      </c>
      <c r="C661" s="60" t="s">
        <v>791</v>
      </c>
      <c r="D661" s="60" t="s">
        <v>77</v>
      </c>
      <c r="E661" s="60" t="s">
        <v>123</v>
      </c>
      <c r="F661" s="60" t="s">
        <v>4919</v>
      </c>
      <c r="G661" s="61" t="s">
        <v>24</v>
      </c>
      <c r="H661" s="61" t="s">
        <v>6127</v>
      </c>
      <c r="I661" s="61" t="s">
        <v>6130</v>
      </c>
      <c r="J661" s="62" t="str">
        <f>VLOOKUP(B661,$L$5:$M$14,2)</f>
        <v>9/29(월)~9/30(화)</v>
      </c>
    </row>
    <row r="662" spans="1:10" ht="15.6">
      <c r="A662" s="59">
        <v>657</v>
      </c>
      <c r="B662" s="59">
        <v>9</v>
      </c>
      <c r="C662" s="60" t="s">
        <v>792</v>
      </c>
      <c r="D662" s="60" t="s">
        <v>77</v>
      </c>
      <c r="E662" s="60" t="s">
        <v>123</v>
      </c>
      <c r="F662" s="60" t="s">
        <v>930</v>
      </c>
      <c r="G662" s="61" t="s">
        <v>24</v>
      </c>
      <c r="H662" s="61" t="s">
        <v>6158</v>
      </c>
      <c r="I662" s="61" t="s">
        <v>6161</v>
      </c>
      <c r="J662" s="62" t="str">
        <f>VLOOKUP(B662,$L$5:$M$14,2)</f>
        <v>9/29(월)~9/30(화)</v>
      </c>
    </row>
    <row r="663" spans="1:10" ht="15.6">
      <c r="A663" s="59">
        <v>658</v>
      </c>
      <c r="B663" s="59">
        <v>9</v>
      </c>
      <c r="C663" s="60" t="s">
        <v>793</v>
      </c>
      <c r="D663" s="60" t="s">
        <v>77</v>
      </c>
      <c r="E663" s="60" t="s">
        <v>125</v>
      </c>
      <c r="F663" s="60" t="s">
        <v>930</v>
      </c>
      <c r="G663" s="61" t="s">
        <v>24</v>
      </c>
      <c r="H663" s="61" t="s">
        <v>6274</v>
      </c>
      <c r="I663" s="61" t="s">
        <v>6277</v>
      </c>
      <c r="J663" s="62" t="str">
        <f>VLOOKUP(B663,$L$5:$M$14,2)</f>
        <v>9/29(월)~9/30(화)</v>
      </c>
    </row>
    <row r="664" spans="1:10" ht="15.6">
      <c r="A664" s="59">
        <v>659</v>
      </c>
      <c r="B664" s="59">
        <v>9</v>
      </c>
      <c r="C664" s="60" t="s">
        <v>794</v>
      </c>
      <c r="D664" s="60" t="s">
        <v>77</v>
      </c>
      <c r="E664" s="60" t="s">
        <v>125</v>
      </c>
      <c r="F664" s="60" t="s">
        <v>930</v>
      </c>
      <c r="G664" s="61" t="s">
        <v>24</v>
      </c>
      <c r="H664" s="61" t="s">
        <v>6290</v>
      </c>
      <c r="I664" s="61" t="s">
        <v>6293</v>
      </c>
      <c r="J664" s="62" t="str">
        <f>VLOOKUP(B664,$L$5:$M$14,2)</f>
        <v>9/29(월)~9/30(화)</v>
      </c>
    </row>
    <row r="665" spans="1:10" ht="15.6">
      <c r="A665" s="59">
        <v>660</v>
      </c>
      <c r="B665" s="59">
        <v>9</v>
      </c>
      <c r="C665" s="60" t="s">
        <v>795</v>
      </c>
      <c r="D665" s="60" t="s">
        <v>77</v>
      </c>
      <c r="E665" s="60" t="s">
        <v>127</v>
      </c>
      <c r="F665" s="60" t="s">
        <v>930</v>
      </c>
      <c r="G665" s="61" t="s">
        <v>24</v>
      </c>
      <c r="H665" s="61" t="s">
        <v>6311</v>
      </c>
      <c r="I665" s="61" t="s">
        <v>6314</v>
      </c>
      <c r="J665" s="62" t="str">
        <f>VLOOKUP(B665,$L$5:$M$14,2)</f>
        <v>9/29(월)~9/30(화)</v>
      </c>
    </row>
    <row r="666" spans="1:10" ht="15.6">
      <c r="A666" s="59">
        <v>661</v>
      </c>
      <c r="B666" s="59">
        <v>9</v>
      </c>
      <c r="C666" s="60" t="s">
        <v>796</v>
      </c>
      <c r="D666" s="60" t="s">
        <v>77</v>
      </c>
      <c r="E666" s="60" t="s">
        <v>131</v>
      </c>
      <c r="F666" s="60" t="s">
        <v>930</v>
      </c>
      <c r="G666" s="61" t="s">
        <v>24</v>
      </c>
      <c r="H666" s="61" t="s">
        <v>6397</v>
      </c>
      <c r="I666" s="61" t="s">
        <v>6400</v>
      </c>
      <c r="J666" s="62" t="str">
        <f>VLOOKUP(B666,$L$5:$M$14,2)</f>
        <v>9/29(월)~9/30(화)</v>
      </c>
    </row>
    <row r="667" spans="1:10" ht="15.6">
      <c r="A667" s="59">
        <v>662</v>
      </c>
      <c r="B667" s="59">
        <v>9</v>
      </c>
      <c r="C667" s="60" t="s">
        <v>797</v>
      </c>
      <c r="D667" s="60" t="s">
        <v>77</v>
      </c>
      <c r="E667" s="60" t="s">
        <v>135</v>
      </c>
      <c r="F667" s="60" t="s">
        <v>930</v>
      </c>
      <c r="G667" s="61" t="s">
        <v>24</v>
      </c>
      <c r="H667" s="61" t="s">
        <v>6521</v>
      </c>
      <c r="I667" s="61" t="s">
        <v>6524</v>
      </c>
      <c r="J667" s="62" t="str">
        <f>VLOOKUP(B667,$L$5:$M$14,2)</f>
        <v>9/29(월)~9/30(화)</v>
      </c>
    </row>
    <row r="668" spans="1:10" ht="15.6">
      <c r="A668" s="59">
        <v>663</v>
      </c>
      <c r="B668" s="59">
        <v>9</v>
      </c>
      <c r="C668" s="60" t="s">
        <v>798</v>
      </c>
      <c r="D668" s="60" t="s">
        <v>137</v>
      </c>
      <c r="E668" s="60" t="s">
        <v>138</v>
      </c>
      <c r="F668" s="60" t="s">
        <v>930</v>
      </c>
      <c r="G668" s="61" t="s">
        <v>21</v>
      </c>
      <c r="H668" s="61" t="s">
        <v>6611</v>
      </c>
      <c r="I668" s="61" t="s">
        <v>6614</v>
      </c>
      <c r="J668" s="62" t="str">
        <f>VLOOKUP(B668,$L$5:$M$14,2)</f>
        <v>9/29(월)~9/30(화)</v>
      </c>
    </row>
    <row r="669" spans="1:10" ht="15.6">
      <c r="A669" s="59">
        <v>664</v>
      </c>
      <c r="B669" s="59">
        <v>9</v>
      </c>
      <c r="C669" s="60" t="s">
        <v>799</v>
      </c>
      <c r="D669" s="60" t="s">
        <v>33</v>
      </c>
      <c r="E669" s="60" t="s">
        <v>142</v>
      </c>
      <c r="F669" s="60" t="s">
        <v>930</v>
      </c>
      <c r="G669" s="61" t="s">
        <v>24</v>
      </c>
      <c r="H669" s="61" t="s">
        <v>6723</v>
      </c>
      <c r="I669" s="61" t="s">
        <v>6726</v>
      </c>
      <c r="J669" s="62" t="str">
        <f>VLOOKUP(B669,$L$5:$M$14,2)</f>
        <v>9/29(월)~9/30(화)</v>
      </c>
    </row>
    <row r="670" spans="1:10" ht="15.6">
      <c r="A670" s="59">
        <v>665</v>
      </c>
      <c r="B670" s="59">
        <v>9</v>
      </c>
      <c r="C670" s="60" t="s">
        <v>800</v>
      </c>
      <c r="D670" s="60" t="s">
        <v>19</v>
      </c>
      <c r="E670" s="60" t="s">
        <v>20</v>
      </c>
      <c r="F670" s="60" t="s">
        <v>930</v>
      </c>
      <c r="G670" s="61" t="s">
        <v>24</v>
      </c>
      <c r="H670" s="61" t="s">
        <v>1000</v>
      </c>
      <c r="I670" s="61" t="s">
        <v>1003</v>
      </c>
      <c r="J670" s="62" t="str">
        <f>VLOOKUP(B670,$L$5:$M$14,2)</f>
        <v>9/29(월)~9/30(화)</v>
      </c>
    </row>
    <row r="671" spans="1:10" ht="15.6">
      <c r="A671" s="59">
        <v>666</v>
      </c>
      <c r="B671" s="59">
        <v>9</v>
      </c>
      <c r="C671" s="60" t="s">
        <v>801</v>
      </c>
      <c r="D671" s="60" t="s">
        <v>33</v>
      </c>
      <c r="E671" s="60" t="s">
        <v>802</v>
      </c>
      <c r="F671" s="60" t="s">
        <v>978</v>
      </c>
      <c r="G671" s="61" t="s">
        <v>21</v>
      </c>
      <c r="H671" s="61" t="s">
        <v>1551</v>
      </c>
      <c r="I671" s="61" t="s">
        <v>1554</v>
      </c>
      <c r="J671" s="62" t="str">
        <f>VLOOKUP(B671,$L$5:$M$14,2)</f>
        <v>9/29(월)~9/30(화)</v>
      </c>
    </row>
    <row r="672" spans="1:10" ht="15.6">
      <c r="A672" s="59">
        <v>667</v>
      </c>
      <c r="B672" s="59">
        <v>9</v>
      </c>
      <c r="C672" s="60" t="s">
        <v>803</v>
      </c>
      <c r="D672" s="60" t="s">
        <v>33</v>
      </c>
      <c r="E672" s="60" t="s">
        <v>168</v>
      </c>
      <c r="F672" s="60" t="s">
        <v>930</v>
      </c>
      <c r="G672" s="61" t="s">
        <v>21</v>
      </c>
      <c r="H672" s="61" t="s">
        <v>1628</v>
      </c>
      <c r="I672" s="61" t="s">
        <v>1631</v>
      </c>
      <c r="J672" s="62" t="str">
        <f>VLOOKUP(B672,$L$5:$M$14,2)</f>
        <v>9/29(월)~9/30(화)</v>
      </c>
    </row>
    <row r="673" spans="1:23" ht="15.6">
      <c r="A673" s="59">
        <v>668</v>
      </c>
      <c r="B673" s="59">
        <v>9</v>
      </c>
      <c r="C673" s="60" t="s">
        <v>489</v>
      </c>
      <c r="D673" s="60" t="s">
        <v>38</v>
      </c>
      <c r="E673" s="60" t="s">
        <v>171</v>
      </c>
      <c r="F673" s="60" t="s">
        <v>930</v>
      </c>
      <c r="G673" s="61" t="s">
        <v>24</v>
      </c>
      <c r="H673" s="61" t="s">
        <v>1978</v>
      </c>
      <c r="I673" s="61" t="s">
        <v>1981</v>
      </c>
      <c r="J673" s="62" t="str">
        <f>VLOOKUP(B673,$L$5:$M$14,2)</f>
        <v>9/29(월)~9/30(화)</v>
      </c>
    </row>
    <row r="674" spans="1:23" ht="15.6">
      <c r="A674" s="59">
        <v>669</v>
      </c>
      <c r="B674" s="59">
        <v>10</v>
      </c>
      <c r="C674" s="60" t="s">
        <v>804</v>
      </c>
      <c r="D674" s="60" t="s">
        <v>173</v>
      </c>
      <c r="E674" s="60" t="s">
        <v>805</v>
      </c>
      <c r="F674" s="60" t="s">
        <v>1992</v>
      </c>
      <c r="G674" s="61" t="s">
        <v>21</v>
      </c>
      <c r="H674" s="61" t="s">
        <v>1994</v>
      </c>
      <c r="I674" s="61" t="s">
        <v>1997</v>
      </c>
      <c r="J674" s="62" t="str">
        <f>VLOOKUP(B674,$L$5:$M$14,2)</f>
        <v>10/1(수)~10/2(목)</v>
      </c>
    </row>
    <row r="675" spans="1:23" s="47" customFormat="1" ht="15.6">
      <c r="A675" s="59">
        <v>670</v>
      </c>
      <c r="B675" s="59">
        <v>1</v>
      </c>
      <c r="C675" s="60" t="s">
        <v>806</v>
      </c>
      <c r="D675" s="60" t="s">
        <v>46</v>
      </c>
      <c r="E675" s="60" t="s">
        <v>185</v>
      </c>
      <c r="F675" s="60" t="s">
        <v>930</v>
      </c>
      <c r="G675" s="61" t="s">
        <v>24</v>
      </c>
      <c r="H675" s="61" t="s">
        <v>2995</v>
      </c>
      <c r="I675" s="61" t="s">
        <v>2998</v>
      </c>
      <c r="J675" s="62" t="str">
        <f>VLOOKUP(B675,$L$5:$M$14,2)</f>
        <v>8/25(월)~8/26(화)</v>
      </c>
    </row>
    <row r="676" spans="1:23" ht="15.6">
      <c r="A676" s="59">
        <v>671</v>
      </c>
      <c r="B676" s="59">
        <v>10</v>
      </c>
      <c r="C676" s="60" t="s">
        <v>807</v>
      </c>
      <c r="D676" s="60" t="s">
        <v>26</v>
      </c>
      <c r="E676" s="60" t="s">
        <v>31</v>
      </c>
      <c r="F676" s="60" t="s">
        <v>978</v>
      </c>
      <c r="G676" s="61" t="s">
        <v>21</v>
      </c>
      <c r="H676" s="61" t="s">
        <v>1370</v>
      </c>
      <c r="I676" s="61" t="s">
        <v>1373</v>
      </c>
      <c r="J676" s="62" t="str">
        <f>VLOOKUP(B676,$L$5:$M$14,2)</f>
        <v>10/1(수)~10/2(목)</v>
      </c>
    </row>
    <row r="677" spans="1:23" ht="15.6">
      <c r="A677" s="59">
        <v>672</v>
      </c>
      <c r="B677" s="59">
        <v>10</v>
      </c>
      <c r="C677" s="60" t="s">
        <v>252</v>
      </c>
      <c r="D677" s="60" t="s">
        <v>251</v>
      </c>
      <c r="E677" s="60" t="s">
        <v>808</v>
      </c>
      <c r="F677" s="60" t="s">
        <v>930</v>
      </c>
      <c r="G677" s="61" t="s">
        <v>21</v>
      </c>
      <c r="H677" s="61" t="s">
        <v>6750</v>
      </c>
      <c r="I677" s="61" t="s">
        <v>6751</v>
      </c>
      <c r="J677" s="62" t="str">
        <f>VLOOKUP(B677,$L$5:$M$14,2)</f>
        <v>10/1(수)~10/2(목)</v>
      </c>
    </row>
    <row r="678" spans="1:23" ht="15.6">
      <c r="A678" s="59">
        <v>673</v>
      </c>
      <c r="B678" s="59">
        <v>10</v>
      </c>
      <c r="C678" s="60" t="s">
        <v>809</v>
      </c>
      <c r="D678" s="60" t="s">
        <v>57</v>
      </c>
      <c r="E678" s="60" t="s">
        <v>58</v>
      </c>
      <c r="F678" s="60" t="s">
        <v>930</v>
      </c>
      <c r="G678" s="61" t="s">
        <v>24</v>
      </c>
      <c r="H678" s="61" t="s">
        <v>3141</v>
      </c>
      <c r="I678" s="61" t="s">
        <v>3144</v>
      </c>
      <c r="J678" s="62" t="str">
        <f>VLOOKUP(B678,$L$5:$M$14,2)</f>
        <v>10/1(수)~10/2(목)</v>
      </c>
    </row>
    <row r="679" spans="1:23" s="7" customFormat="1" ht="15.6">
      <c r="A679" s="59">
        <v>674</v>
      </c>
      <c r="B679" s="59">
        <v>10</v>
      </c>
      <c r="C679" s="60" t="s">
        <v>810</v>
      </c>
      <c r="D679" s="60" t="s">
        <v>72</v>
      </c>
      <c r="E679" s="60" t="s">
        <v>149</v>
      </c>
      <c r="F679" s="60" t="s">
        <v>930</v>
      </c>
      <c r="G679" s="61" t="s">
        <v>24</v>
      </c>
      <c r="H679" s="61" t="s">
        <v>3793</v>
      </c>
      <c r="I679" s="61" t="s">
        <v>3796</v>
      </c>
      <c r="J679" s="62" t="str">
        <f>VLOOKUP(B679,$L$5:$M$14,2)</f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59">
        <v>675</v>
      </c>
      <c r="B680" s="59">
        <v>10</v>
      </c>
      <c r="C680" s="60" t="s">
        <v>811</v>
      </c>
      <c r="D680" s="60" t="s">
        <v>26</v>
      </c>
      <c r="E680" s="60" t="s">
        <v>31</v>
      </c>
      <c r="F680" s="60" t="s">
        <v>930</v>
      </c>
      <c r="G680" s="61" t="s">
        <v>24</v>
      </c>
      <c r="H680" s="61" t="s">
        <v>1431</v>
      </c>
      <c r="I680" s="61" t="s">
        <v>1434</v>
      </c>
      <c r="J680" s="62" t="str">
        <f>VLOOKUP(B680,$L$5:$M$14,2)</f>
        <v>10/1(수)~10/2(목)</v>
      </c>
    </row>
    <row r="681" spans="1:23" ht="15.6">
      <c r="A681" s="59">
        <v>676</v>
      </c>
      <c r="B681" s="59">
        <v>10</v>
      </c>
      <c r="C681" s="60" t="s">
        <v>812</v>
      </c>
      <c r="D681" s="60" t="s">
        <v>41</v>
      </c>
      <c r="E681" s="60" t="s">
        <v>177</v>
      </c>
      <c r="F681" s="60" t="s">
        <v>930</v>
      </c>
      <c r="G681" s="61" t="s">
        <v>21</v>
      </c>
      <c r="H681" s="61" t="s">
        <v>2331</v>
      </c>
      <c r="I681" s="61" t="s">
        <v>2334</v>
      </c>
      <c r="J681" s="62" t="str">
        <f>VLOOKUP(B681,$L$5:$M$14,2)</f>
        <v>10/1(수)~10/2(목)</v>
      </c>
    </row>
    <row r="682" spans="1:23" ht="15.6">
      <c r="A682" s="59">
        <v>677</v>
      </c>
      <c r="B682" s="59">
        <v>10</v>
      </c>
      <c r="C682" s="60" t="s">
        <v>813</v>
      </c>
      <c r="D682" s="60" t="s">
        <v>26</v>
      </c>
      <c r="E682" s="60" t="s">
        <v>163</v>
      </c>
      <c r="F682" s="60" t="s">
        <v>930</v>
      </c>
      <c r="G682" s="61" t="s">
        <v>21</v>
      </c>
      <c r="H682" s="61" t="s">
        <v>1216</v>
      </c>
      <c r="I682" s="61" t="s">
        <v>1219</v>
      </c>
      <c r="J682" s="62" t="str">
        <f>VLOOKUP(B682,$L$5:$M$14,2)</f>
        <v>10/1(수)~10/2(목)</v>
      </c>
    </row>
    <row r="683" spans="1:23" s="7" customFormat="1" ht="15.6">
      <c r="A683" s="59">
        <v>678</v>
      </c>
      <c r="B683" s="59">
        <v>10</v>
      </c>
      <c r="C683" s="60" t="s">
        <v>814</v>
      </c>
      <c r="D683" s="60" t="s">
        <v>26</v>
      </c>
      <c r="E683" s="60" t="s">
        <v>27</v>
      </c>
      <c r="F683" s="60" t="s">
        <v>930</v>
      </c>
      <c r="G683" s="61" t="s">
        <v>21</v>
      </c>
      <c r="H683" s="61" t="s">
        <v>1274</v>
      </c>
      <c r="I683" s="61" t="s">
        <v>1277</v>
      </c>
      <c r="J683" s="62" t="str">
        <f>VLOOKUP(B683,$L$5:$M$14,2)</f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59">
        <v>679</v>
      </c>
      <c r="B684" s="59">
        <v>10</v>
      </c>
      <c r="C684" s="60" t="s">
        <v>815</v>
      </c>
      <c r="D684" s="60" t="s">
        <v>26</v>
      </c>
      <c r="E684" s="60" t="s">
        <v>29</v>
      </c>
      <c r="F684" s="60" t="s">
        <v>930</v>
      </c>
      <c r="G684" s="61" t="s">
        <v>21</v>
      </c>
      <c r="H684" s="61" t="s">
        <v>1321</v>
      </c>
      <c r="I684" s="61" t="s">
        <v>1324</v>
      </c>
      <c r="J684" s="62" t="str">
        <f>VLOOKUP(B684,$L$5:$M$14,2)</f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59">
        <v>680</v>
      </c>
      <c r="B685" s="59">
        <v>10</v>
      </c>
      <c r="C685" s="60" t="s">
        <v>816</v>
      </c>
      <c r="D685" s="60" t="s">
        <v>26</v>
      </c>
      <c r="E685" s="60" t="s">
        <v>31</v>
      </c>
      <c r="F685" s="60" t="s">
        <v>930</v>
      </c>
      <c r="G685" s="61" t="s">
        <v>21</v>
      </c>
      <c r="H685" s="61" t="s">
        <v>1411</v>
      </c>
      <c r="I685" s="61" t="s">
        <v>1414</v>
      </c>
      <c r="J685" s="62" t="str">
        <f>VLOOKUP(B685,$L$5:$M$14,2)</f>
        <v>10/1(수)~10/2(목)</v>
      </c>
    </row>
    <row r="686" spans="1:23" ht="15.6">
      <c r="A686" s="59">
        <v>681</v>
      </c>
      <c r="B686" s="59">
        <v>10</v>
      </c>
      <c r="C686" s="60" t="s">
        <v>817</v>
      </c>
      <c r="D686" s="60" t="s">
        <v>33</v>
      </c>
      <c r="E686" s="60" t="s">
        <v>166</v>
      </c>
      <c r="F686" s="60" t="s">
        <v>930</v>
      </c>
      <c r="G686" s="61" t="s">
        <v>21</v>
      </c>
      <c r="H686" s="61" t="s">
        <v>1525</v>
      </c>
      <c r="I686" s="61" t="s">
        <v>1528</v>
      </c>
      <c r="J686" s="62" t="str">
        <f>VLOOKUP(B686,$L$5:$M$14,2)</f>
        <v>10/1(수)~10/2(목)</v>
      </c>
    </row>
    <row r="687" spans="1:23" s="7" customFormat="1" ht="15.6">
      <c r="A687" s="59">
        <v>682</v>
      </c>
      <c r="B687" s="59">
        <v>10</v>
      </c>
      <c r="C687" s="60" t="s">
        <v>818</v>
      </c>
      <c r="D687" s="60" t="s">
        <v>38</v>
      </c>
      <c r="E687" s="60" t="s">
        <v>39</v>
      </c>
      <c r="F687" s="60" t="s">
        <v>930</v>
      </c>
      <c r="G687" s="61" t="s">
        <v>24</v>
      </c>
      <c r="H687" s="61" t="s">
        <v>1969</v>
      </c>
      <c r="I687" s="61" t="s">
        <v>1972</v>
      </c>
      <c r="J687" s="62" t="str">
        <f>VLOOKUP(B687,$L$5:$M$14,2)</f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59">
        <v>683</v>
      </c>
      <c r="B688" s="59">
        <v>10</v>
      </c>
      <c r="C688" s="60" t="s">
        <v>819</v>
      </c>
      <c r="D688" s="60" t="s">
        <v>41</v>
      </c>
      <c r="E688" s="60" t="s">
        <v>42</v>
      </c>
      <c r="F688" s="60" t="s">
        <v>930</v>
      </c>
      <c r="G688" s="61" t="s">
        <v>24</v>
      </c>
      <c r="H688" s="61" t="s">
        <v>2071</v>
      </c>
      <c r="I688" s="61" t="s">
        <v>2074</v>
      </c>
      <c r="J688" s="62" t="str">
        <f>VLOOKUP(B688,$L$5:$M$14,2)</f>
        <v>10/1(수)~10/2(목)</v>
      </c>
    </row>
    <row r="689" spans="1:23" ht="15.6">
      <c r="A689" s="59">
        <v>684</v>
      </c>
      <c r="B689" s="59">
        <v>10</v>
      </c>
      <c r="C689" s="60" t="s">
        <v>820</v>
      </c>
      <c r="D689" s="60" t="s">
        <v>41</v>
      </c>
      <c r="E689" s="60" t="s">
        <v>348</v>
      </c>
      <c r="F689" s="60" t="s">
        <v>930</v>
      </c>
      <c r="G689" s="61" t="s">
        <v>24</v>
      </c>
      <c r="H689" s="61" t="s">
        <v>2114</v>
      </c>
      <c r="I689" s="61" t="s">
        <v>2117</v>
      </c>
      <c r="J689" s="62" t="str">
        <f>VLOOKUP(B689,$L$5:$M$14,2)</f>
        <v>10/1(수)~10/2(목)</v>
      </c>
    </row>
    <row r="690" spans="1:23" s="7" customFormat="1" ht="15.6">
      <c r="A690" s="59">
        <v>685</v>
      </c>
      <c r="B690" s="59">
        <v>10</v>
      </c>
      <c r="C690" s="60" t="s">
        <v>821</v>
      </c>
      <c r="D690" s="60" t="s">
        <v>41</v>
      </c>
      <c r="E690" s="60" t="s">
        <v>155</v>
      </c>
      <c r="F690" s="60" t="s">
        <v>930</v>
      </c>
      <c r="G690" s="61" t="s">
        <v>24</v>
      </c>
      <c r="H690" s="61" t="s">
        <v>2281</v>
      </c>
      <c r="I690" s="61" t="s">
        <v>2284</v>
      </c>
      <c r="J690" s="62" t="str">
        <f>VLOOKUP(B690,$L$5:$M$14,2)</f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59">
        <v>686</v>
      </c>
      <c r="B691" s="59">
        <v>10</v>
      </c>
      <c r="C691" s="60" t="s">
        <v>822</v>
      </c>
      <c r="D691" s="60" t="s">
        <v>41</v>
      </c>
      <c r="E691" s="60" t="s">
        <v>177</v>
      </c>
      <c r="F691" s="60" t="s">
        <v>930</v>
      </c>
      <c r="G691" s="61" t="s">
        <v>24</v>
      </c>
      <c r="H691" s="61" t="s">
        <v>2323</v>
      </c>
      <c r="I691" s="61" t="s">
        <v>2326</v>
      </c>
      <c r="J691" s="62" t="str">
        <f>VLOOKUP(B691,$L$5:$M$14,2)</f>
        <v>10/1(수)~10/2(목)</v>
      </c>
    </row>
    <row r="692" spans="1:23" ht="15.6">
      <c r="A692" s="59">
        <v>687</v>
      </c>
      <c r="B692" s="59">
        <v>10</v>
      </c>
      <c r="C692" s="60" t="s">
        <v>823</v>
      </c>
      <c r="D692" s="60" t="s">
        <v>41</v>
      </c>
      <c r="E692" s="60" t="s">
        <v>44</v>
      </c>
      <c r="F692" s="60" t="s">
        <v>930</v>
      </c>
      <c r="G692" s="61" t="s">
        <v>24</v>
      </c>
      <c r="H692" s="61" t="s">
        <v>2398</v>
      </c>
      <c r="I692" s="61" t="s">
        <v>2401</v>
      </c>
      <c r="J692" s="62" t="str">
        <f>VLOOKUP(B692,$L$5:$M$14,2)</f>
        <v>10/1(수)~10/2(목)</v>
      </c>
    </row>
    <row r="693" spans="1:23" s="7" customFormat="1" ht="15.6">
      <c r="A693" s="59">
        <v>688</v>
      </c>
      <c r="B693" s="59">
        <v>10</v>
      </c>
      <c r="C693" s="60" t="s">
        <v>824</v>
      </c>
      <c r="D693" s="60" t="s">
        <v>46</v>
      </c>
      <c r="E693" s="60" t="s">
        <v>47</v>
      </c>
      <c r="F693" s="60" t="s">
        <v>930</v>
      </c>
      <c r="G693" s="61" t="s">
        <v>24</v>
      </c>
      <c r="H693" s="61" t="s">
        <v>2631</v>
      </c>
      <c r="I693" s="61" t="s">
        <v>2634</v>
      </c>
      <c r="J693" s="62" t="str">
        <f>VLOOKUP(B693,$L$5:$M$14,2)</f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59">
        <v>689</v>
      </c>
      <c r="B694" s="59">
        <v>10</v>
      </c>
      <c r="C694" s="60" t="s">
        <v>825</v>
      </c>
      <c r="D694" s="60" t="s">
        <v>46</v>
      </c>
      <c r="E694" s="60" t="s">
        <v>182</v>
      </c>
      <c r="F694" s="60" t="s">
        <v>978</v>
      </c>
      <c r="G694" s="61" t="s">
        <v>24</v>
      </c>
      <c r="H694" s="61" t="s">
        <v>2658</v>
      </c>
      <c r="I694" s="61" t="s">
        <v>2661</v>
      </c>
      <c r="J694" s="62" t="str">
        <f>VLOOKUP(B694,$L$5:$M$14,2)</f>
        <v>10/1(수)~10/2(목)</v>
      </c>
    </row>
    <row r="695" spans="1:23" ht="15.6">
      <c r="A695" s="59">
        <v>690</v>
      </c>
      <c r="B695" s="59">
        <v>10</v>
      </c>
      <c r="C695" s="60" t="s">
        <v>720</v>
      </c>
      <c r="D695" s="60" t="s">
        <v>46</v>
      </c>
      <c r="E695" s="60" t="s">
        <v>49</v>
      </c>
      <c r="F695" s="60" t="s">
        <v>930</v>
      </c>
      <c r="G695" s="61" t="s">
        <v>24</v>
      </c>
      <c r="H695" s="61" t="s">
        <v>2765</v>
      </c>
      <c r="I695" s="61" t="s">
        <v>2768</v>
      </c>
      <c r="J695" s="62" t="str">
        <f>VLOOKUP(B695,$L$5:$M$14,2)</f>
        <v>10/1(수)~10/2(목)</v>
      </c>
    </row>
    <row r="696" spans="1:23" ht="15.6">
      <c r="A696" s="59">
        <v>691</v>
      </c>
      <c r="B696" s="59">
        <v>10</v>
      </c>
      <c r="C696" s="60" t="s">
        <v>826</v>
      </c>
      <c r="D696" s="60" t="s">
        <v>46</v>
      </c>
      <c r="E696" s="60" t="s">
        <v>55</v>
      </c>
      <c r="F696" s="60" t="s">
        <v>930</v>
      </c>
      <c r="G696" s="61" t="s">
        <v>24</v>
      </c>
      <c r="H696" s="61" t="s">
        <v>3082</v>
      </c>
      <c r="I696" s="61" t="s">
        <v>3085</v>
      </c>
      <c r="J696" s="62" t="str">
        <f>VLOOKUP(B696,$L$5:$M$14,2)</f>
        <v>10/1(수)~10/2(목)</v>
      </c>
    </row>
    <row r="697" spans="1:23" ht="15.6">
      <c r="A697" s="59">
        <v>692</v>
      </c>
      <c r="B697" s="59">
        <v>10</v>
      </c>
      <c r="C697" s="60" t="s">
        <v>827</v>
      </c>
      <c r="D697" s="60" t="s">
        <v>57</v>
      </c>
      <c r="E697" s="60" t="s">
        <v>58</v>
      </c>
      <c r="F697" s="60" t="s">
        <v>930</v>
      </c>
      <c r="G697" s="61" t="s">
        <v>21</v>
      </c>
      <c r="H697" s="61" t="s">
        <v>3127</v>
      </c>
      <c r="I697" s="61" t="s">
        <v>3130</v>
      </c>
      <c r="J697" s="62" t="str">
        <f>VLOOKUP(B697,$L$5:$M$14,2)</f>
        <v>10/1(수)~10/2(목)</v>
      </c>
    </row>
    <row r="698" spans="1:23" ht="15.6">
      <c r="A698" s="59">
        <v>693</v>
      </c>
      <c r="B698" s="59">
        <v>10</v>
      </c>
      <c r="C698" s="60" t="s">
        <v>828</v>
      </c>
      <c r="D698" s="60" t="s">
        <v>57</v>
      </c>
      <c r="E698" s="60" t="s">
        <v>60</v>
      </c>
      <c r="F698" s="60" t="s">
        <v>930</v>
      </c>
      <c r="G698" s="61" t="s">
        <v>21</v>
      </c>
      <c r="H698" s="61" t="s">
        <v>3153</v>
      </c>
      <c r="I698" s="61" t="s">
        <v>3156</v>
      </c>
      <c r="J698" s="62" t="str">
        <f>VLOOKUP(B698,$L$5:$M$14,2)</f>
        <v>10/1(수)~10/2(목)</v>
      </c>
    </row>
    <row r="699" spans="1:23" ht="15.6">
      <c r="A699" s="59">
        <v>694</v>
      </c>
      <c r="B699" s="59">
        <v>10</v>
      </c>
      <c r="C699" s="60" t="s">
        <v>829</v>
      </c>
      <c r="D699" s="60" t="s">
        <v>57</v>
      </c>
      <c r="E699" s="60" t="s">
        <v>830</v>
      </c>
      <c r="F699" s="60" t="s">
        <v>978</v>
      </c>
      <c r="G699" s="61" t="s">
        <v>21</v>
      </c>
      <c r="H699" s="61" t="s">
        <v>3174</v>
      </c>
      <c r="I699" s="61" t="s">
        <v>3177</v>
      </c>
      <c r="J699" s="62" t="str">
        <f>VLOOKUP(B699,$L$5:$M$14,2)</f>
        <v>10/1(수)~10/2(목)</v>
      </c>
    </row>
    <row r="700" spans="1:23" s="7" customFormat="1" ht="15.6">
      <c r="A700" s="59">
        <v>695</v>
      </c>
      <c r="B700" s="59">
        <v>10</v>
      </c>
      <c r="C700" s="60" t="s">
        <v>831</v>
      </c>
      <c r="D700" s="60" t="s">
        <v>57</v>
      </c>
      <c r="E700" s="60" t="s">
        <v>62</v>
      </c>
      <c r="F700" s="60" t="s">
        <v>930</v>
      </c>
      <c r="G700" s="61" t="s">
        <v>21</v>
      </c>
      <c r="H700" s="61" t="s">
        <v>3218</v>
      </c>
      <c r="I700" s="61" t="s">
        <v>3221</v>
      </c>
      <c r="J700" s="62" t="str">
        <f>VLOOKUP(B700,$L$5:$M$14,2)</f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59">
        <v>696</v>
      </c>
      <c r="B701" s="59">
        <v>10</v>
      </c>
      <c r="C701" s="60" t="s">
        <v>832</v>
      </c>
      <c r="D701" s="60" t="s">
        <v>57</v>
      </c>
      <c r="E701" s="60" t="s">
        <v>64</v>
      </c>
      <c r="F701" s="60" t="s">
        <v>930</v>
      </c>
      <c r="G701" s="61" t="s">
        <v>24</v>
      </c>
      <c r="H701" s="61" t="s">
        <v>3266</v>
      </c>
      <c r="I701" s="61" t="s">
        <v>3269</v>
      </c>
      <c r="J701" s="62" t="str">
        <f>VLOOKUP(B701,$L$5:$M$14,2)</f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59">
        <v>697</v>
      </c>
      <c r="B702" s="59">
        <v>10</v>
      </c>
      <c r="C702" s="60" t="s">
        <v>833</v>
      </c>
      <c r="D702" s="60" t="s">
        <v>57</v>
      </c>
      <c r="E702" s="60" t="s">
        <v>64</v>
      </c>
      <c r="F702" s="60" t="s">
        <v>930</v>
      </c>
      <c r="G702" s="61" t="s">
        <v>21</v>
      </c>
      <c r="H702" s="61" t="s">
        <v>3281</v>
      </c>
      <c r="I702" s="61" t="s">
        <v>3284</v>
      </c>
      <c r="J702" s="62" t="str">
        <f>VLOOKUP(B702,$L$5:$M$14,2)</f>
        <v>10/1(수)~10/2(목)</v>
      </c>
    </row>
    <row r="703" spans="1:23" ht="15.6">
      <c r="A703" s="59">
        <v>698</v>
      </c>
      <c r="B703" s="59">
        <v>10</v>
      </c>
      <c r="C703" s="60" t="s">
        <v>834</v>
      </c>
      <c r="D703" s="60" t="s">
        <v>57</v>
      </c>
      <c r="E703" s="60" t="s">
        <v>64</v>
      </c>
      <c r="F703" s="60" t="s">
        <v>930</v>
      </c>
      <c r="G703" s="61" t="s">
        <v>24</v>
      </c>
      <c r="H703" s="61" t="s">
        <v>3329</v>
      </c>
      <c r="I703" s="61" t="s">
        <v>3332</v>
      </c>
      <c r="J703" s="62" t="str">
        <f>VLOOKUP(B703,$L$5:$M$14,2)</f>
        <v>10/1(수)~10/2(목)</v>
      </c>
    </row>
    <row r="704" spans="1:23" ht="15.6">
      <c r="A704" s="59">
        <v>699</v>
      </c>
      <c r="B704" s="59">
        <v>10</v>
      </c>
      <c r="C704" s="60" t="s">
        <v>835</v>
      </c>
      <c r="D704" s="60" t="s">
        <v>57</v>
      </c>
      <c r="E704" s="60" t="s">
        <v>69</v>
      </c>
      <c r="F704" s="60" t="s">
        <v>930</v>
      </c>
      <c r="G704" s="61" t="s">
        <v>21</v>
      </c>
      <c r="H704" s="61" t="s">
        <v>3447</v>
      </c>
      <c r="I704" s="61" t="s">
        <v>3450</v>
      </c>
      <c r="J704" s="62" t="str">
        <f>VLOOKUP(B704,$L$5:$M$14,2)</f>
        <v>10/1(수)~10/2(목)</v>
      </c>
    </row>
    <row r="705" spans="1:10" ht="15.6">
      <c r="A705" s="59">
        <v>700</v>
      </c>
      <c r="B705" s="59">
        <v>10</v>
      </c>
      <c r="C705" s="60" t="s">
        <v>836</v>
      </c>
      <c r="D705" s="60" t="s">
        <v>57</v>
      </c>
      <c r="E705" s="60" t="s">
        <v>69</v>
      </c>
      <c r="F705" s="60" t="s">
        <v>930</v>
      </c>
      <c r="G705" s="61" t="s">
        <v>24</v>
      </c>
      <c r="H705" s="61" t="s">
        <v>3524</v>
      </c>
      <c r="I705" s="61" t="s">
        <v>3527</v>
      </c>
      <c r="J705" s="62" t="str">
        <f>VLOOKUP(B705,$L$5:$M$14,2)</f>
        <v>10/1(수)~10/2(목)</v>
      </c>
    </row>
    <row r="706" spans="1:10" ht="15.6">
      <c r="A706" s="59">
        <v>701</v>
      </c>
      <c r="B706" s="59">
        <v>10</v>
      </c>
      <c r="C706" s="60" t="s">
        <v>837</v>
      </c>
      <c r="D706" s="60" t="s">
        <v>72</v>
      </c>
      <c r="E706" s="60" t="s">
        <v>73</v>
      </c>
      <c r="F706" s="60" t="s">
        <v>930</v>
      </c>
      <c r="G706" s="61" t="s">
        <v>24</v>
      </c>
      <c r="H706" s="61" t="s">
        <v>3572</v>
      </c>
      <c r="I706" s="61" t="s">
        <v>3575</v>
      </c>
      <c r="J706" s="62" t="str">
        <f>VLOOKUP(B706,$L$5:$M$14,2)</f>
        <v>10/1(수)~10/2(목)</v>
      </c>
    </row>
    <row r="707" spans="1:10" ht="15.6">
      <c r="A707" s="59">
        <v>702</v>
      </c>
      <c r="B707" s="59">
        <v>6</v>
      </c>
      <c r="C707" s="60" t="s">
        <v>838</v>
      </c>
      <c r="D707" s="60" t="s">
        <v>72</v>
      </c>
      <c r="E707" s="60" t="s">
        <v>149</v>
      </c>
      <c r="F707" s="60" t="s">
        <v>930</v>
      </c>
      <c r="G707" s="61" t="s">
        <v>24</v>
      </c>
      <c r="H707" s="61" t="s">
        <v>3687</v>
      </c>
      <c r="I707" s="61" t="s">
        <v>3690</v>
      </c>
      <c r="J707" s="62" t="str">
        <f>VLOOKUP(B707,$L$5:$M$14,2)</f>
        <v>9/15(월)~9/16(화)</v>
      </c>
    </row>
    <row r="708" spans="1:10" ht="15.6">
      <c r="A708" s="59">
        <v>703</v>
      </c>
      <c r="B708" s="59">
        <v>9</v>
      </c>
      <c r="C708" s="60" t="s">
        <v>839</v>
      </c>
      <c r="D708" s="60" t="s">
        <v>72</v>
      </c>
      <c r="E708" s="60" t="s">
        <v>149</v>
      </c>
      <c r="F708" s="60" t="s">
        <v>930</v>
      </c>
      <c r="G708" s="61" t="s">
        <v>24</v>
      </c>
      <c r="H708" s="61" t="s">
        <v>3810</v>
      </c>
      <c r="I708" s="61" t="s">
        <v>3813</v>
      </c>
      <c r="J708" s="62" t="str">
        <f>VLOOKUP(B708,$L$5:$M$14,2)</f>
        <v>9/29(월)~9/30(화)</v>
      </c>
    </row>
    <row r="709" spans="1:10" ht="15.6">
      <c r="A709" s="59">
        <v>704</v>
      </c>
      <c r="B709" s="59">
        <v>10</v>
      </c>
      <c r="C709" s="60" t="s">
        <v>840</v>
      </c>
      <c r="D709" s="60" t="s">
        <v>72</v>
      </c>
      <c r="E709" s="60" t="s">
        <v>149</v>
      </c>
      <c r="F709" s="60" t="s">
        <v>930</v>
      </c>
      <c r="G709" s="61" t="s">
        <v>24</v>
      </c>
      <c r="H709" s="61" t="s">
        <v>3831</v>
      </c>
      <c r="I709" s="61" t="s">
        <v>3834</v>
      </c>
      <c r="J709" s="62" t="str">
        <f>VLOOKUP(B709,$L$5:$M$14,2)</f>
        <v>10/1(수)~10/2(목)</v>
      </c>
    </row>
    <row r="710" spans="1:10" ht="15.6">
      <c r="A710" s="59">
        <v>705</v>
      </c>
      <c r="B710" s="59">
        <v>10</v>
      </c>
      <c r="C710" s="60" t="s">
        <v>539</v>
      </c>
      <c r="D710" s="60" t="s">
        <v>72</v>
      </c>
      <c r="E710" s="60" t="s">
        <v>75</v>
      </c>
      <c r="F710" s="60" t="s">
        <v>930</v>
      </c>
      <c r="G710" s="61" t="s">
        <v>24</v>
      </c>
      <c r="H710" s="61" t="s">
        <v>3883</v>
      </c>
      <c r="I710" s="61" t="s">
        <v>3886</v>
      </c>
      <c r="J710" s="62" t="str">
        <f>VLOOKUP(B710,$L$5:$M$14,2)</f>
        <v>10/1(수)~10/2(목)</v>
      </c>
    </row>
    <row r="711" spans="1:10" ht="15.6">
      <c r="A711" s="59">
        <v>706</v>
      </c>
      <c r="B711" s="59">
        <v>10</v>
      </c>
      <c r="C711" s="60" t="s">
        <v>841</v>
      </c>
      <c r="D711" s="60" t="s">
        <v>72</v>
      </c>
      <c r="E711" s="60" t="s">
        <v>195</v>
      </c>
      <c r="F711" s="60" t="s">
        <v>930</v>
      </c>
      <c r="G711" s="61" t="s">
        <v>21</v>
      </c>
      <c r="H711" s="61" t="s">
        <v>3919</v>
      </c>
      <c r="I711" s="61" t="s">
        <v>3922</v>
      </c>
      <c r="J711" s="62" t="str">
        <f>VLOOKUP(B711,$L$5:$M$14,2)</f>
        <v>10/1(수)~10/2(목)</v>
      </c>
    </row>
    <row r="712" spans="1:10" ht="15.6">
      <c r="A712" s="59">
        <v>707</v>
      </c>
      <c r="B712" s="59">
        <v>10</v>
      </c>
      <c r="C712" s="60" t="s">
        <v>842</v>
      </c>
      <c r="D712" s="60" t="s">
        <v>77</v>
      </c>
      <c r="E712" s="60" t="s">
        <v>78</v>
      </c>
      <c r="F712" s="60" t="s">
        <v>930</v>
      </c>
      <c r="G712" s="61" t="s">
        <v>24</v>
      </c>
      <c r="H712" s="61" t="s">
        <v>3977</v>
      </c>
      <c r="I712" s="61" t="s">
        <v>3980</v>
      </c>
      <c r="J712" s="62" t="str">
        <f>VLOOKUP(B712,$L$5:$M$14,2)</f>
        <v>10/1(수)~10/2(목)</v>
      </c>
    </row>
    <row r="713" spans="1:10" ht="15.6">
      <c r="A713" s="59">
        <v>708</v>
      </c>
      <c r="B713" s="59">
        <v>10</v>
      </c>
      <c r="C713" s="60" t="s">
        <v>843</v>
      </c>
      <c r="D713" s="60" t="s">
        <v>77</v>
      </c>
      <c r="E713" s="60" t="s">
        <v>844</v>
      </c>
      <c r="F713" s="60" t="s">
        <v>3991</v>
      </c>
      <c r="G713" s="61" t="s">
        <v>24</v>
      </c>
      <c r="H713" s="61" t="s">
        <v>3993</v>
      </c>
      <c r="I713" s="61" t="s">
        <v>3996</v>
      </c>
      <c r="J713" s="62" t="str">
        <f>VLOOKUP(B713,$L$5:$M$14,2)</f>
        <v>10/1(수)~10/2(목)</v>
      </c>
    </row>
    <row r="714" spans="1:10" ht="15.6">
      <c r="A714" s="59">
        <v>709</v>
      </c>
      <c r="B714" s="59">
        <v>10</v>
      </c>
      <c r="C714" s="60" t="s">
        <v>845</v>
      </c>
      <c r="D714" s="60" t="s">
        <v>77</v>
      </c>
      <c r="E714" s="60" t="s">
        <v>80</v>
      </c>
      <c r="F714" s="60" t="s">
        <v>930</v>
      </c>
      <c r="G714" s="61" t="s">
        <v>24</v>
      </c>
      <c r="H714" s="61" t="s">
        <v>4022</v>
      </c>
      <c r="I714" s="61" t="s">
        <v>4025</v>
      </c>
      <c r="J714" s="62" t="str">
        <f>VLOOKUP(B714,$L$5:$M$14,2)</f>
        <v>10/1(수)~10/2(목)</v>
      </c>
    </row>
    <row r="715" spans="1:10" ht="15.6">
      <c r="A715" s="59">
        <v>710</v>
      </c>
      <c r="B715" s="59">
        <v>10</v>
      </c>
      <c r="C715" s="60" t="s">
        <v>846</v>
      </c>
      <c r="D715" s="60" t="s">
        <v>77</v>
      </c>
      <c r="E715" s="60" t="s">
        <v>80</v>
      </c>
      <c r="F715" s="60" t="s">
        <v>930</v>
      </c>
      <c r="G715" s="61" t="s">
        <v>24</v>
      </c>
      <c r="H715" s="61" t="s">
        <v>4062</v>
      </c>
      <c r="I715" s="61" t="s">
        <v>4065</v>
      </c>
      <c r="J715" s="62" t="str">
        <f>VLOOKUP(B715,$L$5:$M$14,2)</f>
        <v>10/1(수)~10/2(목)</v>
      </c>
    </row>
    <row r="716" spans="1:10" ht="15.6">
      <c r="A716" s="59">
        <v>711</v>
      </c>
      <c r="B716" s="59">
        <v>10</v>
      </c>
      <c r="C716" s="60" t="s">
        <v>847</v>
      </c>
      <c r="D716" s="60" t="s">
        <v>77</v>
      </c>
      <c r="E716" s="60" t="s">
        <v>83</v>
      </c>
      <c r="F716" s="60" t="s">
        <v>930</v>
      </c>
      <c r="G716" s="61" t="s">
        <v>24</v>
      </c>
      <c r="H716" s="61" t="s">
        <v>4195</v>
      </c>
      <c r="I716" s="61" t="s">
        <v>4197</v>
      </c>
      <c r="J716" s="62" t="str">
        <f>VLOOKUP(B716,$L$5:$M$14,2)</f>
        <v>10/1(수)~10/2(목)</v>
      </c>
    </row>
    <row r="717" spans="1:10" ht="15.6">
      <c r="A717" s="59">
        <v>712</v>
      </c>
      <c r="B717" s="59">
        <v>10</v>
      </c>
      <c r="C717" s="60" t="s">
        <v>848</v>
      </c>
      <c r="D717" s="60" t="s">
        <v>77</v>
      </c>
      <c r="E717" s="60" t="s">
        <v>85</v>
      </c>
      <c r="F717" s="60" t="s">
        <v>930</v>
      </c>
      <c r="G717" s="61" t="s">
        <v>24</v>
      </c>
      <c r="H717" s="61" t="s">
        <v>4364</v>
      </c>
      <c r="I717" s="61" t="s">
        <v>4367</v>
      </c>
      <c r="J717" s="62" t="str">
        <f>VLOOKUP(B717,$L$5:$M$14,2)</f>
        <v>10/1(수)~10/2(목)</v>
      </c>
    </row>
    <row r="718" spans="1:10" ht="15.6">
      <c r="A718" s="59">
        <v>713</v>
      </c>
      <c r="B718" s="59">
        <v>10</v>
      </c>
      <c r="C718" s="60" t="s">
        <v>849</v>
      </c>
      <c r="D718" s="60" t="s">
        <v>77</v>
      </c>
      <c r="E718" s="60" t="s">
        <v>85</v>
      </c>
      <c r="F718" s="60" t="s">
        <v>930</v>
      </c>
      <c r="G718" s="61" t="s">
        <v>24</v>
      </c>
      <c r="H718" s="61" t="s">
        <v>4372</v>
      </c>
      <c r="I718" s="61" t="s">
        <v>4375</v>
      </c>
      <c r="J718" s="62" t="str">
        <f>VLOOKUP(B718,$L$5:$M$14,2)</f>
        <v>10/1(수)~10/2(목)</v>
      </c>
    </row>
    <row r="719" spans="1:10" ht="31.2">
      <c r="A719" s="59">
        <v>714</v>
      </c>
      <c r="B719" s="59">
        <v>10</v>
      </c>
      <c r="C719" s="60" t="s">
        <v>850</v>
      </c>
      <c r="D719" s="60" t="s">
        <v>77</v>
      </c>
      <c r="E719" s="60" t="s">
        <v>87</v>
      </c>
      <c r="F719" s="60" t="s">
        <v>930</v>
      </c>
      <c r="G719" s="61" t="s">
        <v>24</v>
      </c>
      <c r="H719" s="61" t="s">
        <v>4655</v>
      </c>
      <c r="I719" s="61" t="s">
        <v>4658</v>
      </c>
      <c r="J719" s="62" t="str">
        <f>VLOOKUP(B719,$L$5:$M$14,2)</f>
        <v>10/1(수)~10/2(목)</v>
      </c>
    </row>
    <row r="720" spans="1:10" ht="31.2">
      <c r="A720" s="59">
        <v>715</v>
      </c>
      <c r="B720" s="59">
        <v>10</v>
      </c>
      <c r="C720" s="60" t="s">
        <v>276</v>
      </c>
      <c r="D720" s="60" t="s">
        <v>77</v>
      </c>
      <c r="E720" s="60" t="s">
        <v>87</v>
      </c>
      <c r="F720" s="60" t="s">
        <v>930</v>
      </c>
      <c r="G720" s="61" t="s">
        <v>24</v>
      </c>
      <c r="H720" s="61" t="s">
        <v>4677</v>
      </c>
      <c r="I720" s="61" t="s">
        <v>4680</v>
      </c>
      <c r="J720" s="62" t="str">
        <f>VLOOKUP(B720,$L$5:$M$14,2)</f>
        <v>10/1(수)~10/2(목)</v>
      </c>
    </row>
    <row r="721" spans="1:10" ht="31.2">
      <c r="A721" s="59">
        <v>716</v>
      </c>
      <c r="B721" s="59">
        <v>10</v>
      </c>
      <c r="C721" s="60" t="s">
        <v>851</v>
      </c>
      <c r="D721" s="60" t="s">
        <v>77</v>
      </c>
      <c r="E721" s="60" t="s">
        <v>87</v>
      </c>
      <c r="F721" s="60" t="s">
        <v>930</v>
      </c>
      <c r="G721" s="61" t="s">
        <v>24</v>
      </c>
      <c r="H721" s="61" t="s">
        <v>4752</v>
      </c>
      <c r="I721" s="61" t="s">
        <v>4755</v>
      </c>
      <c r="J721" s="62" t="str">
        <f>VLOOKUP(B721,$L$5:$M$14,2)</f>
        <v>10/1(수)~10/2(목)</v>
      </c>
    </row>
    <row r="722" spans="1:10" ht="31.2">
      <c r="A722" s="59">
        <v>717</v>
      </c>
      <c r="B722" s="59">
        <v>10</v>
      </c>
      <c r="C722" s="60" t="s">
        <v>852</v>
      </c>
      <c r="D722" s="60" t="s">
        <v>77</v>
      </c>
      <c r="E722" s="60" t="s">
        <v>87</v>
      </c>
      <c r="F722" s="60" t="s">
        <v>930</v>
      </c>
      <c r="G722" s="61" t="s">
        <v>21</v>
      </c>
      <c r="H722" s="61" t="s">
        <v>4772</v>
      </c>
      <c r="I722" s="61" t="s">
        <v>4775</v>
      </c>
      <c r="J722" s="62" t="str">
        <f>VLOOKUP(B722,$L$5:$M$14,2)</f>
        <v>10/1(수)~10/2(목)</v>
      </c>
    </row>
    <row r="723" spans="1:10" ht="31.2">
      <c r="A723" s="59">
        <v>718</v>
      </c>
      <c r="B723" s="59">
        <v>10</v>
      </c>
      <c r="C723" s="60" t="s">
        <v>853</v>
      </c>
      <c r="D723" s="60" t="s">
        <v>77</v>
      </c>
      <c r="E723" s="60" t="s">
        <v>87</v>
      </c>
      <c r="F723" s="60" t="s">
        <v>930</v>
      </c>
      <c r="G723" s="61" t="s">
        <v>21</v>
      </c>
      <c r="H723" s="61" t="s">
        <v>4780</v>
      </c>
      <c r="I723" s="61" t="s">
        <v>4783</v>
      </c>
      <c r="J723" s="62" t="str">
        <f>VLOOKUP(B723,$L$5:$M$14,2)</f>
        <v>10/1(수)~10/2(목)</v>
      </c>
    </row>
    <row r="724" spans="1:10" ht="15.6">
      <c r="A724" s="59">
        <v>719</v>
      </c>
      <c r="B724" s="59">
        <v>10</v>
      </c>
      <c r="C724" s="60" t="s">
        <v>854</v>
      </c>
      <c r="D724" s="60" t="s">
        <v>77</v>
      </c>
      <c r="E724" s="60" t="s">
        <v>93</v>
      </c>
      <c r="F724" s="60" t="s">
        <v>930</v>
      </c>
      <c r="G724" s="61" t="s">
        <v>21</v>
      </c>
      <c r="H724" s="61" t="s">
        <v>4867</v>
      </c>
      <c r="I724" s="61" t="s">
        <v>4870</v>
      </c>
      <c r="J724" s="62" t="str">
        <f>VLOOKUP(B724,$L$5:$M$14,2)</f>
        <v>10/1(수)~10/2(목)</v>
      </c>
    </row>
    <row r="725" spans="1:10" ht="15.6">
      <c r="A725" s="59">
        <v>720</v>
      </c>
      <c r="B725" s="59">
        <v>10</v>
      </c>
      <c r="C725" s="60" t="s">
        <v>855</v>
      </c>
      <c r="D725" s="60" t="s">
        <v>77</v>
      </c>
      <c r="E725" s="60" t="s">
        <v>299</v>
      </c>
      <c r="F725" s="60" t="s">
        <v>930</v>
      </c>
      <c r="G725" s="61" t="s">
        <v>21</v>
      </c>
      <c r="H725" s="61" t="s">
        <v>4913</v>
      </c>
      <c r="I725" s="61" t="s">
        <v>4916</v>
      </c>
      <c r="J725" s="62" t="str">
        <f>VLOOKUP(B725,$L$5:$M$14,2)</f>
        <v>10/1(수)~10/2(목)</v>
      </c>
    </row>
    <row r="726" spans="1:10" ht="15.6">
      <c r="A726" s="59">
        <v>721</v>
      </c>
      <c r="B726" s="59">
        <v>10</v>
      </c>
      <c r="C726" s="60" t="s">
        <v>856</v>
      </c>
      <c r="D726" s="60" t="s">
        <v>77</v>
      </c>
      <c r="E726" s="60" t="s">
        <v>95</v>
      </c>
      <c r="F726" s="60" t="s">
        <v>930</v>
      </c>
      <c r="G726" s="61" t="s">
        <v>24</v>
      </c>
      <c r="H726" s="61" t="s">
        <v>4974</v>
      </c>
      <c r="I726" s="61" t="s">
        <v>4977</v>
      </c>
      <c r="J726" s="62" t="str">
        <f>VLOOKUP(B726,$L$5:$M$14,2)</f>
        <v>10/1(수)~10/2(목)</v>
      </c>
    </row>
    <row r="727" spans="1:10" ht="15.6">
      <c r="A727" s="59">
        <v>722</v>
      </c>
      <c r="B727" s="59">
        <v>10</v>
      </c>
      <c r="C727" s="60" t="s">
        <v>857</v>
      </c>
      <c r="D727" s="60" t="s">
        <v>77</v>
      </c>
      <c r="E727" s="60" t="s">
        <v>97</v>
      </c>
      <c r="F727" s="60" t="s">
        <v>930</v>
      </c>
      <c r="G727" s="61" t="s">
        <v>24</v>
      </c>
      <c r="H727" s="61" t="s">
        <v>5096</v>
      </c>
      <c r="I727" s="61" t="s">
        <v>5099</v>
      </c>
      <c r="J727" s="62" t="str">
        <f>VLOOKUP(B727,$L$5:$M$14,2)</f>
        <v>10/1(수)~10/2(목)</v>
      </c>
    </row>
    <row r="728" spans="1:10" ht="15.6">
      <c r="A728" s="59">
        <v>723</v>
      </c>
      <c r="B728" s="59">
        <v>10</v>
      </c>
      <c r="C728" s="60" t="s">
        <v>858</v>
      </c>
      <c r="D728" s="60" t="s">
        <v>77</v>
      </c>
      <c r="E728" s="60" t="s">
        <v>97</v>
      </c>
      <c r="F728" s="60" t="s">
        <v>930</v>
      </c>
      <c r="G728" s="61" t="s">
        <v>24</v>
      </c>
      <c r="H728" s="61" t="s">
        <v>5118</v>
      </c>
      <c r="I728" s="61" t="s">
        <v>5121</v>
      </c>
      <c r="J728" s="62" t="str">
        <f>VLOOKUP(B728,$L$5:$M$14,2)</f>
        <v>10/1(수)~10/2(목)</v>
      </c>
    </row>
    <row r="729" spans="1:10" ht="31.2">
      <c r="A729" s="59">
        <v>724</v>
      </c>
      <c r="B729" s="59">
        <v>10</v>
      </c>
      <c r="C729" s="60" t="s">
        <v>859</v>
      </c>
      <c r="D729" s="60" t="s">
        <v>77</v>
      </c>
      <c r="E729" s="60" t="s">
        <v>775</v>
      </c>
      <c r="F729" s="60" t="s">
        <v>930</v>
      </c>
      <c r="G729" s="61" t="s">
        <v>21</v>
      </c>
      <c r="H729" s="61" t="s">
        <v>5239</v>
      </c>
      <c r="I729" s="61" t="s">
        <v>5242</v>
      </c>
      <c r="J729" s="62" t="str">
        <f>VLOOKUP(B729,$L$5:$M$14,2)</f>
        <v>10/1(수)~10/2(목)</v>
      </c>
    </row>
    <row r="730" spans="1:10" ht="31.2">
      <c r="A730" s="59">
        <v>725</v>
      </c>
      <c r="B730" s="59">
        <v>10</v>
      </c>
      <c r="C730" s="60" t="s">
        <v>860</v>
      </c>
      <c r="D730" s="60" t="s">
        <v>77</v>
      </c>
      <c r="E730" s="60" t="s">
        <v>102</v>
      </c>
      <c r="F730" s="60" t="s">
        <v>930</v>
      </c>
      <c r="G730" s="61" t="s">
        <v>21</v>
      </c>
      <c r="H730" s="61" t="s">
        <v>5307</v>
      </c>
      <c r="I730" s="61" t="s">
        <v>5310</v>
      </c>
      <c r="J730" s="62" t="str">
        <f>VLOOKUP(B730,$L$5:$M$14,2)</f>
        <v>10/1(수)~10/2(목)</v>
      </c>
    </row>
    <row r="731" spans="1:10" ht="31.2">
      <c r="A731" s="59">
        <v>726</v>
      </c>
      <c r="B731" s="59">
        <v>10</v>
      </c>
      <c r="C731" s="60" t="s">
        <v>861</v>
      </c>
      <c r="D731" s="60" t="s">
        <v>77</v>
      </c>
      <c r="E731" s="60" t="s">
        <v>102</v>
      </c>
      <c r="F731" s="60" t="s">
        <v>930</v>
      </c>
      <c r="G731" s="61" t="s">
        <v>24</v>
      </c>
      <c r="H731" s="61" t="s">
        <v>5344</v>
      </c>
      <c r="I731" s="61" t="s">
        <v>5347</v>
      </c>
      <c r="J731" s="62" t="str">
        <f>VLOOKUP(B731,$L$5:$M$14,2)</f>
        <v>10/1(수)~10/2(목)</v>
      </c>
    </row>
    <row r="732" spans="1:10" ht="31.2">
      <c r="A732" s="59">
        <v>727</v>
      </c>
      <c r="B732" s="59">
        <v>10</v>
      </c>
      <c r="C732" s="60" t="s">
        <v>862</v>
      </c>
      <c r="D732" s="60" t="s">
        <v>77</v>
      </c>
      <c r="E732" s="60" t="s">
        <v>108</v>
      </c>
      <c r="F732" s="60" t="s">
        <v>930</v>
      </c>
      <c r="G732" s="61" t="s">
        <v>21</v>
      </c>
      <c r="H732" s="61" t="s">
        <v>5504</v>
      </c>
      <c r="I732" s="61" t="s">
        <v>5507</v>
      </c>
      <c r="J732" s="62" t="str">
        <f>VLOOKUP(B732,$L$5:$M$14,2)</f>
        <v>10/1(수)~10/2(목)</v>
      </c>
    </row>
    <row r="733" spans="1:10" ht="31.2">
      <c r="A733" s="59">
        <v>728</v>
      </c>
      <c r="B733" s="59">
        <v>10</v>
      </c>
      <c r="C733" s="60" t="s">
        <v>863</v>
      </c>
      <c r="D733" s="60" t="s">
        <v>77</v>
      </c>
      <c r="E733" s="60" t="s">
        <v>394</v>
      </c>
      <c r="F733" s="60" t="s">
        <v>930</v>
      </c>
      <c r="G733" s="61" t="s">
        <v>21</v>
      </c>
      <c r="H733" s="61" t="s">
        <v>5525</v>
      </c>
      <c r="I733" s="61" t="s">
        <v>5528</v>
      </c>
      <c r="J733" s="62" t="str">
        <f>VLOOKUP(B733,$L$5:$M$14,2)</f>
        <v>10/1(수)~10/2(목)</v>
      </c>
    </row>
    <row r="734" spans="1:10" s="47" customFormat="1" ht="15.6">
      <c r="A734" s="59">
        <v>729</v>
      </c>
      <c r="B734" s="59">
        <v>9</v>
      </c>
      <c r="C734" s="60" t="s">
        <v>864</v>
      </c>
      <c r="D734" s="60" t="s">
        <v>77</v>
      </c>
      <c r="E734" s="60" t="s">
        <v>110</v>
      </c>
      <c r="F734" s="60" t="s">
        <v>930</v>
      </c>
      <c r="G734" s="61" t="s">
        <v>24</v>
      </c>
      <c r="H734" s="61" t="s">
        <v>5637</v>
      </c>
      <c r="I734" s="61" t="s">
        <v>5640</v>
      </c>
      <c r="J734" s="62" t="str">
        <f>VLOOKUP(B734,$L$5:$M$14,2)</f>
        <v>9/29(월)~9/30(화)</v>
      </c>
    </row>
    <row r="735" spans="1:10" ht="15.6">
      <c r="A735" s="9">
        <v>730</v>
      </c>
      <c r="B735" s="9">
        <v>10</v>
      </c>
      <c r="C735" s="15" t="s">
        <v>865</v>
      </c>
      <c r="D735" s="15" t="s">
        <v>77</v>
      </c>
      <c r="E735" s="15" t="s">
        <v>223</v>
      </c>
      <c r="F735" s="15" t="s">
        <v>930</v>
      </c>
      <c r="G735" s="16" t="s">
        <v>24</v>
      </c>
      <c r="H735" s="16" t="s">
        <v>5654</v>
      </c>
      <c r="I735" s="16" t="s">
        <v>5657</v>
      </c>
      <c r="J735" s="14" t="str">
        <f>VLOOKUP(B735,$L$5:$M$14,2)</f>
        <v>10/1(수)~10/2(목)</v>
      </c>
    </row>
    <row r="736" spans="1:10" ht="15.6">
      <c r="A736" s="9">
        <v>731</v>
      </c>
      <c r="B736" s="9">
        <v>10</v>
      </c>
      <c r="C736" s="15" t="s">
        <v>866</v>
      </c>
      <c r="D736" s="15" t="s">
        <v>77</v>
      </c>
      <c r="E736" s="15" t="s">
        <v>225</v>
      </c>
      <c r="F736" s="15" t="s">
        <v>930</v>
      </c>
      <c r="G736" s="16" t="s">
        <v>21</v>
      </c>
      <c r="H736" s="16" t="s">
        <v>5783</v>
      </c>
      <c r="I736" s="16" t="s">
        <v>5786</v>
      </c>
      <c r="J736" s="14" t="str">
        <f>VLOOKUP(B736,$L$5:$M$14,2)</f>
        <v>10/1(수)~10/2(목)</v>
      </c>
    </row>
    <row r="737" spans="1:10" ht="15.6">
      <c r="A737" s="9">
        <v>732</v>
      </c>
      <c r="B737" s="9">
        <v>10</v>
      </c>
      <c r="C737" s="15" t="s">
        <v>867</v>
      </c>
      <c r="D737" s="15" t="s">
        <v>77</v>
      </c>
      <c r="E737" s="15" t="s">
        <v>313</v>
      </c>
      <c r="F737" s="15" t="s">
        <v>930</v>
      </c>
      <c r="G737" s="16" t="s">
        <v>24</v>
      </c>
      <c r="H737" s="16" t="s">
        <v>5848</v>
      </c>
      <c r="I737" s="16" t="s">
        <v>5851</v>
      </c>
      <c r="J737" s="14" t="str">
        <f>VLOOKUP(B737,$L$5:$M$14,2)</f>
        <v>10/1(수)~10/2(목)</v>
      </c>
    </row>
    <row r="738" spans="1:10" ht="15.6">
      <c r="A738" s="9">
        <v>733</v>
      </c>
      <c r="B738" s="9">
        <v>10</v>
      </c>
      <c r="C738" s="15" t="s">
        <v>868</v>
      </c>
      <c r="D738" s="15" t="s">
        <v>77</v>
      </c>
      <c r="E738" s="15" t="s">
        <v>313</v>
      </c>
      <c r="F738" s="15" t="s">
        <v>930</v>
      </c>
      <c r="G738" s="16" t="s">
        <v>24</v>
      </c>
      <c r="H738" s="16" t="s">
        <v>5878</v>
      </c>
      <c r="I738" s="16" t="s">
        <v>5881</v>
      </c>
      <c r="J738" s="14" t="str">
        <f>VLOOKUP(B738,$L$5:$M$14,2)</f>
        <v>10/1(수)~10/2(목)</v>
      </c>
    </row>
    <row r="739" spans="1:10" ht="15.6">
      <c r="A739" s="9">
        <v>734</v>
      </c>
      <c r="B739" s="9">
        <v>10</v>
      </c>
      <c r="C739" s="15" t="s">
        <v>869</v>
      </c>
      <c r="D739" s="15" t="s">
        <v>77</v>
      </c>
      <c r="E739" s="15" t="s">
        <v>113</v>
      </c>
      <c r="F739" s="15" t="s">
        <v>930</v>
      </c>
      <c r="G739" s="16" t="s">
        <v>24</v>
      </c>
      <c r="H739" s="16" t="s">
        <v>5945</v>
      </c>
      <c r="I739" s="16" t="s">
        <v>5948</v>
      </c>
      <c r="J739" s="14" t="str">
        <f>VLOOKUP(B739,$L$5:$M$14,2)</f>
        <v>10/1(수)~10/2(목)</v>
      </c>
    </row>
    <row r="740" spans="1:10" ht="15.6">
      <c r="A740" s="9">
        <v>735</v>
      </c>
      <c r="B740" s="9">
        <v>10</v>
      </c>
      <c r="C740" s="15" t="s">
        <v>870</v>
      </c>
      <c r="D740" s="15" t="s">
        <v>77</v>
      </c>
      <c r="E740" s="15" t="s">
        <v>121</v>
      </c>
      <c r="F740" s="15" t="s">
        <v>930</v>
      </c>
      <c r="G740" s="16" t="s">
        <v>24</v>
      </c>
      <c r="H740" s="16" t="s">
        <v>6074</v>
      </c>
      <c r="I740" s="16" t="s">
        <v>6077</v>
      </c>
      <c r="J740" s="14" t="str">
        <f>VLOOKUP(B740,$L$5:$M$14,2)</f>
        <v>10/1(수)~10/2(목)</v>
      </c>
    </row>
    <row r="741" spans="1:10" ht="15.6">
      <c r="A741" s="9">
        <v>736</v>
      </c>
      <c r="B741" s="9">
        <v>10</v>
      </c>
      <c r="C741" s="15" t="s">
        <v>871</v>
      </c>
      <c r="D741" s="15" t="s">
        <v>77</v>
      </c>
      <c r="E741" s="15" t="s">
        <v>121</v>
      </c>
      <c r="F741" s="15" t="s">
        <v>930</v>
      </c>
      <c r="G741" s="16" t="s">
        <v>24</v>
      </c>
      <c r="H741" s="16" t="s">
        <v>6090</v>
      </c>
      <c r="I741" s="16" t="s">
        <v>6093</v>
      </c>
      <c r="J741" s="14" t="str">
        <f>VLOOKUP(B741,$L$5:$M$14,2)</f>
        <v>10/1(수)~10/2(목)</v>
      </c>
    </row>
    <row r="742" spans="1:10" ht="15.6">
      <c r="A742" s="9">
        <v>737</v>
      </c>
      <c r="B742" s="9">
        <v>10</v>
      </c>
      <c r="C742" s="15" t="s">
        <v>872</v>
      </c>
      <c r="D742" s="15" t="s">
        <v>77</v>
      </c>
      <c r="E742" s="15" t="s">
        <v>123</v>
      </c>
      <c r="F742" s="15" t="s">
        <v>930</v>
      </c>
      <c r="G742" s="16" t="s">
        <v>24</v>
      </c>
      <c r="H742" s="16" t="s">
        <v>6166</v>
      </c>
      <c r="I742" s="16" t="s">
        <v>6169</v>
      </c>
      <c r="J742" s="14" t="str">
        <f>VLOOKUP(B742,$L$5:$M$14,2)</f>
        <v>10/1(수)~10/2(목)</v>
      </c>
    </row>
    <row r="743" spans="1:10" ht="15.6">
      <c r="A743" s="9">
        <v>738</v>
      </c>
      <c r="B743" s="9">
        <v>10</v>
      </c>
      <c r="C743" s="15" t="s">
        <v>873</v>
      </c>
      <c r="D743" s="15" t="s">
        <v>137</v>
      </c>
      <c r="E743" s="15" t="s">
        <v>138</v>
      </c>
      <c r="F743" s="15" t="s">
        <v>930</v>
      </c>
      <c r="G743" s="16" t="s">
        <v>21</v>
      </c>
      <c r="H743" s="16" t="s">
        <v>6619</v>
      </c>
      <c r="I743" s="16" t="s">
        <v>6622</v>
      </c>
      <c r="J743" s="14" t="str">
        <f>VLOOKUP(B743,$L$5:$M$14,2)</f>
        <v>10/1(수)~10/2(목)</v>
      </c>
    </row>
    <row r="744" spans="1:10" ht="15.6">
      <c r="A744" s="9">
        <v>739</v>
      </c>
      <c r="B744" s="9">
        <v>10</v>
      </c>
      <c r="C744" s="15" t="s">
        <v>874</v>
      </c>
      <c r="D744" s="15" t="s">
        <v>137</v>
      </c>
      <c r="E744" s="15" t="s">
        <v>140</v>
      </c>
      <c r="F744" s="15" t="s">
        <v>930</v>
      </c>
      <c r="G744" s="16" t="s">
        <v>24</v>
      </c>
      <c r="H744" s="16" t="s">
        <v>6653</v>
      </c>
      <c r="I744" s="16" t="s">
        <v>6656</v>
      </c>
      <c r="J744" s="14" t="str">
        <f>VLOOKUP(B744,$L$5:$M$14,2)</f>
        <v>10/1(수)~10/2(목)</v>
      </c>
    </row>
    <row r="745" spans="1:10" ht="15.6">
      <c r="A745" s="9">
        <v>740</v>
      </c>
      <c r="B745" s="9">
        <v>10</v>
      </c>
      <c r="C745" s="15" t="s">
        <v>875</v>
      </c>
      <c r="D745" s="15" t="s">
        <v>137</v>
      </c>
      <c r="E745" s="15" t="s">
        <v>876</v>
      </c>
      <c r="F745" s="15" t="s">
        <v>930</v>
      </c>
      <c r="G745" s="16" t="s">
        <v>24</v>
      </c>
      <c r="H745" s="16" t="s">
        <v>6691</v>
      </c>
      <c r="I745" s="16" t="s">
        <v>6694</v>
      </c>
      <c r="J745" s="14" t="str">
        <f>VLOOKUP(B745,$L$5:$M$14,2)</f>
        <v>10/1(수)~10/2(목)</v>
      </c>
    </row>
    <row r="746" spans="1:10" ht="15.6">
      <c r="A746" s="17">
        <v>741</v>
      </c>
      <c r="B746" s="17">
        <v>5</v>
      </c>
      <c r="C746" s="19" t="s">
        <v>6752</v>
      </c>
      <c r="D746" s="19" t="s">
        <v>6754</v>
      </c>
      <c r="E746" s="19" t="s">
        <v>6753</v>
      </c>
      <c r="F746" s="19" t="s">
        <v>6755</v>
      </c>
      <c r="G746" s="20" t="s">
        <v>6756</v>
      </c>
      <c r="H746" s="20" t="s">
        <v>6691</v>
      </c>
      <c r="I746" s="20" t="s">
        <v>6757</v>
      </c>
      <c r="J746" s="18" t="str">
        <f>VLOOKUP(B746,$L$5:$M$14,2)</f>
        <v>9/10(수)~9/11(목)</v>
      </c>
    </row>
    <row r="747" spans="1:10" ht="15.6">
      <c r="A747" s="17">
        <v>742</v>
      </c>
      <c r="B747" s="17">
        <v>1</v>
      </c>
      <c r="C747" s="19" t="s">
        <v>6758</v>
      </c>
      <c r="D747" s="57" t="s">
        <v>33</v>
      </c>
      <c r="E747" s="57" t="s">
        <v>1992</v>
      </c>
      <c r="F747" s="57" t="s">
        <v>6759</v>
      </c>
      <c r="G747" s="20" t="s">
        <v>13</v>
      </c>
      <c r="H747" s="58" t="s">
        <v>6760</v>
      </c>
      <c r="I747" s="58" t="s">
        <v>6761</v>
      </c>
      <c r="J747" s="18" t="str">
        <f>VLOOKUP(B747,$L$5:$M$14,2)</f>
        <v>8/25(월)~8/26(화)</v>
      </c>
    </row>
    <row r="748" spans="1:10" ht="15.6">
      <c r="A748" s="17">
        <v>743</v>
      </c>
      <c r="B748" s="17">
        <v>2</v>
      </c>
      <c r="C748" s="57" t="s">
        <v>6762</v>
      </c>
      <c r="D748" s="57" t="s">
        <v>46</v>
      </c>
      <c r="E748" s="57" t="s">
        <v>1992</v>
      </c>
      <c r="F748" s="57" t="s">
        <v>6759</v>
      </c>
      <c r="G748" s="20" t="s">
        <v>13</v>
      </c>
      <c r="H748" s="58" t="s">
        <v>6763</v>
      </c>
      <c r="I748" s="58" t="s">
        <v>6764</v>
      </c>
      <c r="J748" s="18" t="str">
        <f>VLOOKUP(B748,$L$5:$M$14,2)</f>
        <v>8/27(수)~8/28(목)</v>
      </c>
    </row>
    <row r="749" spans="1:10" ht="15.6">
      <c r="A749" s="17">
        <v>744</v>
      </c>
      <c r="B749" s="17">
        <v>3</v>
      </c>
      <c r="C749" s="57" t="s">
        <v>6765</v>
      </c>
      <c r="D749" s="57" t="s">
        <v>41</v>
      </c>
      <c r="E749" s="57" t="s">
        <v>1992</v>
      </c>
      <c r="F749" s="57" t="s">
        <v>6759</v>
      </c>
      <c r="G749" s="20" t="s">
        <v>13</v>
      </c>
      <c r="H749" s="58" t="s">
        <v>6766</v>
      </c>
      <c r="I749" s="58" t="s">
        <v>6767</v>
      </c>
      <c r="J749" s="18" t="str">
        <f>VLOOKUP(B749,$L$5:$M$14,2)</f>
        <v>9/1(월)~9/2(화)</v>
      </c>
    </row>
    <row r="750" spans="1:10" ht="15.6">
      <c r="A750" s="17">
        <v>745</v>
      </c>
      <c r="B750" s="17">
        <v>4</v>
      </c>
      <c r="C750" s="57" t="s">
        <v>6768</v>
      </c>
      <c r="D750" s="57" t="s">
        <v>77</v>
      </c>
      <c r="E750" s="57" t="s">
        <v>1992</v>
      </c>
      <c r="F750" s="57" t="s">
        <v>6759</v>
      </c>
      <c r="G750" s="20" t="s">
        <v>13</v>
      </c>
      <c r="H750" s="58" t="s">
        <v>6769</v>
      </c>
      <c r="I750" s="58" t="s">
        <v>6770</v>
      </c>
      <c r="J750" s="18" t="str">
        <f>VLOOKUP(B750,$L$5:$M$14,2)</f>
        <v>9/8(월)~9/9(화)</v>
      </c>
    </row>
    <row r="751" spans="1:10" ht="15.6">
      <c r="A751" s="17">
        <v>746</v>
      </c>
      <c r="B751" s="17">
        <v>5</v>
      </c>
      <c r="C751" s="57" t="s">
        <v>6771</v>
      </c>
      <c r="D751" s="57" t="s">
        <v>26</v>
      </c>
      <c r="E751" s="57" t="s">
        <v>1992</v>
      </c>
      <c r="F751" s="57" t="s">
        <v>6759</v>
      </c>
      <c r="G751" s="20" t="s">
        <v>13</v>
      </c>
      <c r="H751" s="58" t="s">
        <v>6772</v>
      </c>
      <c r="I751" s="58" t="s">
        <v>6773</v>
      </c>
      <c r="J751" s="18" t="str">
        <f>VLOOKUP(B751,$L$5:$M$14,2)</f>
        <v>9/10(수)~9/11(목)</v>
      </c>
    </row>
    <row r="752" spans="1:10" ht="15.6">
      <c r="A752" s="17">
        <v>747</v>
      </c>
      <c r="B752" s="17">
        <v>6</v>
      </c>
      <c r="C752" s="57" t="s">
        <v>6774</v>
      </c>
      <c r="D752" s="57" t="s">
        <v>6775</v>
      </c>
      <c r="E752" s="57" t="s">
        <v>1992</v>
      </c>
      <c r="F752" s="57" t="s">
        <v>6759</v>
      </c>
      <c r="G752" s="20" t="s">
        <v>13</v>
      </c>
      <c r="H752" s="58" t="s">
        <v>6776</v>
      </c>
      <c r="I752" s="58" t="s">
        <v>6777</v>
      </c>
      <c r="J752" s="18" t="str">
        <f>VLOOKUP(B752,$L$5:$M$14,2)</f>
        <v>9/15(월)~9/16(화)</v>
      </c>
    </row>
    <row r="753" spans="1:10" ht="15.6">
      <c r="A753" s="17">
        <v>748</v>
      </c>
      <c r="B753" s="17">
        <v>7</v>
      </c>
      <c r="C753" s="57" t="s">
        <v>6778</v>
      </c>
      <c r="D753" s="57" t="s">
        <v>38</v>
      </c>
      <c r="E753" s="57" t="s">
        <v>1992</v>
      </c>
      <c r="F753" s="57" t="s">
        <v>6759</v>
      </c>
      <c r="G753" s="20" t="s">
        <v>13</v>
      </c>
      <c r="H753" s="58" t="s">
        <v>6779</v>
      </c>
      <c r="I753" s="58" t="s">
        <v>6780</v>
      </c>
      <c r="J753" s="18" t="str">
        <f>VLOOKUP(B753,$L$5:$M$14,2)</f>
        <v>9/17(수)~9/18(목)</v>
      </c>
    </row>
    <row r="754" spans="1:10" ht="15.6">
      <c r="A754" s="17">
        <v>749</v>
      </c>
      <c r="B754" s="17">
        <v>8</v>
      </c>
      <c r="C754" s="57" t="s">
        <v>6781</v>
      </c>
      <c r="D754" s="57" t="s">
        <v>57</v>
      </c>
      <c r="E754" s="57" t="s">
        <v>1992</v>
      </c>
      <c r="F754" s="57" t="s">
        <v>6759</v>
      </c>
      <c r="G754" s="20" t="s">
        <v>13</v>
      </c>
      <c r="H754" s="58" t="s">
        <v>6782</v>
      </c>
      <c r="I754" s="58" t="s">
        <v>6783</v>
      </c>
      <c r="J754" s="18" t="str">
        <f>VLOOKUP(B754,$L$5:$M$14,2)</f>
        <v>9/22(월)~9/23(화)</v>
      </c>
    </row>
    <row r="755" spans="1:10" ht="15.6">
      <c r="A755" s="17">
        <v>750</v>
      </c>
      <c r="B755" s="17">
        <v>9</v>
      </c>
      <c r="C755" s="57" t="s">
        <v>6784</v>
      </c>
      <c r="D755" s="57" t="s">
        <v>137</v>
      </c>
      <c r="E755" s="57" t="s">
        <v>1992</v>
      </c>
      <c r="F755" s="57" t="s">
        <v>6759</v>
      </c>
      <c r="G755" s="20" t="s">
        <v>13</v>
      </c>
      <c r="H755" s="58" t="s">
        <v>6785</v>
      </c>
      <c r="I755" s="58" t="s">
        <v>6786</v>
      </c>
      <c r="J755" s="18" t="str">
        <f>VLOOKUP(B755,$L$5:$M$14,2)</f>
        <v>9/29(월)~9/30(화)</v>
      </c>
    </row>
    <row r="756" spans="1:10" ht="15.6">
      <c r="A756" s="17">
        <v>751</v>
      </c>
      <c r="B756" s="17">
        <v>10</v>
      </c>
      <c r="C756" s="57" t="s">
        <v>6787</v>
      </c>
      <c r="D756" s="57" t="s">
        <v>6788</v>
      </c>
      <c r="E756" s="57" t="s">
        <v>4919</v>
      </c>
      <c r="F756" s="57" t="s">
        <v>6759</v>
      </c>
      <c r="G756" s="20" t="s">
        <v>13</v>
      </c>
      <c r="H756" s="58" t="s">
        <v>6789</v>
      </c>
      <c r="I756" s="58" t="s">
        <v>6790</v>
      </c>
      <c r="J756" s="18" t="str">
        <f>VLOOKUP(B756,$L$5:$M$14,2)</f>
        <v>10/1(수)~10/2(목)</v>
      </c>
    </row>
  </sheetData>
  <autoFilter ref="A4:J752" xr:uid="{2CDE38E0-2DDE-4FC7-BD88-207F74F88DC1}">
    <sortState xmlns:xlrd2="http://schemas.microsoft.com/office/spreadsheetml/2017/richdata2" ref="A7:J752">
      <sortCondition ref="A4:A752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51" t="s">
        <v>3</v>
      </c>
      <c r="B4" s="52" t="s">
        <v>5</v>
      </c>
      <c r="C4" s="51" t="s">
        <v>6</v>
      </c>
      <c r="D4" s="51" t="s">
        <v>7</v>
      </c>
      <c r="E4" s="51" t="s">
        <v>8</v>
      </c>
    </row>
    <row r="5" spans="1:5" ht="16.2" customHeight="1">
      <c r="A5" s="51" t="s">
        <v>3</v>
      </c>
      <c r="B5" s="53"/>
      <c r="C5" s="51" t="s">
        <v>6</v>
      </c>
      <c r="D5" s="51" t="s">
        <v>7</v>
      </c>
      <c r="E5" s="51" t="s">
        <v>8</v>
      </c>
    </row>
    <row r="6" spans="1:5" ht="15.6">
      <c r="A6" s="9">
        <v>1</v>
      </c>
      <c r="B6" s="9">
        <v>2</v>
      </c>
      <c r="C6" s="15" t="s">
        <v>32</v>
      </c>
      <c r="D6" s="15" t="s">
        <v>33</v>
      </c>
      <c r="E6" s="15" t="s">
        <v>34</v>
      </c>
    </row>
    <row r="7" spans="1:5" ht="15.6">
      <c r="A7" s="9">
        <v>2</v>
      </c>
      <c r="B7" s="9">
        <v>2</v>
      </c>
      <c r="C7" s="15" t="s">
        <v>159</v>
      </c>
      <c r="D7" s="15" t="s">
        <v>19</v>
      </c>
      <c r="E7" s="15" t="s">
        <v>23</v>
      </c>
    </row>
    <row r="8" spans="1:5" ht="15.6">
      <c r="A8" s="9">
        <v>3</v>
      </c>
      <c r="B8" s="9">
        <v>2</v>
      </c>
      <c r="C8" s="15" t="s">
        <v>160</v>
      </c>
      <c r="D8" s="15" t="s">
        <v>19</v>
      </c>
      <c r="E8" s="15" t="s">
        <v>161</v>
      </c>
    </row>
    <row r="9" spans="1:5" ht="15.6">
      <c r="A9" s="9">
        <v>4</v>
      </c>
      <c r="B9" s="9">
        <v>2</v>
      </c>
      <c r="C9" s="15" t="s">
        <v>162</v>
      </c>
      <c r="D9" s="15" t="s">
        <v>26</v>
      </c>
      <c r="E9" s="15" t="s">
        <v>163</v>
      </c>
    </row>
    <row r="10" spans="1:5" ht="15.6">
      <c r="A10" s="9">
        <v>5</v>
      </c>
      <c r="B10" s="9">
        <v>2</v>
      </c>
      <c r="C10" s="15" t="s">
        <v>164</v>
      </c>
      <c r="D10" s="15" t="s">
        <v>26</v>
      </c>
      <c r="E10" s="15" t="s">
        <v>27</v>
      </c>
    </row>
    <row r="11" spans="1:5" ht="15.6">
      <c r="A11" s="9">
        <v>6</v>
      </c>
      <c r="B11" s="9">
        <v>2</v>
      </c>
      <c r="C11" s="15" t="s">
        <v>165</v>
      </c>
      <c r="D11" s="15" t="s">
        <v>33</v>
      </c>
      <c r="E11" s="15" t="s">
        <v>166</v>
      </c>
    </row>
    <row r="12" spans="1:5" ht="15.6">
      <c r="A12" s="9">
        <v>7</v>
      </c>
      <c r="B12" s="9">
        <v>2</v>
      </c>
      <c r="C12" s="15" t="s">
        <v>167</v>
      </c>
      <c r="D12" s="15" t="s">
        <v>33</v>
      </c>
      <c r="E12" s="15" t="s">
        <v>168</v>
      </c>
    </row>
    <row r="13" spans="1:5" ht="15.6">
      <c r="A13" s="9">
        <v>8</v>
      </c>
      <c r="B13" s="9">
        <v>2</v>
      </c>
      <c r="C13" s="15" t="s">
        <v>169</v>
      </c>
      <c r="D13" s="15" t="s">
        <v>33</v>
      </c>
      <c r="E13" s="15" t="s">
        <v>36</v>
      </c>
    </row>
    <row r="14" spans="1:5" ht="15.6">
      <c r="A14" s="9">
        <v>9</v>
      </c>
      <c r="B14" s="9">
        <v>2</v>
      </c>
      <c r="C14" s="15" t="s">
        <v>170</v>
      </c>
      <c r="D14" s="15" t="s">
        <v>38</v>
      </c>
      <c r="E14" s="15" t="s">
        <v>171</v>
      </c>
    </row>
    <row r="15" spans="1:5" ht="15.6">
      <c r="A15" s="9">
        <v>10</v>
      </c>
      <c r="B15" s="9">
        <v>2</v>
      </c>
      <c r="C15" s="15" t="s">
        <v>172</v>
      </c>
      <c r="D15" s="15" t="s">
        <v>173</v>
      </c>
      <c r="E15" s="15" t="s">
        <v>174</v>
      </c>
    </row>
    <row r="16" spans="1:5" ht="15.6">
      <c r="A16" s="9">
        <v>11</v>
      </c>
      <c r="B16" s="9">
        <v>2</v>
      </c>
      <c r="C16" s="15" t="s">
        <v>175</v>
      </c>
      <c r="D16" s="15" t="s">
        <v>41</v>
      </c>
      <c r="E16" s="15" t="s">
        <v>155</v>
      </c>
    </row>
    <row r="17" spans="1:5" ht="15.6">
      <c r="A17" s="9">
        <v>12</v>
      </c>
      <c r="B17" s="9">
        <v>2</v>
      </c>
      <c r="C17" s="15" t="s">
        <v>176</v>
      </c>
      <c r="D17" s="15" t="s">
        <v>41</v>
      </c>
      <c r="E17" s="15" t="s">
        <v>177</v>
      </c>
    </row>
    <row r="18" spans="1:5" s="7" customFormat="1" ht="15.6">
      <c r="A18" s="9">
        <v>13</v>
      </c>
      <c r="B18" s="9">
        <v>2</v>
      </c>
      <c r="C18" s="15" t="s">
        <v>178</v>
      </c>
      <c r="D18" s="15" t="s">
        <v>46</v>
      </c>
      <c r="E18" s="15" t="s">
        <v>179</v>
      </c>
    </row>
    <row r="19" spans="1:5" ht="15.6">
      <c r="A19" s="9">
        <v>14</v>
      </c>
      <c r="B19" s="9">
        <v>2</v>
      </c>
      <c r="C19" s="15" t="s">
        <v>181</v>
      </c>
      <c r="D19" s="15" t="s">
        <v>46</v>
      </c>
      <c r="E19" s="15" t="s">
        <v>182</v>
      </c>
    </row>
    <row r="20" spans="1:5" ht="15.6">
      <c r="A20" s="9">
        <v>15</v>
      </c>
      <c r="B20" s="9">
        <v>2</v>
      </c>
      <c r="C20" s="15" t="s">
        <v>183</v>
      </c>
      <c r="D20" s="15" t="s">
        <v>46</v>
      </c>
      <c r="E20" s="15" t="s">
        <v>49</v>
      </c>
    </row>
    <row r="21" spans="1:5" ht="15.6">
      <c r="A21" s="9">
        <v>16</v>
      </c>
      <c r="B21" s="9">
        <v>2</v>
      </c>
      <c r="C21" s="15" t="s">
        <v>186</v>
      </c>
      <c r="D21" s="15" t="s">
        <v>46</v>
      </c>
      <c r="E21" s="15" t="s">
        <v>55</v>
      </c>
    </row>
    <row r="22" spans="1:5" ht="15.6">
      <c r="A22" s="9">
        <v>17</v>
      </c>
      <c r="B22" s="9">
        <v>2</v>
      </c>
      <c r="C22" s="15" t="s">
        <v>187</v>
      </c>
      <c r="D22" s="15" t="s">
        <v>46</v>
      </c>
      <c r="E22" s="15" t="s">
        <v>55</v>
      </c>
    </row>
    <row r="23" spans="1:5" s="7" customFormat="1" ht="15.6">
      <c r="A23" s="9">
        <v>18</v>
      </c>
      <c r="B23" s="9">
        <v>2</v>
      </c>
      <c r="C23" s="15" t="s">
        <v>188</v>
      </c>
      <c r="D23" s="15" t="s">
        <v>57</v>
      </c>
      <c r="E23" s="15" t="s">
        <v>62</v>
      </c>
    </row>
    <row r="24" spans="1:5" ht="15.6">
      <c r="A24" s="9">
        <v>19</v>
      </c>
      <c r="B24" s="9">
        <v>2</v>
      </c>
      <c r="C24" s="15" t="s">
        <v>189</v>
      </c>
      <c r="D24" s="15" t="s">
        <v>57</v>
      </c>
      <c r="E24" s="15" t="s">
        <v>69</v>
      </c>
    </row>
    <row r="25" spans="1:5" s="7" customFormat="1" ht="15.6">
      <c r="A25" s="9">
        <v>20</v>
      </c>
      <c r="B25" s="9">
        <v>2</v>
      </c>
      <c r="C25" s="15" t="s">
        <v>190</v>
      </c>
      <c r="D25" s="15" t="s">
        <v>57</v>
      </c>
      <c r="E25" s="15" t="s">
        <v>69</v>
      </c>
    </row>
    <row r="26" spans="1:5" ht="15.6">
      <c r="A26" s="9">
        <v>21</v>
      </c>
      <c r="B26" s="9">
        <v>2</v>
      </c>
      <c r="C26" s="15" t="s">
        <v>191</v>
      </c>
      <c r="D26" s="15" t="s">
        <v>72</v>
      </c>
      <c r="E26" s="15" t="s">
        <v>73</v>
      </c>
    </row>
    <row r="27" spans="1:5" s="7" customFormat="1" ht="15.6">
      <c r="A27" s="9">
        <v>22</v>
      </c>
      <c r="B27" s="9">
        <v>2</v>
      </c>
      <c r="C27" s="15" t="s">
        <v>192</v>
      </c>
      <c r="D27" s="15" t="s">
        <v>72</v>
      </c>
      <c r="E27" s="15" t="s">
        <v>149</v>
      </c>
    </row>
    <row r="28" spans="1:5" ht="15.6">
      <c r="A28" s="9">
        <v>23</v>
      </c>
      <c r="B28" s="9">
        <v>2</v>
      </c>
      <c r="C28" s="15" t="s">
        <v>193</v>
      </c>
      <c r="D28" s="15" t="s">
        <v>72</v>
      </c>
      <c r="E28" s="15" t="s">
        <v>75</v>
      </c>
    </row>
    <row r="29" spans="1:5" ht="15.6">
      <c r="A29" s="9">
        <v>24</v>
      </c>
      <c r="B29" s="9">
        <v>2</v>
      </c>
      <c r="C29" s="15" t="s">
        <v>194</v>
      </c>
      <c r="D29" s="15" t="s">
        <v>72</v>
      </c>
      <c r="E29" s="15" t="s">
        <v>195</v>
      </c>
    </row>
    <row r="30" spans="1:5" ht="15.6">
      <c r="A30" s="9">
        <v>25</v>
      </c>
      <c r="B30" s="9">
        <v>2</v>
      </c>
      <c r="C30" s="15" t="s">
        <v>196</v>
      </c>
      <c r="D30" s="15" t="s">
        <v>77</v>
      </c>
      <c r="E30" s="15" t="s">
        <v>78</v>
      </c>
    </row>
    <row r="31" spans="1:5" ht="15.6">
      <c r="A31" s="9">
        <v>26</v>
      </c>
      <c r="B31" s="9">
        <v>2</v>
      </c>
      <c r="C31" s="15" t="s">
        <v>197</v>
      </c>
      <c r="D31" s="15" t="s">
        <v>77</v>
      </c>
      <c r="E31" s="15" t="s">
        <v>80</v>
      </c>
    </row>
    <row r="32" spans="1:5" s="7" customFormat="1" ht="15.6">
      <c r="A32" s="9">
        <v>27</v>
      </c>
      <c r="B32" s="9">
        <v>2</v>
      </c>
      <c r="C32" s="15" t="s">
        <v>198</v>
      </c>
      <c r="D32" s="15" t="s">
        <v>77</v>
      </c>
      <c r="E32" s="15" t="s">
        <v>80</v>
      </c>
    </row>
    <row r="33" spans="1:5" s="7" customFormat="1" ht="15.6">
      <c r="A33" s="9">
        <v>28</v>
      </c>
      <c r="B33" s="9">
        <v>2</v>
      </c>
      <c r="C33" s="15" t="s">
        <v>199</v>
      </c>
      <c r="D33" s="15" t="s">
        <v>77</v>
      </c>
      <c r="E33" s="15" t="s">
        <v>83</v>
      </c>
    </row>
    <row r="34" spans="1:5" ht="15.6">
      <c r="A34" s="9">
        <v>29</v>
      </c>
      <c r="B34" s="9">
        <v>2</v>
      </c>
      <c r="C34" s="15" t="s">
        <v>200</v>
      </c>
      <c r="D34" s="15" t="s">
        <v>77</v>
      </c>
      <c r="E34" s="15" t="s">
        <v>85</v>
      </c>
    </row>
    <row r="35" spans="1:5" ht="15.6">
      <c r="A35" s="9">
        <v>30</v>
      </c>
      <c r="B35" s="9">
        <v>2</v>
      </c>
      <c r="C35" s="15" t="s">
        <v>201</v>
      </c>
      <c r="D35" s="15" t="s">
        <v>77</v>
      </c>
      <c r="E35" s="15" t="s">
        <v>85</v>
      </c>
    </row>
    <row r="36" spans="1:5" ht="31.2">
      <c r="A36" s="9">
        <v>31</v>
      </c>
      <c r="B36" s="9">
        <v>2</v>
      </c>
      <c r="C36" s="15" t="s">
        <v>202</v>
      </c>
      <c r="D36" s="15" t="s">
        <v>77</v>
      </c>
      <c r="E36" s="15" t="s">
        <v>87</v>
      </c>
    </row>
    <row r="37" spans="1:5" s="10" customFormat="1" ht="31.2">
      <c r="A37" s="9">
        <v>32</v>
      </c>
      <c r="B37" s="9">
        <v>2</v>
      </c>
      <c r="C37" s="15" t="s">
        <v>203</v>
      </c>
      <c r="D37" s="15" t="s">
        <v>77</v>
      </c>
      <c r="E37" s="15" t="s">
        <v>87</v>
      </c>
    </row>
    <row r="38" spans="1:5" ht="31.2">
      <c r="A38" s="9">
        <v>33</v>
      </c>
      <c r="B38" s="9">
        <v>2</v>
      </c>
      <c r="C38" s="15" t="s">
        <v>204</v>
      </c>
      <c r="D38" s="15" t="s">
        <v>77</v>
      </c>
      <c r="E38" s="15" t="s">
        <v>87</v>
      </c>
    </row>
    <row r="39" spans="1:5" ht="31.2">
      <c r="A39" s="9">
        <v>34</v>
      </c>
      <c r="B39" s="9">
        <v>2</v>
      </c>
      <c r="C39" s="15" t="s">
        <v>205</v>
      </c>
      <c r="D39" s="15" t="s">
        <v>77</v>
      </c>
      <c r="E39" s="15" t="s">
        <v>87</v>
      </c>
    </row>
    <row r="40" spans="1:5" s="11" customFormat="1" ht="31.2">
      <c r="A40" s="9">
        <v>35</v>
      </c>
      <c r="B40" s="9">
        <v>2</v>
      </c>
      <c r="C40" s="15" t="s">
        <v>206</v>
      </c>
      <c r="D40" s="15" t="s">
        <v>77</v>
      </c>
      <c r="E40" s="15" t="s">
        <v>87</v>
      </c>
    </row>
    <row r="41" spans="1:5" ht="31.2">
      <c r="A41" s="9">
        <v>36</v>
      </c>
      <c r="B41" s="9">
        <v>2</v>
      </c>
      <c r="C41" s="15" t="s">
        <v>207</v>
      </c>
      <c r="D41" s="15" t="s">
        <v>77</v>
      </c>
      <c r="E41" s="15" t="s">
        <v>87</v>
      </c>
    </row>
    <row r="42" spans="1:5" ht="15.6">
      <c r="A42" s="9">
        <v>37</v>
      </c>
      <c r="B42" s="9">
        <v>2</v>
      </c>
      <c r="C42" s="15" t="s">
        <v>208</v>
      </c>
      <c r="D42" s="15" t="s">
        <v>77</v>
      </c>
      <c r="E42" s="15" t="s">
        <v>93</v>
      </c>
    </row>
    <row r="43" spans="1:5" ht="15.6">
      <c r="A43" s="9">
        <v>38</v>
      </c>
      <c r="B43" s="9">
        <v>2</v>
      </c>
      <c r="C43" s="15" t="s">
        <v>209</v>
      </c>
      <c r="D43" s="15" t="s">
        <v>77</v>
      </c>
      <c r="E43" s="15" t="s">
        <v>95</v>
      </c>
    </row>
    <row r="44" spans="1:5" ht="15.6">
      <c r="A44" s="9">
        <v>39</v>
      </c>
      <c r="B44" s="9">
        <v>2</v>
      </c>
      <c r="C44" s="15" t="s">
        <v>210</v>
      </c>
      <c r="D44" s="15" t="s">
        <v>77</v>
      </c>
      <c r="E44" s="15" t="s">
        <v>97</v>
      </c>
    </row>
    <row r="45" spans="1:5" ht="15.6">
      <c r="A45" s="9">
        <v>40</v>
      </c>
      <c r="B45" s="9">
        <v>2</v>
      </c>
      <c r="C45" s="15" t="s">
        <v>211</v>
      </c>
      <c r="D45" s="15" t="s">
        <v>77</v>
      </c>
      <c r="E45" s="15" t="s">
        <v>97</v>
      </c>
    </row>
    <row r="46" spans="1:5" ht="15.6">
      <c r="A46" s="9">
        <v>41</v>
      </c>
      <c r="B46" s="9">
        <v>2</v>
      </c>
      <c r="C46" s="15" t="s">
        <v>212</v>
      </c>
      <c r="D46" s="15" t="s">
        <v>77</v>
      </c>
      <c r="E46" s="15" t="s">
        <v>100</v>
      </c>
    </row>
    <row r="47" spans="1:5" ht="15.6">
      <c r="A47" s="9">
        <v>42</v>
      </c>
      <c r="B47" s="9">
        <v>2</v>
      </c>
      <c r="C47" s="15" t="s">
        <v>213</v>
      </c>
      <c r="D47" s="15" t="s">
        <v>77</v>
      </c>
      <c r="E47" s="15" t="s">
        <v>214</v>
      </c>
    </row>
    <row r="48" spans="1:5" s="7" customFormat="1" ht="31.2">
      <c r="A48" s="9">
        <v>43</v>
      </c>
      <c r="B48" s="9">
        <v>2</v>
      </c>
      <c r="C48" s="15" t="s">
        <v>215</v>
      </c>
      <c r="D48" s="15" t="s">
        <v>77</v>
      </c>
      <c r="E48" s="15" t="s">
        <v>216</v>
      </c>
    </row>
    <row r="49" spans="1:5" s="7" customFormat="1" ht="31.2">
      <c r="A49" s="9">
        <v>44</v>
      </c>
      <c r="B49" s="9">
        <v>2</v>
      </c>
      <c r="C49" s="15" t="s">
        <v>217</v>
      </c>
      <c r="D49" s="15" t="s">
        <v>77</v>
      </c>
      <c r="E49" s="15" t="s">
        <v>102</v>
      </c>
    </row>
    <row r="50" spans="1:5" ht="31.2">
      <c r="A50" s="9">
        <v>45</v>
      </c>
      <c r="B50" s="9">
        <v>2</v>
      </c>
      <c r="C50" s="15" t="s">
        <v>218</v>
      </c>
      <c r="D50" s="15" t="s">
        <v>77</v>
      </c>
      <c r="E50" s="15" t="s">
        <v>102</v>
      </c>
    </row>
    <row r="51" spans="1:5" s="10" customFormat="1" ht="31.2">
      <c r="A51" s="9">
        <v>46</v>
      </c>
      <c r="B51" s="9">
        <v>2</v>
      </c>
      <c r="C51" s="15" t="s">
        <v>219</v>
      </c>
      <c r="D51" s="15" t="s">
        <v>77</v>
      </c>
      <c r="E51" s="15" t="s">
        <v>106</v>
      </c>
    </row>
    <row r="52" spans="1:5" ht="15.6">
      <c r="A52" s="9">
        <v>47</v>
      </c>
      <c r="B52" s="9">
        <v>2</v>
      </c>
      <c r="C52" s="15" t="s">
        <v>220</v>
      </c>
      <c r="D52" s="15" t="s">
        <v>77</v>
      </c>
      <c r="E52" s="15" t="s">
        <v>110</v>
      </c>
    </row>
    <row r="53" spans="1:5" ht="15.6">
      <c r="A53" s="9">
        <v>48</v>
      </c>
      <c r="B53" s="9">
        <v>2</v>
      </c>
      <c r="C53" s="15" t="s">
        <v>221</v>
      </c>
      <c r="D53" s="15" t="s">
        <v>77</v>
      </c>
      <c r="E53" s="15" t="s">
        <v>110</v>
      </c>
    </row>
    <row r="54" spans="1:5" ht="15.6">
      <c r="A54" s="9">
        <v>49</v>
      </c>
      <c r="B54" s="9">
        <v>2</v>
      </c>
      <c r="C54" s="15" t="s">
        <v>222</v>
      </c>
      <c r="D54" s="15" t="s">
        <v>77</v>
      </c>
      <c r="E54" s="15" t="s">
        <v>223</v>
      </c>
    </row>
    <row r="55" spans="1:5" ht="15.6">
      <c r="A55" s="9">
        <v>50</v>
      </c>
      <c r="B55" s="9">
        <v>2</v>
      </c>
      <c r="C55" s="15" t="s">
        <v>224</v>
      </c>
      <c r="D55" s="15" t="s">
        <v>77</v>
      </c>
      <c r="E55" s="15" t="s">
        <v>225</v>
      </c>
    </row>
    <row r="56" spans="1:5" ht="15.6">
      <c r="A56" s="9">
        <v>51</v>
      </c>
      <c r="B56" s="9">
        <v>2</v>
      </c>
      <c r="C56" s="15" t="s">
        <v>226</v>
      </c>
      <c r="D56" s="15" t="s">
        <v>77</v>
      </c>
      <c r="E56" s="15" t="s">
        <v>225</v>
      </c>
    </row>
    <row r="57" spans="1:5" ht="15.6">
      <c r="A57" s="9">
        <v>52</v>
      </c>
      <c r="B57" s="9">
        <v>2</v>
      </c>
      <c r="C57" s="15" t="s">
        <v>227</v>
      </c>
      <c r="D57" s="15" t="s">
        <v>77</v>
      </c>
      <c r="E57" s="15" t="s">
        <v>228</v>
      </c>
    </row>
    <row r="58" spans="1:5" ht="15.6">
      <c r="A58" s="9">
        <v>53</v>
      </c>
      <c r="B58" s="9">
        <v>2</v>
      </c>
      <c r="C58" s="15" t="s">
        <v>229</v>
      </c>
      <c r="D58" s="15" t="s">
        <v>77</v>
      </c>
      <c r="E58" s="15" t="s">
        <v>133</v>
      </c>
    </row>
    <row r="59" spans="1:5" ht="15.6">
      <c r="A59" s="9">
        <v>54</v>
      </c>
      <c r="B59" s="9">
        <v>2</v>
      </c>
      <c r="C59" s="15" t="s">
        <v>230</v>
      </c>
      <c r="D59" s="15" t="s">
        <v>77</v>
      </c>
      <c r="E59" s="15" t="s">
        <v>135</v>
      </c>
    </row>
    <row r="60" spans="1:5" ht="15.6">
      <c r="A60" s="9">
        <v>55</v>
      </c>
      <c r="B60" s="9">
        <v>2</v>
      </c>
      <c r="C60" s="15" t="s">
        <v>231</v>
      </c>
      <c r="D60" s="15" t="s">
        <v>137</v>
      </c>
      <c r="E60" s="15" t="s">
        <v>138</v>
      </c>
    </row>
    <row r="61" spans="1:5" ht="15.6">
      <c r="A61" s="9">
        <v>56</v>
      </c>
      <c r="B61" s="9">
        <v>2</v>
      </c>
      <c r="C61" s="15" t="s">
        <v>232</v>
      </c>
      <c r="D61" s="15" t="s">
        <v>26</v>
      </c>
      <c r="E61" s="15" t="s">
        <v>29</v>
      </c>
    </row>
    <row r="62" spans="1:5" ht="15.6">
      <c r="A62" s="9">
        <v>57</v>
      </c>
      <c r="B62" s="9">
        <v>2</v>
      </c>
      <c r="C62" s="15" t="s">
        <v>233</v>
      </c>
      <c r="D62" s="15" t="s">
        <v>41</v>
      </c>
      <c r="E62" s="15" t="s">
        <v>155</v>
      </c>
    </row>
    <row r="63" spans="1:5" ht="15.6">
      <c r="A63" s="9">
        <v>58</v>
      </c>
      <c r="B63" s="9">
        <v>2</v>
      </c>
      <c r="C63" s="15" t="s">
        <v>358</v>
      </c>
      <c r="D63" s="15" t="s">
        <v>46</v>
      </c>
      <c r="E63" s="15" t="s">
        <v>51</v>
      </c>
    </row>
    <row r="64" spans="1:5" ht="15.6">
      <c r="A64" s="9">
        <v>59</v>
      </c>
      <c r="B64" s="9">
        <v>2</v>
      </c>
      <c r="C64" s="15" t="s">
        <v>235</v>
      </c>
      <c r="D64" s="15" t="s">
        <v>26</v>
      </c>
      <c r="E64" s="15" t="s">
        <v>163</v>
      </c>
    </row>
    <row r="65" spans="1:5" ht="15.6">
      <c r="A65" s="9">
        <v>60</v>
      </c>
      <c r="B65" s="9">
        <v>2</v>
      </c>
      <c r="C65" s="15" t="s">
        <v>236</v>
      </c>
      <c r="D65" s="15" t="s">
        <v>33</v>
      </c>
      <c r="E65" s="15" t="s">
        <v>34</v>
      </c>
    </row>
    <row r="66" spans="1:5" ht="15.6">
      <c r="A66" s="9">
        <v>61</v>
      </c>
      <c r="B66" s="9">
        <v>2</v>
      </c>
      <c r="C66" s="15" t="s">
        <v>237</v>
      </c>
      <c r="D66" s="15" t="s">
        <v>41</v>
      </c>
      <c r="E66" s="15" t="s">
        <v>238</v>
      </c>
    </row>
    <row r="67" spans="1:5" ht="15.6">
      <c r="A67" s="9">
        <v>62</v>
      </c>
      <c r="B67" s="9">
        <v>2</v>
      </c>
      <c r="C67" s="15" t="s">
        <v>239</v>
      </c>
      <c r="D67" s="15" t="s">
        <v>72</v>
      </c>
      <c r="E67" s="15" t="s">
        <v>149</v>
      </c>
    </row>
    <row r="68" spans="1:5" ht="15.6">
      <c r="A68" s="9">
        <v>63</v>
      </c>
      <c r="B68" s="9">
        <v>2</v>
      </c>
      <c r="C68" s="15" t="s">
        <v>240</v>
      </c>
      <c r="D68" s="15" t="s">
        <v>72</v>
      </c>
      <c r="E68" s="15" t="s">
        <v>149</v>
      </c>
    </row>
    <row r="69" spans="1:5" ht="15.6">
      <c r="A69" s="9">
        <v>64</v>
      </c>
      <c r="B69" s="9">
        <v>2</v>
      </c>
      <c r="C69" s="15" t="s">
        <v>241</v>
      </c>
      <c r="D69" s="15" t="s">
        <v>41</v>
      </c>
      <c r="E69" s="15" t="s">
        <v>238</v>
      </c>
    </row>
    <row r="70" spans="1:5" ht="15.6">
      <c r="A70" s="9">
        <v>65</v>
      </c>
      <c r="B70" s="9">
        <v>2</v>
      </c>
      <c r="C70" s="15" t="s">
        <v>242</v>
      </c>
      <c r="D70" s="15" t="s">
        <v>72</v>
      </c>
      <c r="E70" s="15" t="s">
        <v>149</v>
      </c>
    </row>
    <row r="71" spans="1:5" ht="15.6">
      <c r="A71" s="9">
        <v>66</v>
      </c>
      <c r="B71" s="9">
        <v>2</v>
      </c>
      <c r="C71" s="15" t="s">
        <v>243</v>
      </c>
      <c r="D71" s="15" t="s">
        <v>46</v>
      </c>
      <c r="E71" s="15" t="s">
        <v>53</v>
      </c>
    </row>
    <row r="72" spans="1:5" ht="15.6">
      <c r="A72" s="9">
        <v>67</v>
      </c>
      <c r="B72" s="9">
        <v>2</v>
      </c>
      <c r="C72" s="15" t="s">
        <v>245</v>
      </c>
      <c r="D72" s="15" t="s">
        <v>72</v>
      </c>
      <c r="E72" s="15" t="s">
        <v>75</v>
      </c>
    </row>
    <row r="73" spans="1:5" ht="15.6">
      <c r="A73" s="9">
        <v>68</v>
      </c>
      <c r="B73" s="9">
        <v>2</v>
      </c>
      <c r="C73" s="15" t="s">
        <v>246</v>
      </c>
      <c r="D73" s="15" t="s">
        <v>46</v>
      </c>
      <c r="E73" s="15" t="s">
        <v>51</v>
      </c>
    </row>
    <row r="74" spans="1:5" ht="15.6">
      <c r="A74" s="9">
        <v>69</v>
      </c>
      <c r="B74" s="9">
        <v>2</v>
      </c>
      <c r="C74" s="15" t="s">
        <v>247</v>
      </c>
      <c r="D74" s="15" t="s">
        <v>46</v>
      </c>
      <c r="E74" s="15" t="s">
        <v>53</v>
      </c>
    </row>
    <row r="75" spans="1:5" ht="15.6">
      <c r="A75" s="9">
        <v>70</v>
      </c>
      <c r="B75" s="9">
        <v>2</v>
      </c>
      <c r="C75" s="15" t="s">
        <v>248</v>
      </c>
      <c r="D75" s="15" t="s">
        <v>26</v>
      </c>
      <c r="E75" s="15" t="s">
        <v>31</v>
      </c>
    </row>
    <row r="76" spans="1:5" ht="15.6">
      <c r="A76" s="9">
        <v>71</v>
      </c>
      <c r="B76" s="9">
        <v>2</v>
      </c>
      <c r="C76" s="15" t="s">
        <v>250</v>
      </c>
      <c r="D76" s="15" t="s">
        <v>251</v>
      </c>
      <c r="E76" s="15" t="s">
        <v>53</v>
      </c>
    </row>
    <row r="77" spans="1:5" ht="15.6">
      <c r="A77" s="9">
        <v>72</v>
      </c>
      <c r="B77" s="9">
        <v>2</v>
      </c>
      <c r="C77" s="15" t="s">
        <v>268</v>
      </c>
      <c r="D77" s="15" t="s">
        <v>41</v>
      </c>
      <c r="E77" s="15" t="s">
        <v>238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AE08-A5CC-4F0D-8AA1-3B53ECAB5613}">
  <dimension ref="A1:AK765"/>
  <sheetViews>
    <sheetView zoomScale="85" zoomScaleNormal="85" workbookViewId="0">
      <selection activeCell="I17" sqref="I17"/>
    </sheetView>
  </sheetViews>
  <sheetFormatPr defaultRowHeight="17.399999999999999"/>
  <cols>
    <col min="1" max="1" width="5.19921875" customWidth="1"/>
    <col min="2" max="2" width="15" hidden="1" customWidth="1"/>
    <col min="3" max="5" width="15" customWidth="1"/>
    <col min="6" max="6" width="22.5" customWidth="1"/>
    <col min="7" max="7" width="12" customWidth="1"/>
    <col min="8" max="8" width="10.5" customWidth="1"/>
    <col min="9" max="10" width="9" customWidth="1"/>
    <col min="11" max="11" width="7.5" customWidth="1"/>
    <col min="12" max="12" width="13.5" customWidth="1"/>
    <col min="13" max="18" width="15" customWidth="1"/>
    <col min="19" max="21" width="18" customWidth="1"/>
    <col min="22" max="22" width="30" customWidth="1"/>
    <col min="23" max="23" width="15" customWidth="1"/>
    <col min="24" max="24" width="18" customWidth="1"/>
    <col min="25" max="26" width="15" customWidth="1"/>
    <col min="27" max="28" width="12" customWidth="1"/>
    <col min="29" max="29" width="13.5" customWidth="1"/>
    <col min="30" max="30" width="12" customWidth="1"/>
    <col min="31" max="31" width="13.5" customWidth="1"/>
  </cols>
  <sheetData>
    <row r="1" spans="1:37" ht="22.2">
      <c r="A1" s="1" t="s">
        <v>893</v>
      </c>
    </row>
    <row r="2" spans="1:37" ht="22.2">
      <c r="A2" s="1"/>
    </row>
    <row r="3" spans="1:37">
      <c r="A3" s="22" t="s">
        <v>894</v>
      </c>
    </row>
    <row r="4" spans="1:37">
      <c r="A4" s="22" t="s">
        <v>895</v>
      </c>
    </row>
    <row r="5" spans="1:37">
      <c r="A5" s="22" t="s">
        <v>896</v>
      </c>
    </row>
    <row r="6" spans="1:37">
      <c r="A6" s="22" t="s">
        <v>897</v>
      </c>
    </row>
    <row r="7" spans="1:37">
      <c r="A7" s="22" t="s">
        <v>898</v>
      </c>
    </row>
    <row r="8" spans="1:37">
      <c r="A8" s="22" t="s">
        <v>899</v>
      </c>
    </row>
    <row r="9" spans="1:37">
      <c r="A9" s="22" t="s">
        <v>900</v>
      </c>
    </row>
    <row r="10" spans="1:37">
      <c r="A10" s="22" t="s">
        <v>901</v>
      </c>
    </row>
    <row r="11" spans="1:37">
      <c r="A11" s="23"/>
    </row>
    <row r="13" spans="1:37">
      <c r="A13" s="54" t="s">
        <v>3</v>
      </c>
      <c r="B13" s="55" t="s">
        <v>902</v>
      </c>
      <c r="C13" s="54" t="s">
        <v>892</v>
      </c>
      <c r="D13" s="54" t="s">
        <v>6</v>
      </c>
      <c r="E13" s="54" t="s">
        <v>7</v>
      </c>
      <c r="F13" s="54" t="s">
        <v>8</v>
      </c>
      <c r="G13" s="54" t="s">
        <v>903</v>
      </c>
      <c r="H13" s="54" t="s">
        <v>904</v>
      </c>
      <c r="I13" s="54" t="s">
        <v>905</v>
      </c>
      <c r="J13" s="54" t="s">
        <v>906</v>
      </c>
      <c r="K13" s="54" t="s">
        <v>9</v>
      </c>
      <c r="L13" s="54" t="s">
        <v>907</v>
      </c>
      <c r="M13" s="54" t="s">
        <v>908</v>
      </c>
      <c r="N13" s="54" t="s">
        <v>909</v>
      </c>
      <c r="O13" s="54" t="s">
        <v>910</v>
      </c>
      <c r="P13" s="54" t="s">
        <v>911</v>
      </c>
      <c r="Q13" s="54" t="s">
        <v>912</v>
      </c>
      <c r="R13" s="54" t="s">
        <v>913</v>
      </c>
      <c r="S13" s="54" t="s">
        <v>914</v>
      </c>
      <c r="T13" s="54" t="s">
        <v>915</v>
      </c>
      <c r="U13" s="54" t="s">
        <v>916</v>
      </c>
      <c r="V13" s="54" t="s">
        <v>917</v>
      </c>
      <c r="W13" s="54" t="s">
        <v>918</v>
      </c>
      <c r="X13" s="54" t="s">
        <v>919</v>
      </c>
      <c r="Y13" s="54" t="s">
        <v>920</v>
      </c>
      <c r="Z13" s="54" t="s">
        <v>921</v>
      </c>
      <c r="AA13" s="54" t="s">
        <v>922</v>
      </c>
      <c r="AB13" s="54" t="s">
        <v>923</v>
      </c>
      <c r="AC13" s="54" t="s">
        <v>924</v>
      </c>
      <c r="AD13" s="54" t="s">
        <v>925</v>
      </c>
      <c r="AE13" s="54" t="s">
        <v>926</v>
      </c>
      <c r="AG13" s="24" t="s">
        <v>927</v>
      </c>
      <c r="AH13" s="24" t="s">
        <v>446</v>
      </c>
      <c r="AI13" t="str">
        <f>VLOOKUP(AH13,$D$15:D763,1,0)</f>
        <v>남종우</v>
      </c>
    </row>
    <row r="14" spans="1:37">
      <c r="A14" s="54" t="s">
        <v>3</v>
      </c>
      <c r="B14" s="56"/>
      <c r="C14" s="54" t="s">
        <v>892</v>
      </c>
      <c r="D14" s="54" t="s">
        <v>6</v>
      </c>
      <c r="E14" s="54" t="s">
        <v>7</v>
      </c>
      <c r="F14" s="54" t="s">
        <v>8</v>
      </c>
      <c r="G14" s="54" t="s">
        <v>903</v>
      </c>
      <c r="H14" s="54" t="s">
        <v>904</v>
      </c>
      <c r="I14" s="54" t="s">
        <v>905</v>
      </c>
      <c r="J14" s="54" t="s">
        <v>906</v>
      </c>
      <c r="K14" s="54" t="s">
        <v>9</v>
      </c>
      <c r="L14" s="54" t="s">
        <v>907</v>
      </c>
      <c r="M14" s="54" t="s">
        <v>908</v>
      </c>
      <c r="N14" s="54" t="s">
        <v>909</v>
      </c>
      <c r="O14" s="54" t="s">
        <v>910</v>
      </c>
      <c r="P14" s="54" t="s">
        <v>911</v>
      </c>
      <c r="Q14" s="54" t="s">
        <v>912</v>
      </c>
      <c r="R14" s="54" t="s">
        <v>913</v>
      </c>
      <c r="S14" s="54" t="s">
        <v>914</v>
      </c>
      <c r="T14" s="54" t="s">
        <v>915</v>
      </c>
      <c r="U14" s="54" t="s">
        <v>916</v>
      </c>
      <c r="V14" s="54" t="s">
        <v>917</v>
      </c>
      <c r="W14" s="54" t="s">
        <v>918</v>
      </c>
      <c r="X14" s="54" t="s">
        <v>919</v>
      </c>
      <c r="Y14" s="54" t="s">
        <v>920</v>
      </c>
      <c r="Z14" s="54" t="s">
        <v>921</v>
      </c>
      <c r="AA14" s="54" t="s">
        <v>922</v>
      </c>
      <c r="AB14" s="54" t="s">
        <v>923</v>
      </c>
      <c r="AC14" s="54" t="s">
        <v>924</v>
      </c>
      <c r="AD14" s="54" t="s">
        <v>925</v>
      </c>
      <c r="AE14" s="54" t="s">
        <v>926</v>
      </c>
      <c r="AG14" s="24" t="s">
        <v>928</v>
      </c>
      <c r="AH14" s="24" t="s">
        <v>659</v>
      </c>
      <c r="AI14" t="str">
        <f>VLOOKUP(AH14,$D$15:D764,1,0)</f>
        <v>김영미</v>
      </c>
    </row>
    <row r="15" spans="1:37" ht="26.4">
      <c r="A15" s="25">
        <v>1</v>
      </c>
      <c r="B15" s="26" t="str">
        <f t="shared" ref="B15:B78" si="0">TEXT(C15,"########")</f>
        <v>20100082</v>
      </c>
      <c r="C15" s="26" t="s">
        <v>929</v>
      </c>
      <c r="D15" s="26" t="s">
        <v>506</v>
      </c>
      <c r="E15" s="26" t="s">
        <v>331</v>
      </c>
      <c r="F15" s="26" t="s">
        <v>332</v>
      </c>
      <c r="G15" s="26" t="s">
        <v>930</v>
      </c>
      <c r="H15" s="26" t="s">
        <v>931</v>
      </c>
      <c r="I15" s="26" t="s">
        <v>932</v>
      </c>
      <c r="J15" s="26" t="s">
        <v>933</v>
      </c>
      <c r="K15" s="26" t="s">
        <v>934</v>
      </c>
      <c r="L15" s="27" t="s">
        <v>935</v>
      </c>
      <c r="M15" s="26" t="s">
        <v>936</v>
      </c>
      <c r="N15" s="26" t="s">
        <v>937</v>
      </c>
      <c r="O15" s="26" t="s">
        <v>938</v>
      </c>
      <c r="P15" s="26" t="s">
        <v>939</v>
      </c>
      <c r="Q15" s="26" t="s">
        <v>940</v>
      </c>
      <c r="R15" s="27" t="s">
        <v>941</v>
      </c>
      <c r="S15" s="26" t="s">
        <v>942</v>
      </c>
      <c r="T15" s="26" t="s">
        <v>943</v>
      </c>
      <c r="U15" s="26" t="s">
        <v>944</v>
      </c>
      <c r="V15" s="26" t="s">
        <v>945</v>
      </c>
      <c r="W15" s="26" t="s">
        <v>942</v>
      </c>
      <c r="X15" s="26" t="s">
        <v>943</v>
      </c>
      <c r="Y15" s="26" t="s">
        <v>944</v>
      </c>
      <c r="Z15" s="26" t="s">
        <v>946</v>
      </c>
      <c r="AA15" s="26" t="s">
        <v>947</v>
      </c>
      <c r="AB15" s="26"/>
      <c r="AC15" s="28"/>
      <c r="AD15" s="28"/>
      <c r="AE15" s="28"/>
      <c r="AG15" s="24" t="s">
        <v>948</v>
      </c>
      <c r="AH15" s="24" t="s">
        <v>835</v>
      </c>
      <c r="AI15" t="str">
        <f>VLOOKUP(AH15,$D$15:D765,1,0)</f>
        <v>이형국</v>
      </c>
      <c r="AK15" t="str">
        <f>VLOOKUP(D15,$AH$13:$AH$762,1,0)</f>
        <v>이성수</v>
      </c>
    </row>
    <row r="16" spans="1:37" ht="39.6">
      <c r="A16" s="25">
        <v>2</v>
      </c>
      <c r="B16" s="26" t="str">
        <f t="shared" si="0"/>
        <v>20120250</v>
      </c>
      <c r="C16" s="26" t="s">
        <v>949</v>
      </c>
      <c r="D16" s="26" t="s">
        <v>727</v>
      </c>
      <c r="E16" s="26" t="s">
        <v>331</v>
      </c>
      <c r="F16" s="26" t="s">
        <v>332</v>
      </c>
      <c r="G16" s="26" t="s">
        <v>930</v>
      </c>
      <c r="H16" s="26" t="s">
        <v>931</v>
      </c>
      <c r="I16" s="26" t="s">
        <v>950</v>
      </c>
      <c r="J16" s="26" t="s">
        <v>951</v>
      </c>
      <c r="K16" s="26" t="s">
        <v>952</v>
      </c>
      <c r="L16" s="27" t="s">
        <v>953</v>
      </c>
      <c r="M16" s="26" t="s">
        <v>936</v>
      </c>
      <c r="N16" s="26" t="s">
        <v>954</v>
      </c>
      <c r="O16" s="26" t="s">
        <v>955</v>
      </c>
      <c r="P16" s="26" t="s">
        <v>956</v>
      </c>
      <c r="Q16" s="26" t="s">
        <v>957</v>
      </c>
      <c r="R16" s="27" t="s">
        <v>958</v>
      </c>
      <c r="S16" s="26" t="s">
        <v>959</v>
      </c>
      <c r="T16" s="26" t="s">
        <v>960</v>
      </c>
      <c r="U16" s="26" t="s">
        <v>961</v>
      </c>
      <c r="V16" s="26" t="s">
        <v>962</v>
      </c>
      <c r="W16" s="26" t="s">
        <v>959</v>
      </c>
      <c r="X16" s="26" t="s">
        <v>960</v>
      </c>
      <c r="Y16" s="26" t="s">
        <v>961</v>
      </c>
      <c r="Z16" s="26" t="s">
        <v>946</v>
      </c>
      <c r="AA16" s="26" t="s">
        <v>947</v>
      </c>
      <c r="AB16" s="26"/>
      <c r="AC16" s="28"/>
      <c r="AD16" s="28"/>
      <c r="AE16" s="28"/>
      <c r="AG16" s="24" t="s">
        <v>963</v>
      </c>
      <c r="AH16" s="24" t="s">
        <v>667</v>
      </c>
      <c r="AI16" t="str">
        <f>VLOOKUP(AH16,$D$15:D766,1,0)</f>
        <v>최난영</v>
      </c>
      <c r="AK16" t="str">
        <f t="shared" ref="AK16:AK79" si="1">VLOOKUP(D16,$AH$13:$AH$762,1,0)</f>
        <v>김연표</v>
      </c>
    </row>
    <row r="17" spans="1:37" ht="26.4">
      <c r="A17" s="25">
        <v>3</v>
      </c>
      <c r="B17" s="26" t="str">
        <f t="shared" si="0"/>
        <v>20210015</v>
      </c>
      <c r="C17" s="26" t="s">
        <v>964</v>
      </c>
      <c r="D17" s="26" t="s">
        <v>330</v>
      </c>
      <c r="E17" s="26" t="s">
        <v>331</v>
      </c>
      <c r="F17" s="26" t="s">
        <v>332</v>
      </c>
      <c r="G17" s="26" t="s">
        <v>930</v>
      </c>
      <c r="H17" s="26" t="s">
        <v>931</v>
      </c>
      <c r="I17" s="26" t="s">
        <v>965</v>
      </c>
      <c r="J17" s="26" t="s">
        <v>966</v>
      </c>
      <c r="K17" s="26" t="s">
        <v>952</v>
      </c>
      <c r="L17" s="27" t="s">
        <v>967</v>
      </c>
      <c r="M17" s="26" t="s">
        <v>936</v>
      </c>
      <c r="N17" s="26" t="s">
        <v>968</v>
      </c>
      <c r="O17" s="26" t="s">
        <v>969</v>
      </c>
      <c r="P17" s="26" t="s">
        <v>970</v>
      </c>
      <c r="Q17" s="26" t="s">
        <v>971</v>
      </c>
      <c r="R17" s="27" t="s">
        <v>972</v>
      </c>
      <c r="S17" s="26" t="s">
        <v>959</v>
      </c>
      <c r="T17" s="26" t="s">
        <v>973</v>
      </c>
      <c r="U17" s="26" t="s">
        <v>974</v>
      </c>
      <c r="V17" s="26" t="s">
        <v>975</v>
      </c>
      <c r="W17" s="26" t="s">
        <v>959</v>
      </c>
      <c r="X17" s="26" t="s">
        <v>973</v>
      </c>
      <c r="Y17" s="26" t="s">
        <v>974</v>
      </c>
      <c r="Z17" s="26" t="s">
        <v>946</v>
      </c>
      <c r="AA17" s="26" t="s">
        <v>947</v>
      </c>
      <c r="AB17" s="26"/>
      <c r="AC17" s="28"/>
      <c r="AD17" s="28"/>
      <c r="AE17" s="28"/>
      <c r="AG17" s="24" t="s">
        <v>976</v>
      </c>
      <c r="AH17" s="24" t="s">
        <v>832</v>
      </c>
      <c r="AI17" t="str">
        <f>VLOOKUP(AH17,$D$15:D767,1,0)</f>
        <v>박정자</v>
      </c>
      <c r="AK17" t="str">
        <f t="shared" si="1"/>
        <v>박수지</v>
      </c>
    </row>
    <row r="18" spans="1:37" ht="39.6">
      <c r="A18" s="25">
        <v>4</v>
      </c>
      <c r="B18" s="26" t="str">
        <f t="shared" si="0"/>
        <v>20120096</v>
      </c>
      <c r="C18" s="26" t="s">
        <v>977</v>
      </c>
      <c r="D18" s="26" t="s">
        <v>737</v>
      </c>
      <c r="E18" s="26" t="s">
        <v>19</v>
      </c>
      <c r="F18" s="26" t="s">
        <v>20</v>
      </c>
      <c r="G18" s="26" t="s">
        <v>978</v>
      </c>
      <c r="H18" s="26" t="s">
        <v>931</v>
      </c>
      <c r="I18" s="26" t="s">
        <v>979</v>
      </c>
      <c r="J18" s="26" t="s">
        <v>980</v>
      </c>
      <c r="K18" s="26" t="s">
        <v>952</v>
      </c>
      <c r="L18" s="27" t="s">
        <v>981</v>
      </c>
      <c r="M18" s="26" t="s">
        <v>982</v>
      </c>
      <c r="N18" s="26" t="s">
        <v>983</v>
      </c>
      <c r="O18" s="26" t="s">
        <v>984</v>
      </c>
      <c r="P18" s="26" t="s">
        <v>985</v>
      </c>
      <c r="Q18" s="26" t="s">
        <v>986</v>
      </c>
      <c r="R18" s="27" t="s">
        <v>987</v>
      </c>
      <c r="S18" s="26" t="s">
        <v>988</v>
      </c>
      <c r="T18" s="26" t="s">
        <v>989</v>
      </c>
      <c r="U18" s="26" t="s">
        <v>990</v>
      </c>
      <c r="V18" s="26" t="s">
        <v>991</v>
      </c>
      <c r="W18" s="26" t="s">
        <v>988</v>
      </c>
      <c r="X18" s="26" t="s">
        <v>989</v>
      </c>
      <c r="Y18" s="26" t="s">
        <v>990</v>
      </c>
      <c r="Z18" s="26" t="s">
        <v>982</v>
      </c>
      <c r="AA18" s="26" t="s">
        <v>992</v>
      </c>
      <c r="AB18" s="26"/>
      <c r="AC18" s="28"/>
      <c r="AD18" s="28"/>
      <c r="AE18" s="28"/>
      <c r="AG18" s="24" t="s">
        <v>993</v>
      </c>
      <c r="AH18" s="24" t="s">
        <v>669</v>
      </c>
      <c r="AI18" t="str">
        <f>VLOOKUP(AH18,$D$15:D768,1,0)</f>
        <v>한현경</v>
      </c>
      <c r="AK18" t="str">
        <f t="shared" si="1"/>
        <v>이지은</v>
      </c>
    </row>
    <row r="19" spans="1:37" ht="26.4">
      <c r="A19" s="25">
        <v>5</v>
      </c>
      <c r="B19" s="26" t="str">
        <f t="shared" si="0"/>
        <v>31010046</v>
      </c>
      <c r="C19" s="26" t="s">
        <v>994</v>
      </c>
      <c r="D19" s="26" t="s">
        <v>800</v>
      </c>
      <c r="E19" s="26" t="s">
        <v>19</v>
      </c>
      <c r="F19" s="26" t="s">
        <v>20</v>
      </c>
      <c r="G19" s="26" t="s">
        <v>930</v>
      </c>
      <c r="H19" s="26" t="s">
        <v>931</v>
      </c>
      <c r="I19" s="26" t="s">
        <v>995</v>
      </c>
      <c r="J19" s="26" t="s">
        <v>996</v>
      </c>
      <c r="K19" s="26" t="s">
        <v>952</v>
      </c>
      <c r="L19" s="27" t="s">
        <v>997</v>
      </c>
      <c r="M19" s="26" t="s">
        <v>998</v>
      </c>
      <c r="N19" s="26" t="s">
        <v>999</v>
      </c>
      <c r="O19" s="26" t="s">
        <v>1000</v>
      </c>
      <c r="P19" s="26" t="s">
        <v>1001</v>
      </c>
      <c r="Q19" s="26" t="s">
        <v>1002</v>
      </c>
      <c r="R19" s="27" t="s">
        <v>1003</v>
      </c>
      <c r="S19" s="26" t="s">
        <v>942</v>
      </c>
      <c r="T19" s="26" t="s">
        <v>1004</v>
      </c>
      <c r="U19" s="26" t="s">
        <v>1005</v>
      </c>
      <c r="V19" s="26" t="s">
        <v>1006</v>
      </c>
      <c r="W19" s="26" t="s">
        <v>942</v>
      </c>
      <c r="X19" s="26" t="s">
        <v>1004</v>
      </c>
      <c r="Y19" s="26" t="s">
        <v>1005</v>
      </c>
      <c r="Z19" s="26" t="s">
        <v>998</v>
      </c>
      <c r="AA19" s="26" t="s">
        <v>950</v>
      </c>
      <c r="AB19" s="26"/>
      <c r="AC19" s="28"/>
      <c r="AD19" s="28"/>
      <c r="AE19" s="28"/>
      <c r="AG19" s="24" t="s">
        <v>1007</v>
      </c>
      <c r="AH19" s="24" t="s">
        <v>666</v>
      </c>
      <c r="AI19" t="str">
        <f>VLOOKUP(AH19,$D$15:D769,1,0)</f>
        <v>송순옥</v>
      </c>
      <c r="AK19" t="str">
        <f t="shared" si="1"/>
        <v>엄윤정</v>
      </c>
    </row>
    <row r="20" spans="1:37" ht="39.6">
      <c r="A20" s="25">
        <v>6</v>
      </c>
      <c r="B20" s="26" t="str">
        <f t="shared" si="0"/>
        <v>20160025</v>
      </c>
      <c r="C20" s="26" t="s">
        <v>1008</v>
      </c>
      <c r="D20" s="26" t="s">
        <v>18</v>
      </c>
      <c r="E20" s="26" t="s">
        <v>19</v>
      </c>
      <c r="F20" s="26" t="s">
        <v>20</v>
      </c>
      <c r="G20" s="26" t="s">
        <v>930</v>
      </c>
      <c r="H20" s="26" t="s">
        <v>931</v>
      </c>
      <c r="I20" s="26" t="s">
        <v>950</v>
      </c>
      <c r="J20" s="26" t="s">
        <v>933</v>
      </c>
      <c r="K20" s="26" t="s">
        <v>934</v>
      </c>
      <c r="L20" s="27" t="s">
        <v>1009</v>
      </c>
      <c r="M20" s="26" t="s">
        <v>936</v>
      </c>
      <c r="N20" s="26" t="s">
        <v>999</v>
      </c>
      <c r="O20" s="26" t="s">
        <v>1010</v>
      </c>
      <c r="P20" s="26" t="s">
        <v>1011</v>
      </c>
      <c r="Q20" s="26" t="s">
        <v>1008</v>
      </c>
      <c r="R20" s="27" t="s">
        <v>1012</v>
      </c>
      <c r="S20" s="26" t="s">
        <v>959</v>
      </c>
      <c r="T20" s="26" t="s">
        <v>1013</v>
      </c>
      <c r="U20" s="26" t="s">
        <v>1014</v>
      </c>
      <c r="V20" s="26" t="s">
        <v>1015</v>
      </c>
      <c r="W20" s="26" t="s">
        <v>959</v>
      </c>
      <c r="X20" s="26" t="s">
        <v>1013</v>
      </c>
      <c r="Y20" s="26" t="s">
        <v>1014</v>
      </c>
      <c r="Z20" s="26" t="s">
        <v>946</v>
      </c>
      <c r="AA20" s="26" t="s">
        <v>947</v>
      </c>
      <c r="AB20" s="26"/>
      <c r="AC20" s="28"/>
      <c r="AD20" s="28"/>
      <c r="AE20" s="28"/>
      <c r="AG20" s="24" t="s">
        <v>1016</v>
      </c>
      <c r="AH20" s="24" t="s">
        <v>528</v>
      </c>
      <c r="AI20" t="str">
        <f>VLOOKUP(AH20,$D$15:D770,1,0)</f>
        <v>박유정</v>
      </c>
      <c r="AK20" t="str">
        <f t="shared" si="1"/>
        <v>윤종현</v>
      </c>
    </row>
    <row r="21" spans="1:37" ht="39.6">
      <c r="A21" s="25">
        <v>7</v>
      </c>
      <c r="B21" s="26" t="str">
        <f t="shared" si="0"/>
        <v>20180030</v>
      </c>
      <c r="C21" s="26" t="s">
        <v>1017</v>
      </c>
      <c r="D21" s="26" t="s">
        <v>507</v>
      </c>
      <c r="E21" s="26" t="s">
        <v>19</v>
      </c>
      <c r="F21" s="26" t="s">
        <v>20</v>
      </c>
      <c r="G21" s="26" t="s">
        <v>930</v>
      </c>
      <c r="H21" s="26" t="s">
        <v>931</v>
      </c>
      <c r="I21" s="26" t="s">
        <v>950</v>
      </c>
      <c r="J21" s="26" t="s">
        <v>1018</v>
      </c>
      <c r="K21" s="26" t="s">
        <v>934</v>
      </c>
      <c r="L21" s="27" t="s">
        <v>1019</v>
      </c>
      <c r="M21" s="26" t="s">
        <v>936</v>
      </c>
      <c r="N21" s="26" t="s">
        <v>983</v>
      </c>
      <c r="O21" s="26" t="s">
        <v>1020</v>
      </c>
      <c r="P21" s="26" t="s">
        <v>1021</v>
      </c>
      <c r="Q21" s="26" t="s">
        <v>1022</v>
      </c>
      <c r="R21" s="27" t="s">
        <v>1023</v>
      </c>
      <c r="S21" s="26" t="s">
        <v>959</v>
      </c>
      <c r="T21" s="26" t="s">
        <v>1024</v>
      </c>
      <c r="U21" s="26" t="s">
        <v>1025</v>
      </c>
      <c r="V21" s="26" t="s">
        <v>1026</v>
      </c>
      <c r="W21" s="26" t="s">
        <v>959</v>
      </c>
      <c r="X21" s="26" t="s">
        <v>1024</v>
      </c>
      <c r="Y21" s="26" t="s">
        <v>1025</v>
      </c>
      <c r="Z21" s="26" t="s">
        <v>946</v>
      </c>
      <c r="AA21" s="26" t="s">
        <v>947</v>
      </c>
      <c r="AB21" s="26"/>
      <c r="AC21" s="28"/>
      <c r="AD21" s="28"/>
      <c r="AE21" s="28"/>
      <c r="AG21" s="24" t="s">
        <v>1027</v>
      </c>
      <c r="AH21" s="24" t="s">
        <v>601</v>
      </c>
      <c r="AI21" t="str">
        <f>VLOOKUP(AH21,$D$15:D771,1,0)</f>
        <v>김상봉</v>
      </c>
      <c r="AK21" t="str">
        <f t="shared" si="1"/>
        <v>박건희</v>
      </c>
    </row>
    <row r="22" spans="1:37" ht="39.6">
      <c r="A22" s="25">
        <v>8</v>
      </c>
      <c r="B22" s="26" t="str">
        <f t="shared" si="0"/>
        <v>20130064</v>
      </c>
      <c r="C22" s="26" t="s">
        <v>1028</v>
      </c>
      <c r="D22" s="26" t="s">
        <v>508</v>
      </c>
      <c r="E22" s="26" t="s">
        <v>19</v>
      </c>
      <c r="F22" s="26" t="s">
        <v>23</v>
      </c>
      <c r="G22" s="26" t="s">
        <v>978</v>
      </c>
      <c r="H22" s="26" t="s">
        <v>931</v>
      </c>
      <c r="I22" s="26" t="s">
        <v>979</v>
      </c>
      <c r="J22" s="26" t="s">
        <v>951</v>
      </c>
      <c r="K22" s="26" t="s">
        <v>934</v>
      </c>
      <c r="L22" s="27" t="s">
        <v>1029</v>
      </c>
      <c r="M22" s="26" t="s">
        <v>982</v>
      </c>
      <c r="N22" s="26" t="s">
        <v>1030</v>
      </c>
      <c r="O22" s="26" t="s">
        <v>1031</v>
      </c>
      <c r="P22" s="26" t="s">
        <v>1032</v>
      </c>
      <c r="Q22" s="26" t="s">
        <v>1033</v>
      </c>
      <c r="R22" s="27" t="s">
        <v>1034</v>
      </c>
      <c r="S22" s="26" t="s">
        <v>988</v>
      </c>
      <c r="T22" s="26" t="s">
        <v>1035</v>
      </c>
      <c r="U22" s="26"/>
      <c r="V22" s="26" t="s">
        <v>1036</v>
      </c>
      <c r="W22" s="26" t="s">
        <v>988</v>
      </c>
      <c r="X22" s="26" t="s">
        <v>1035</v>
      </c>
      <c r="Y22" s="26"/>
      <c r="Z22" s="26" t="s">
        <v>982</v>
      </c>
      <c r="AA22" s="26" t="s">
        <v>932</v>
      </c>
      <c r="AB22" s="26"/>
      <c r="AC22" s="28"/>
      <c r="AD22" s="28"/>
      <c r="AE22" s="28"/>
      <c r="AG22" s="24" t="s">
        <v>1037</v>
      </c>
      <c r="AH22" s="24" t="s">
        <v>529</v>
      </c>
      <c r="AI22" t="str">
        <f>VLOOKUP(AH22,$D$15:D772,1,0)</f>
        <v>강명숙</v>
      </c>
      <c r="AK22" t="str">
        <f t="shared" si="1"/>
        <v>박진</v>
      </c>
    </row>
    <row r="23" spans="1:37" ht="26.4">
      <c r="A23" s="25">
        <v>9</v>
      </c>
      <c r="B23" s="26" t="str">
        <f t="shared" si="0"/>
        <v>20180001</v>
      </c>
      <c r="C23" s="26" t="s">
        <v>1038</v>
      </c>
      <c r="D23" s="26" t="s">
        <v>22</v>
      </c>
      <c r="E23" s="26" t="s">
        <v>19</v>
      </c>
      <c r="F23" s="26" t="s">
        <v>23</v>
      </c>
      <c r="G23" s="26" t="s">
        <v>930</v>
      </c>
      <c r="H23" s="26" t="s">
        <v>931</v>
      </c>
      <c r="I23" s="26" t="s">
        <v>995</v>
      </c>
      <c r="J23" s="26" t="s">
        <v>980</v>
      </c>
      <c r="K23" s="26" t="s">
        <v>952</v>
      </c>
      <c r="L23" s="27" t="s">
        <v>1039</v>
      </c>
      <c r="M23" s="26" t="s">
        <v>982</v>
      </c>
      <c r="N23" s="26" t="s">
        <v>1040</v>
      </c>
      <c r="O23" s="26" t="s">
        <v>1041</v>
      </c>
      <c r="P23" s="26" t="s">
        <v>1042</v>
      </c>
      <c r="Q23" s="26" t="s">
        <v>1043</v>
      </c>
      <c r="R23" s="27" t="s">
        <v>1044</v>
      </c>
      <c r="S23" s="26" t="s">
        <v>959</v>
      </c>
      <c r="T23" s="26" t="s">
        <v>1045</v>
      </c>
      <c r="U23" s="26" t="s">
        <v>1046</v>
      </c>
      <c r="V23" s="26" t="s">
        <v>1047</v>
      </c>
      <c r="W23" s="26" t="s">
        <v>959</v>
      </c>
      <c r="X23" s="26" t="s">
        <v>1045</v>
      </c>
      <c r="Y23" s="26" t="s">
        <v>1046</v>
      </c>
      <c r="Z23" s="26" t="s">
        <v>982</v>
      </c>
      <c r="AA23" s="26" t="s">
        <v>992</v>
      </c>
      <c r="AB23" s="26"/>
      <c r="AC23" s="28"/>
      <c r="AD23" s="28"/>
      <c r="AE23" s="28"/>
      <c r="AG23" s="24" t="s">
        <v>1048</v>
      </c>
      <c r="AH23" s="24" t="s">
        <v>363</v>
      </c>
      <c r="AI23" t="str">
        <f>VLOOKUP(AH23,$D$15:D773,1,0)</f>
        <v>강성철</v>
      </c>
      <c r="AK23" t="str">
        <f t="shared" si="1"/>
        <v>현정아</v>
      </c>
    </row>
    <row r="24" spans="1:37" ht="39.6">
      <c r="A24" s="25">
        <v>10</v>
      </c>
      <c r="B24" s="26" t="str">
        <f t="shared" si="0"/>
        <v>20250002</v>
      </c>
      <c r="C24" s="26" t="s">
        <v>1049</v>
      </c>
      <c r="D24" s="26" t="s">
        <v>731</v>
      </c>
      <c r="E24" s="26" t="s">
        <v>19</v>
      </c>
      <c r="F24" s="26" t="s">
        <v>23</v>
      </c>
      <c r="G24" s="26" t="s">
        <v>930</v>
      </c>
      <c r="H24" s="26" t="s">
        <v>931</v>
      </c>
      <c r="I24" s="26" t="s">
        <v>932</v>
      </c>
      <c r="J24" s="26" t="s">
        <v>1050</v>
      </c>
      <c r="K24" s="26" t="s">
        <v>934</v>
      </c>
      <c r="L24" s="27" t="s">
        <v>1051</v>
      </c>
      <c r="M24" s="26" t="s">
        <v>982</v>
      </c>
      <c r="N24" s="26"/>
      <c r="O24" s="26" t="s">
        <v>1052</v>
      </c>
      <c r="P24" s="26" t="s">
        <v>1053</v>
      </c>
      <c r="Q24" s="26" t="s">
        <v>1054</v>
      </c>
      <c r="R24" s="27" t="s">
        <v>1055</v>
      </c>
      <c r="S24" s="26" t="s">
        <v>959</v>
      </c>
      <c r="T24" s="26" t="s">
        <v>1056</v>
      </c>
      <c r="U24" s="26" t="s">
        <v>1057</v>
      </c>
      <c r="V24" s="26" t="s">
        <v>1058</v>
      </c>
      <c r="W24" s="26" t="s">
        <v>959</v>
      </c>
      <c r="X24" s="26" t="s">
        <v>1056</v>
      </c>
      <c r="Y24" s="26" t="s">
        <v>1057</v>
      </c>
      <c r="Z24" s="26" t="s">
        <v>982</v>
      </c>
      <c r="AA24" s="26" t="s">
        <v>932</v>
      </c>
      <c r="AB24" s="26"/>
      <c r="AC24" s="28"/>
      <c r="AD24" s="28"/>
      <c r="AE24" s="28"/>
      <c r="AG24" s="24" t="s">
        <v>1059</v>
      </c>
      <c r="AH24" s="24" t="s">
        <v>599</v>
      </c>
      <c r="AI24" t="str">
        <f>VLOOKUP(AH24,$D$15:D774,1,0)</f>
        <v>오현주</v>
      </c>
      <c r="AK24" t="str">
        <f t="shared" si="1"/>
        <v>정수환</v>
      </c>
    </row>
    <row r="25" spans="1:37" ht="39.6">
      <c r="A25" s="25">
        <v>11</v>
      </c>
      <c r="B25" s="26" t="str">
        <f t="shared" si="0"/>
        <v>20230078</v>
      </c>
      <c r="C25" s="26" t="s">
        <v>1060</v>
      </c>
      <c r="D25" s="26" t="s">
        <v>159</v>
      </c>
      <c r="E25" s="26" t="s">
        <v>19</v>
      </c>
      <c r="F25" s="26" t="s">
        <v>23</v>
      </c>
      <c r="G25" s="26" t="s">
        <v>930</v>
      </c>
      <c r="H25" s="26" t="s">
        <v>931</v>
      </c>
      <c r="I25" s="26" t="s">
        <v>932</v>
      </c>
      <c r="J25" s="26" t="s">
        <v>1018</v>
      </c>
      <c r="K25" s="26" t="s">
        <v>952</v>
      </c>
      <c r="L25" s="27" t="s">
        <v>1061</v>
      </c>
      <c r="M25" s="26" t="s">
        <v>982</v>
      </c>
      <c r="N25" s="26" t="s">
        <v>1062</v>
      </c>
      <c r="O25" s="26" t="s">
        <v>1063</v>
      </c>
      <c r="P25" s="26" t="s">
        <v>1064</v>
      </c>
      <c r="Q25" s="26" t="s">
        <v>1065</v>
      </c>
      <c r="R25" s="27" t="s">
        <v>1066</v>
      </c>
      <c r="S25" s="26" t="s">
        <v>959</v>
      </c>
      <c r="T25" s="26" t="s">
        <v>1067</v>
      </c>
      <c r="U25" s="26"/>
      <c r="V25" s="26" t="s">
        <v>1068</v>
      </c>
      <c r="W25" s="26" t="s">
        <v>959</v>
      </c>
      <c r="X25" s="26" t="s">
        <v>1067</v>
      </c>
      <c r="Y25" s="26"/>
      <c r="Z25" s="26" t="s">
        <v>982</v>
      </c>
      <c r="AA25" s="26" t="s">
        <v>932</v>
      </c>
      <c r="AB25" s="26"/>
      <c r="AC25" s="28"/>
      <c r="AD25" s="28"/>
      <c r="AE25" s="28"/>
      <c r="AG25" s="24" t="s">
        <v>1069</v>
      </c>
      <c r="AH25" s="24" t="s">
        <v>442</v>
      </c>
      <c r="AI25" t="str">
        <f>VLOOKUP(AH25,$D$15:D775,1,0)</f>
        <v>장우성</v>
      </c>
      <c r="AK25" t="str">
        <f t="shared" si="1"/>
        <v>이소정</v>
      </c>
    </row>
    <row r="26" spans="1:37" ht="39.6">
      <c r="A26" s="25">
        <v>12</v>
      </c>
      <c r="B26" s="26" t="str">
        <f t="shared" si="0"/>
        <v>20230077</v>
      </c>
      <c r="C26" s="26" t="s">
        <v>1070</v>
      </c>
      <c r="D26" s="26" t="s">
        <v>255</v>
      </c>
      <c r="E26" s="26" t="s">
        <v>19</v>
      </c>
      <c r="F26" s="26" t="s">
        <v>23</v>
      </c>
      <c r="G26" s="26" t="s">
        <v>930</v>
      </c>
      <c r="H26" s="26" t="s">
        <v>931</v>
      </c>
      <c r="I26" s="26" t="s">
        <v>932</v>
      </c>
      <c r="J26" s="26" t="s">
        <v>1018</v>
      </c>
      <c r="K26" s="26" t="s">
        <v>934</v>
      </c>
      <c r="L26" s="27" t="s">
        <v>1071</v>
      </c>
      <c r="M26" s="26" t="s">
        <v>982</v>
      </c>
      <c r="N26" s="26" t="s">
        <v>1062</v>
      </c>
      <c r="O26" s="26" t="s">
        <v>1072</v>
      </c>
      <c r="P26" s="26" t="s">
        <v>1073</v>
      </c>
      <c r="Q26" s="26" t="s">
        <v>1074</v>
      </c>
      <c r="R26" s="27" t="s">
        <v>1075</v>
      </c>
      <c r="S26" s="26" t="s">
        <v>988</v>
      </c>
      <c r="T26" s="26" t="s">
        <v>1076</v>
      </c>
      <c r="U26" s="26"/>
      <c r="V26" s="26" t="s">
        <v>1077</v>
      </c>
      <c r="W26" s="26" t="s">
        <v>988</v>
      </c>
      <c r="X26" s="26" t="s">
        <v>1076</v>
      </c>
      <c r="Y26" s="26"/>
      <c r="Z26" s="26" t="s">
        <v>982</v>
      </c>
      <c r="AA26" s="26" t="s">
        <v>932</v>
      </c>
      <c r="AB26" s="26"/>
      <c r="AC26" s="28"/>
      <c r="AD26" s="28"/>
      <c r="AE26" s="28"/>
      <c r="AG26" s="24" t="s">
        <v>1078</v>
      </c>
      <c r="AH26" s="24" t="s">
        <v>150</v>
      </c>
      <c r="AI26" t="str">
        <f>VLOOKUP(AH26,$D$15:D776,1,0)</f>
        <v>김태은</v>
      </c>
      <c r="AK26" t="str">
        <f t="shared" si="1"/>
        <v>조재서</v>
      </c>
    </row>
    <row r="27" spans="1:37" ht="39.6">
      <c r="A27" s="25">
        <v>13</v>
      </c>
      <c r="B27" s="26" t="str">
        <f t="shared" si="0"/>
        <v>20140094</v>
      </c>
      <c r="C27" s="26" t="s">
        <v>1079</v>
      </c>
      <c r="D27" s="26" t="s">
        <v>336</v>
      </c>
      <c r="E27" s="26" t="s">
        <v>19</v>
      </c>
      <c r="F27" s="26" t="s">
        <v>23</v>
      </c>
      <c r="G27" s="26" t="s">
        <v>930</v>
      </c>
      <c r="H27" s="26" t="s">
        <v>931</v>
      </c>
      <c r="I27" s="26" t="s">
        <v>932</v>
      </c>
      <c r="J27" s="26" t="s">
        <v>966</v>
      </c>
      <c r="K27" s="26" t="s">
        <v>952</v>
      </c>
      <c r="L27" s="27" t="s">
        <v>1080</v>
      </c>
      <c r="M27" s="26" t="s">
        <v>936</v>
      </c>
      <c r="N27" s="26" t="s">
        <v>983</v>
      </c>
      <c r="O27" s="26" t="s">
        <v>1081</v>
      </c>
      <c r="P27" s="26" t="s">
        <v>1082</v>
      </c>
      <c r="Q27" s="26" t="s">
        <v>1083</v>
      </c>
      <c r="R27" s="27" t="s">
        <v>1084</v>
      </c>
      <c r="S27" s="26" t="s">
        <v>959</v>
      </c>
      <c r="T27" s="26" t="s">
        <v>1085</v>
      </c>
      <c r="U27" s="26" t="s">
        <v>1086</v>
      </c>
      <c r="V27" s="26" t="s">
        <v>1087</v>
      </c>
      <c r="W27" s="26" t="s">
        <v>959</v>
      </c>
      <c r="X27" s="26" t="s">
        <v>1085</v>
      </c>
      <c r="Y27" s="26" t="s">
        <v>1086</v>
      </c>
      <c r="Z27" s="26" t="s">
        <v>946</v>
      </c>
      <c r="AA27" s="26" t="s">
        <v>947</v>
      </c>
      <c r="AB27" s="26"/>
      <c r="AC27" s="28"/>
      <c r="AD27" s="28"/>
      <c r="AE27" s="28"/>
      <c r="AG27" s="24" t="s">
        <v>1088</v>
      </c>
      <c r="AH27" s="24" t="s">
        <v>37</v>
      </c>
      <c r="AI27" t="str">
        <f>VLOOKUP(AH27,$D$15:D777,1,0)</f>
        <v>이시영</v>
      </c>
      <c r="AK27" t="str">
        <f t="shared" si="1"/>
        <v>한주현</v>
      </c>
    </row>
    <row r="28" spans="1:37" ht="39.6">
      <c r="A28" s="25">
        <v>14</v>
      </c>
      <c r="B28" s="26" t="str">
        <f t="shared" si="0"/>
        <v>20190062</v>
      </c>
      <c r="C28" s="26" t="s">
        <v>1089</v>
      </c>
      <c r="D28" s="26" t="s">
        <v>652</v>
      </c>
      <c r="E28" s="26" t="s">
        <v>19</v>
      </c>
      <c r="F28" s="26" t="s">
        <v>23</v>
      </c>
      <c r="G28" s="26" t="s">
        <v>930</v>
      </c>
      <c r="H28" s="26" t="s">
        <v>931</v>
      </c>
      <c r="I28" s="26" t="s">
        <v>965</v>
      </c>
      <c r="J28" s="26" t="s">
        <v>1050</v>
      </c>
      <c r="K28" s="26" t="s">
        <v>952</v>
      </c>
      <c r="L28" s="27" t="s">
        <v>1090</v>
      </c>
      <c r="M28" s="26" t="s">
        <v>936</v>
      </c>
      <c r="N28" s="26" t="s">
        <v>983</v>
      </c>
      <c r="O28" s="26" t="s">
        <v>1091</v>
      </c>
      <c r="P28" s="26" t="s">
        <v>1092</v>
      </c>
      <c r="Q28" s="26" t="s">
        <v>1093</v>
      </c>
      <c r="R28" s="27" t="s">
        <v>1094</v>
      </c>
      <c r="S28" s="26" t="s">
        <v>959</v>
      </c>
      <c r="T28" s="26" t="s">
        <v>1095</v>
      </c>
      <c r="U28" s="26" t="s">
        <v>1096</v>
      </c>
      <c r="V28" s="26" t="s">
        <v>1097</v>
      </c>
      <c r="W28" s="26" t="s">
        <v>959</v>
      </c>
      <c r="X28" s="26" t="s">
        <v>1095</v>
      </c>
      <c r="Y28" s="26" t="s">
        <v>1096</v>
      </c>
      <c r="Z28" s="26" t="s">
        <v>946</v>
      </c>
      <c r="AA28" s="26" t="s">
        <v>947</v>
      </c>
      <c r="AB28" s="26"/>
      <c r="AC28" s="28"/>
      <c r="AD28" s="28"/>
      <c r="AE28" s="28"/>
      <c r="AG28" s="24" t="s">
        <v>1098</v>
      </c>
      <c r="AH28" s="24" t="s">
        <v>68</v>
      </c>
      <c r="AI28" t="str">
        <f>VLOOKUP(AH28,$D$15:D778,1,0)</f>
        <v>이종민</v>
      </c>
      <c r="AK28" t="str">
        <f t="shared" si="1"/>
        <v>고수빈</v>
      </c>
    </row>
    <row r="29" spans="1:37" ht="39.6">
      <c r="A29" s="25">
        <v>15</v>
      </c>
      <c r="B29" s="26" t="str">
        <f t="shared" si="0"/>
        <v>20012307</v>
      </c>
      <c r="C29" s="26" t="s">
        <v>1099</v>
      </c>
      <c r="D29" s="26" t="s">
        <v>254</v>
      </c>
      <c r="E29" s="26" t="s">
        <v>19</v>
      </c>
      <c r="F29" s="26" t="s">
        <v>161</v>
      </c>
      <c r="G29" s="26" t="s">
        <v>978</v>
      </c>
      <c r="H29" s="26" t="s">
        <v>931</v>
      </c>
      <c r="I29" s="26" t="s">
        <v>979</v>
      </c>
      <c r="J29" s="26" t="s">
        <v>1100</v>
      </c>
      <c r="K29" s="26" t="s">
        <v>934</v>
      </c>
      <c r="L29" s="27" t="s">
        <v>1101</v>
      </c>
      <c r="M29" s="26" t="s">
        <v>936</v>
      </c>
      <c r="N29" s="26" t="s">
        <v>937</v>
      </c>
      <c r="O29" s="26" t="s">
        <v>1102</v>
      </c>
      <c r="P29" s="26" t="s">
        <v>1103</v>
      </c>
      <c r="Q29" s="26" t="s">
        <v>1104</v>
      </c>
      <c r="R29" s="27" t="s">
        <v>1105</v>
      </c>
      <c r="S29" s="26" t="s">
        <v>942</v>
      </c>
      <c r="T29" s="26" t="s">
        <v>1106</v>
      </c>
      <c r="U29" s="26" t="s">
        <v>1107</v>
      </c>
      <c r="V29" s="26" t="s">
        <v>1108</v>
      </c>
      <c r="W29" s="26" t="s">
        <v>988</v>
      </c>
      <c r="X29" s="26" t="s">
        <v>1109</v>
      </c>
      <c r="Y29" s="26" t="s">
        <v>1110</v>
      </c>
      <c r="Z29" s="26" t="s">
        <v>946</v>
      </c>
      <c r="AA29" s="26" t="s">
        <v>947</v>
      </c>
      <c r="AB29" s="26"/>
      <c r="AC29" s="28"/>
      <c r="AD29" s="28"/>
      <c r="AE29" s="28"/>
      <c r="AG29" s="24" t="s">
        <v>1111</v>
      </c>
      <c r="AH29" s="24" t="s">
        <v>749</v>
      </c>
      <c r="AI29" t="str">
        <f>VLOOKUP(AH29,$D$15:D779,1,0)</f>
        <v>김영라</v>
      </c>
      <c r="AK29" t="str">
        <f t="shared" si="1"/>
        <v>황원철</v>
      </c>
    </row>
    <row r="30" spans="1:37" ht="26.4">
      <c r="A30" s="25">
        <v>16</v>
      </c>
      <c r="B30" s="26" t="str">
        <f t="shared" si="0"/>
        <v>20130007</v>
      </c>
      <c r="C30" s="26" t="s">
        <v>1112</v>
      </c>
      <c r="D30" s="26" t="s">
        <v>579</v>
      </c>
      <c r="E30" s="26" t="s">
        <v>19</v>
      </c>
      <c r="F30" s="26" t="s">
        <v>161</v>
      </c>
      <c r="G30" s="26" t="s">
        <v>930</v>
      </c>
      <c r="H30" s="26" t="s">
        <v>931</v>
      </c>
      <c r="I30" s="26" t="s">
        <v>995</v>
      </c>
      <c r="J30" s="26" t="s">
        <v>980</v>
      </c>
      <c r="K30" s="26" t="s">
        <v>934</v>
      </c>
      <c r="L30" s="27" t="s">
        <v>1113</v>
      </c>
      <c r="M30" s="26" t="s">
        <v>936</v>
      </c>
      <c r="N30" s="26" t="s">
        <v>954</v>
      </c>
      <c r="O30" s="26" t="s">
        <v>1114</v>
      </c>
      <c r="P30" s="26" t="s">
        <v>1115</v>
      </c>
      <c r="Q30" s="26" t="s">
        <v>1116</v>
      </c>
      <c r="R30" s="27" t="s">
        <v>1117</v>
      </c>
      <c r="S30" s="26" t="s">
        <v>959</v>
      </c>
      <c r="T30" s="26" t="s">
        <v>1085</v>
      </c>
      <c r="U30" s="26" t="s">
        <v>1118</v>
      </c>
      <c r="V30" s="26" t="s">
        <v>1119</v>
      </c>
      <c r="W30" s="26" t="s">
        <v>959</v>
      </c>
      <c r="X30" s="26" t="s">
        <v>1085</v>
      </c>
      <c r="Y30" s="26" t="s">
        <v>1118</v>
      </c>
      <c r="Z30" s="26" t="s">
        <v>1120</v>
      </c>
      <c r="AA30" s="26" t="s">
        <v>950</v>
      </c>
      <c r="AB30" s="26"/>
      <c r="AC30" s="28"/>
      <c r="AD30" s="28"/>
      <c r="AE30" s="28"/>
      <c r="AG30" s="24" t="s">
        <v>1121</v>
      </c>
      <c r="AH30" s="24" t="s">
        <v>157</v>
      </c>
      <c r="AI30" t="str">
        <f>VLOOKUP(AH30,$D$15:D780,1,0)</f>
        <v>유현수</v>
      </c>
      <c r="AK30" t="str">
        <f t="shared" si="1"/>
        <v>이상호</v>
      </c>
    </row>
    <row r="31" spans="1:37" ht="39.6">
      <c r="A31" s="25">
        <v>17</v>
      </c>
      <c r="B31" s="26" t="str">
        <f t="shared" si="0"/>
        <v>20140050</v>
      </c>
      <c r="C31" s="26" t="s">
        <v>1122</v>
      </c>
      <c r="D31" s="26" t="s">
        <v>160</v>
      </c>
      <c r="E31" s="26" t="s">
        <v>19</v>
      </c>
      <c r="F31" s="26" t="s">
        <v>161</v>
      </c>
      <c r="G31" s="26" t="s">
        <v>930</v>
      </c>
      <c r="H31" s="26" t="s">
        <v>931</v>
      </c>
      <c r="I31" s="26" t="s">
        <v>950</v>
      </c>
      <c r="J31" s="26" t="s">
        <v>951</v>
      </c>
      <c r="K31" s="26" t="s">
        <v>952</v>
      </c>
      <c r="L31" s="27" t="s">
        <v>1123</v>
      </c>
      <c r="M31" s="26" t="s">
        <v>936</v>
      </c>
      <c r="N31" s="26" t="s">
        <v>983</v>
      </c>
      <c r="O31" s="26" t="s">
        <v>1124</v>
      </c>
      <c r="P31" s="26" t="s">
        <v>1125</v>
      </c>
      <c r="Q31" s="26" t="s">
        <v>1126</v>
      </c>
      <c r="R31" s="27" t="s">
        <v>1127</v>
      </c>
      <c r="S31" s="26" t="s">
        <v>959</v>
      </c>
      <c r="T31" s="26" t="s">
        <v>1128</v>
      </c>
      <c r="U31" s="26" t="s">
        <v>1129</v>
      </c>
      <c r="V31" s="26" t="s">
        <v>1130</v>
      </c>
      <c r="W31" s="26" t="s">
        <v>959</v>
      </c>
      <c r="X31" s="26" t="s">
        <v>1128</v>
      </c>
      <c r="Y31" s="26" t="s">
        <v>1129</v>
      </c>
      <c r="Z31" s="26" t="s">
        <v>946</v>
      </c>
      <c r="AA31" s="26" t="s">
        <v>947</v>
      </c>
      <c r="AB31" s="26"/>
      <c r="AC31" s="28"/>
      <c r="AD31" s="28"/>
      <c r="AE31" s="28"/>
      <c r="AG31" s="24" t="s">
        <v>1131</v>
      </c>
      <c r="AH31" s="24" t="s">
        <v>837</v>
      </c>
      <c r="AI31" t="str">
        <f>VLOOKUP(AH31,$D$15:D781,1,0)</f>
        <v>국선순</v>
      </c>
      <c r="AK31" t="str">
        <f t="shared" si="1"/>
        <v>경혜진</v>
      </c>
    </row>
    <row r="32" spans="1:37" ht="39.6">
      <c r="A32" s="25">
        <v>18</v>
      </c>
      <c r="B32" s="26" t="str">
        <f t="shared" si="0"/>
        <v>20140084</v>
      </c>
      <c r="C32" s="26" t="s">
        <v>1132</v>
      </c>
      <c r="D32" s="26" t="s">
        <v>337</v>
      </c>
      <c r="E32" s="26" t="s">
        <v>19</v>
      </c>
      <c r="F32" s="26" t="s">
        <v>161</v>
      </c>
      <c r="G32" s="26" t="s">
        <v>930</v>
      </c>
      <c r="H32" s="26" t="s">
        <v>931</v>
      </c>
      <c r="I32" s="26" t="s">
        <v>950</v>
      </c>
      <c r="J32" s="26" t="s">
        <v>951</v>
      </c>
      <c r="K32" s="26" t="s">
        <v>934</v>
      </c>
      <c r="L32" s="27" t="s">
        <v>1133</v>
      </c>
      <c r="M32" s="26" t="s">
        <v>936</v>
      </c>
      <c r="N32" s="26" t="s">
        <v>983</v>
      </c>
      <c r="O32" s="26" t="s">
        <v>1134</v>
      </c>
      <c r="P32" s="26" t="s">
        <v>1135</v>
      </c>
      <c r="Q32" s="26" t="s">
        <v>1136</v>
      </c>
      <c r="R32" s="27" t="s">
        <v>1137</v>
      </c>
      <c r="S32" s="26" t="s">
        <v>1138</v>
      </c>
      <c r="T32" s="26" t="s">
        <v>1139</v>
      </c>
      <c r="U32" s="26"/>
      <c r="V32" s="26" t="s">
        <v>1140</v>
      </c>
      <c r="W32" s="26" t="s">
        <v>959</v>
      </c>
      <c r="X32" s="26" t="s">
        <v>1141</v>
      </c>
      <c r="Y32" s="26" t="s">
        <v>1142</v>
      </c>
      <c r="Z32" s="26" t="s">
        <v>946</v>
      </c>
      <c r="AA32" s="26" t="s">
        <v>947</v>
      </c>
      <c r="AB32" s="26"/>
      <c r="AC32" s="28"/>
      <c r="AD32" s="28"/>
      <c r="AE32" s="28"/>
      <c r="AG32" s="24" t="s">
        <v>1143</v>
      </c>
      <c r="AH32" s="24" t="s">
        <v>668</v>
      </c>
      <c r="AI32" t="str">
        <f>VLOOKUP(AH32,$D$15:D782,1,0)</f>
        <v>안석만</v>
      </c>
      <c r="AK32" t="str">
        <f t="shared" si="1"/>
        <v>조강일</v>
      </c>
    </row>
    <row r="33" spans="1:37" ht="39.6">
      <c r="A33" s="25">
        <v>19</v>
      </c>
      <c r="B33" s="26" t="str">
        <f t="shared" si="0"/>
        <v>20170024</v>
      </c>
      <c r="C33" s="26" t="s">
        <v>1144</v>
      </c>
      <c r="D33" s="26" t="s">
        <v>732</v>
      </c>
      <c r="E33" s="26" t="s">
        <v>19</v>
      </c>
      <c r="F33" s="26" t="s">
        <v>161</v>
      </c>
      <c r="G33" s="26" t="s">
        <v>930</v>
      </c>
      <c r="H33" s="26" t="s">
        <v>931</v>
      </c>
      <c r="I33" s="26" t="s">
        <v>950</v>
      </c>
      <c r="J33" s="26" t="s">
        <v>1018</v>
      </c>
      <c r="K33" s="26" t="s">
        <v>934</v>
      </c>
      <c r="L33" s="27" t="s">
        <v>1145</v>
      </c>
      <c r="M33" s="26" t="s">
        <v>936</v>
      </c>
      <c r="N33" s="26" t="s">
        <v>1146</v>
      </c>
      <c r="O33" s="26" t="s">
        <v>1147</v>
      </c>
      <c r="P33" s="26" t="s">
        <v>1148</v>
      </c>
      <c r="Q33" s="26" t="s">
        <v>1149</v>
      </c>
      <c r="R33" s="27" t="s">
        <v>1150</v>
      </c>
      <c r="S33" s="26" t="s">
        <v>942</v>
      </c>
      <c r="T33" s="26" t="s">
        <v>1106</v>
      </c>
      <c r="U33" s="26" t="s">
        <v>1110</v>
      </c>
      <c r="V33" s="26" t="s">
        <v>1151</v>
      </c>
      <c r="W33" s="26" t="s">
        <v>942</v>
      </c>
      <c r="X33" s="26" t="s">
        <v>1106</v>
      </c>
      <c r="Y33" s="26" t="s">
        <v>1110</v>
      </c>
      <c r="Z33" s="26" t="s">
        <v>946</v>
      </c>
      <c r="AA33" s="26" t="s">
        <v>947</v>
      </c>
      <c r="AB33" s="26"/>
      <c r="AC33" s="28"/>
      <c r="AD33" s="28"/>
      <c r="AE33" s="28"/>
      <c r="AG33" s="24" t="s">
        <v>1152</v>
      </c>
      <c r="AH33" s="24" t="s">
        <v>443</v>
      </c>
      <c r="AI33" t="str">
        <f>VLOOKUP(AH33,$D$15:D783,1,0)</f>
        <v>김창오</v>
      </c>
      <c r="AK33" t="str">
        <f t="shared" si="1"/>
        <v>최진수</v>
      </c>
    </row>
    <row r="34" spans="1:37" ht="39.6">
      <c r="A34" s="25">
        <v>20</v>
      </c>
      <c r="B34" s="26" t="str">
        <f t="shared" si="0"/>
        <v>20014763</v>
      </c>
      <c r="C34" s="26" t="s">
        <v>1153</v>
      </c>
      <c r="D34" s="26" t="s">
        <v>653</v>
      </c>
      <c r="E34" s="26" t="s">
        <v>26</v>
      </c>
      <c r="F34" s="26" t="s">
        <v>257</v>
      </c>
      <c r="G34" s="26" t="s">
        <v>930</v>
      </c>
      <c r="H34" s="26" t="s">
        <v>931</v>
      </c>
      <c r="I34" s="26" t="s">
        <v>995</v>
      </c>
      <c r="J34" s="26" t="s">
        <v>933</v>
      </c>
      <c r="K34" s="26" t="s">
        <v>934</v>
      </c>
      <c r="L34" s="27" t="s">
        <v>1154</v>
      </c>
      <c r="M34" s="26" t="s">
        <v>936</v>
      </c>
      <c r="N34" s="26" t="s">
        <v>1155</v>
      </c>
      <c r="O34" s="26" t="s">
        <v>1156</v>
      </c>
      <c r="P34" s="26" t="s">
        <v>1157</v>
      </c>
      <c r="Q34" s="26" t="s">
        <v>1158</v>
      </c>
      <c r="R34" s="27" t="s">
        <v>1159</v>
      </c>
      <c r="S34" s="26" t="s">
        <v>959</v>
      </c>
      <c r="T34" s="26" t="s">
        <v>1160</v>
      </c>
      <c r="U34" s="26" t="s">
        <v>1110</v>
      </c>
      <c r="V34" s="26" t="s">
        <v>1161</v>
      </c>
      <c r="W34" s="26" t="s">
        <v>959</v>
      </c>
      <c r="X34" s="26" t="s">
        <v>1160</v>
      </c>
      <c r="Y34" s="26" t="s">
        <v>1110</v>
      </c>
      <c r="Z34" s="26" t="s">
        <v>946</v>
      </c>
      <c r="AA34" s="26" t="s">
        <v>947</v>
      </c>
      <c r="AB34" s="26"/>
      <c r="AC34" s="28"/>
      <c r="AD34" s="28"/>
      <c r="AE34" s="28"/>
      <c r="AG34" s="24" t="s">
        <v>1162</v>
      </c>
      <c r="AH34" s="24" t="s">
        <v>602</v>
      </c>
      <c r="AI34" t="str">
        <f>VLOOKUP(AH34,$D$15:D784,1,0)</f>
        <v>박태준</v>
      </c>
      <c r="AK34" t="str">
        <f t="shared" si="1"/>
        <v>오세인</v>
      </c>
    </row>
    <row r="35" spans="1:37" ht="39.6">
      <c r="A35" s="25">
        <v>21</v>
      </c>
      <c r="B35" s="26" t="str">
        <f t="shared" si="0"/>
        <v>31010015</v>
      </c>
      <c r="C35" s="26" t="s">
        <v>1163</v>
      </c>
      <c r="D35" s="26" t="s">
        <v>733</v>
      </c>
      <c r="E35" s="26" t="s">
        <v>26</v>
      </c>
      <c r="F35" s="26" t="s">
        <v>257</v>
      </c>
      <c r="G35" s="26" t="s">
        <v>930</v>
      </c>
      <c r="H35" s="26" t="s">
        <v>931</v>
      </c>
      <c r="I35" s="26" t="s">
        <v>995</v>
      </c>
      <c r="J35" s="26" t="s">
        <v>1050</v>
      </c>
      <c r="K35" s="26" t="s">
        <v>952</v>
      </c>
      <c r="L35" s="27" t="s">
        <v>1164</v>
      </c>
      <c r="M35" s="26" t="s">
        <v>998</v>
      </c>
      <c r="N35" s="26" t="s">
        <v>1155</v>
      </c>
      <c r="O35" s="26" t="s">
        <v>1165</v>
      </c>
      <c r="P35" s="26" t="s">
        <v>1166</v>
      </c>
      <c r="Q35" s="26" t="s">
        <v>1167</v>
      </c>
      <c r="R35" s="27" t="s">
        <v>1168</v>
      </c>
      <c r="S35" s="26" t="s">
        <v>959</v>
      </c>
      <c r="T35" s="26" t="s">
        <v>1169</v>
      </c>
      <c r="U35" s="26" t="s">
        <v>1110</v>
      </c>
      <c r="V35" s="26" t="s">
        <v>1170</v>
      </c>
      <c r="W35" s="26" t="s">
        <v>959</v>
      </c>
      <c r="X35" s="26" t="s">
        <v>1169</v>
      </c>
      <c r="Y35" s="26" t="s">
        <v>1110</v>
      </c>
      <c r="Z35" s="26" t="s">
        <v>998</v>
      </c>
      <c r="AA35" s="26" t="s">
        <v>965</v>
      </c>
      <c r="AB35" s="26"/>
      <c r="AC35" s="28"/>
      <c r="AD35" s="28"/>
      <c r="AE35" s="28"/>
      <c r="AG35" s="24" t="s">
        <v>1171</v>
      </c>
      <c r="AH35" s="24" t="s">
        <v>61</v>
      </c>
      <c r="AI35" t="str">
        <f>VLOOKUP(AH35,$D$15:D785,1,0)</f>
        <v>송경원</v>
      </c>
      <c r="AK35" t="str">
        <f t="shared" si="1"/>
        <v>김소윤</v>
      </c>
    </row>
    <row r="36" spans="1:37" ht="39.6">
      <c r="A36" s="25">
        <v>22</v>
      </c>
      <c r="B36" s="26" t="str">
        <f t="shared" si="0"/>
        <v>32000122</v>
      </c>
      <c r="C36" s="26" t="s">
        <v>1172</v>
      </c>
      <c r="D36" s="26" t="s">
        <v>256</v>
      </c>
      <c r="E36" s="26" t="s">
        <v>26</v>
      </c>
      <c r="F36" s="26" t="s">
        <v>257</v>
      </c>
      <c r="G36" s="26" t="s">
        <v>930</v>
      </c>
      <c r="H36" s="26" t="s">
        <v>931</v>
      </c>
      <c r="I36" s="26" t="s">
        <v>932</v>
      </c>
      <c r="J36" s="26" t="s">
        <v>1173</v>
      </c>
      <c r="K36" s="26" t="s">
        <v>952</v>
      </c>
      <c r="L36" s="27" t="s">
        <v>1174</v>
      </c>
      <c r="M36" s="26" t="s">
        <v>998</v>
      </c>
      <c r="N36" s="26" t="s">
        <v>1155</v>
      </c>
      <c r="O36" s="26" t="s">
        <v>1175</v>
      </c>
      <c r="P36" s="26" t="s">
        <v>1176</v>
      </c>
      <c r="Q36" s="26" t="s">
        <v>1177</v>
      </c>
      <c r="R36" s="27" t="s">
        <v>1178</v>
      </c>
      <c r="S36" s="26" t="s">
        <v>959</v>
      </c>
      <c r="T36" s="26" t="s">
        <v>1179</v>
      </c>
      <c r="U36" s="26" t="s">
        <v>1180</v>
      </c>
      <c r="V36" s="26" t="s">
        <v>1181</v>
      </c>
      <c r="W36" s="26" t="s">
        <v>959</v>
      </c>
      <c r="X36" s="26" t="s">
        <v>1179</v>
      </c>
      <c r="Y36" s="26" t="s">
        <v>1180</v>
      </c>
      <c r="Z36" s="26" t="s">
        <v>998</v>
      </c>
      <c r="AA36" s="26" t="s">
        <v>965</v>
      </c>
      <c r="AB36" s="26"/>
      <c r="AC36" s="28"/>
      <c r="AD36" s="28"/>
      <c r="AE36" s="28"/>
      <c r="AG36" s="24" t="s">
        <v>1182</v>
      </c>
      <c r="AH36" s="24" t="s">
        <v>434</v>
      </c>
      <c r="AI36" t="str">
        <f>VLOOKUP(AH36,$D$15:D786,1,0)</f>
        <v>왕대웅</v>
      </c>
      <c r="AK36" t="str">
        <f t="shared" si="1"/>
        <v>임혜진</v>
      </c>
    </row>
    <row r="37" spans="1:37" ht="39.6">
      <c r="A37" s="25">
        <v>23</v>
      </c>
      <c r="B37" s="26" t="str">
        <f t="shared" si="0"/>
        <v>20110017</v>
      </c>
      <c r="C37" s="26" t="s">
        <v>1183</v>
      </c>
      <c r="D37" s="26" t="s">
        <v>509</v>
      </c>
      <c r="E37" s="26" t="s">
        <v>26</v>
      </c>
      <c r="F37" s="26" t="s">
        <v>510</v>
      </c>
      <c r="G37" s="26" t="s">
        <v>978</v>
      </c>
      <c r="H37" s="26" t="s">
        <v>931</v>
      </c>
      <c r="I37" s="26" t="s">
        <v>979</v>
      </c>
      <c r="J37" s="26" t="s">
        <v>951</v>
      </c>
      <c r="K37" s="26" t="s">
        <v>934</v>
      </c>
      <c r="L37" s="27" t="s">
        <v>1184</v>
      </c>
      <c r="M37" s="26" t="s">
        <v>936</v>
      </c>
      <c r="N37" s="26" t="s">
        <v>1146</v>
      </c>
      <c r="O37" s="26" t="s">
        <v>1185</v>
      </c>
      <c r="P37" s="26" t="s">
        <v>1186</v>
      </c>
      <c r="Q37" s="26" t="s">
        <v>1187</v>
      </c>
      <c r="R37" s="27" t="s">
        <v>1188</v>
      </c>
      <c r="S37" s="26" t="s">
        <v>959</v>
      </c>
      <c r="T37" s="26" t="s">
        <v>1189</v>
      </c>
      <c r="U37" s="26" t="s">
        <v>1190</v>
      </c>
      <c r="V37" s="26" t="s">
        <v>1191</v>
      </c>
      <c r="W37" s="26" t="s">
        <v>959</v>
      </c>
      <c r="X37" s="26" t="s">
        <v>1189</v>
      </c>
      <c r="Y37" s="26" t="s">
        <v>1190</v>
      </c>
      <c r="Z37" s="26" t="s">
        <v>1192</v>
      </c>
      <c r="AA37" s="26" t="s">
        <v>950</v>
      </c>
      <c r="AB37" s="26"/>
      <c r="AC37" s="28"/>
      <c r="AD37" s="28"/>
      <c r="AE37" s="28"/>
      <c r="AG37" s="24" t="s">
        <v>1099</v>
      </c>
      <c r="AH37" s="24" t="s">
        <v>254</v>
      </c>
      <c r="AI37" t="str">
        <f>VLOOKUP(AH37,$D$15:D787,1,0)</f>
        <v>황원철</v>
      </c>
      <c r="AK37" t="str">
        <f t="shared" si="1"/>
        <v>김석원</v>
      </c>
    </row>
    <row r="38" spans="1:37" ht="39.6">
      <c r="A38" s="25">
        <v>24</v>
      </c>
      <c r="B38" s="26" t="str">
        <f t="shared" si="0"/>
        <v>20170073</v>
      </c>
      <c r="C38" s="26" t="s">
        <v>1193</v>
      </c>
      <c r="D38" s="26" t="s">
        <v>338</v>
      </c>
      <c r="E38" s="26" t="s">
        <v>26</v>
      </c>
      <c r="F38" s="26" t="s">
        <v>163</v>
      </c>
      <c r="G38" s="26" t="s">
        <v>1194</v>
      </c>
      <c r="H38" s="26" t="s">
        <v>931</v>
      </c>
      <c r="I38" s="26" t="s">
        <v>995</v>
      </c>
      <c r="J38" s="26" t="s">
        <v>1050</v>
      </c>
      <c r="K38" s="26" t="s">
        <v>934</v>
      </c>
      <c r="L38" s="27" t="s">
        <v>1195</v>
      </c>
      <c r="M38" s="26" t="s">
        <v>936</v>
      </c>
      <c r="N38" s="26" t="s">
        <v>1196</v>
      </c>
      <c r="O38" s="26" t="s">
        <v>1197</v>
      </c>
      <c r="P38" s="26" t="s">
        <v>1198</v>
      </c>
      <c r="Q38" s="26" t="s">
        <v>1199</v>
      </c>
      <c r="R38" s="27" t="s">
        <v>1200</v>
      </c>
      <c r="S38" s="26" t="s">
        <v>959</v>
      </c>
      <c r="T38" s="26" t="s">
        <v>1045</v>
      </c>
      <c r="U38" s="26" t="s">
        <v>1201</v>
      </c>
      <c r="V38" s="26" t="s">
        <v>1202</v>
      </c>
      <c r="W38" s="26" t="s">
        <v>959</v>
      </c>
      <c r="X38" s="26" t="s">
        <v>1045</v>
      </c>
      <c r="Y38" s="26" t="s">
        <v>1201</v>
      </c>
      <c r="Z38" s="26" t="s">
        <v>1192</v>
      </c>
      <c r="AA38" s="26" t="s">
        <v>950</v>
      </c>
      <c r="AB38" s="26"/>
      <c r="AC38" s="28"/>
      <c r="AD38" s="28"/>
      <c r="AE38" s="28"/>
      <c r="AG38" s="24" t="s">
        <v>1203</v>
      </c>
      <c r="AH38" s="24" t="s">
        <v>526</v>
      </c>
      <c r="AI38" t="str">
        <f>VLOOKUP(AH38,$D$15:D788,1,0)</f>
        <v>김현자</v>
      </c>
      <c r="AK38" t="str">
        <f t="shared" si="1"/>
        <v>송철호</v>
      </c>
    </row>
    <row r="39" spans="1:37" ht="39.6">
      <c r="A39" s="25">
        <v>25</v>
      </c>
      <c r="B39" s="26" t="str">
        <f t="shared" si="0"/>
        <v>52019001</v>
      </c>
      <c r="C39" s="26" t="s">
        <v>1204</v>
      </c>
      <c r="D39" s="26" t="s">
        <v>258</v>
      </c>
      <c r="E39" s="26" t="s">
        <v>26</v>
      </c>
      <c r="F39" s="26" t="s">
        <v>163</v>
      </c>
      <c r="G39" s="26" t="s">
        <v>930</v>
      </c>
      <c r="H39" s="26" t="s">
        <v>931</v>
      </c>
      <c r="I39" s="26" t="s">
        <v>932</v>
      </c>
      <c r="J39" s="26" t="s">
        <v>933</v>
      </c>
      <c r="K39" s="26" t="s">
        <v>934</v>
      </c>
      <c r="L39" s="27" t="s">
        <v>1205</v>
      </c>
      <c r="M39" s="26" t="s">
        <v>936</v>
      </c>
      <c r="N39" s="26" t="s">
        <v>1206</v>
      </c>
      <c r="O39" s="26" t="s">
        <v>1207</v>
      </c>
      <c r="P39" s="26" t="s">
        <v>1208</v>
      </c>
      <c r="Q39" s="26" t="s">
        <v>1209</v>
      </c>
      <c r="R39" s="27" t="s">
        <v>1210</v>
      </c>
      <c r="S39" s="26" t="s">
        <v>959</v>
      </c>
      <c r="T39" s="26" t="s">
        <v>1211</v>
      </c>
      <c r="U39" s="26" t="s">
        <v>1107</v>
      </c>
      <c r="V39" s="26" t="s">
        <v>1212</v>
      </c>
      <c r="W39" s="26" t="s">
        <v>959</v>
      </c>
      <c r="X39" s="26" t="s">
        <v>1211</v>
      </c>
      <c r="Y39" s="26" t="s">
        <v>1107</v>
      </c>
      <c r="Z39" s="26" t="s">
        <v>1120</v>
      </c>
      <c r="AA39" s="26" t="s">
        <v>950</v>
      </c>
      <c r="AB39" s="26"/>
      <c r="AC39" s="28"/>
      <c r="AD39" s="28"/>
      <c r="AE39" s="28"/>
      <c r="AG39" s="24" t="s">
        <v>1213</v>
      </c>
      <c r="AH39" s="24" t="s">
        <v>63</v>
      </c>
      <c r="AI39" t="str">
        <f>VLOOKUP(AH39,$D$15:D789,1,0)</f>
        <v>성정희</v>
      </c>
      <c r="AK39" t="str">
        <f t="shared" si="1"/>
        <v>최승현</v>
      </c>
    </row>
    <row r="40" spans="1:37" ht="39.6">
      <c r="A40" s="25">
        <v>26</v>
      </c>
      <c r="B40" s="26" t="str">
        <f t="shared" si="0"/>
        <v>20200050</v>
      </c>
      <c r="C40" s="26" t="s">
        <v>1214</v>
      </c>
      <c r="D40" s="26" t="s">
        <v>813</v>
      </c>
      <c r="E40" s="26" t="s">
        <v>26</v>
      </c>
      <c r="F40" s="26" t="s">
        <v>163</v>
      </c>
      <c r="G40" s="26" t="s">
        <v>930</v>
      </c>
      <c r="H40" s="26" t="s">
        <v>931</v>
      </c>
      <c r="I40" s="26" t="s">
        <v>932</v>
      </c>
      <c r="J40" s="26" t="s">
        <v>1018</v>
      </c>
      <c r="K40" s="26" t="s">
        <v>934</v>
      </c>
      <c r="L40" s="27" t="s">
        <v>1215</v>
      </c>
      <c r="M40" s="26" t="s">
        <v>936</v>
      </c>
      <c r="N40" s="26" t="s">
        <v>983</v>
      </c>
      <c r="O40" s="26" t="s">
        <v>1216</v>
      </c>
      <c r="P40" s="26" t="s">
        <v>1217</v>
      </c>
      <c r="Q40" s="26" t="s">
        <v>1218</v>
      </c>
      <c r="R40" s="27" t="s">
        <v>1219</v>
      </c>
      <c r="S40" s="26" t="s">
        <v>959</v>
      </c>
      <c r="T40" s="26" t="s">
        <v>1220</v>
      </c>
      <c r="U40" s="26" t="s">
        <v>1221</v>
      </c>
      <c r="V40" s="26" t="s">
        <v>1222</v>
      </c>
      <c r="W40" s="26" t="s">
        <v>959</v>
      </c>
      <c r="X40" s="26" t="s">
        <v>1220</v>
      </c>
      <c r="Y40" s="26" t="s">
        <v>1221</v>
      </c>
      <c r="Z40" s="26" t="s">
        <v>1120</v>
      </c>
      <c r="AA40" s="26" t="s">
        <v>950</v>
      </c>
      <c r="AB40" s="26"/>
      <c r="AC40" s="28"/>
      <c r="AD40" s="28"/>
      <c r="AE40" s="28"/>
      <c r="AG40" s="24" t="s">
        <v>1223</v>
      </c>
      <c r="AH40" s="24" t="s">
        <v>651</v>
      </c>
      <c r="AI40" t="str">
        <f>VLOOKUP(AH40,$D$15:D790,1,0)</f>
        <v>허태호</v>
      </c>
      <c r="AK40" t="str">
        <f t="shared" si="1"/>
        <v>신정선</v>
      </c>
    </row>
    <row r="41" spans="1:37" ht="39.6">
      <c r="A41" s="25">
        <v>27</v>
      </c>
      <c r="B41" s="26" t="str">
        <f t="shared" si="0"/>
        <v>20200051</v>
      </c>
      <c r="C41" s="26" t="s">
        <v>1224</v>
      </c>
      <c r="D41" s="26" t="s">
        <v>654</v>
      </c>
      <c r="E41" s="26" t="s">
        <v>26</v>
      </c>
      <c r="F41" s="26" t="s">
        <v>163</v>
      </c>
      <c r="G41" s="26" t="s">
        <v>930</v>
      </c>
      <c r="H41" s="26" t="s">
        <v>931</v>
      </c>
      <c r="I41" s="26" t="s">
        <v>932</v>
      </c>
      <c r="J41" s="26" t="s">
        <v>1018</v>
      </c>
      <c r="K41" s="26" t="s">
        <v>934</v>
      </c>
      <c r="L41" s="27" t="s">
        <v>1225</v>
      </c>
      <c r="M41" s="26" t="s">
        <v>936</v>
      </c>
      <c r="N41" s="26" t="s">
        <v>1226</v>
      </c>
      <c r="O41" s="26" t="s">
        <v>1227</v>
      </c>
      <c r="P41" s="26" t="s">
        <v>1228</v>
      </c>
      <c r="Q41" s="26" t="s">
        <v>1229</v>
      </c>
      <c r="R41" s="27" t="s">
        <v>1230</v>
      </c>
      <c r="S41" s="26" t="s">
        <v>959</v>
      </c>
      <c r="T41" s="26" t="s">
        <v>1231</v>
      </c>
      <c r="U41" s="26" t="s">
        <v>1232</v>
      </c>
      <c r="V41" s="26" t="s">
        <v>1233</v>
      </c>
      <c r="W41" s="26" t="s">
        <v>959</v>
      </c>
      <c r="X41" s="26" t="s">
        <v>1231</v>
      </c>
      <c r="Y41" s="26" t="s">
        <v>1232</v>
      </c>
      <c r="Z41" s="26" t="s">
        <v>1120</v>
      </c>
      <c r="AA41" s="26" t="s">
        <v>950</v>
      </c>
      <c r="AB41" s="26"/>
      <c r="AC41" s="28"/>
      <c r="AD41" s="28"/>
      <c r="AE41" s="28"/>
      <c r="AG41" s="24" t="s">
        <v>1234</v>
      </c>
      <c r="AH41" s="24" t="s">
        <v>804</v>
      </c>
      <c r="AI41" t="str">
        <f>VLOOKUP(AH41,$D$15:D791,1,0)</f>
        <v>임정우</v>
      </c>
      <c r="AK41" t="str">
        <f t="shared" si="1"/>
        <v>안창현</v>
      </c>
    </row>
    <row r="42" spans="1:37" ht="26.4">
      <c r="A42" s="25">
        <v>28</v>
      </c>
      <c r="B42" s="26" t="str">
        <f t="shared" si="0"/>
        <v>20210027</v>
      </c>
      <c r="C42" s="26" t="s">
        <v>1235</v>
      </c>
      <c r="D42" s="26" t="s">
        <v>162</v>
      </c>
      <c r="E42" s="26" t="s">
        <v>26</v>
      </c>
      <c r="F42" s="26" t="s">
        <v>163</v>
      </c>
      <c r="G42" s="26" t="s">
        <v>930</v>
      </c>
      <c r="H42" s="26" t="s">
        <v>931</v>
      </c>
      <c r="I42" s="26" t="s">
        <v>932</v>
      </c>
      <c r="J42" s="26" t="s">
        <v>966</v>
      </c>
      <c r="K42" s="26" t="s">
        <v>952</v>
      </c>
      <c r="L42" s="27" t="s">
        <v>1236</v>
      </c>
      <c r="M42" s="26" t="s">
        <v>936</v>
      </c>
      <c r="N42" s="26" t="s">
        <v>1237</v>
      </c>
      <c r="O42" s="26" t="s">
        <v>1238</v>
      </c>
      <c r="P42" s="26" t="s">
        <v>1239</v>
      </c>
      <c r="Q42" s="26" t="s">
        <v>1240</v>
      </c>
      <c r="R42" s="27" t="s">
        <v>1241</v>
      </c>
      <c r="S42" s="26" t="s">
        <v>959</v>
      </c>
      <c r="T42" s="26" t="s">
        <v>1220</v>
      </c>
      <c r="U42" s="26" t="s">
        <v>1190</v>
      </c>
      <c r="V42" s="26" t="s">
        <v>1242</v>
      </c>
      <c r="W42" s="26" t="s">
        <v>959</v>
      </c>
      <c r="X42" s="26" t="s">
        <v>1220</v>
      </c>
      <c r="Y42" s="26" t="s">
        <v>1190</v>
      </c>
      <c r="Z42" s="26" t="s">
        <v>1192</v>
      </c>
      <c r="AA42" s="26" t="s">
        <v>950</v>
      </c>
      <c r="AB42" s="26"/>
      <c r="AC42" s="28"/>
      <c r="AD42" s="28"/>
      <c r="AE42" s="28"/>
      <c r="AG42" s="24" t="s">
        <v>1172</v>
      </c>
      <c r="AH42" s="24" t="s">
        <v>256</v>
      </c>
      <c r="AI42" t="str">
        <f>VLOOKUP(AH42,$D$15:D792,1,0)</f>
        <v>임혜진</v>
      </c>
      <c r="AK42" t="str">
        <f t="shared" si="1"/>
        <v>허난</v>
      </c>
    </row>
    <row r="43" spans="1:37" ht="39.6">
      <c r="A43" s="25">
        <v>29</v>
      </c>
      <c r="B43" s="26" t="str">
        <f t="shared" si="0"/>
        <v>20220012</v>
      </c>
      <c r="C43" s="26" t="s">
        <v>1243</v>
      </c>
      <c r="D43" s="26" t="s">
        <v>235</v>
      </c>
      <c r="E43" s="26" t="s">
        <v>26</v>
      </c>
      <c r="F43" s="26" t="s">
        <v>163</v>
      </c>
      <c r="G43" s="26" t="s">
        <v>930</v>
      </c>
      <c r="H43" s="26" t="s">
        <v>931</v>
      </c>
      <c r="I43" s="26" t="s">
        <v>950</v>
      </c>
      <c r="J43" s="26" t="s">
        <v>1050</v>
      </c>
      <c r="K43" s="26" t="s">
        <v>952</v>
      </c>
      <c r="L43" s="27" t="s">
        <v>1244</v>
      </c>
      <c r="M43" s="26" t="s">
        <v>936</v>
      </c>
      <c r="N43" s="26" t="s">
        <v>1245</v>
      </c>
      <c r="O43" s="26" t="s">
        <v>1246</v>
      </c>
      <c r="P43" s="26" t="s">
        <v>1247</v>
      </c>
      <c r="Q43" s="26" t="s">
        <v>1248</v>
      </c>
      <c r="R43" s="27" t="s">
        <v>1249</v>
      </c>
      <c r="S43" s="26" t="s">
        <v>959</v>
      </c>
      <c r="T43" s="26" t="s">
        <v>1250</v>
      </c>
      <c r="U43" s="26" t="s">
        <v>1251</v>
      </c>
      <c r="V43" s="26" t="s">
        <v>1252</v>
      </c>
      <c r="W43" s="26" t="s">
        <v>959</v>
      </c>
      <c r="X43" s="26" t="s">
        <v>1250</v>
      </c>
      <c r="Y43" s="26" t="s">
        <v>1251</v>
      </c>
      <c r="Z43" s="26" t="s">
        <v>1192</v>
      </c>
      <c r="AA43" s="26" t="s">
        <v>950</v>
      </c>
      <c r="AB43" s="26"/>
      <c r="AC43" s="28"/>
      <c r="AD43" s="28"/>
      <c r="AE43" s="28"/>
      <c r="AG43" s="24" t="s">
        <v>1253</v>
      </c>
      <c r="AH43" s="24" t="s">
        <v>65</v>
      </c>
      <c r="AI43" t="str">
        <f>VLOOKUP(AH43,$D$15:D793,1,0)</f>
        <v>한창호</v>
      </c>
      <c r="AK43" t="str">
        <f t="shared" si="1"/>
        <v>김현지</v>
      </c>
    </row>
    <row r="44" spans="1:37" ht="39.6">
      <c r="A44" s="25">
        <v>30</v>
      </c>
      <c r="B44" s="26" t="str">
        <f t="shared" si="0"/>
        <v>20220034</v>
      </c>
      <c r="C44" s="26" t="s">
        <v>1254</v>
      </c>
      <c r="D44" s="26" t="s">
        <v>164</v>
      </c>
      <c r="E44" s="26" t="s">
        <v>26</v>
      </c>
      <c r="F44" s="26" t="s">
        <v>27</v>
      </c>
      <c r="G44" s="26" t="s">
        <v>1194</v>
      </c>
      <c r="H44" s="26" t="s">
        <v>931</v>
      </c>
      <c r="I44" s="26" t="s">
        <v>995</v>
      </c>
      <c r="J44" s="26" t="s">
        <v>933</v>
      </c>
      <c r="K44" s="26" t="s">
        <v>934</v>
      </c>
      <c r="L44" s="27" t="s">
        <v>1255</v>
      </c>
      <c r="M44" s="26" t="s">
        <v>982</v>
      </c>
      <c r="N44" s="26" t="s">
        <v>983</v>
      </c>
      <c r="O44" s="26" t="s">
        <v>1256</v>
      </c>
      <c r="P44" s="26" t="s">
        <v>1257</v>
      </c>
      <c r="Q44" s="26" t="s">
        <v>1258</v>
      </c>
      <c r="R44" s="27" t="s">
        <v>1259</v>
      </c>
      <c r="S44" s="26" t="s">
        <v>959</v>
      </c>
      <c r="T44" s="26" t="s">
        <v>1220</v>
      </c>
      <c r="U44" s="26" t="s">
        <v>1260</v>
      </c>
      <c r="V44" s="26" t="s">
        <v>1261</v>
      </c>
      <c r="W44" s="26" t="s">
        <v>959</v>
      </c>
      <c r="X44" s="26" t="s">
        <v>1220</v>
      </c>
      <c r="Y44" s="26" t="s">
        <v>1260</v>
      </c>
      <c r="Z44" s="26" t="s">
        <v>1192</v>
      </c>
      <c r="AA44" s="26" t="s">
        <v>995</v>
      </c>
      <c r="AB44" s="26"/>
      <c r="AC44" s="28"/>
      <c r="AD44" s="28"/>
      <c r="AE44" s="28"/>
      <c r="AG44" s="24" t="s">
        <v>1262</v>
      </c>
      <c r="AH44" s="24" t="s">
        <v>367</v>
      </c>
      <c r="AI44" t="str">
        <f>VLOOKUP(AH44,$D$15:D794,1,0)</f>
        <v>박재호</v>
      </c>
      <c r="AK44" t="str">
        <f t="shared" si="1"/>
        <v>황원재</v>
      </c>
    </row>
    <row r="45" spans="1:37" ht="26.4">
      <c r="A45" s="25">
        <v>31</v>
      </c>
      <c r="B45" s="26" t="str">
        <f t="shared" si="0"/>
        <v>20140107</v>
      </c>
      <c r="C45" s="26" t="s">
        <v>1263</v>
      </c>
      <c r="D45" s="26" t="s">
        <v>655</v>
      </c>
      <c r="E45" s="26" t="s">
        <v>26</v>
      </c>
      <c r="F45" s="26" t="s">
        <v>27</v>
      </c>
      <c r="G45" s="26" t="s">
        <v>930</v>
      </c>
      <c r="H45" s="26" t="s">
        <v>931</v>
      </c>
      <c r="I45" s="26" t="s">
        <v>995</v>
      </c>
      <c r="J45" s="26" t="s">
        <v>933</v>
      </c>
      <c r="K45" s="26" t="s">
        <v>934</v>
      </c>
      <c r="L45" s="27" t="s">
        <v>1264</v>
      </c>
      <c r="M45" s="26" t="s">
        <v>936</v>
      </c>
      <c r="N45" s="26" t="s">
        <v>1265</v>
      </c>
      <c r="O45" s="26" t="s">
        <v>1266</v>
      </c>
      <c r="P45" s="26" t="s">
        <v>1267</v>
      </c>
      <c r="Q45" s="26" t="s">
        <v>1268</v>
      </c>
      <c r="R45" s="27" t="s">
        <v>1269</v>
      </c>
      <c r="S45" s="26" t="s">
        <v>959</v>
      </c>
      <c r="T45" s="26" t="s">
        <v>1045</v>
      </c>
      <c r="U45" s="26" t="s">
        <v>1221</v>
      </c>
      <c r="V45" s="26" t="s">
        <v>1270</v>
      </c>
      <c r="W45" s="26" t="s">
        <v>959</v>
      </c>
      <c r="X45" s="26" t="s">
        <v>1045</v>
      </c>
      <c r="Y45" s="26" t="s">
        <v>1221</v>
      </c>
      <c r="Z45" s="26" t="s">
        <v>1192</v>
      </c>
      <c r="AA45" s="26" t="s">
        <v>950</v>
      </c>
      <c r="AB45" s="26"/>
      <c r="AC45" s="28"/>
      <c r="AD45" s="28"/>
      <c r="AE45" s="28"/>
      <c r="AG45" s="24" t="s">
        <v>1271</v>
      </c>
      <c r="AH45" s="24" t="s">
        <v>671</v>
      </c>
      <c r="AI45" t="str">
        <f>VLOOKUP(AH45,$D$15:D795,1,0)</f>
        <v>이선영</v>
      </c>
      <c r="AK45" t="str">
        <f t="shared" si="1"/>
        <v>김홍희</v>
      </c>
    </row>
    <row r="46" spans="1:37" ht="26.4">
      <c r="A46" s="25">
        <v>32</v>
      </c>
      <c r="B46" s="26" t="str">
        <f t="shared" si="0"/>
        <v>20230062</v>
      </c>
      <c r="C46" s="26" t="s">
        <v>1272</v>
      </c>
      <c r="D46" s="26" t="s">
        <v>814</v>
      </c>
      <c r="E46" s="26" t="s">
        <v>26</v>
      </c>
      <c r="F46" s="26" t="s">
        <v>27</v>
      </c>
      <c r="G46" s="26" t="s">
        <v>930</v>
      </c>
      <c r="H46" s="26" t="s">
        <v>931</v>
      </c>
      <c r="I46" s="26" t="s">
        <v>932</v>
      </c>
      <c r="J46" s="26" t="s">
        <v>951</v>
      </c>
      <c r="K46" s="26" t="s">
        <v>934</v>
      </c>
      <c r="L46" s="27" t="s">
        <v>1273</v>
      </c>
      <c r="M46" s="26" t="s">
        <v>982</v>
      </c>
      <c r="N46" s="26" t="s">
        <v>983</v>
      </c>
      <c r="O46" s="26" t="s">
        <v>1274</v>
      </c>
      <c r="P46" s="26" t="s">
        <v>1275</v>
      </c>
      <c r="Q46" s="26" t="s">
        <v>1276</v>
      </c>
      <c r="R46" s="27" t="s">
        <v>1277</v>
      </c>
      <c r="S46" s="26" t="s">
        <v>959</v>
      </c>
      <c r="T46" s="26" t="s">
        <v>1189</v>
      </c>
      <c r="U46" s="26" t="s">
        <v>1221</v>
      </c>
      <c r="V46" s="26" t="s">
        <v>1278</v>
      </c>
      <c r="W46" s="26" t="s">
        <v>959</v>
      </c>
      <c r="X46" s="26" t="s">
        <v>1189</v>
      </c>
      <c r="Y46" s="26" t="s">
        <v>1221</v>
      </c>
      <c r="Z46" s="26" t="s">
        <v>1192</v>
      </c>
      <c r="AA46" s="26" t="s">
        <v>932</v>
      </c>
      <c r="AB46" s="26"/>
      <c r="AC46" s="28"/>
      <c r="AD46" s="28"/>
      <c r="AE46" s="28"/>
      <c r="AG46" s="24" t="s">
        <v>1279</v>
      </c>
      <c r="AH46" s="24" t="s">
        <v>70</v>
      </c>
      <c r="AI46" t="str">
        <f>VLOOKUP(AH46,$D$15:D796,1,0)</f>
        <v>양현주</v>
      </c>
      <c r="AK46" t="str">
        <f t="shared" si="1"/>
        <v>김태옥</v>
      </c>
    </row>
    <row r="47" spans="1:37" ht="26.4">
      <c r="A47" s="25">
        <v>33</v>
      </c>
      <c r="B47" s="26" t="str">
        <f t="shared" si="0"/>
        <v>20190009</v>
      </c>
      <c r="C47" s="26" t="s">
        <v>1280</v>
      </c>
      <c r="D47" s="26" t="s">
        <v>734</v>
      </c>
      <c r="E47" s="26" t="s">
        <v>26</v>
      </c>
      <c r="F47" s="26" t="s">
        <v>27</v>
      </c>
      <c r="G47" s="26" t="s">
        <v>930</v>
      </c>
      <c r="H47" s="26" t="s">
        <v>931</v>
      </c>
      <c r="I47" s="26" t="s">
        <v>932</v>
      </c>
      <c r="J47" s="26" t="s">
        <v>933</v>
      </c>
      <c r="K47" s="26" t="s">
        <v>934</v>
      </c>
      <c r="L47" s="27" t="s">
        <v>1281</v>
      </c>
      <c r="M47" s="26" t="s">
        <v>936</v>
      </c>
      <c r="N47" s="26" t="s">
        <v>1237</v>
      </c>
      <c r="O47" s="26" t="s">
        <v>1282</v>
      </c>
      <c r="P47" s="26" t="s">
        <v>1283</v>
      </c>
      <c r="Q47" s="26" t="s">
        <v>1284</v>
      </c>
      <c r="R47" s="27" t="s">
        <v>1285</v>
      </c>
      <c r="S47" s="26" t="s">
        <v>959</v>
      </c>
      <c r="T47" s="26" t="s">
        <v>1286</v>
      </c>
      <c r="U47" s="26" t="s">
        <v>1014</v>
      </c>
      <c r="V47" s="26" t="s">
        <v>1287</v>
      </c>
      <c r="W47" s="26" t="s">
        <v>959</v>
      </c>
      <c r="X47" s="26" t="s">
        <v>1286</v>
      </c>
      <c r="Y47" s="26" t="s">
        <v>1014</v>
      </c>
      <c r="Z47" s="26" t="s">
        <v>1120</v>
      </c>
      <c r="AA47" s="26" t="s">
        <v>950</v>
      </c>
      <c r="AB47" s="26"/>
      <c r="AC47" s="28"/>
      <c r="AD47" s="28"/>
      <c r="AE47" s="28"/>
      <c r="AG47" s="24" t="s">
        <v>1288</v>
      </c>
      <c r="AH47" s="24" t="s">
        <v>807</v>
      </c>
      <c r="AI47" t="str">
        <f>VLOOKUP(AH47,$D$15:D797,1,0)</f>
        <v>이호용</v>
      </c>
      <c r="AK47" t="str">
        <f t="shared" si="1"/>
        <v>강민호</v>
      </c>
    </row>
    <row r="48" spans="1:37" ht="39.6">
      <c r="A48" s="25">
        <v>34</v>
      </c>
      <c r="B48" s="26" t="str">
        <f t="shared" si="0"/>
        <v>20240015</v>
      </c>
      <c r="C48" s="26" t="s">
        <v>1289</v>
      </c>
      <c r="D48" s="26" t="s">
        <v>259</v>
      </c>
      <c r="E48" s="26" t="s">
        <v>26</v>
      </c>
      <c r="F48" s="26" t="s">
        <v>27</v>
      </c>
      <c r="G48" s="26" t="s">
        <v>930</v>
      </c>
      <c r="H48" s="26" t="s">
        <v>931</v>
      </c>
      <c r="I48" s="26" t="s">
        <v>932</v>
      </c>
      <c r="J48" s="26" t="s">
        <v>933</v>
      </c>
      <c r="K48" s="26" t="s">
        <v>952</v>
      </c>
      <c r="L48" s="27" t="s">
        <v>1290</v>
      </c>
      <c r="M48" s="26" t="s">
        <v>982</v>
      </c>
      <c r="N48" s="26" t="s">
        <v>1291</v>
      </c>
      <c r="O48" s="26" t="s">
        <v>1292</v>
      </c>
      <c r="P48" s="26" t="s">
        <v>1293</v>
      </c>
      <c r="Q48" s="26" t="s">
        <v>1294</v>
      </c>
      <c r="R48" s="27" t="s">
        <v>1295</v>
      </c>
      <c r="S48" s="26" t="s">
        <v>959</v>
      </c>
      <c r="T48" s="26" t="s">
        <v>1231</v>
      </c>
      <c r="U48" s="26" t="s">
        <v>1296</v>
      </c>
      <c r="V48" s="26" t="s">
        <v>1297</v>
      </c>
      <c r="W48" s="26" t="s">
        <v>959</v>
      </c>
      <c r="X48" s="26" t="s">
        <v>1231</v>
      </c>
      <c r="Y48" s="26" t="s">
        <v>1296</v>
      </c>
      <c r="Z48" s="26" t="s">
        <v>1192</v>
      </c>
      <c r="AA48" s="26" t="s">
        <v>932</v>
      </c>
      <c r="AB48" s="26"/>
      <c r="AC48" s="28"/>
      <c r="AD48" s="28"/>
      <c r="AE48" s="28"/>
      <c r="AG48" s="24" t="s">
        <v>1298</v>
      </c>
      <c r="AH48" s="24" t="s">
        <v>834</v>
      </c>
      <c r="AI48" t="str">
        <f>VLOOKUP(AH48,$D$15:D798,1,0)</f>
        <v>이수희</v>
      </c>
      <c r="AK48" t="str">
        <f t="shared" si="1"/>
        <v>이동민</v>
      </c>
    </row>
    <row r="49" spans="1:37" ht="26.4">
      <c r="A49" s="25">
        <v>35</v>
      </c>
      <c r="B49" s="26" t="str">
        <f t="shared" si="0"/>
        <v>20200049</v>
      </c>
      <c r="C49" s="26" t="s">
        <v>1299</v>
      </c>
      <c r="D49" s="26" t="s">
        <v>25</v>
      </c>
      <c r="E49" s="26" t="s">
        <v>26</v>
      </c>
      <c r="F49" s="26" t="s">
        <v>27</v>
      </c>
      <c r="G49" s="26" t="s">
        <v>930</v>
      </c>
      <c r="H49" s="26" t="s">
        <v>931</v>
      </c>
      <c r="I49" s="26" t="s">
        <v>932</v>
      </c>
      <c r="J49" s="26" t="s">
        <v>1018</v>
      </c>
      <c r="K49" s="26" t="s">
        <v>934</v>
      </c>
      <c r="L49" s="27" t="s">
        <v>1300</v>
      </c>
      <c r="M49" s="26" t="s">
        <v>936</v>
      </c>
      <c r="N49" s="26" t="s">
        <v>983</v>
      </c>
      <c r="O49" s="26" t="s">
        <v>1301</v>
      </c>
      <c r="P49" s="26" t="s">
        <v>1302</v>
      </c>
      <c r="Q49" s="26" t="s">
        <v>1303</v>
      </c>
      <c r="R49" s="27" t="s">
        <v>1304</v>
      </c>
      <c r="S49" s="26" t="s">
        <v>959</v>
      </c>
      <c r="T49" s="26" t="s">
        <v>989</v>
      </c>
      <c r="U49" s="26" t="s">
        <v>1305</v>
      </c>
      <c r="V49" s="26" t="s">
        <v>1306</v>
      </c>
      <c r="W49" s="26" t="s">
        <v>959</v>
      </c>
      <c r="X49" s="26" t="s">
        <v>989</v>
      </c>
      <c r="Y49" s="26" t="s">
        <v>1305</v>
      </c>
      <c r="Z49" s="26" t="s">
        <v>1120</v>
      </c>
      <c r="AA49" s="26" t="s">
        <v>950</v>
      </c>
      <c r="AB49" s="26"/>
      <c r="AC49" s="28"/>
      <c r="AD49" s="28"/>
      <c r="AE49" s="28"/>
      <c r="AG49" s="24" t="s">
        <v>1307</v>
      </c>
      <c r="AH49" s="24" t="s">
        <v>188</v>
      </c>
      <c r="AI49" t="str">
        <f>VLOOKUP(AH49,$D$15:D799,1,0)</f>
        <v>이경아</v>
      </c>
      <c r="AK49" t="str">
        <f t="shared" si="1"/>
        <v>신상우</v>
      </c>
    </row>
    <row r="50" spans="1:37" ht="39.6">
      <c r="A50" s="25">
        <v>36</v>
      </c>
      <c r="B50" s="26" t="str">
        <f t="shared" si="0"/>
        <v>20120002</v>
      </c>
      <c r="C50" s="26" t="s">
        <v>1308</v>
      </c>
      <c r="D50" s="26" t="s">
        <v>232</v>
      </c>
      <c r="E50" s="26" t="s">
        <v>26</v>
      </c>
      <c r="F50" s="26" t="s">
        <v>29</v>
      </c>
      <c r="G50" s="26" t="s">
        <v>978</v>
      </c>
      <c r="H50" s="26" t="s">
        <v>931</v>
      </c>
      <c r="I50" s="26" t="s">
        <v>979</v>
      </c>
      <c r="J50" s="26" t="s">
        <v>1309</v>
      </c>
      <c r="K50" s="26" t="s">
        <v>934</v>
      </c>
      <c r="L50" s="27" t="s">
        <v>1310</v>
      </c>
      <c r="M50" s="26" t="s">
        <v>982</v>
      </c>
      <c r="N50" s="26" t="s">
        <v>1311</v>
      </c>
      <c r="O50" s="26" t="s">
        <v>1312</v>
      </c>
      <c r="P50" s="26" t="s">
        <v>1313</v>
      </c>
      <c r="Q50" s="26" t="s">
        <v>1314</v>
      </c>
      <c r="R50" s="27" t="s">
        <v>1315</v>
      </c>
      <c r="S50" s="26" t="s">
        <v>959</v>
      </c>
      <c r="T50" s="26" t="s">
        <v>1316</v>
      </c>
      <c r="U50" s="26" t="s">
        <v>1260</v>
      </c>
      <c r="V50" s="26" t="s">
        <v>1317</v>
      </c>
      <c r="W50" s="26" t="s">
        <v>959</v>
      </c>
      <c r="X50" s="26" t="s">
        <v>1316</v>
      </c>
      <c r="Y50" s="26" t="s">
        <v>1260</v>
      </c>
      <c r="Z50" s="26" t="s">
        <v>982</v>
      </c>
      <c r="AA50" s="26" t="s">
        <v>932</v>
      </c>
      <c r="AB50" s="26"/>
      <c r="AC50" s="28"/>
      <c r="AD50" s="28"/>
      <c r="AE50" s="28"/>
      <c r="AG50" s="24" t="s">
        <v>1163</v>
      </c>
      <c r="AH50" s="24" t="s">
        <v>733</v>
      </c>
      <c r="AI50" t="str">
        <f>VLOOKUP(AH50,$D$15:D800,1,0)</f>
        <v>김소윤</v>
      </c>
      <c r="AK50" t="str">
        <f t="shared" si="1"/>
        <v>강병국</v>
      </c>
    </row>
    <row r="51" spans="1:37" ht="26.4">
      <c r="A51" s="25">
        <v>37</v>
      </c>
      <c r="B51" s="26" t="str">
        <f t="shared" si="0"/>
        <v>20230026</v>
      </c>
      <c r="C51" s="26" t="s">
        <v>1318</v>
      </c>
      <c r="D51" s="26" t="s">
        <v>815</v>
      </c>
      <c r="E51" s="26" t="s">
        <v>26</v>
      </c>
      <c r="F51" s="26" t="s">
        <v>29</v>
      </c>
      <c r="G51" s="26" t="s">
        <v>930</v>
      </c>
      <c r="H51" s="26" t="s">
        <v>931</v>
      </c>
      <c r="I51" s="26" t="s">
        <v>995</v>
      </c>
      <c r="J51" s="26" t="s">
        <v>966</v>
      </c>
      <c r="K51" s="26" t="s">
        <v>934</v>
      </c>
      <c r="L51" s="27" t="s">
        <v>1319</v>
      </c>
      <c r="M51" s="26" t="s">
        <v>982</v>
      </c>
      <c r="N51" s="26" t="s">
        <v>1320</v>
      </c>
      <c r="O51" s="26" t="s">
        <v>1321</v>
      </c>
      <c r="P51" s="26" t="s">
        <v>1322</v>
      </c>
      <c r="Q51" s="26" t="s">
        <v>1323</v>
      </c>
      <c r="R51" s="27" t="s">
        <v>1324</v>
      </c>
      <c r="S51" s="26" t="s">
        <v>959</v>
      </c>
      <c r="T51" s="26" t="s">
        <v>1095</v>
      </c>
      <c r="U51" s="26" t="s">
        <v>1014</v>
      </c>
      <c r="V51" s="26" t="s">
        <v>1325</v>
      </c>
      <c r="W51" s="26" t="s">
        <v>959</v>
      </c>
      <c r="X51" s="26" t="s">
        <v>1095</v>
      </c>
      <c r="Y51" s="26" t="s">
        <v>1014</v>
      </c>
      <c r="Z51" s="26" t="s">
        <v>1192</v>
      </c>
      <c r="AA51" s="26" t="s">
        <v>932</v>
      </c>
      <c r="AB51" s="26"/>
      <c r="AC51" s="28"/>
      <c r="AD51" s="28"/>
      <c r="AE51" s="28"/>
      <c r="AG51" s="24" t="s">
        <v>1326</v>
      </c>
      <c r="AH51" s="24" t="s">
        <v>600</v>
      </c>
      <c r="AI51" t="str">
        <f>VLOOKUP(AH51,$D$15:D801,1,0)</f>
        <v>박미숙</v>
      </c>
      <c r="AK51" t="str">
        <f t="shared" si="1"/>
        <v>신재영</v>
      </c>
    </row>
    <row r="52" spans="1:37" ht="26.4">
      <c r="A52" s="25">
        <v>38</v>
      </c>
      <c r="B52" s="26" t="str">
        <f t="shared" si="0"/>
        <v>20230063</v>
      </c>
      <c r="C52" s="26" t="s">
        <v>1327</v>
      </c>
      <c r="D52" s="26" t="s">
        <v>417</v>
      </c>
      <c r="E52" s="26" t="s">
        <v>26</v>
      </c>
      <c r="F52" s="26" t="s">
        <v>29</v>
      </c>
      <c r="G52" s="26" t="s">
        <v>930</v>
      </c>
      <c r="H52" s="26" t="s">
        <v>931</v>
      </c>
      <c r="I52" s="26" t="s">
        <v>995</v>
      </c>
      <c r="J52" s="26" t="s">
        <v>966</v>
      </c>
      <c r="K52" s="26" t="s">
        <v>952</v>
      </c>
      <c r="L52" s="27" t="s">
        <v>1328</v>
      </c>
      <c r="M52" s="26" t="s">
        <v>982</v>
      </c>
      <c r="N52" s="26" t="s">
        <v>1320</v>
      </c>
      <c r="O52" s="26" t="s">
        <v>1329</v>
      </c>
      <c r="P52" s="26" t="s">
        <v>1330</v>
      </c>
      <c r="Q52" s="26" t="s">
        <v>1331</v>
      </c>
      <c r="R52" s="27" t="s">
        <v>1332</v>
      </c>
      <c r="S52" s="26" t="s">
        <v>959</v>
      </c>
      <c r="T52" s="26" t="s">
        <v>1045</v>
      </c>
      <c r="U52" s="26" t="s">
        <v>1190</v>
      </c>
      <c r="V52" s="26" t="s">
        <v>1333</v>
      </c>
      <c r="W52" s="26" t="s">
        <v>959</v>
      </c>
      <c r="X52" s="26" t="s">
        <v>1045</v>
      </c>
      <c r="Y52" s="26" t="s">
        <v>1190</v>
      </c>
      <c r="Z52" s="26" t="s">
        <v>1192</v>
      </c>
      <c r="AA52" s="26" t="s">
        <v>932</v>
      </c>
      <c r="AB52" s="26"/>
      <c r="AC52" s="28"/>
      <c r="AD52" s="28"/>
      <c r="AE52" s="28"/>
      <c r="AG52" s="24" t="s">
        <v>1334</v>
      </c>
      <c r="AH52" s="24" t="s">
        <v>364</v>
      </c>
      <c r="AI52" t="str">
        <f>VLOOKUP(AH52,$D$15:D802,1,0)</f>
        <v>이영신</v>
      </c>
      <c r="AK52" t="str">
        <f t="shared" si="1"/>
        <v>최세린</v>
      </c>
    </row>
    <row r="53" spans="1:37" ht="39.6">
      <c r="A53" s="25">
        <v>39</v>
      </c>
      <c r="B53" s="26" t="str">
        <f t="shared" si="0"/>
        <v>20180047</v>
      </c>
      <c r="C53" s="26" t="s">
        <v>1335</v>
      </c>
      <c r="D53" s="26" t="s">
        <v>28</v>
      </c>
      <c r="E53" s="26" t="s">
        <v>26</v>
      </c>
      <c r="F53" s="26" t="s">
        <v>29</v>
      </c>
      <c r="G53" s="26" t="s">
        <v>930</v>
      </c>
      <c r="H53" s="26" t="s">
        <v>931</v>
      </c>
      <c r="I53" s="26" t="s">
        <v>932</v>
      </c>
      <c r="J53" s="26" t="s">
        <v>933</v>
      </c>
      <c r="K53" s="26" t="s">
        <v>952</v>
      </c>
      <c r="L53" s="27" t="s">
        <v>1336</v>
      </c>
      <c r="M53" s="26" t="s">
        <v>936</v>
      </c>
      <c r="N53" s="26" t="s">
        <v>1320</v>
      </c>
      <c r="O53" s="26" t="s">
        <v>1337</v>
      </c>
      <c r="P53" s="26" t="s">
        <v>1338</v>
      </c>
      <c r="Q53" s="26" t="s">
        <v>1339</v>
      </c>
      <c r="R53" s="27" t="s">
        <v>1340</v>
      </c>
      <c r="S53" s="26" t="s">
        <v>959</v>
      </c>
      <c r="T53" s="26" t="s">
        <v>1189</v>
      </c>
      <c r="U53" s="26" t="s">
        <v>1221</v>
      </c>
      <c r="V53" s="26" t="s">
        <v>1341</v>
      </c>
      <c r="W53" s="26" t="s">
        <v>959</v>
      </c>
      <c r="X53" s="26" t="s">
        <v>1189</v>
      </c>
      <c r="Y53" s="26" t="s">
        <v>1221</v>
      </c>
      <c r="Z53" s="26" t="s">
        <v>1192</v>
      </c>
      <c r="AA53" s="26" t="s">
        <v>950</v>
      </c>
      <c r="AB53" s="26"/>
      <c r="AC53" s="28"/>
      <c r="AD53" s="28"/>
      <c r="AE53" s="28"/>
      <c r="AG53" s="24" t="s">
        <v>1342</v>
      </c>
      <c r="AH53" s="24" t="s">
        <v>836</v>
      </c>
      <c r="AI53" t="str">
        <f>VLOOKUP(AH53,$D$15:D803,1,0)</f>
        <v>백은주</v>
      </c>
      <c r="AK53" t="str">
        <f t="shared" si="1"/>
        <v>김다희</v>
      </c>
    </row>
    <row r="54" spans="1:37" ht="39.6">
      <c r="A54" s="25">
        <v>40</v>
      </c>
      <c r="B54" s="26" t="str">
        <f t="shared" si="0"/>
        <v>20180060</v>
      </c>
      <c r="C54" s="26" t="s">
        <v>1343</v>
      </c>
      <c r="D54" s="26" t="s">
        <v>426</v>
      </c>
      <c r="E54" s="26" t="s">
        <v>26</v>
      </c>
      <c r="F54" s="26" t="s">
        <v>29</v>
      </c>
      <c r="G54" s="26" t="s">
        <v>930</v>
      </c>
      <c r="H54" s="26" t="s">
        <v>931</v>
      </c>
      <c r="I54" s="26" t="s">
        <v>932</v>
      </c>
      <c r="J54" s="26" t="s">
        <v>933</v>
      </c>
      <c r="K54" s="26" t="s">
        <v>934</v>
      </c>
      <c r="L54" s="27" t="s">
        <v>1344</v>
      </c>
      <c r="M54" s="26" t="s">
        <v>936</v>
      </c>
      <c r="N54" s="26" t="s">
        <v>1320</v>
      </c>
      <c r="O54" s="26" t="s">
        <v>1345</v>
      </c>
      <c r="P54" s="26" t="s">
        <v>1346</v>
      </c>
      <c r="Q54" s="26" t="s">
        <v>1347</v>
      </c>
      <c r="R54" s="27" t="s">
        <v>1348</v>
      </c>
      <c r="S54" s="26" t="s">
        <v>959</v>
      </c>
      <c r="T54" s="26" t="s">
        <v>989</v>
      </c>
      <c r="U54" s="26" t="s">
        <v>1190</v>
      </c>
      <c r="V54" s="26" t="s">
        <v>1349</v>
      </c>
      <c r="W54" s="26" t="s">
        <v>959</v>
      </c>
      <c r="X54" s="26" t="s">
        <v>989</v>
      </c>
      <c r="Y54" s="26" t="s">
        <v>1190</v>
      </c>
      <c r="Z54" s="26" t="s">
        <v>1120</v>
      </c>
      <c r="AA54" s="26" t="s">
        <v>950</v>
      </c>
      <c r="AB54" s="26"/>
      <c r="AC54" s="28"/>
      <c r="AD54" s="28"/>
      <c r="AE54" s="28"/>
      <c r="AG54" s="24" t="s">
        <v>1350</v>
      </c>
      <c r="AH54" s="24" t="s">
        <v>189</v>
      </c>
      <c r="AI54" t="str">
        <f>VLOOKUP(AH54,$D$15:D804,1,0)</f>
        <v>박미영</v>
      </c>
      <c r="AK54" t="str">
        <f t="shared" si="1"/>
        <v>장현호</v>
      </c>
    </row>
    <row r="55" spans="1:37" ht="39.6">
      <c r="A55" s="25">
        <v>41</v>
      </c>
      <c r="B55" s="26" t="str">
        <f t="shared" si="0"/>
        <v>20220011</v>
      </c>
      <c r="C55" s="26" t="s">
        <v>1351</v>
      </c>
      <c r="D55" s="26" t="s">
        <v>735</v>
      </c>
      <c r="E55" s="26" t="s">
        <v>26</v>
      </c>
      <c r="F55" s="26" t="s">
        <v>29</v>
      </c>
      <c r="G55" s="26" t="s">
        <v>930</v>
      </c>
      <c r="H55" s="26" t="s">
        <v>931</v>
      </c>
      <c r="I55" s="26" t="s">
        <v>950</v>
      </c>
      <c r="J55" s="26" t="s">
        <v>1050</v>
      </c>
      <c r="K55" s="26" t="s">
        <v>934</v>
      </c>
      <c r="L55" s="27" t="s">
        <v>1352</v>
      </c>
      <c r="M55" s="26" t="s">
        <v>936</v>
      </c>
      <c r="N55" s="26" t="s">
        <v>1320</v>
      </c>
      <c r="O55" s="26" t="s">
        <v>1353</v>
      </c>
      <c r="P55" s="26" t="s">
        <v>1354</v>
      </c>
      <c r="Q55" s="26" t="s">
        <v>1355</v>
      </c>
      <c r="R55" s="27" t="s">
        <v>1356</v>
      </c>
      <c r="S55" s="26" t="s">
        <v>959</v>
      </c>
      <c r="T55" s="26" t="s">
        <v>989</v>
      </c>
      <c r="U55" s="26" t="s">
        <v>1357</v>
      </c>
      <c r="V55" s="26" t="s">
        <v>1358</v>
      </c>
      <c r="W55" s="26" t="s">
        <v>959</v>
      </c>
      <c r="X55" s="26" t="s">
        <v>989</v>
      </c>
      <c r="Y55" s="26" t="s">
        <v>1357</v>
      </c>
      <c r="Z55" s="26" t="s">
        <v>1192</v>
      </c>
      <c r="AA55" s="26" t="s">
        <v>950</v>
      </c>
      <c r="AB55" s="26"/>
      <c r="AC55" s="28"/>
      <c r="AD55" s="28"/>
      <c r="AE55" s="28"/>
      <c r="AG55" s="24" t="s">
        <v>1359</v>
      </c>
      <c r="AH55" s="24" t="s">
        <v>351</v>
      </c>
      <c r="AI55" t="str">
        <f>VLOOKUP(AH55,$D$15:D805,1,0)</f>
        <v>서홍석</v>
      </c>
      <c r="AK55" t="str">
        <f t="shared" si="1"/>
        <v>김태근</v>
      </c>
    </row>
    <row r="56" spans="1:37" ht="39.6">
      <c r="A56" s="25">
        <v>42</v>
      </c>
      <c r="B56" s="26" t="str">
        <f t="shared" si="0"/>
        <v>20160040</v>
      </c>
      <c r="C56" s="26" t="s">
        <v>1360</v>
      </c>
      <c r="D56" s="26" t="s">
        <v>720</v>
      </c>
      <c r="E56" s="26" t="s">
        <v>26</v>
      </c>
      <c r="F56" s="26" t="s">
        <v>721</v>
      </c>
      <c r="G56" s="26" t="s">
        <v>1194</v>
      </c>
      <c r="H56" s="26" t="s">
        <v>931</v>
      </c>
      <c r="I56" s="26" t="s">
        <v>995</v>
      </c>
      <c r="J56" s="26" t="s">
        <v>1050</v>
      </c>
      <c r="K56" s="26" t="s">
        <v>934</v>
      </c>
      <c r="L56" s="27" t="s">
        <v>1361</v>
      </c>
      <c r="M56" s="26" t="s">
        <v>936</v>
      </c>
      <c r="N56" s="26" t="s">
        <v>983</v>
      </c>
      <c r="O56" s="26" t="s">
        <v>1362</v>
      </c>
      <c r="P56" s="26" t="s">
        <v>1363</v>
      </c>
      <c r="Q56" s="26" t="s">
        <v>1364</v>
      </c>
      <c r="R56" s="27" t="s">
        <v>1365</v>
      </c>
      <c r="S56" s="26" t="s">
        <v>959</v>
      </c>
      <c r="T56" s="26" t="s">
        <v>989</v>
      </c>
      <c r="U56" s="26" t="s">
        <v>1190</v>
      </c>
      <c r="V56" s="26" t="s">
        <v>1366</v>
      </c>
      <c r="W56" s="26" t="s">
        <v>959</v>
      </c>
      <c r="X56" s="26" t="s">
        <v>989</v>
      </c>
      <c r="Y56" s="26" t="s">
        <v>1190</v>
      </c>
      <c r="Z56" s="26" t="s">
        <v>1192</v>
      </c>
      <c r="AA56" s="26" t="s">
        <v>950</v>
      </c>
      <c r="AB56" s="26"/>
      <c r="AC56" s="28"/>
      <c r="AD56" s="28"/>
      <c r="AE56" s="28"/>
      <c r="AG56" s="24" t="s">
        <v>1367</v>
      </c>
      <c r="AH56" s="24" t="s">
        <v>829</v>
      </c>
      <c r="AI56" t="str">
        <f>VLOOKUP(AH56,$D$15:D806,1,0)</f>
        <v>한상욱</v>
      </c>
      <c r="AK56" t="str">
        <f t="shared" si="1"/>
        <v>김한빈</v>
      </c>
    </row>
    <row r="57" spans="1:37" ht="26.4">
      <c r="A57" s="25">
        <v>43</v>
      </c>
      <c r="B57" s="26" t="str">
        <f t="shared" si="0"/>
        <v>20160035</v>
      </c>
      <c r="C57" s="26" t="s">
        <v>1288</v>
      </c>
      <c r="D57" s="26" t="s">
        <v>807</v>
      </c>
      <c r="E57" s="26" t="s">
        <v>26</v>
      </c>
      <c r="F57" s="26" t="s">
        <v>31</v>
      </c>
      <c r="G57" s="26" t="s">
        <v>978</v>
      </c>
      <c r="H57" s="26" t="s">
        <v>931</v>
      </c>
      <c r="I57" s="26" t="s">
        <v>979</v>
      </c>
      <c r="J57" s="26" t="s">
        <v>1100</v>
      </c>
      <c r="K57" s="26" t="s">
        <v>934</v>
      </c>
      <c r="L57" s="27" t="s">
        <v>1368</v>
      </c>
      <c r="M57" s="26" t="s">
        <v>982</v>
      </c>
      <c r="N57" s="26" t="s">
        <v>1369</v>
      </c>
      <c r="O57" s="26" t="s">
        <v>1370</v>
      </c>
      <c r="P57" s="26" t="s">
        <v>1371</v>
      </c>
      <c r="Q57" s="26" t="s">
        <v>1372</v>
      </c>
      <c r="R57" s="27" t="s">
        <v>1373</v>
      </c>
      <c r="S57" s="26" t="s">
        <v>959</v>
      </c>
      <c r="T57" s="26" t="s">
        <v>1374</v>
      </c>
      <c r="U57" s="26" t="s">
        <v>1375</v>
      </c>
      <c r="V57" s="26" t="s">
        <v>1376</v>
      </c>
      <c r="W57" s="26" t="s">
        <v>959</v>
      </c>
      <c r="X57" s="26" t="s">
        <v>1374</v>
      </c>
      <c r="Y57" s="26" t="s">
        <v>1375</v>
      </c>
      <c r="Z57" s="26" t="s">
        <v>1192</v>
      </c>
      <c r="AA57" s="26" t="s">
        <v>1377</v>
      </c>
      <c r="AB57" s="26"/>
      <c r="AC57" s="28"/>
      <c r="AD57" s="28"/>
      <c r="AE57" s="28"/>
      <c r="AG57" s="24" t="s">
        <v>1378</v>
      </c>
      <c r="AH57" s="24" t="s">
        <v>518</v>
      </c>
      <c r="AI57" t="str">
        <f>VLOOKUP(AH57,$D$15:D807,1,0)</f>
        <v>원정임</v>
      </c>
      <c r="AK57" t="str">
        <f t="shared" si="1"/>
        <v>이호용</v>
      </c>
    </row>
    <row r="58" spans="1:37" ht="39.6">
      <c r="A58" s="25">
        <v>44</v>
      </c>
      <c r="B58" s="26" t="str">
        <f t="shared" si="0"/>
        <v>20220045</v>
      </c>
      <c r="C58" s="26" t="s">
        <v>1379</v>
      </c>
      <c r="D58" s="26" t="s">
        <v>656</v>
      </c>
      <c r="E58" s="26" t="s">
        <v>26</v>
      </c>
      <c r="F58" s="26" t="s">
        <v>31</v>
      </c>
      <c r="G58" s="26" t="s">
        <v>930</v>
      </c>
      <c r="H58" s="26" t="s">
        <v>931</v>
      </c>
      <c r="I58" s="26" t="s">
        <v>995</v>
      </c>
      <c r="J58" s="26" t="s">
        <v>951</v>
      </c>
      <c r="K58" s="26" t="s">
        <v>934</v>
      </c>
      <c r="L58" s="27" t="s">
        <v>1380</v>
      </c>
      <c r="M58" s="26" t="s">
        <v>982</v>
      </c>
      <c r="N58" s="26" t="s">
        <v>1320</v>
      </c>
      <c r="O58" s="26" t="s">
        <v>1381</v>
      </c>
      <c r="P58" s="26" t="s">
        <v>1382</v>
      </c>
      <c r="Q58" s="26" t="s">
        <v>1383</v>
      </c>
      <c r="R58" s="27" t="s">
        <v>1384</v>
      </c>
      <c r="S58" s="26" t="s">
        <v>959</v>
      </c>
      <c r="T58" s="26" t="s">
        <v>1385</v>
      </c>
      <c r="U58" s="26" t="s">
        <v>1386</v>
      </c>
      <c r="V58" s="26" t="s">
        <v>1387</v>
      </c>
      <c r="W58" s="26" t="s">
        <v>959</v>
      </c>
      <c r="X58" s="26" t="s">
        <v>1385</v>
      </c>
      <c r="Y58" s="26" t="s">
        <v>1386</v>
      </c>
      <c r="Z58" s="26" t="s">
        <v>982</v>
      </c>
      <c r="AA58" s="26" t="s">
        <v>995</v>
      </c>
      <c r="AB58" s="26"/>
      <c r="AC58" s="28"/>
      <c r="AD58" s="28"/>
      <c r="AE58" s="28"/>
      <c r="AG58" s="24" t="s">
        <v>1388</v>
      </c>
      <c r="AH58" s="24" t="s">
        <v>643</v>
      </c>
      <c r="AI58" t="str">
        <f>VLOOKUP(AH58,$D$15:D808,1,0)</f>
        <v>오필훈</v>
      </c>
      <c r="AK58" t="str">
        <f t="shared" si="1"/>
        <v>강만석</v>
      </c>
    </row>
    <row r="59" spans="1:37" ht="39.6">
      <c r="A59" s="25">
        <v>45</v>
      </c>
      <c r="B59" s="26" t="str">
        <f t="shared" si="0"/>
        <v>20220002</v>
      </c>
      <c r="C59" s="26" t="s">
        <v>1389</v>
      </c>
      <c r="D59" s="26" t="s">
        <v>30</v>
      </c>
      <c r="E59" s="26" t="s">
        <v>26</v>
      </c>
      <c r="F59" s="26" t="s">
        <v>31</v>
      </c>
      <c r="G59" s="26" t="s">
        <v>930</v>
      </c>
      <c r="H59" s="26" t="s">
        <v>931</v>
      </c>
      <c r="I59" s="26" t="s">
        <v>995</v>
      </c>
      <c r="J59" s="26" t="s">
        <v>1018</v>
      </c>
      <c r="K59" s="26" t="s">
        <v>934</v>
      </c>
      <c r="L59" s="27" t="s">
        <v>1390</v>
      </c>
      <c r="M59" s="26" t="s">
        <v>982</v>
      </c>
      <c r="N59" s="26"/>
      <c r="O59" s="26" t="s">
        <v>1391</v>
      </c>
      <c r="P59" s="26" t="s">
        <v>1392</v>
      </c>
      <c r="Q59" s="26" t="s">
        <v>1393</v>
      </c>
      <c r="R59" s="27" t="s">
        <v>1394</v>
      </c>
      <c r="S59" s="26" t="s">
        <v>959</v>
      </c>
      <c r="T59" s="26" t="s">
        <v>1395</v>
      </c>
      <c r="U59" s="26" t="s">
        <v>1386</v>
      </c>
      <c r="V59" s="26" t="s">
        <v>1396</v>
      </c>
      <c r="W59" s="26" t="s">
        <v>959</v>
      </c>
      <c r="X59" s="26" t="s">
        <v>1395</v>
      </c>
      <c r="Y59" s="26" t="s">
        <v>1386</v>
      </c>
      <c r="Z59" s="26" t="s">
        <v>982</v>
      </c>
      <c r="AA59" s="26" t="s">
        <v>932</v>
      </c>
      <c r="AB59" s="26"/>
      <c r="AC59" s="28"/>
      <c r="AD59" s="28"/>
      <c r="AE59" s="28"/>
      <c r="AG59" s="24" t="s">
        <v>1397</v>
      </c>
      <c r="AH59" s="24" t="s">
        <v>284</v>
      </c>
      <c r="AI59" t="str">
        <f>VLOOKUP(AH59,$D$15:D809,1,0)</f>
        <v>강경민</v>
      </c>
      <c r="AK59" t="str">
        <f t="shared" si="1"/>
        <v>홍석원</v>
      </c>
    </row>
    <row r="60" spans="1:37" ht="39.6">
      <c r="A60" s="25">
        <v>46</v>
      </c>
      <c r="B60" s="26" t="str">
        <f t="shared" si="0"/>
        <v>20220035</v>
      </c>
      <c r="C60" s="26" t="s">
        <v>1398</v>
      </c>
      <c r="D60" s="26" t="s">
        <v>248</v>
      </c>
      <c r="E60" s="26" t="s">
        <v>26</v>
      </c>
      <c r="F60" s="26" t="s">
        <v>31</v>
      </c>
      <c r="G60" s="26" t="s">
        <v>930</v>
      </c>
      <c r="H60" s="26" t="s">
        <v>931</v>
      </c>
      <c r="I60" s="26" t="s">
        <v>932</v>
      </c>
      <c r="J60" s="26" t="s">
        <v>1309</v>
      </c>
      <c r="K60" s="26" t="s">
        <v>952</v>
      </c>
      <c r="L60" s="27" t="s">
        <v>1399</v>
      </c>
      <c r="M60" s="26" t="s">
        <v>982</v>
      </c>
      <c r="N60" s="26" t="s">
        <v>1400</v>
      </c>
      <c r="O60" s="26" t="s">
        <v>1401</v>
      </c>
      <c r="P60" s="26" t="s">
        <v>1402</v>
      </c>
      <c r="Q60" s="26" t="s">
        <v>1403</v>
      </c>
      <c r="R60" s="27" t="s">
        <v>1404</v>
      </c>
      <c r="S60" s="26" t="s">
        <v>988</v>
      </c>
      <c r="T60" s="26" t="s">
        <v>1405</v>
      </c>
      <c r="U60" s="26" t="s">
        <v>1406</v>
      </c>
      <c r="V60" s="26" t="s">
        <v>1407</v>
      </c>
      <c r="W60" s="26" t="s">
        <v>988</v>
      </c>
      <c r="X60" s="26" t="s">
        <v>1405</v>
      </c>
      <c r="Y60" s="26" t="s">
        <v>1406</v>
      </c>
      <c r="Z60" s="26" t="s">
        <v>982</v>
      </c>
      <c r="AA60" s="26" t="s">
        <v>932</v>
      </c>
      <c r="AB60" s="26"/>
      <c r="AC60" s="28"/>
      <c r="AD60" s="28"/>
      <c r="AE60" s="28"/>
      <c r="AG60" s="24" t="s">
        <v>1408</v>
      </c>
      <c r="AH60" s="24" t="s">
        <v>649</v>
      </c>
      <c r="AI60" t="str">
        <f>VLOOKUP(AH60,$D$15:D810,1,0)</f>
        <v>전미옥</v>
      </c>
      <c r="AK60" t="str">
        <f t="shared" si="1"/>
        <v>최유선</v>
      </c>
    </row>
    <row r="61" spans="1:37" ht="39.6">
      <c r="A61" s="25">
        <v>47</v>
      </c>
      <c r="B61" s="26" t="str">
        <f t="shared" si="0"/>
        <v>20230001</v>
      </c>
      <c r="C61" s="26" t="s">
        <v>1409</v>
      </c>
      <c r="D61" s="26" t="s">
        <v>816</v>
      </c>
      <c r="E61" s="26" t="s">
        <v>26</v>
      </c>
      <c r="F61" s="26" t="s">
        <v>31</v>
      </c>
      <c r="G61" s="26" t="s">
        <v>930</v>
      </c>
      <c r="H61" s="26" t="s">
        <v>931</v>
      </c>
      <c r="I61" s="26" t="s">
        <v>932</v>
      </c>
      <c r="J61" s="26" t="s">
        <v>933</v>
      </c>
      <c r="K61" s="26" t="s">
        <v>934</v>
      </c>
      <c r="L61" s="27" t="s">
        <v>1410</v>
      </c>
      <c r="M61" s="26" t="s">
        <v>982</v>
      </c>
      <c r="N61" s="26" t="s">
        <v>1320</v>
      </c>
      <c r="O61" s="26" t="s">
        <v>1411</v>
      </c>
      <c r="P61" s="26" t="s">
        <v>1412</v>
      </c>
      <c r="Q61" s="26" t="s">
        <v>1413</v>
      </c>
      <c r="R61" s="27" t="s">
        <v>1414</v>
      </c>
      <c r="S61" s="26" t="s">
        <v>959</v>
      </c>
      <c r="T61" s="26" t="s">
        <v>1415</v>
      </c>
      <c r="U61" s="26" t="s">
        <v>1416</v>
      </c>
      <c r="V61" s="26" t="s">
        <v>1417</v>
      </c>
      <c r="W61" s="26" t="s">
        <v>959</v>
      </c>
      <c r="X61" s="26" t="s">
        <v>1415</v>
      </c>
      <c r="Y61" s="26" t="s">
        <v>1416</v>
      </c>
      <c r="Z61" s="26" t="s">
        <v>982</v>
      </c>
      <c r="AA61" s="26" t="s">
        <v>932</v>
      </c>
      <c r="AB61" s="26"/>
      <c r="AC61" s="28"/>
      <c r="AD61" s="28"/>
      <c r="AE61" s="28"/>
      <c r="AG61" s="24" t="s">
        <v>1418</v>
      </c>
      <c r="AH61" s="24" t="s">
        <v>424</v>
      </c>
      <c r="AI61" t="str">
        <f>VLOOKUP(AH61,$D$15:D811,1,0)</f>
        <v>배은희</v>
      </c>
      <c r="AK61" t="str">
        <f t="shared" si="1"/>
        <v>김동우</v>
      </c>
    </row>
    <row r="62" spans="1:37" ht="39.6">
      <c r="A62" s="25">
        <v>48</v>
      </c>
      <c r="B62" s="26" t="str">
        <f t="shared" si="0"/>
        <v>20230080</v>
      </c>
      <c r="C62" s="26" t="s">
        <v>1419</v>
      </c>
      <c r="D62" s="26" t="s">
        <v>580</v>
      </c>
      <c r="E62" s="26" t="s">
        <v>26</v>
      </c>
      <c r="F62" s="26" t="s">
        <v>31</v>
      </c>
      <c r="G62" s="26" t="s">
        <v>930</v>
      </c>
      <c r="H62" s="26" t="s">
        <v>931</v>
      </c>
      <c r="I62" s="26" t="s">
        <v>932</v>
      </c>
      <c r="J62" s="26" t="s">
        <v>1050</v>
      </c>
      <c r="K62" s="26" t="s">
        <v>934</v>
      </c>
      <c r="L62" s="27" t="s">
        <v>1420</v>
      </c>
      <c r="M62" s="26" t="s">
        <v>982</v>
      </c>
      <c r="N62" s="26" t="s">
        <v>1320</v>
      </c>
      <c r="O62" s="26" t="s">
        <v>1421</v>
      </c>
      <c r="P62" s="26" t="s">
        <v>1422</v>
      </c>
      <c r="Q62" s="26" t="s">
        <v>1423</v>
      </c>
      <c r="R62" s="27" t="s">
        <v>1424</v>
      </c>
      <c r="S62" s="26" t="s">
        <v>959</v>
      </c>
      <c r="T62" s="26" t="s">
        <v>1425</v>
      </c>
      <c r="U62" s="26" t="s">
        <v>1426</v>
      </c>
      <c r="V62" s="26" t="s">
        <v>1427</v>
      </c>
      <c r="W62" s="26" t="s">
        <v>959</v>
      </c>
      <c r="X62" s="26" t="s">
        <v>1425</v>
      </c>
      <c r="Y62" s="26" t="s">
        <v>1426</v>
      </c>
      <c r="Z62" s="26" t="s">
        <v>982</v>
      </c>
      <c r="AA62" s="26" t="s">
        <v>932</v>
      </c>
      <c r="AB62" s="26"/>
      <c r="AC62" s="28"/>
      <c r="AD62" s="28"/>
      <c r="AE62" s="28"/>
      <c r="AG62" s="24" t="s">
        <v>1428</v>
      </c>
      <c r="AH62" s="24" t="s">
        <v>723</v>
      </c>
      <c r="AI62" t="str">
        <f>VLOOKUP(AH62,$D$15:D812,1,0)</f>
        <v>민영미</v>
      </c>
      <c r="AK62" t="str">
        <f t="shared" si="1"/>
        <v>김명준</v>
      </c>
    </row>
    <row r="63" spans="1:37" ht="39.6">
      <c r="A63" s="25">
        <v>49</v>
      </c>
      <c r="B63" s="26" t="str">
        <f t="shared" si="0"/>
        <v>20240008</v>
      </c>
      <c r="C63" s="26" t="s">
        <v>1429</v>
      </c>
      <c r="D63" s="26" t="s">
        <v>811</v>
      </c>
      <c r="E63" s="26" t="s">
        <v>26</v>
      </c>
      <c r="F63" s="26" t="s">
        <v>31</v>
      </c>
      <c r="G63" s="26" t="s">
        <v>930</v>
      </c>
      <c r="H63" s="26" t="s">
        <v>931</v>
      </c>
      <c r="I63" s="26" t="s">
        <v>932</v>
      </c>
      <c r="J63" s="26" t="s">
        <v>1050</v>
      </c>
      <c r="K63" s="26" t="s">
        <v>952</v>
      </c>
      <c r="L63" s="27" t="s">
        <v>1430</v>
      </c>
      <c r="M63" s="26" t="s">
        <v>982</v>
      </c>
      <c r="N63" s="26" t="s">
        <v>1320</v>
      </c>
      <c r="O63" s="26" t="s">
        <v>1431</v>
      </c>
      <c r="P63" s="26" t="s">
        <v>1432</v>
      </c>
      <c r="Q63" s="26" t="s">
        <v>1433</v>
      </c>
      <c r="R63" s="27" t="s">
        <v>1434</v>
      </c>
      <c r="S63" s="26" t="s">
        <v>959</v>
      </c>
      <c r="T63" s="26" t="s">
        <v>1385</v>
      </c>
      <c r="U63" s="26" t="s">
        <v>1435</v>
      </c>
      <c r="V63" s="26" t="s">
        <v>1436</v>
      </c>
      <c r="W63" s="26" t="s">
        <v>959</v>
      </c>
      <c r="X63" s="26" t="s">
        <v>1385</v>
      </c>
      <c r="Y63" s="26" t="s">
        <v>1435</v>
      </c>
      <c r="Z63" s="26" t="s">
        <v>982</v>
      </c>
      <c r="AA63" s="26" t="s">
        <v>932</v>
      </c>
      <c r="AB63" s="26"/>
      <c r="AC63" s="28"/>
      <c r="AD63" s="28"/>
      <c r="AE63" s="28"/>
      <c r="AG63" s="24" t="s">
        <v>1437</v>
      </c>
      <c r="AH63" s="24" t="s">
        <v>657</v>
      </c>
      <c r="AI63" t="str">
        <f>VLOOKUP(AH63,$D$15:D813,1,0)</f>
        <v>이화연</v>
      </c>
      <c r="AK63" t="str">
        <f t="shared" si="1"/>
        <v>황진솔</v>
      </c>
    </row>
    <row r="64" spans="1:37" ht="26.4">
      <c r="A64" s="25">
        <v>50</v>
      </c>
      <c r="B64" s="26" t="str">
        <f t="shared" si="0"/>
        <v>20240011</v>
      </c>
      <c r="C64" s="26" t="s">
        <v>1438</v>
      </c>
      <c r="D64" s="26" t="s">
        <v>339</v>
      </c>
      <c r="E64" s="26" t="s">
        <v>26</v>
      </c>
      <c r="F64" s="26" t="s">
        <v>31</v>
      </c>
      <c r="G64" s="26" t="s">
        <v>930</v>
      </c>
      <c r="H64" s="26" t="s">
        <v>931</v>
      </c>
      <c r="I64" s="26" t="s">
        <v>932</v>
      </c>
      <c r="J64" s="26" t="s">
        <v>966</v>
      </c>
      <c r="K64" s="26" t="s">
        <v>934</v>
      </c>
      <c r="L64" s="27" t="s">
        <v>1439</v>
      </c>
      <c r="M64" s="26" t="s">
        <v>982</v>
      </c>
      <c r="N64" s="26" t="s">
        <v>1320</v>
      </c>
      <c r="O64" s="26" t="s">
        <v>1440</v>
      </c>
      <c r="P64" s="26" t="s">
        <v>1441</v>
      </c>
      <c r="Q64" s="26" t="s">
        <v>1442</v>
      </c>
      <c r="R64" s="27" t="s">
        <v>1443</v>
      </c>
      <c r="S64" s="26" t="s">
        <v>959</v>
      </c>
      <c r="T64" s="26" t="s">
        <v>1395</v>
      </c>
      <c r="U64" s="26" t="s">
        <v>1190</v>
      </c>
      <c r="V64" s="26" t="s">
        <v>1444</v>
      </c>
      <c r="W64" s="26" t="s">
        <v>959</v>
      </c>
      <c r="X64" s="26" t="s">
        <v>1395</v>
      </c>
      <c r="Y64" s="26" t="s">
        <v>1190</v>
      </c>
      <c r="Z64" s="26" t="s">
        <v>982</v>
      </c>
      <c r="AA64" s="26" t="s">
        <v>932</v>
      </c>
      <c r="AB64" s="26"/>
      <c r="AC64" s="28"/>
      <c r="AD64" s="28"/>
      <c r="AE64" s="28"/>
      <c r="AG64" s="24" t="s">
        <v>1445</v>
      </c>
      <c r="AH64" s="24" t="s">
        <v>281</v>
      </c>
      <c r="AI64" t="str">
        <f>VLOOKUP(AH64,$D$15:D814,1,0)</f>
        <v>구본석</v>
      </c>
      <c r="AK64" t="str">
        <f t="shared" si="1"/>
        <v>정석윤</v>
      </c>
    </row>
    <row r="65" spans="1:37" ht="26.4">
      <c r="A65" s="25">
        <v>51</v>
      </c>
      <c r="B65" s="26" t="str">
        <f t="shared" si="0"/>
        <v>20140095</v>
      </c>
      <c r="C65" s="26" t="s">
        <v>1446</v>
      </c>
      <c r="D65" s="26" t="s">
        <v>340</v>
      </c>
      <c r="E65" s="26" t="s">
        <v>26</v>
      </c>
      <c r="F65" s="26" t="s">
        <v>31</v>
      </c>
      <c r="G65" s="26" t="s">
        <v>930</v>
      </c>
      <c r="H65" s="26" t="s">
        <v>931</v>
      </c>
      <c r="I65" s="26" t="s">
        <v>932</v>
      </c>
      <c r="J65" s="26" t="s">
        <v>966</v>
      </c>
      <c r="K65" s="26" t="s">
        <v>934</v>
      </c>
      <c r="L65" s="27" t="s">
        <v>1447</v>
      </c>
      <c r="M65" s="26" t="s">
        <v>936</v>
      </c>
      <c r="N65" s="26" t="s">
        <v>1320</v>
      </c>
      <c r="O65" s="26" t="s">
        <v>1448</v>
      </c>
      <c r="P65" s="26" t="s">
        <v>1449</v>
      </c>
      <c r="Q65" s="26" t="s">
        <v>1450</v>
      </c>
      <c r="R65" s="27" t="s">
        <v>1451</v>
      </c>
      <c r="S65" s="26" t="s">
        <v>959</v>
      </c>
      <c r="T65" s="26" t="s">
        <v>1452</v>
      </c>
      <c r="U65" s="26" t="s">
        <v>1190</v>
      </c>
      <c r="V65" s="26" t="s">
        <v>1453</v>
      </c>
      <c r="W65" s="26" t="s">
        <v>959</v>
      </c>
      <c r="X65" s="26" t="s">
        <v>1452</v>
      </c>
      <c r="Y65" s="26" t="s">
        <v>1190</v>
      </c>
      <c r="Z65" s="26" t="s">
        <v>946</v>
      </c>
      <c r="AA65" s="26" t="s">
        <v>947</v>
      </c>
      <c r="AB65" s="26"/>
      <c r="AC65" s="28"/>
      <c r="AD65" s="28"/>
      <c r="AE65" s="28"/>
      <c r="AG65" s="24" t="s">
        <v>1454</v>
      </c>
      <c r="AH65" s="24" t="s">
        <v>445</v>
      </c>
      <c r="AI65" t="str">
        <f>VLOOKUP(AH65,$D$15:D815,1,0)</f>
        <v>양혜자</v>
      </c>
      <c r="AK65" t="str">
        <f t="shared" si="1"/>
        <v>황순재</v>
      </c>
    </row>
    <row r="66" spans="1:37" ht="52.8">
      <c r="A66" s="25">
        <v>52</v>
      </c>
      <c r="B66" s="26" t="str">
        <f t="shared" si="0"/>
        <v>20200046</v>
      </c>
      <c r="C66" s="26" t="s">
        <v>1455</v>
      </c>
      <c r="D66" s="26" t="s">
        <v>260</v>
      </c>
      <c r="E66" s="26" t="s">
        <v>26</v>
      </c>
      <c r="F66" s="26" t="s">
        <v>31</v>
      </c>
      <c r="G66" s="26" t="s">
        <v>930</v>
      </c>
      <c r="H66" s="26" t="s">
        <v>931</v>
      </c>
      <c r="I66" s="26" t="s">
        <v>950</v>
      </c>
      <c r="J66" s="26" t="s">
        <v>951</v>
      </c>
      <c r="K66" s="26" t="s">
        <v>934</v>
      </c>
      <c r="L66" s="27" t="s">
        <v>1456</v>
      </c>
      <c r="M66" s="26" t="s">
        <v>936</v>
      </c>
      <c r="N66" s="26" t="s">
        <v>1320</v>
      </c>
      <c r="O66" s="26" t="s">
        <v>1457</v>
      </c>
      <c r="P66" s="26" t="s">
        <v>1458</v>
      </c>
      <c r="Q66" s="26" t="s">
        <v>1459</v>
      </c>
      <c r="R66" s="27" t="s">
        <v>1460</v>
      </c>
      <c r="S66" s="26" t="s">
        <v>959</v>
      </c>
      <c r="T66" s="26" t="s">
        <v>1045</v>
      </c>
      <c r="U66" s="26" t="s">
        <v>1190</v>
      </c>
      <c r="V66" s="26" t="s">
        <v>1461</v>
      </c>
      <c r="W66" s="26" t="s">
        <v>959</v>
      </c>
      <c r="X66" s="26" t="s">
        <v>1045</v>
      </c>
      <c r="Y66" s="26" t="s">
        <v>1190</v>
      </c>
      <c r="Z66" s="26" t="s">
        <v>1120</v>
      </c>
      <c r="AA66" s="26" t="s">
        <v>950</v>
      </c>
      <c r="AB66" s="26"/>
      <c r="AC66" s="28"/>
      <c r="AD66" s="28"/>
      <c r="AE66" s="28"/>
      <c r="AG66" s="24" t="s">
        <v>1462</v>
      </c>
      <c r="AH66" s="24" t="s">
        <v>525</v>
      </c>
      <c r="AI66" t="str">
        <f>VLOOKUP(AH66,$D$15:D816,1,0)</f>
        <v>이혜원</v>
      </c>
      <c r="AK66" t="str">
        <f t="shared" si="1"/>
        <v>김태환</v>
      </c>
    </row>
    <row r="67" spans="1:37" ht="26.4">
      <c r="A67" s="25">
        <v>53</v>
      </c>
      <c r="B67" s="26" t="str">
        <f t="shared" si="0"/>
        <v>20150053</v>
      </c>
      <c r="C67" s="26" t="s">
        <v>1463</v>
      </c>
      <c r="D67" s="26" t="s">
        <v>581</v>
      </c>
      <c r="E67" s="26" t="s">
        <v>26</v>
      </c>
      <c r="F67" s="26" t="s">
        <v>31</v>
      </c>
      <c r="G67" s="26" t="s">
        <v>930</v>
      </c>
      <c r="H67" s="26" t="s">
        <v>931</v>
      </c>
      <c r="I67" s="26" t="s">
        <v>950</v>
      </c>
      <c r="J67" s="26" t="s">
        <v>933</v>
      </c>
      <c r="K67" s="26" t="s">
        <v>934</v>
      </c>
      <c r="L67" s="27" t="s">
        <v>1464</v>
      </c>
      <c r="M67" s="26" t="s">
        <v>936</v>
      </c>
      <c r="N67" s="26" t="s">
        <v>1320</v>
      </c>
      <c r="O67" s="26" t="s">
        <v>1465</v>
      </c>
      <c r="P67" s="26" t="s">
        <v>1466</v>
      </c>
      <c r="Q67" s="26" t="s">
        <v>1467</v>
      </c>
      <c r="R67" s="27" t="s">
        <v>1468</v>
      </c>
      <c r="S67" s="26" t="s">
        <v>959</v>
      </c>
      <c r="T67" s="26" t="s">
        <v>1469</v>
      </c>
      <c r="U67" s="26" t="s">
        <v>1470</v>
      </c>
      <c r="V67" s="26" t="s">
        <v>1471</v>
      </c>
      <c r="W67" s="26" t="s">
        <v>959</v>
      </c>
      <c r="X67" s="26" t="s">
        <v>1469</v>
      </c>
      <c r="Y67" s="26" t="s">
        <v>1470</v>
      </c>
      <c r="Z67" s="26" t="s">
        <v>946</v>
      </c>
      <c r="AA67" s="26" t="s">
        <v>947</v>
      </c>
      <c r="AB67" s="26"/>
      <c r="AC67" s="28"/>
      <c r="AD67" s="28"/>
      <c r="AE67" s="28"/>
      <c r="AG67" s="24" t="s">
        <v>1472</v>
      </c>
      <c r="AH67" s="24" t="s">
        <v>533</v>
      </c>
      <c r="AI67" t="str">
        <f>VLOOKUP(AH67,$D$15:D817,1,0)</f>
        <v>이선미</v>
      </c>
      <c r="AK67" t="str">
        <f t="shared" si="1"/>
        <v>성봉영</v>
      </c>
    </row>
    <row r="68" spans="1:37" ht="39.6">
      <c r="A68" s="25">
        <v>54</v>
      </c>
      <c r="B68" s="26" t="str">
        <f t="shared" si="0"/>
        <v>20110016</v>
      </c>
      <c r="C68" s="26" t="s">
        <v>1473</v>
      </c>
      <c r="D68" s="26" t="s">
        <v>511</v>
      </c>
      <c r="E68" s="26" t="s">
        <v>33</v>
      </c>
      <c r="F68" s="26" t="s">
        <v>166</v>
      </c>
      <c r="G68" s="26" t="s">
        <v>978</v>
      </c>
      <c r="H68" s="26" t="s">
        <v>931</v>
      </c>
      <c r="I68" s="26" t="s">
        <v>979</v>
      </c>
      <c r="J68" s="26" t="s">
        <v>951</v>
      </c>
      <c r="K68" s="26" t="s">
        <v>934</v>
      </c>
      <c r="L68" s="27" t="s">
        <v>1474</v>
      </c>
      <c r="M68" s="26" t="s">
        <v>936</v>
      </c>
      <c r="N68" s="26" t="s">
        <v>954</v>
      </c>
      <c r="O68" s="26" t="s">
        <v>1475</v>
      </c>
      <c r="P68" s="26" t="s">
        <v>1476</v>
      </c>
      <c r="Q68" s="26" t="s">
        <v>1477</v>
      </c>
      <c r="R68" s="27" t="s">
        <v>1478</v>
      </c>
      <c r="S68" s="26" t="s">
        <v>959</v>
      </c>
      <c r="T68" s="26" t="s">
        <v>1189</v>
      </c>
      <c r="U68" s="26" t="s">
        <v>1190</v>
      </c>
      <c r="V68" s="26" t="s">
        <v>1479</v>
      </c>
      <c r="W68" s="26" t="s">
        <v>959</v>
      </c>
      <c r="X68" s="26" t="s">
        <v>1189</v>
      </c>
      <c r="Y68" s="26" t="s">
        <v>1190</v>
      </c>
      <c r="Z68" s="26" t="s">
        <v>1192</v>
      </c>
      <c r="AA68" s="26" t="s">
        <v>950</v>
      </c>
      <c r="AB68" s="26"/>
      <c r="AC68" s="28"/>
      <c r="AD68" s="28"/>
      <c r="AE68" s="28"/>
      <c r="AG68" s="24" t="s">
        <v>977</v>
      </c>
      <c r="AH68" s="24" t="s">
        <v>737</v>
      </c>
      <c r="AI68" t="str">
        <f>VLOOKUP(AH68,$D$15:D818,1,0)</f>
        <v>이지은</v>
      </c>
      <c r="AK68" t="str">
        <f t="shared" si="1"/>
        <v>이세훈</v>
      </c>
    </row>
    <row r="69" spans="1:37" ht="26.4">
      <c r="A69" s="25">
        <v>55</v>
      </c>
      <c r="B69" s="26" t="str">
        <f t="shared" si="0"/>
        <v>20170028</v>
      </c>
      <c r="C69" s="26" t="s">
        <v>1480</v>
      </c>
      <c r="D69" s="26" t="s">
        <v>427</v>
      </c>
      <c r="E69" s="26" t="s">
        <v>33</v>
      </c>
      <c r="F69" s="26" t="s">
        <v>166</v>
      </c>
      <c r="G69" s="26" t="s">
        <v>930</v>
      </c>
      <c r="H69" s="26" t="s">
        <v>931</v>
      </c>
      <c r="I69" s="26" t="s">
        <v>995</v>
      </c>
      <c r="J69" s="26" t="s">
        <v>1050</v>
      </c>
      <c r="K69" s="26" t="s">
        <v>952</v>
      </c>
      <c r="L69" s="27" t="s">
        <v>1481</v>
      </c>
      <c r="M69" s="26" t="s">
        <v>936</v>
      </c>
      <c r="N69" s="26" t="s">
        <v>1320</v>
      </c>
      <c r="O69" s="26" t="s">
        <v>1482</v>
      </c>
      <c r="P69" s="26" t="s">
        <v>1483</v>
      </c>
      <c r="Q69" s="26" t="s">
        <v>1484</v>
      </c>
      <c r="R69" s="27" t="s">
        <v>1485</v>
      </c>
      <c r="S69" s="26" t="s">
        <v>959</v>
      </c>
      <c r="T69" s="26" t="s">
        <v>1189</v>
      </c>
      <c r="U69" s="26" t="s">
        <v>1486</v>
      </c>
      <c r="V69" s="26" t="s">
        <v>1487</v>
      </c>
      <c r="W69" s="26" t="s">
        <v>959</v>
      </c>
      <c r="X69" s="26" t="s">
        <v>1189</v>
      </c>
      <c r="Y69" s="26" t="s">
        <v>1486</v>
      </c>
      <c r="Z69" s="26" t="s">
        <v>1120</v>
      </c>
      <c r="AA69" s="26" t="s">
        <v>950</v>
      </c>
      <c r="AB69" s="26"/>
      <c r="AC69" s="28"/>
      <c r="AD69" s="28"/>
      <c r="AE69" s="28"/>
      <c r="AG69" s="24" t="s">
        <v>1488</v>
      </c>
      <c r="AH69" s="24" t="s">
        <v>801</v>
      </c>
      <c r="AI69" t="str">
        <f>VLOOKUP(AH69,$D$15:D819,1,0)</f>
        <v>박영빈</v>
      </c>
      <c r="AK69" t="str">
        <f t="shared" si="1"/>
        <v>이재하</v>
      </c>
    </row>
    <row r="70" spans="1:37" ht="39.6">
      <c r="A70" s="25">
        <v>56</v>
      </c>
      <c r="B70" s="26" t="str">
        <f t="shared" si="0"/>
        <v>20190046</v>
      </c>
      <c r="C70" s="26" t="s">
        <v>1489</v>
      </c>
      <c r="D70" s="26" t="s">
        <v>574</v>
      </c>
      <c r="E70" s="26" t="s">
        <v>33</v>
      </c>
      <c r="F70" s="26" t="s">
        <v>166</v>
      </c>
      <c r="G70" s="26" t="s">
        <v>930</v>
      </c>
      <c r="H70" s="26" t="s">
        <v>931</v>
      </c>
      <c r="I70" s="26" t="s">
        <v>932</v>
      </c>
      <c r="J70" s="26" t="s">
        <v>1050</v>
      </c>
      <c r="K70" s="26" t="s">
        <v>952</v>
      </c>
      <c r="L70" s="27" t="s">
        <v>1490</v>
      </c>
      <c r="M70" s="26" t="s">
        <v>936</v>
      </c>
      <c r="N70" s="26" t="s">
        <v>1320</v>
      </c>
      <c r="O70" s="26" t="s">
        <v>1491</v>
      </c>
      <c r="P70" s="26" t="s">
        <v>1492</v>
      </c>
      <c r="Q70" s="26" t="s">
        <v>1493</v>
      </c>
      <c r="R70" s="27" t="s">
        <v>1494</v>
      </c>
      <c r="S70" s="26" t="s">
        <v>959</v>
      </c>
      <c r="T70" s="26" t="s">
        <v>989</v>
      </c>
      <c r="U70" s="26" t="s">
        <v>1221</v>
      </c>
      <c r="V70" s="26" t="s">
        <v>1495</v>
      </c>
      <c r="W70" s="26" t="s">
        <v>959</v>
      </c>
      <c r="X70" s="26" t="s">
        <v>989</v>
      </c>
      <c r="Y70" s="26" t="s">
        <v>1221</v>
      </c>
      <c r="Z70" s="26" t="s">
        <v>1120</v>
      </c>
      <c r="AA70" s="26" t="s">
        <v>950</v>
      </c>
      <c r="AB70" s="26"/>
      <c r="AC70" s="28"/>
      <c r="AD70" s="28"/>
      <c r="AE70" s="28"/>
      <c r="AG70" s="24" t="s">
        <v>1496</v>
      </c>
      <c r="AH70" s="24" t="s">
        <v>489</v>
      </c>
      <c r="AI70" t="str">
        <f>VLOOKUP(AH70,$D$15:D820,1,0)</f>
        <v>김은정</v>
      </c>
      <c r="AK70" t="str">
        <f t="shared" si="1"/>
        <v>김희윤</v>
      </c>
    </row>
    <row r="71" spans="1:37" ht="39.6">
      <c r="A71" s="25">
        <v>57</v>
      </c>
      <c r="B71" s="26" t="str">
        <f t="shared" si="0"/>
        <v>20190060</v>
      </c>
      <c r="C71" s="26" t="s">
        <v>1497</v>
      </c>
      <c r="D71" s="26" t="s">
        <v>582</v>
      </c>
      <c r="E71" s="26" t="s">
        <v>33</v>
      </c>
      <c r="F71" s="26" t="s">
        <v>166</v>
      </c>
      <c r="G71" s="26" t="s">
        <v>930</v>
      </c>
      <c r="H71" s="26" t="s">
        <v>931</v>
      </c>
      <c r="I71" s="26" t="s">
        <v>932</v>
      </c>
      <c r="J71" s="26" t="s">
        <v>1050</v>
      </c>
      <c r="K71" s="26" t="s">
        <v>952</v>
      </c>
      <c r="L71" s="27" t="s">
        <v>1498</v>
      </c>
      <c r="M71" s="26" t="s">
        <v>936</v>
      </c>
      <c r="N71" s="26" t="s">
        <v>1320</v>
      </c>
      <c r="O71" s="26" t="s">
        <v>1499</v>
      </c>
      <c r="P71" s="26" t="s">
        <v>1500</v>
      </c>
      <c r="Q71" s="26" t="s">
        <v>1501</v>
      </c>
      <c r="R71" s="27" t="s">
        <v>1502</v>
      </c>
      <c r="S71" s="26" t="s">
        <v>959</v>
      </c>
      <c r="T71" s="26" t="s">
        <v>989</v>
      </c>
      <c r="U71" s="26" t="s">
        <v>1190</v>
      </c>
      <c r="V71" s="26" t="s">
        <v>1503</v>
      </c>
      <c r="W71" s="26" t="s">
        <v>959</v>
      </c>
      <c r="X71" s="26" t="s">
        <v>989</v>
      </c>
      <c r="Y71" s="26" t="s">
        <v>1190</v>
      </c>
      <c r="Z71" s="26" t="s">
        <v>1192</v>
      </c>
      <c r="AA71" s="26" t="s">
        <v>950</v>
      </c>
      <c r="AB71" s="26"/>
      <c r="AC71" s="28"/>
      <c r="AD71" s="28"/>
      <c r="AE71" s="28"/>
      <c r="AG71" s="24" t="s">
        <v>1504</v>
      </c>
      <c r="AH71" s="24" t="s">
        <v>539</v>
      </c>
      <c r="AI71" t="str">
        <f>VLOOKUP(AH71,$D$15:D821,1,0)</f>
        <v>김선영</v>
      </c>
      <c r="AK71" t="str">
        <f t="shared" si="1"/>
        <v>최서현</v>
      </c>
    </row>
    <row r="72" spans="1:37" ht="26.4">
      <c r="A72" s="25">
        <v>58</v>
      </c>
      <c r="B72" s="26" t="str">
        <f t="shared" si="0"/>
        <v>20220044</v>
      </c>
      <c r="C72" s="26" t="s">
        <v>1505</v>
      </c>
      <c r="D72" s="26" t="s">
        <v>165</v>
      </c>
      <c r="E72" s="26" t="s">
        <v>33</v>
      </c>
      <c r="F72" s="26" t="s">
        <v>166</v>
      </c>
      <c r="G72" s="26" t="s">
        <v>930</v>
      </c>
      <c r="H72" s="26" t="s">
        <v>931</v>
      </c>
      <c r="I72" s="26" t="s">
        <v>932</v>
      </c>
      <c r="J72" s="26" t="s">
        <v>1018</v>
      </c>
      <c r="K72" s="26" t="s">
        <v>952</v>
      </c>
      <c r="L72" s="27" t="s">
        <v>1506</v>
      </c>
      <c r="M72" s="26" t="s">
        <v>982</v>
      </c>
      <c r="N72" s="26" t="s">
        <v>1320</v>
      </c>
      <c r="O72" s="26" t="s">
        <v>1507</v>
      </c>
      <c r="P72" s="26" t="s">
        <v>1508</v>
      </c>
      <c r="Q72" s="26" t="s">
        <v>1509</v>
      </c>
      <c r="R72" s="27" t="s">
        <v>1510</v>
      </c>
      <c r="S72" s="26" t="s">
        <v>959</v>
      </c>
      <c r="T72" s="26" t="s">
        <v>1511</v>
      </c>
      <c r="U72" s="26" t="s">
        <v>1014</v>
      </c>
      <c r="V72" s="26" t="s">
        <v>1512</v>
      </c>
      <c r="W72" s="26" t="s">
        <v>959</v>
      </c>
      <c r="X72" s="26" t="s">
        <v>1511</v>
      </c>
      <c r="Y72" s="26" t="s">
        <v>1014</v>
      </c>
      <c r="Z72" s="26" t="s">
        <v>982</v>
      </c>
      <c r="AA72" s="26" t="s">
        <v>932</v>
      </c>
      <c r="AB72" s="26"/>
      <c r="AC72" s="28"/>
      <c r="AD72" s="28"/>
      <c r="AE72" s="28"/>
      <c r="AG72" s="24" t="s">
        <v>1513</v>
      </c>
      <c r="AH72" s="24" t="s">
        <v>371</v>
      </c>
      <c r="AI72" t="str">
        <f>VLOOKUP(AH72,$D$15:D822,1,0)</f>
        <v>진소민</v>
      </c>
      <c r="AK72" t="str">
        <f t="shared" si="1"/>
        <v>구민경</v>
      </c>
    </row>
    <row r="73" spans="1:37" ht="39.6">
      <c r="A73" s="25">
        <v>59</v>
      </c>
      <c r="B73" s="26" t="str">
        <f t="shared" si="0"/>
        <v>20140087</v>
      </c>
      <c r="C73" s="26" t="s">
        <v>1514</v>
      </c>
      <c r="D73" s="26" t="s">
        <v>261</v>
      </c>
      <c r="E73" s="26" t="s">
        <v>33</v>
      </c>
      <c r="F73" s="26" t="s">
        <v>166</v>
      </c>
      <c r="G73" s="26" t="s">
        <v>930</v>
      </c>
      <c r="H73" s="26" t="s">
        <v>931</v>
      </c>
      <c r="I73" s="26" t="s">
        <v>932</v>
      </c>
      <c r="J73" s="26" t="s">
        <v>1018</v>
      </c>
      <c r="K73" s="26" t="s">
        <v>952</v>
      </c>
      <c r="L73" s="27" t="s">
        <v>1515</v>
      </c>
      <c r="M73" s="26" t="s">
        <v>936</v>
      </c>
      <c r="N73" s="26" t="s">
        <v>1320</v>
      </c>
      <c r="O73" s="26" t="s">
        <v>1516</v>
      </c>
      <c r="P73" s="26" t="s">
        <v>1517</v>
      </c>
      <c r="Q73" s="26" t="s">
        <v>1518</v>
      </c>
      <c r="R73" s="27" t="s">
        <v>1519</v>
      </c>
      <c r="S73" s="26" t="s">
        <v>959</v>
      </c>
      <c r="T73" s="26" t="s">
        <v>1520</v>
      </c>
      <c r="U73" s="26" t="s">
        <v>1221</v>
      </c>
      <c r="V73" s="26" t="s">
        <v>1521</v>
      </c>
      <c r="W73" s="26" t="s">
        <v>959</v>
      </c>
      <c r="X73" s="26" t="s">
        <v>1520</v>
      </c>
      <c r="Y73" s="26" t="s">
        <v>1221</v>
      </c>
      <c r="Z73" s="26" t="s">
        <v>946</v>
      </c>
      <c r="AA73" s="26" t="s">
        <v>947</v>
      </c>
      <c r="AB73" s="26"/>
      <c r="AC73" s="28"/>
      <c r="AD73" s="28"/>
      <c r="AE73" s="28"/>
      <c r="AG73" s="24" t="s">
        <v>1522</v>
      </c>
      <c r="AH73" s="24" t="s">
        <v>35</v>
      </c>
      <c r="AI73" t="str">
        <f>VLOOKUP(AH73,$D$15:D823,1,0)</f>
        <v>원준의</v>
      </c>
      <c r="AK73" t="str">
        <f t="shared" si="1"/>
        <v>조혜림</v>
      </c>
    </row>
    <row r="74" spans="1:37" ht="39.6">
      <c r="A74" s="25">
        <v>60</v>
      </c>
      <c r="B74" s="26" t="str">
        <f t="shared" si="0"/>
        <v>20170081</v>
      </c>
      <c r="C74" s="26" t="s">
        <v>1523</v>
      </c>
      <c r="D74" s="26" t="s">
        <v>817</v>
      </c>
      <c r="E74" s="26" t="s">
        <v>33</v>
      </c>
      <c r="F74" s="26" t="s">
        <v>166</v>
      </c>
      <c r="G74" s="26" t="s">
        <v>930</v>
      </c>
      <c r="H74" s="26" t="s">
        <v>931</v>
      </c>
      <c r="I74" s="26" t="s">
        <v>950</v>
      </c>
      <c r="J74" s="26" t="s">
        <v>1050</v>
      </c>
      <c r="K74" s="26" t="s">
        <v>934</v>
      </c>
      <c r="L74" s="27" t="s">
        <v>1524</v>
      </c>
      <c r="M74" s="26" t="s">
        <v>936</v>
      </c>
      <c r="N74" s="26" t="s">
        <v>1320</v>
      </c>
      <c r="O74" s="26" t="s">
        <v>1525</v>
      </c>
      <c r="P74" s="26" t="s">
        <v>1526</v>
      </c>
      <c r="Q74" s="26" t="s">
        <v>1527</v>
      </c>
      <c r="R74" s="27" t="s">
        <v>1528</v>
      </c>
      <c r="S74" s="26" t="s">
        <v>959</v>
      </c>
      <c r="T74" s="26" t="s">
        <v>1529</v>
      </c>
      <c r="U74" s="26" t="s">
        <v>1110</v>
      </c>
      <c r="V74" s="26" t="s">
        <v>1530</v>
      </c>
      <c r="W74" s="26" t="s">
        <v>959</v>
      </c>
      <c r="X74" s="26" t="s">
        <v>1529</v>
      </c>
      <c r="Y74" s="26" t="s">
        <v>1110</v>
      </c>
      <c r="Z74" s="26" t="s">
        <v>946</v>
      </c>
      <c r="AA74" s="26" t="s">
        <v>947</v>
      </c>
      <c r="AB74" s="26"/>
      <c r="AC74" s="28"/>
      <c r="AD74" s="28"/>
      <c r="AE74" s="28"/>
      <c r="AG74" s="24" t="s">
        <v>1531</v>
      </c>
      <c r="AH74" s="24" t="s">
        <v>264</v>
      </c>
      <c r="AI74" t="str">
        <f>VLOOKUP(AH74,$D$15:D824,1,0)</f>
        <v>임은주</v>
      </c>
      <c r="AK74" t="str">
        <f t="shared" si="1"/>
        <v>김민수</v>
      </c>
    </row>
    <row r="75" spans="1:37" ht="26.4">
      <c r="A75" s="25">
        <v>61</v>
      </c>
      <c r="B75" s="26" t="str">
        <f t="shared" si="0"/>
        <v>20220010</v>
      </c>
      <c r="C75" s="26" t="s">
        <v>1532</v>
      </c>
      <c r="D75" s="26" t="s">
        <v>608</v>
      </c>
      <c r="E75" s="26" t="s">
        <v>33</v>
      </c>
      <c r="F75" s="26" t="s">
        <v>166</v>
      </c>
      <c r="G75" s="26" t="s">
        <v>930</v>
      </c>
      <c r="H75" s="26" t="s">
        <v>931</v>
      </c>
      <c r="I75" s="26" t="s">
        <v>950</v>
      </c>
      <c r="J75" s="26" t="s">
        <v>1050</v>
      </c>
      <c r="K75" s="26" t="s">
        <v>952</v>
      </c>
      <c r="L75" s="27" t="s">
        <v>1533</v>
      </c>
      <c r="M75" s="26" t="s">
        <v>936</v>
      </c>
      <c r="N75" s="26" t="s">
        <v>1320</v>
      </c>
      <c r="O75" s="26" t="s">
        <v>1534</v>
      </c>
      <c r="P75" s="26" t="s">
        <v>1535</v>
      </c>
      <c r="Q75" s="26" t="s">
        <v>1536</v>
      </c>
      <c r="R75" s="27" t="s">
        <v>1537</v>
      </c>
      <c r="S75" s="26" t="s">
        <v>959</v>
      </c>
      <c r="T75" s="26" t="s">
        <v>1231</v>
      </c>
      <c r="U75" s="26" t="s">
        <v>1232</v>
      </c>
      <c r="V75" s="26" t="s">
        <v>1538</v>
      </c>
      <c r="W75" s="26" t="s">
        <v>959</v>
      </c>
      <c r="X75" s="26" t="s">
        <v>1231</v>
      </c>
      <c r="Y75" s="26" t="s">
        <v>1232</v>
      </c>
      <c r="Z75" s="26" t="s">
        <v>1192</v>
      </c>
      <c r="AA75" s="26" t="s">
        <v>950</v>
      </c>
      <c r="AB75" s="26"/>
      <c r="AC75" s="28"/>
      <c r="AD75" s="28"/>
      <c r="AE75" s="28"/>
      <c r="AG75" s="24" t="s">
        <v>1539</v>
      </c>
      <c r="AH75" s="24" t="s">
        <v>361</v>
      </c>
      <c r="AI75" t="str">
        <f>VLOOKUP(AH75,$D$15:D825,1,0)</f>
        <v>김신영</v>
      </c>
      <c r="AK75" t="str">
        <f t="shared" si="1"/>
        <v>김윤경</v>
      </c>
    </row>
    <row r="76" spans="1:37" ht="39.6">
      <c r="A76" s="25">
        <v>62</v>
      </c>
      <c r="B76" s="26" t="str">
        <f t="shared" si="0"/>
        <v>20170022</v>
      </c>
      <c r="C76" s="26" t="s">
        <v>1540</v>
      </c>
      <c r="D76" s="26" t="s">
        <v>736</v>
      </c>
      <c r="E76" s="26" t="s">
        <v>33</v>
      </c>
      <c r="F76" s="26" t="s">
        <v>166</v>
      </c>
      <c r="G76" s="26" t="s">
        <v>930</v>
      </c>
      <c r="H76" s="26" t="s">
        <v>931</v>
      </c>
      <c r="I76" s="26" t="s">
        <v>950</v>
      </c>
      <c r="J76" s="26" t="s">
        <v>1050</v>
      </c>
      <c r="K76" s="26" t="s">
        <v>952</v>
      </c>
      <c r="L76" s="27" t="s">
        <v>1541</v>
      </c>
      <c r="M76" s="26" t="s">
        <v>936</v>
      </c>
      <c r="N76" s="26"/>
      <c r="O76" s="26" t="s">
        <v>1542</v>
      </c>
      <c r="P76" s="26" t="s">
        <v>1543</v>
      </c>
      <c r="Q76" s="26" t="s">
        <v>1544</v>
      </c>
      <c r="R76" s="27" t="s">
        <v>1545</v>
      </c>
      <c r="S76" s="26" t="s">
        <v>959</v>
      </c>
      <c r="T76" s="26" t="s">
        <v>1546</v>
      </c>
      <c r="U76" s="26" t="s">
        <v>1547</v>
      </c>
      <c r="V76" s="26" t="s">
        <v>1548</v>
      </c>
      <c r="W76" s="26" t="s">
        <v>959</v>
      </c>
      <c r="X76" s="26" t="s">
        <v>1546</v>
      </c>
      <c r="Y76" s="26" t="s">
        <v>1547</v>
      </c>
      <c r="Z76" s="26" t="s">
        <v>946</v>
      </c>
      <c r="AA76" s="26" t="s">
        <v>947</v>
      </c>
      <c r="AB76" s="26"/>
      <c r="AC76" s="28"/>
      <c r="AD76" s="28"/>
      <c r="AE76" s="28"/>
      <c r="AG76" s="24" t="s">
        <v>1549</v>
      </c>
      <c r="AH76" s="24" t="s">
        <v>440</v>
      </c>
      <c r="AI76" t="str">
        <f>VLOOKUP(AH76,$D$15:D826,1,0)</f>
        <v>김유연</v>
      </c>
      <c r="AK76" t="str">
        <f t="shared" si="1"/>
        <v>전지연</v>
      </c>
    </row>
    <row r="77" spans="1:37" ht="39.6">
      <c r="A77" s="25">
        <v>63</v>
      </c>
      <c r="B77" s="26" t="str">
        <f t="shared" si="0"/>
        <v>20200035</v>
      </c>
      <c r="C77" s="26" t="s">
        <v>1488</v>
      </c>
      <c r="D77" s="26" t="s">
        <v>801</v>
      </c>
      <c r="E77" s="26" t="s">
        <v>33</v>
      </c>
      <c r="F77" s="26" t="s">
        <v>802</v>
      </c>
      <c r="G77" s="26" t="s">
        <v>978</v>
      </c>
      <c r="H77" s="26" t="s">
        <v>931</v>
      </c>
      <c r="I77" s="26" t="s">
        <v>979</v>
      </c>
      <c r="J77" s="26" t="s">
        <v>980</v>
      </c>
      <c r="K77" s="26" t="s">
        <v>934</v>
      </c>
      <c r="L77" s="27" t="s">
        <v>1550</v>
      </c>
      <c r="M77" s="26" t="s">
        <v>982</v>
      </c>
      <c r="N77" s="26" t="s">
        <v>1146</v>
      </c>
      <c r="O77" s="26" t="s">
        <v>1551</v>
      </c>
      <c r="P77" s="26" t="s">
        <v>1552</v>
      </c>
      <c r="Q77" s="26" t="s">
        <v>1553</v>
      </c>
      <c r="R77" s="27" t="s">
        <v>1554</v>
      </c>
      <c r="S77" s="26" t="s">
        <v>959</v>
      </c>
      <c r="T77" s="26" t="s">
        <v>1045</v>
      </c>
      <c r="U77" s="26" t="s">
        <v>1555</v>
      </c>
      <c r="V77" s="26" t="s">
        <v>1556</v>
      </c>
      <c r="W77" s="26" t="s">
        <v>959</v>
      </c>
      <c r="X77" s="26" t="s">
        <v>1045</v>
      </c>
      <c r="Y77" s="26" t="s">
        <v>1555</v>
      </c>
      <c r="Z77" s="26" t="s">
        <v>1192</v>
      </c>
      <c r="AA77" s="26" t="s">
        <v>1557</v>
      </c>
      <c r="AB77" s="26"/>
      <c r="AC77" s="28"/>
      <c r="AD77" s="28"/>
      <c r="AE77" s="28"/>
      <c r="AG77" s="24" t="s">
        <v>1558</v>
      </c>
      <c r="AH77" s="24" t="s">
        <v>566</v>
      </c>
      <c r="AI77" t="str">
        <f>VLOOKUP(AH77,$D$15:D827,1,0)</f>
        <v>전도일</v>
      </c>
      <c r="AK77" t="str">
        <f t="shared" si="1"/>
        <v>박영빈</v>
      </c>
    </row>
    <row r="78" spans="1:37" ht="39.6">
      <c r="A78" s="25">
        <v>64</v>
      </c>
      <c r="B78" s="26" t="str">
        <f t="shared" si="0"/>
        <v>20130046</v>
      </c>
      <c r="C78" s="26" t="s">
        <v>1559</v>
      </c>
      <c r="D78" s="26" t="s">
        <v>236</v>
      </c>
      <c r="E78" s="26" t="s">
        <v>33</v>
      </c>
      <c r="F78" s="26" t="s">
        <v>34</v>
      </c>
      <c r="G78" s="26" t="s">
        <v>1194</v>
      </c>
      <c r="H78" s="26" t="s">
        <v>931</v>
      </c>
      <c r="I78" s="26" t="s">
        <v>995</v>
      </c>
      <c r="J78" s="26" t="s">
        <v>1309</v>
      </c>
      <c r="K78" s="26" t="s">
        <v>934</v>
      </c>
      <c r="L78" s="27" t="s">
        <v>1560</v>
      </c>
      <c r="M78" s="26" t="s">
        <v>936</v>
      </c>
      <c r="N78" s="26" t="s">
        <v>1320</v>
      </c>
      <c r="O78" s="26" t="s">
        <v>1561</v>
      </c>
      <c r="P78" s="26" t="s">
        <v>1562</v>
      </c>
      <c r="Q78" s="26" t="s">
        <v>1563</v>
      </c>
      <c r="R78" s="27" t="s">
        <v>1564</v>
      </c>
      <c r="S78" s="26" t="s">
        <v>959</v>
      </c>
      <c r="T78" s="26" t="s">
        <v>1220</v>
      </c>
      <c r="U78" s="26" t="s">
        <v>1190</v>
      </c>
      <c r="V78" s="26" t="s">
        <v>1565</v>
      </c>
      <c r="W78" s="26" t="s">
        <v>959</v>
      </c>
      <c r="X78" s="26" t="s">
        <v>1220</v>
      </c>
      <c r="Y78" s="26" t="s">
        <v>1190</v>
      </c>
      <c r="Z78" s="26" t="s">
        <v>1192</v>
      </c>
      <c r="AA78" s="26" t="s">
        <v>950</v>
      </c>
      <c r="AB78" s="26"/>
      <c r="AC78" s="28"/>
      <c r="AD78" s="28"/>
      <c r="AE78" s="28"/>
      <c r="AG78" s="24" t="s">
        <v>1566</v>
      </c>
      <c r="AH78" s="24" t="s">
        <v>66</v>
      </c>
      <c r="AI78" t="str">
        <f>VLOOKUP(AH78,$D$15:D828,1,0)</f>
        <v>조현진</v>
      </c>
      <c r="AK78" t="str">
        <f t="shared" si="1"/>
        <v>송영민</v>
      </c>
    </row>
    <row r="79" spans="1:37" ht="39.6">
      <c r="A79" s="25">
        <v>65</v>
      </c>
      <c r="B79" s="26" t="str">
        <f t="shared" ref="B79:B142" si="2">TEXT(C79,"########")</f>
        <v>19910972</v>
      </c>
      <c r="C79" s="26" t="s">
        <v>1418</v>
      </c>
      <c r="D79" s="26" t="s">
        <v>424</v>
      </c>
      <c r="E79" s="26" t="s">
        <v>33</v>
      </c>
      <c r="F79" s="26" t="s">
        <v>34</v>
      </c>
      <c r="G79" s="26" t="s">
        <v>930</v>
      </c>
      <c r="H79" s="26" t="s">
        <v>931</v>
      </c>
      <c r="I79" s="26" t="s">
        <v>932</v>
      </c>
      <c r="J79" s="26" t="s">
        <v>1050</v>
      </c>
      <c r="K79" s="26" t="s">
        <v>952</v>
      </c>
      <c r="L79" s="27" t="s">
        <v>1567</v>
      </c>
      <c r="M79" s="26" t="s">
        <v>936</v>
      </c>
      <c r="N79" s="26" t="s">
        <v>1568</v>
      </c>
      <c r="O79" s="26" t="s">
        <v>1569</v>
      </c>
      <c r="P79" s="26" t="s">
        <v>1570</v>
      </c>
      <c r="Q79" s="26" t="s">
        <v>1571</v>
      </c>
      <c r="R79" s="27" t="s">
        <v>1572</v>
      </c>
      <c r="S79" s="26" t="s">
        <v>942</v>
      </c>
      <c r="T79" s="26" t="s">
        <v>1573</v>
      </c>
      <c r="U79" s="26" t="s">
        <v>1574</v>
      </c>
      <c r="V79" s="26" t="s">
        <v>1575</v>
      </c>
      <c r="W79" s="26" t="s">
        <v>942</v>
      </c>
      <c r="X79" s="26" t="s">
        <v>1573</v>
      </c>
      <c r="Y79" s="26" t="s">
        <v>1574</v>
      </c>
      <c r="Z79" s="26" t="s">
        <v>946</v>
      </c>
      <c r="AA79" s="26" t="s">
        <v>947</v>
      </c>
      <c r="AB79" s="26"/>
      <c r="AC79" s="28"/>
      <c r="AD79" s="28"/>
      <c r="AE79" s="28"/>
      <c r="AG79" s="24" t="s">
        <v>1576</v>
      </c>
      <c r="AH79" s="24" t="s">
        <v>220</v>
      </c>
      <c r="AI79" t="str">
        <f>VLOOKUP(AH79,$D$15:D829,1,0)</f>
        <v>서현정</v>
      </c>
      <c r="AK79" t="str">
        <f t="shared" si="1"/>
        <v>배은희</v>
      </c>
    </row>
    <row r="80" spans="1:37" ht="26.4">
      <c r="A80" s="25">
        <v>66</v>
      </c>
      <c r="B80" s="26" t="str">
        <f t="shared" si="2"/>
        <v>20140069</v>
      </c>
      <c r="C80" s="26" t="s">
        <v>1577</v>
      </c>
      <c r="D80" s="26" t="s">
        <v>262</v>
      </c>
      <c r="E80" s="26" t="s">
        <v>33</v>
      </c>
      <c r="F80" s="26" t="s">
        <v>34</v>
      </c>
      <c r="G80" s="26" t="s">
        <v>930</v>
      </c>
      <c r="H80" s="26" t="s">
        <v>931</v>
      </c>
      <c r="I80" s="26" t="s">
        <v>932</v>
      </c>
      <c r="J80" s="26" t="s">
        <v>966</v>
      </c>
      <c r="K80" s="26" t="s">
        <v>952</v>
      </c>
      <c r="L80" s="27" t="s">
        <v>1578</v>
      </c>
      <c r="M80" s="26" t="s">
        <v>936</v>
      </c>
      <c r="N80" s="26" t="s">
        <v>1579</v>
      </c>
      <c r="O80" s="26" t="s">
        <v>1580</v>
      </c>
      <c r="P80" s="26" t="s">
        <v>1581</v>
      </c>
      <c r="Q80" s="26" t="s">
        <v>1582</v>
      </c>
      <c r="R80" s="27" t="s">
        <v>1583</v>
      </c>
      <c r="S80" s="26" t="s">
        <v>959</v>
      </c>
      <c r="T80" s="26" t="s">
        <v>1374</v>
      </c>
      <c r="U80" s="26" t="s">
        <v>1190</v>
      </c>
      <c r="V80" s="26" t="s">
        <v>1584</v>
      </c>
      <c r="W80" s="26" t="s">
        <v>959</v>
      </c>
      <c r="X80" s="26" t="s">
        <v>1374</v>
      </c>
      <c r="Y80" s="26" t="s">
        <v>1190</v>
      </c>
      <c r="Z80" s="26" t="s">
        <v>946</v>
      </c>
      <c r="AA80" s="26" t="s">
        <v>947</v>
      </c>
      <c r="AB80" s="26"/>
      <c r="AC80" s="28"/>
      <c r="AD80" s="28"/>
      <c r="AE80" s="28"/>
      <c r="AG80" s="24" t="s">
        <v>1585</v>
      </c>
      <c r="AH80" s="24" t="s">
        <v>747</v>
      </c>
      <c r="AI80" t="str">
        <f>VLOOKUP(AH80,$D$15:D830,1,0)</f>
        <v>최찬숙</v>
      </c>
      <c r="AK80" t="str">
        <f t="shared" ref="AK80:AK143" si="3">VLOOKUP(D80,$AH$13:$AH$762,1,0)</f>
        <v>안보슬</v>
      </c>
    </row>
    <row r="81" spans="1:37" ht="39.6">
      <c r="A81" s="25">
        <v>67</v>
      </c>
      <c r="B81" s="26" t="str">
        <f t="shared" si="2"/>
        <v>20110165</v>
      </c>
      <c r="C81" s="26" t="s">
        <v>1586</v>
      </c>
      <c r="D81" s="26" t="s">
        <v>737</v>
      </c>
      <c r="E81" s="26" t="s">
        <v>33</v>
      </c>
      <c r="F81" s="26" t="s">
        <v>34</v>
      </c>
      <c r="G81" s="26" t="s">
        <v>930</v>
      </c>
      <c r="H81" s="26" t="s">
        <v>931</v>
      </c>
      <c r="I81" s="26" t="s">
        <v>950</v>
      </c>
      <c r="J81" s="26" t="s">
        <v>980</v>
      </c>
      <c r="K81" s="26" t="s">
        <v>952</v>
      </c>
      <c r="L81" s="27" t="s">
        <v>1587</v>
      </c>
      <c r="M81" s="26" t="s">
        <v>936</v>
      </c>
      <c r="N81" s="26" t="s">
        <v>1369</v>
      </c>
      <c r="O81" s="26" t="s">
        <v>1588</v>
      </c>
      <c r="P81" s="26" t="s">
        <v>1589</v>
      </c>
      <c r="Q81" s="26" t="s">
        <v>1590</v>
      </c>
      <c r="R81" s="27" t="s">
        <v>1591</v>
      </c>
      <c r="S81" s="26" t="s">
        <v>959</v>
      </c>
      <c r="T81" s="26" t="s">
        <v>1592</v>
      </c>
      <c r="U81" s="26" t="s">
        <v>1593</v>
      </c>
      <c r="V81" s="26" t="s">
        <v>1594</v>
      </c>
      <c r="W81" s="26" t="s">
        <v>959</v>
      </c>
      <c r="X81" s="26" t="s">
        <v>1592</v>
      </c>
      <c r="Y81" s="26" t="s">
        <v>1593</v>
      </c>
      <c r="Z81" s="26" t="s">
        <v>946</v>
      </c>
      <c r="AA81" s="26" t="s">
        <v>947</v>
      </c>
      <c r="AB81" s="26"/>
      <c r="AC81" s="28"/>
      <c r="AD81" s="28"/>
      <c r="AE81" s="28"/>
      <c r="AG81" s="24" t="s">
        <v>1595</v>
      </c>
      <c r="AH81" s="24" t="s">
        <v>616</v>
      </c>
      <c r="AI81" t="str">
        <f>VLOOKUP(AH81,$D$15:D831,1,0)</f>
        <v>김선희</v>
      </c>
      <c r="AK81" t="str">
        <f t="shared" si="3"/>
        <v>이지은</v>
      </c>
    </row>
    <row r="82" spans="1:37" ht="39.6">
      <c r="A82" s="25">
        <v>68</v>
      </c>
      <c r="B82" s="26" t="str">
        <f t="shared" si="2"/>
        <v>20140062</v>
      </c>
      <c r="C82" s="26" t="s">
        <v>1596</v>
      </c>
      <c r="D82" s="26" t="s">
        <v>32</v>
      </c>
      <c r="E82" s="26" t="s">
        <v>33</v>
      </c>
      <c r="F82" s="26" t="s">
        <v>34</v>
      </c>
      <c r="G82" s="26" t="s">
        <v>930</v>
      </c>
      <c r="H82" s="26" t="s">
        <v>931</v>
      </c>
      <c r="I82" s="26" t="s">
        <v>950</v>
      </c>
      <c r="J82" s="26" t="s">
        <v>951</v>
      </c>
      <c r="K82" s="26" t="s">
        <v>934</v>
      </c>
      <c r="L82" s="27" t="s">
        <v>1597</v>
      </c>
      <c r="M82" s="26" t="s">
        <v>936</v>
      </c>
      <c r="N82" s="26" t="s">
        <v>1598</v>
      </c>
      <c r="O82" s="26" t="s">
        <v>1599</v>
      </c>
      <c r="P82" s="26" t="s">
        <v>1600</v>
      </c>
      <c r="Q82" s="26" t="s">
        <v>1601</v>
      </c>
      <c r="R82" s="27" t="s">
        <v>1602</v>
      </c>
      <c r="S82" s="26" t="s">
        <v>959</v>
      </c>
      <c r="T82" s="26" t="s">
        <v>1603</v>
      </c>
      <c r="U82" s="26" t="s">
        <v>1190</v>
      </c>
      <c r="V82" s="26" t="s">
        <v>1604</v>
      </c>
      <c r="W82" s="26" t="s">
        <v>959</v>
      </c>
      <c r="X82" s="26" t="s">
        <v>1603</v>
      </c>
      <c r="Y82" s="26" t="s">
        <v>1190</v>
      </c>
      <c r="Z82" s="26" t="s">
        <v>946</v>
      </c>
      <c r="AA82" s="26" t="s">
        <v>947</v>
      </c>
      <c r="AB82" s="26"/>
      <c r="AC82" s="28"/>
      <c r="AD82" s="28"/>
      <c r="AE82" s="28"/>
      <c r="AG82" s="24" t="s">
        <v>1605</v>
      </c>
      <c r="AH82" s="24" t="s">
        <v>274</v>
      </c>
      <c r="AI82" t="str">
        <f>VLOOKUP(AH82,$D$15:D832,1,0)</f>
        <v>조아라</v>
      </c>
      <c r="AK82" t="str">
        <f t="shared" si="3"/>
        <v>박동우</v>
      </c>
    </row>
    <row r="83" spans="1:37" ht="39.6">
      <c r="A83" s="25">
        <v>69</v>
      </c>
      <c r="B83" s="26" t="str">
        <f t="shared" si="2"/>
        <v>20120247</v>
      </c>
      <c r="C83" s="26" t="s">
        <v>1606</v>
      </c>
      <c r="D83" s="26" t="s">
        <v>583</v>
      </c>
      <c r="E83" s="26" t="s">
        <v>33</v>
      </c>
      <c r="F83" s="26" t="s">
        <v>34</v>
      </c>
      <c r="G83" s="26" t="s">
        <v>930</v>
      </c>
      <c r="H83" s="26" t="s">
        <v>931</v>
      </c>
      <c r="I83" s="26" t="s">
        <v>950</v>
      </c>
      <c r="J83" s="26" t="s">
        <v>933</v>
      </c>
      <c r="K83" s="26" t="s">
        <v>934</v>
      </c>
      <c r="L83" s="27" t="s">
        <v>1607</v>
      </c>
      <c r="M83" s="26" t="s">
        <v>936</v>
      </c>
      <c r="N83" s="26" t="s">
        <v>1608</v>
      </c>
      <c r="O83" s="26" t="s">
        <v>1609</v>
      </c>
      <c r="P83" s="26" t="s">
        <v>1610</v>
      </c>
      <c r="Q83" s="26" t="s">
        <v>1611</v>
      </c>
      <c r="R83" s="27" t="s">
        <v>1612</v>
      </c>
      <c r="S83" s="26" t="s">
        <v>942</v>
      </c>
      <c r="T83" s="26" t="s">
        <v>1613</v>
      </c>
      <c r="U83" s="26" t="s">
        <v>1614</v>
      </c>
      <c r="V83" s="26" t="s">
        <v>1615</v>
      </c>
      <c r="W83" s="26" t="s">
        <v>942</v>
      </c>
      <c r="X83" s="26" t="s">
        <v>1613</v>
      </c>
      <c r="Y83" s="26" t="s">
        <v>1614</v>
      </c>
      <c r="Z83" s="26" t="s">
        <v>946</v>
      </c>
      <c r="AA83" s="26" t="s">
        <v>947</v>
      </c>
      <c r="AB83" s="26"/>
      <c r="AC83" s="28"/>
      <c r="AD83" s="28"/>
      <c r="AE83" s="28"/>
      <c r="AG83" s="24" t="s">
        <v>1153</v>
      </c>
      <c r="AH83" s="24" t="s">
        <v>653</v>
      </c>
      <c r="AI83" t="str">
        <f>VLOOKUP(AH83,$D$15:D833,1,0)</f>
        <v>오세인</v>
      </c>
      <c r="AK83" t="str">
        <f t="shared" si="3"/>
        <v>김진영</v>
      </c>
    </row>
    <row r="84" spans="1:37" ht="39.6">
      <c r="A84" s="25">
        <v>70</v>
      </c>
      <c r="B84" s="26" t="str">
        <f t="shared" si="2"/>
        <v>20190079</v>
      </c>
      <c r="C84" s="26" t="s">
        <v>1616</v>
      </c>
      <c r="D84" s="26" t="s">
        <v>167</v>
      </c>
      <c r="E84" s="26" t="s">
        <v>33</v>
      </c>
      <c r="F84" s="26" t="s">
        <v>168</v>
      </c>
      <c r="G84" s="26" t="s">
        <v>1194</v>
      </c>
      <c r="H84" s="26" t="s">
        <v>931</v>
      </c>
      <c r="I84" s="26" t="s">
        <v>995</v>
      </c>
      <c r="J84" s="26" t="s">
        <v>1173</v>
      </c>
      <c r="K84" s="26" t="s">
        <v>934</v>
      </c>
      <c r="L84" s="27" t="s">
        <v>1617</v>
      </c>
      <c r="M84" s="26" t="s">
        <v>982</v>
      </c>
      <c r="N84" s="26" t="s">
        <v>1196</v>
      </c>
      <c r="O84" s="26" t="s">
        <v>1618</v>
      </c>
      <c r="P84" s="26" t="s">
        <v>1619</v>
      </c>
      <c r="Q84" s="26" t="s">
        <v>1620</v>
      </c>
      <c r="R84" s="27" t="s">
        <v>1621</v>
      </c>
      <c r="S84" s="26" t="s">
        <v>988</v>
      </c>
      <c r="T84" s="26" t="s">
        <v>1622</v>
      </c>
      <c r="U84" s="26" t="s">
        <v>1623</v>
      </c>
      <c r="V84" s="26" t="s">
        <v>1624</v>
      </c>
      <c r="W84" s="26" t="s">
        <v>988</v>
      </c>
      <c r="X84" s="26" t="s">
        <v>1622</v>
      </c>
      <c r="Y84" s="26" t="s">
        <v>1623</v>
      </c>
      <c r="Z84" s="26" t="s">
        <v>1192</v>
      </c>
      <c r="AA84" s="26" t="s">
        <v>995</v>
      </c>
      <c r="AB84" s="26"/>
      <c r="AC84" s="28"/>
      <c r="AD84" s="28"/>
      <c r="AE84" s="28"/>
      <c r="AG84" s="24" t="s">
        <v>1625</v>
      </c>
      <c r="AH84" s="24" t="s">
        <v>718</v>
      </c>
      <c r="AI84" t="str">
        <f>VLOOKUP(AH84,$D$15:D834,1,0)</f>
        <v>주선희</v>
      </c>
      <c r="AK84" t="str">
        <f t="shared" si="3"/>
        <v>정웅</v>
      </c>
    </row>
    <row r="85" spans="1:37" ht="39.6">
      <c r="A85" s="25">
        <v>71</v>
      </c>
      <c r="B85" s="26" t="str">
        <f t="shared" si="2"/>
        <v>20100083</v>
      </c>
      <c r="C85" s="26" t="s">
        <v>1626</v>
      </c>
      <c r="D85" s="26" t="s">
        <v>803</v>
      </c>
      <c r="E85" s="26" t="s">
        <v>33</v>
      </c>
      <c r="F85" s="26" t="s">
        <v>168</v>
      </c>
      <c r="G85" s="26" t="s">
        <v>930</v>
      </c>
      <c r="H85" s="26" t="s">
        <v>931</v>
      </c>
      <c r="I85" s="26" t="s">
        <v>932</v>
      </c>
      <c r="J85" s="26" t="s">
        <v>1018</v>
      </c>
      <c r="K85" s="26" t="s">
        <v>934</v>
      </c>
      <c r="L85" s="27" t="s">
        <v>1627</v>
      </c>
      <c r="M85" s="26" t="s">
        <v>936</v>
      </c>
      <c r="N85" s="26" t="s">
        <v>999</v>
      </c>
      <c r="O85" s="26" t="s">
        <v>1628</v>
      </c>
      <c r="P85" s="26" t="s">
        <v>1629</v>
      </c>
      <c r="Q85" s="26" t="s">
        <v>1630</v>
      </c>
      <c r="R85" s="27" t="s">
        <v>1631</v>
      </c>
      <c r="S85" s="26" t="s">
        <v>959</v>
      </c>
      <c r="T85" s="26" t="s">
        <v>1632</v>
      </c>
      <c r="U85" s="26" t="s">
        <v>1633</v>
      </c>
      <c r="V85" s="26" t="s">
        <v>1634</v>
      </c>
      <c r="W85" s="26" t="s">
        <v>959</v>
      </c>
      <c r="X85" s="26" t="s">
        <v>1632</v>
      </c>
      <c r="Y85" s="26" t="s">
        <v>1633</v>
      </c>
      <c r="Z85" s="26" t="s">
        <v>946</v>
      </c>
      <c r="AA85" s="26" t="s">
        <v>947</v>
      </c>
      <c r="AB85" s="26"/>
      <c r="AC85" s="28"/>
      <c r="AD85" s="28"/>
      <c r="AE85" s="28"/>
      <c r="AG85" s="24" t="s">
        <v>1635</v>
      </c>
      <c r="AH85" s="24" t="s">
        <v>345</v>
      </c>
      <c r="AI85" t="str">
        <f>VLOOKUP(AH85,$D$15:D835,1,0)</f>
        <v>허정윤</v>
      </c>
      <c r="AK85" t="str">
        <f t="shared" si="3"/>
        <v>김성종</v>
      </c>
    </row>
    <row r="86" spans="1:37" ht="39.6">
      <c r="A86" s="25">
        <v>72</v>
      </c>
      <c r="B86" s="26" t="str">
        <f t="shared" si="2"/>
        <v>20120249</v>
      </c>
      <c r="C86" s="26" t="s">
        <v>1636</v>
      </c>
      <c r="D86" s="26" t="s">
        <v>263</v>
      </c>
      <c r="E86" s="26" t="s">
        <v>33</v>
      </c>
      <c r="F86" s="26" t="s">
        <v>168</v>
      </c>
      <c r="G86" s="26" t="s">
        <v>930</v>
      </c>
      <c r="H86" s="26" t="s">
        <v>931</v>
      </c>
      <c r="I86" s="26" t="s">
        <v>932</v>
      </c>
      <c r="J86" s="26" t="s">
        <v>966</v>
      </c>
      <c r="K86" s="26" t="s">
        <v>934</v>
      </c>
      <c r="L86" s="27" t="s">
        <v>1637</v>
      </c>
      <c r="M86" s="26" t="s">
        <v>936</v>
      </c>
      <c r="N86" s="26" t="s">
        <v>1608</v>
      </c>
      <c r="O86" s="26" t="s">
        <v>1638</v>
      </c>
      <c r="P86" s="26" t="s">
        <v>1639</v>
      </c>
      <c r="Q86" s="26" t="s">
        <v>1640</v>
      </c>
      <c r="R86" s="27" t="s">
        <v>1641</v>
      </c>
      <c r="S86" s="26" t="s">
        <v>959</v>
      </c>
      <c r="T86" s="26" t="s">
        <v>1642</v>
      </c>
      <c r="U86" s="26" t="s">
        <v>1643</v>
      </c>
      <c r="V86" s="26" t="s">
        <v>1644</v>
      </c>
      <c r="W86" s="26" t="s">
        <v>959</v>
      </c>
      <c r="X86" s="26" t="s">
        <v>1642</v>
      </c>
      <c r="Y86" s="26" t="s">
        <v>1643</v>
      </c>
      <c r="Z86" s="26" t="s">
        <v>946</v>
      </c>
      <c r="AA86" s="26" t="s">
        <v>947</v>
      </c>
      <c r="AB86" s="26"/>
      <c r="AC86" s="28"/>
      <c r="AD86" s="28"/>
      <c r="AE86" s="28"/>
      <c r="AG86" s="24" t="s">
        <v>1645</v>
      </c>
      <c r="AH86" s="24" t="s">
        <v>498</v>
      </c>
      <c r="AI86" t="str">
        <f>VLOOKUP(AH86,$D$15:D836,1,0)</f>
        <v>신준영</v>
      </c>
      <c r="AK86" t="str">
        <f t="shared" si="3"/>
        <v>전태환</v>
      </c>
    </row>
    <row r="87" spans="1:37" ht="39.6">
      <c r="A87" s="25">
        <v>73</v>
      </c>
      <c r="B87" s="26" t="str">
        <f t="shared" si="2"/>
        <v>20140052</v>
      </c>
      <c r="C87" s="26" t="s">
        <v>1646</v>
      </c>
      <c r="D87" s="26" t="s">
        <v>428</v>
      </c>
      <c r="E87" s="26" t="s">
        <v>33</v>
      </c>
      <c r="F87" s="26" t="s">
        <v>168</v>
      </c>
      <c r="G87" s="26" t="s">
        <v>930</v>
      </c>
      <c r="H87" s="26" t="s">
        <v>931</v>
      </c>
      <c r="I87" s="26" t="s">
        <v>950</v>
      </c>
      <c r="J87" s="26" t="s">
        <v>951</v>
      </c>
      <c r="K87" s="26" t="s">
        <v>934</v>
      </c>
      <c r="L87" s="27" t="s">
        <v>1647</v>
      </c>
      <c r="M87" s="26" t="s">
        <v>936</v>
      </c>
      <c r="N87" s="26" t="s">
        <v>1648</v>
      </c>
      <c r="O87" s="26" t="s">
        <v>1649</v>
      </c>
      <c r="P87" s="26" t="s">
        <v>1650</v>
      </c>
      <c r="Q87" s="26" t="s">
        <v>1651</v>
      </c>
      <c r="R87" s="27" t="s">
        <v>1652</v>
      </c>
      <c r="S87" s="26" t="s">
        <v>959</v>
      </c>
      <c r="T87" s="26" t="s">
        <v>1653</v>
      </c>
      <c r="U87" s="26" t="s">
        <v>1654</v>
      </c>
      <c r="V87" s="26" t="s">
        <v>1655</v>
      </c>
      <c r="W87" s="26" t="s">
        <v>959</v>
      </c>
      <c r="X87" s="26" t="s">
        <v>1653</v>
      </c>
      <c r="Y87" s="26" t="s">
        <v>1654</v>
      </c>
      <c r="Z87" s="26" t="s">
        <v>946</v>
      </c>
      <c r="AA87" s="26" t="s">
        <v>947</v>
      </c>
      <c r="AB87" s="26"/>
      <c r="AC87" s="28"/>
      <c r="AD87" s="28"/>
      <c r="AE87" s="28"/>
      <c r="AG87" s="24" t="s">
        <v>1656</v>
      </c>
      <c r="AH87" s="24" t="s">
        <v>368</v>
      </c>
      <c r="AI87" t="str">
        <f>VLOOKUP(AH87,$D$15:D837,1,0)</f>
        <v>김정현</v>
      </c>
      <c r="AK87" t="str">
        <f t="shared" si="3"/>
        <v>권태수</v>
      </c>
    </row>
    <row r="88" spans="1:37" ht="26.4">
      <c r="A88" s="25">
        <v>74</v>
      </c>
      <c r="B88" s="26" t="str">
        <f t="shared" si="2"/>
        <v>20080048</v>
      </c>
      <c r="C88" s="26" t="s">
        <v>1657</v>
      </c>
      <c r="D88" s="26" t="s">
        <v>411</v>
      </c>
      <c r="E88" s="26" t="s">
        <v>33</v>
      </c>
      <c r="F88" s="26" t="s">
        <v>168</v>
      </c>
      <c r="G88" s="26" t="s">
        <v>930</v>
      </c>
      <c r="H88" s="26" t="s">
        <v>931</v>
      </c>
      <c r="I88" s="26" t="s">
        <v>965</v>
      </c>
      <c r="J88" s="26" t="s">
        <v>1173</v>
      </c>
      <c r="K88" s="26" t="s">
        <v>952</v>
      </c>
      <c r="L88" s="27" t="s">
        <v>1658</v>
      </c>
      <c r="M88" s="26" t="s">
        <v>936</v>
      </c>
      <c r="N88" s="26" t="s">
        <v>1659</v>
      </c>
      <c r="O88" s="26" t="s">
        <v>1660</v>
      </c>
      <c r="P88" s="26" t="s">
        <v>1661</v>
      </c>
      <c r="Q88" s="26" t="s">
        <v>1662</v>
      </c>
      <c r="R88" s="27" t="s">
        <v>1663</v>
      </c>
      <c r="S88" s="26" t="s">
        <v>942</v>
      </c>
      <c r="T88" s="26" t="s">
        <v>1664</v>
      </c>
      <c r="U88" s="26" t="s">
        <v>1107</v>
      </c>
      <c r="V88" s="26" t="s">
        <v>1665</v>
      </c>
      <c r="W88" s="26" t="s">
        <v>959</v>
      </c>
      <c r="X88" s="26" t="s">
        <v>1666</v>
      </c>
      <c r="Y88" s="26" t="s">
        <v>1107</v>
      </c>
      <c r="Z88" s="26" t="s">
        <v>946</v>
      </c>
      <c r="AA88" s="26" t="s">
        <v>947</v>
      </c>
      <c r="AB88" s="26"/>
      <c r="AC88" s="28"/>
      <c r="AD88" s="28"/>
      <c r="AE88" s="28"/>
      <c r="AG88" s="24" t="s">
        <v>1667</v>
      </c>
      <c r="AH88" s="24" t="s">
        <v>605</v>
      </c>
      <c r="AI88" t="str">
        <f>VLOOKUP(AH88,$D$15:D838,1,0)</f>
        <v>김재하</v>
      </c>
      <c r="AK88" t="str">
        <f t="shared" si="3"/>
        <v>강나경</v>
      </c>
    </row>
    <row r="89" spans="1:37" ht="39.6">
      <c r="A89" s="25">
        <v>75</v>
      </c>
      <c r="B89" s="26" t="str">
        <f t="shared" si="2"/>
        <v>20120003</v>
      </c>
      <c r="C89" s="26" t="s">
        <v>1437</v>
      </c>
      <c r="D89" s="26" t="s">
        <v>657</v>
      </c>
      <c r="E89" s="26" t="s">
        <v>33</v>
      </c>
      <c r="F89" s="26" t="s">
        <v>36</v>
      </c>
      <c r="G89" s="26" t="s">
        <v>978</v>
      </c>
      <c r="H89" s="26" t="s">
        <v>931</v>
      </c>
      <c r="I89" s="26" t="s">
        <v>979</v>
      </c>
      <c r="J89" s="26" t="s">
        <v>1100</v>
      </c>
      <c r="K89" s="26" t="s">
        <v>952</v>
      </c>
      <c r="L89" s="27" t="s">
        <v>1668</v>
      </c>
      <c r="M89" s="26" t="s">
        <v>982</v>
      </c>
      <c r="N89" s="26" t="s">
        <v>999</v>
      </c>
      <c r="O89" s="26" t="s">
        <v>1669</v>
      </c>
      <c r="P89" s="26" t="s">
        <v>1670</v>
      </c>
      <c r="Q89" s="26" t="s">
        <v>1671</v>
      </c>
      <c r="R89" s="27" t="s">
        <v>1672</v>
      </c>
      <c r="S89" s="26" t="s">
        <v>959</v>
      </c>
      <c r="T89" s="26" t="s">
        <v>1095</v>
      </c>
      <c r="U89" s="26" t="s">
        <v>1201</v>
      </c>
      <c r="V89" s="26" t="s">
        <v>1673</v>
      </c>
      <c r="W89" s="26" t="s">
        <v>959</v>
      </c>
      <c r="X89" s="26" t="s">
        <v>1095</v>
      </c>
      <c r="Y89" s="26" t="s">
        <v>1201</v>
      </c>
      <c r="Z89" s="26" t="s">
        <v>982</v>
      </c>
      <c r="AA89" s="26" t="s">
        <v>992</v>
      </c>
      <c r="AB89" s="26"/>
      <c r="AC89" s="28"/>
      <c r="AD89" s="28"/>
      <c r="AE89" s="28"/>
      <c r="AG89" s="24" t="s">
        <v>994</v>
      </c>
      <c r="AH89" s="24" t="s">
        <v>800</v>
      </c>
      <c r="AI89" t="str">
        <f>VLOOKUP(AH89,$D$15:D839,1,0)</f>
        <v>엄윤정</v>
      </c>
      <c r="AK89" t="str">
        <f t="shared" si="3"/>
        <v>이화연</v>
      </c>
    </row>
    <row r="90" spans="1:37" ht="39.6">
      <c r="A90" s="25">
        <v>76</v>
      </c>
      <c r="B90" s="26" t="str">
        <f t="shared" si="2"/>
        <v>20190088</v>
      </c>
      <c r="C90" s="26" t="s">
        <v>1531</v>
      </c>
      <c r="D90" s="26" t="s">
        <v>264</v>
      </c>
      <c r="E90" s="26" t="s">
        <v>33</v>
      </c>
      <c r="F90" s="26" t="s">
        <v>36</v>
      </c>
      <c r="G90" s="26" t="s">
        <v>930</v>
      </c>
      <c r="H90" s="26" t="s">
        <v>931</v>
      </c>
      <c r="I90" s="26" t="s">
        <v>995</v>
      </c>
      <c r="J90" s="26" t="s">
        <v>1674</v>
      </c>
      <c r="K90" s="26" t="s">
        <v>952</v>
      </c>
      <c r="L90" s="27" t="s">
        <v>1675</v>
      </c>
      <c r="M90" s="26" t="s">
        <v>982</v>
      </c>
      <c r="N90" s="26" t="s">
        <v>1320</v>
      </c>
      <c r="O90" s="26" t="s">
        <v>1676</v>
      </c>
      <c r="P90" s="26" t="s">
        <v>1677</v>
      </c>
      <c r="Q90" s="26" t="s">
        <v>1678</v>
      </c>
      <c r="R90" s="27" t="s">
        <v>1679</v>
      </c>
      <c r="S90" s="26" t="s">
        <v>959</v>
      </c>
      <c r="T90" s="26" t="s">
        <v>1211</v>
      </c>
      <c r="U90" s="26" t="s">
        <v>1623</v>
      </c>
      <c r="V90" s="26" t="s">
        <v>1680</v>
      </c>
      <c r="W90" s="26" t="s">
        <v>959</v>
      </c>
      <c r="X90" s="26" t="s">
        <v>1211</v>
      </c>
      <c r="Y90" s="26" t="s">
        <v>1623</v>
      </c>
      <c r="Z90" s="26" t="s">
        <v>982</v>
      </c>
      <c r="AA90" s="26" t="s">
        <v>995</v>
      </c>
      <c r="AB90" s="26"/>
      <c r="AC90" s="28"/>
      <c r="AD90" s="28"/>
      <c r="AE90" s="28"/>
      <c r="AG90" s="24" t="s">
        <v>1681</v>
      </c>
      <c r="AH90" s="24" t="s">
        <v>430</v>
      </c>
      <c r="AI90" t="str">
        <f>VLOOKUP(AH90,$D$15:D840,1,0)</f>
        <v>김주영</v>
      </c>
      <c r="AK90" t="str">
        <f t="shared" si="3"/>
        <v>임은주</v>
      </c>
    </row>
    <row r="91" spans="1:37" ht="39.6">
      <c r="A91" s="25">
        <v>77</v>
      </c>
      <c r="B91" s="26" t="str">
        <f t="shared" si="2"/>
        <v>20160004</v>
      </c>
      <c r="C91" s="26" t="s">
        <v>1682</v>
      </c>
      <c r="D91" s="26" t="s">
        <v>738</v>
      </c>
      <c r="E91" s="26" t="s">
        <v>33</v>
      </c>
      <c r="F91" s="26" t="s">
        <v>36</v>
      </c>
      <c r="G91" s="26" t="s">
        <v>930</v>
      </c>
      <c r="H91" s="26" t="s">
        <v>931</v>
      </c>
      <c r="I91" s="26" t="s">
        <v>995</v>
      </c>
      <c r="J91" s="26" t="s">
        <v>1173</v>
      </c>
      <c r="K91" s="26" t="s">
        <v>952</v>
      </c>
      <c r="L91" s="27" t="s">
        <v>1683</v>
      </c>
      <c r="M91" s="26" t="s">
        <v>982</v>
      </c>
      <c r="N91" s="26" t="s">
        <v>1320</v>
      </c>
      <c r="O91" s="26" t="s">
        <v>1684</v>
      </c>
      <c r="P91" s="26" t="s">
        <v>1685</v>
      </c>
      <c r="Q91" s="26" t="s">
        <v>1686</v>
      </c>
      <c r="R91" s="27" t="s">
        <v>1687</v>
      </c>
      <c r="S91" s="26" t="s">
        <v>959</v>
      </c>
      <c r="T91" s="26" t="s">
        <v>1211</v>
      </c>
      <c r="U91" s="26" t="s">
        <v>1688</v>
      </c>
      <c r="V91" s="26" t="s">
        <v>1689</v>
      </c>
      <c r="W91" s="26" t="s">
        <v>959</v>
      </c>
      <c r="X91" s="26" t="s">
        <v>1211</v>
      </c>
      <c r="Y91" s="26" t="s">
        <v>1688</v>
      </c>
      <c r="Z91" s="26" t="s">
        <v>946</v>
      </c>
      <c r="AA91" s="26" t="s">
        <v>1690</v>
      </c>
      <c r="AB91" s="26"/>
      <c r="AC91" s="28"/>
      <c r="AD91" s="28"/>
      <c r="AE91" s="28"/>
      <c r="AG91" s="24" t="s">
        <v>1691</v>
      </c>
      <c r="AH91" s="24" t="s">
        <v>425</v>
      </c>
      <c r="AI91" t="str">
        <f>VLOOKUP(AH91,$D$15:D841,1,0)</f>
        <v>김상준</v>
      </c>
      <c r="AK91" t="str">
        <f t="shared" si="3"/>
        <v>이현하</v>
      </c>
    </row>
    <row r="92" spans="1:37" ht="26.4">
      <c r="A92" s="25">
        <v>78</v>
      </c>
      <c r="B92" s="26" t="str">
        <f t="shared" si="2"/>
        <v>20190087</v>
      </c>
      <c r="C92" s="26" t="s">
        <v>1522</v>
      </c>
      <c r="D92" s="26" t="s">
        <v>35</v>
      </c>
      <c r="E92" s="26" t="s">
        <v>33</v>
      </c>
      <c r="F92" s="26" t="s">
        <v>36</v>
      </c>
      <c r="G92" s="26" t="s">
        <v>930</v>
      </c>
      <c r="H92" s="26" t="s">
        <v>931</v>
      </c>
      <c r="I92" s="26" t="s">
        <v>995</v>
      </c>
      <c r="J92" s="26" t="s">
        <v>980</v>
      </c>
      <c r="K92" s="26" t="s">
        <v>934</v>
      </c>
      <c r="L92" s="27" t="s">
        <v>1692</v>
      </c>
      <c r="M92" s="26" t="s">
        <v>982</v>
      </c>
      <c r="N92" s="26" t="s">
        <v>1320</v>
      </c>
      <c r="O92" s="26" t="s">
        <v>1693</v>
      </c>
      <c r="P92" s="26" t="s">
        <v>1694</v>
      </c>
      <c r="Q92" s="26" t="s">
        <v>1695</v>
      </c>
      <c r="R92" s="27" t="s">
        <v>1696</v>
      </c>
      <c r="S92" s="26" t="s">
        <v>959</v>
      </c>
      <c r="T92" s="26" t="s">
        <v>1697</v>
      </c>
      <c r="U92" s="26" t="s">
        <v>1698</v>
      </c>
      <c r="V92" s="26" t="s">
        <v>1699</v>
      </c>
      <c r="W92" s="26" t="s">
        <v>959</v>
      </c>
      <c r="X92" s="26" t="s">
        <v>1697</v>
      </c>
      <c r="Y92" s="26" t="s">
        <v>1698</v>
      </c>
      <c r="Z92" s="26" t="s">
        <v>982</v>
      </c>
      <c r="AA92" s="26" t="s">
        <v>995</v>
      </c>
      <c r="AB92" s="26"/>
      <c r="AC92" s="28"/>
      <c r="AD92" s="28"/>
      <c r="AE92" s="28"/>
      <c r="AG92" s="24" t="s">
        <v>1700</v>
      </c>
      <c r="AH92" s="24" t="s">
        <v>193</v>
      </c>
      <c r="AI92" t="str">
        <f>VLOOKUP(AH92,$D$15:D842,1,0)</f>
        <v>최창화</v>
      </c>
      <c r="AK92" t="str">
        <f t="shared" si="3"/>
        <v>원준의</v>
      </c>
    </row>
    <row r="93" spans="1:37" ht="39.6">
      <c r="A93" s="25">
        <v>79</v>
      </c>
      <c r="B93" s="26" t="str">
        <f t="shared" si="2"/>
        <v>20230056</v>
      </c>
      <c r="C93" s="26" t="s">
        <v>1701</v>
      </c>
      <c r="D93" s="26" t="s">
        <v>512</v>
      </c>
      <c r="E93" s="26" t="s">
        <v>33</v>
      </c>
      <c r="F93" s="26" t="s">
        <v>36</v>
      </c>
      <c r="G93" s="26" t="s">
        <v>930</v>
      </c>
      <c r="H93" s="26" t="s">
        <v>931</v>
      </c>
      <c r="I93" s="26" t="s">
        <v>995</v>
      </c>
      <c r="J93" s="26" t="s">
        <v>933</v>
      </c>
      <c r="K93" s="26" t="s">
        <v>934</v>
      </c>
      <c r="L93" s="27" t="s">
        <v>1702</v>
      </c>
      <c r="M93" s="26" t="s">
        <v>982</v>
      </c>
      <c r="N93" s="26" t="s">
        <v>1320</v>
      </c>
      <c r="O93" s="26" t="s">
        <v>1703</v>
      </c>
      <c r="P93" s="26" t="s">
        <v>1704</v>
      </c>
      <c r="Q93" s="26" t="s">
        <v>1705</v>
      </c>
      <c r="R93" s="27" t="s">
        <v>1706</v>
      </c>
      <c r="S93" s="26" t="s">
        <v>959</v>
      </c>
      <c r="T93" s="26" t="s">
        <v>1316</v>
      </c>
      <c r="U93" s="26" t="s">
        <v>1623</v>
      </c>
      <c r="V93" s="26" t="s">
        <v>1707</v>
      </c>
      <c r="W93" s="26" t="s">
        <v>959</v>
      </c>
      <c r="X93" s="26" t="s">
        <v>1316</v>
      </c>
      <c r="Y93" s="26" t="s">
        <v>1623</v>
      </c>
      <c r="Z93" s="26" t="s">
        <v>1192</v>
      </c>
      <c r="AA93" s="26" t="s">
        <v>995</v>
      </c>
      <c r="AB93" s="26"/>
      <c r="AC93" s="28"/>
      <c r="AD93" s="28"/>
      <c r="AE93" s="28"/>
      <c r="AG93" s="24" t="s">
        <v>1708</v>
      </c>
      <c r="AH93" s="24" t="s">
        <v>673</v>
      </c>
      <c r="AI93" t="str">
        <f>VLOOKUP(AH93,$D$15:D843,1,0)</f>
        <v>박경숙</v>
      </c>
      <c r="AK93" t="str">
        <f t="shared" si="3"/>
        <v>이준우</v>
      </c>
    </row>
    <row r="94" spans="1:37" ht="39.6">
      <c r="A94" s="25">
        <v>80</v>
      </c>
      <c r="B94" s="26" t="str">
        <f t="shared" si="2"/>
        <v>20240013</v>
      </c>
      <c r="C94" s="26" t="s">
        <v>1709</v>
      </c>
      <c r="D94" s="26" t="s">
        <v>341</v>
      </c>
      <c r="E94" s="26" t="s">
        <v>33</v>
      </c>
      <c r="F94" s="26" t="s">
        <v>36</v>
      </c>
      <c r="G94" s="26" t="s">
        <v>930</v>
      </c>
      <c r="H94" s="26" t="s">
        <v>931</v>
      </c>
      <c r="I94" s="26" t="s">
        <v>995</v>
      </c>
      <c r="J94" s="26" t="s">
        <v>966</v>
      </c>
      <c r="K94" s="26" t="s">
        <v>934</v>
      </c>
      <c r="L94" s="27" t="s">
        <v>1710</v>
      </c>
      <c r="M94" s="26" t="s">
        <v>982</v>
      </c>
      <c r="N94" s="26" t="s">
        <v>1320</v>
      </c>
      <c r="O94" s="26" t="s">
        <v>1711</v>
      </c>
      <c r="P94" s="26" t="s">
        <v>1712</v>
      </c>
      <c r="Q94" s="26" t="s">
        <v>1713</v>
      </c>
      <c r="R94" s="27" t="s">
        <v>1714</v>
      </c>
      <c r="S94" s="26" t="s">
        <v>959</v>
      </c>
      <c r="T94" s="26" t="s">
        <v>1095</v>
      </c>
      <c r="U94" s="26" t="s">
        <v>1715</v>
      </c>
      <c r="V94" s="26" t="s">
        <v>1716</v>
      </c>
      <c r="W94" s="26" t="s">
        <v>959</v>
      </c>
      <c r="X94" s="26" t="s">
        <v>1095</v>
      </c>
      <c r="Y94" s="26" t="s">
        <v>1715</v>
      </c>
      <c r="Z94" s="26" t="s">
        <v>982</v>
      </c>
      <c r="AA94" s="26" t="s">
        <v>995</v>
      </c>
      <c r="AB94" s="26"/>
      <c r="AC94" s="28"/>
      <c r="AD94" s="28"/>
      <c r="AE94" s="28"/>
      <c r="AG94" s="24" t="s">
        <v>1717</v>
      </c>
      <c r="AH94" s="24" t="s">
        <v>350</v>
      </c>
      <c r="AI94" t="str">
        <f>VLOOKUP(AH94,$D$15:D844,1,0)</f>
        <v>조민우</v>
      </c>
      <c r="AK94" t="str">
        <f t="shared" si="3"/>
        <v>강종우</v>
      </c>
    </row>
    <row r="95" spans="1:37" ht="39.6">
      <c r="A95" s="25">
        <v>81</v>
      </c>
      <c r="B95" s="26" t="str">
        <f t="shared" si="2"/>
        <v>20210023</v>
      </c>
      <c r="C95" s="26" t="s">
        <v>1718</v>
      </c>
      <c r="D95" s="26" t="s">
        <v>584</v>
      </c>
      <c r="E95" s="26" t="s">
        <v>33</v>
      </c>
      <c r="F95" s="26" t="s">
        <v>36</v>
      </c>
      <c r="G95" s="26" t="s">
        <v>930</v>
      </c>
      <c r="H95" s="26" t="s">
        <v>931</v>
      </c>
      <c r="I95" s="26" t="s">
        <v>932</v>
      </c>
      <c r="J95" s="26" t="s">
        <v>1309</v>
      </c>
      <c r="K95" s="26" t="s">
        <v>934</v>
      </c>
      <c r="L95" s="27" t="s">
        <v>1719</v>
      </c>
      <c r="M95" s="26" t="s">
        <v>982</v>
      </c>
      <c r="N95" s="26" t="s">
        <v>1320</v>
      </c>
      <c r="O95" s="26" t="s">
        <v>1720</v>
      </c>
      <c r="P95" s="26" t="s">
        <v>1721</v>
      </c>
      <c r="Q95" s="26" t="s">
        <v>1722</v>
      </c>
      <c r="R95" s="27" t="s">
        <v>1723</v>
      </c>
      <c r="S95" s="26" t="s">
        <v>959</v>
      </c>
      <c r="T95" s="26" t="s">
        <v>1724</v>
      </c>
      <c r="U95" s="26" t="s">
        <v>1715</v>
      </c>
      <c r="V95" s="26" t="s">
        <v>1725</v>
      </c>
      <c r="W95" s="26" t="s">
        <v>959</v>
      </c>
      <c r="X95" s="26" t="s">
        <v>1724</v>
      </c>
      <c r="Y95" s="26" t="s">
        <v>1715</v>
      </c>
      <c r="Z95" s="26" t="s">
        <v>982</v>
      </c>
      <c r="AA95" s="26" t="s">
        <v>932</v>
      </c>
      <c r="AB95" s="26"/>
      <c r="AC95" s="28"/>
      <c r="AD95" s="28"/>
      <c r="AE95" s="28"/>
      <c r="AG95" s="24" t="s">
        <v>1726</v>
      </c>
      <c r="AH95" s="24" t="s">
        <v>517</v>
      </c>
      <c r="AI95" t="str">
        <f>VLOOKUP(AH95,$D$15:D845,1,0)</f>
        <v>이상윤</v>
      </c>
      <c r="AK95" t="str">
        <f t="shared" si="3"/>
        <v>김승구</v>
      </c>
    </row>
    <row r="96" spans="1:37" ht="39.6">
      <c r="A96" s="25">
        <v>82</v>
      </c>
      <c r="B96" s="26" t="str">
        <f t="shared" si="2"/>
        <v>20140041</v>
      </c>
      <c r="C96" s="26" t="s">
        <v>1727</v>
      </c>
      <c r="D96" s="26" t="s">
        <v>169</v>
      </c>
      <c r="E96" s="26" t="s">
        <v>33</v>
      </c>
      <c r="F96" s="26" t="s">
        <v>36</v>
      </c>
      <c r="G96" s="26" t="s">
        <v>930</v>
      </c>
      <c r="H96" s="26" t="s">
        <v>931</v>
      </c>
      <c r="I96" s="26" t="s">
        <v>950</v>
      </c>
      <c r="J96" s="26" t="s">
        <v>1050</v>
      </c>
      <c r="K96" s="26" t="s">
        <v>952</v>
      </c>
      <c r="L96" s="27" t="s">
        <v>1728</v>
      </c>
      <c r="M96" s="26" t="s">
        <v>936</v>
      </c>
      <c r="N96" s="26" t="s">
        <v>1598</v>
      </c>
      <c r="O96" s="26" t="s">
        <v>1729</v>
      </c>
      <c r="P96" s="26" t="s">
        <v>1730</v>
      </c>
      <c r="Q96" s="26" t="s">
        <v>1731</v>
      </c>
      <c r="R96" s="27" t="s">
        <v>1732</v>
      </c>
      <c r="S96" s="26" t="s">
        <v>959</v>
      </c>
      <c r="T96" s="26" t="s">
        <v>1733</v>
      </c>
      <c r="U96" s="26" t="s">
        <v>1201</v>
      </c>
      <c r="V96" s="26" t="s">
        <v>1734</v>
      </c>
      <c r="W96" s="26" t="s">
        <v>959</v>
      </c>
      <c r="X96" s="26" t="s">
        <v>1733</v>
      </c>
      <c r="Y96" s="26" t="s">
        <v>1201</v>
      </c>
      <c r="Z96" s="26" t="s">
        <v>946</v>
      </c>
      <c r="AA96" s="26" t="s">
        <v>947</v>
      </c>
      <c r="AB96" s="26"/>
      <c r="AC96" s="28"/>
      <c r="AD96" s="28"/>
      <c r="AE96" s="28"/>
      <c r="AG96" s="24" t="s">
        <v>1735</v>
      </c>
      <c r="AH96" s="24" t="s">
        <v>505</v>
      </c>
      <c r="AI96" t="str">
        <f>VLOOKUP(AH96,$D$15:D846,1,0)</f>
        <v>권오찬</v>
      </c>
      <c r="AK96" t="str">
        <f t="shared" si="3"/>
        <v>금다혜</v>
      </c>
    </row>
    <row r="97" spans="1:37" ht="52.8">
      <c r="A97" s="25">
        <v>83</v>
      </c>
      <c r="B97" s="26" t="str">
        <f t="shared" si="2"/>
        <v>20240014</v>
      </c>
      <c r="C97" s="26" t="s">
        <v>1428</v>
      </c>
      <c r="D97" s="26" t="s">
        <v>723</v>
      </c>
      <c r="E97" s="26" t="s">
        <v>38</v>
      </c>
      <c r="F97" s="26" t="s">
        <v>724</v>
      </c>
      <c r="G97" s="26" t="s">
        <v>978</v>
      </c>
      <c r="H97" s="26" t="s">
        <v>931</v>
      </c>
      <c r="I97" s="26" t="s">
        <v>979</v>
      </c>
      <c r="J97" s="26" t="s">
        <v>980</v>
      </c>
      <c r="K97" s="26" t="s">
        <v>952</v>
      </c>
      <c r="L97" s="27" t="s">
        <v>1736</v>
      </c>
      <c r="M97" s="26" t="s">
        <v>982</v>
      </c>
      <c r="N97" s="26" t="s">
        <v>1311</v>
      </c>
      <c r="O97" s="26" t="s">
        <v>1737</v>
      </c>
      <c r="P97" s="26" t="s">
        <v>1738</v>
      </c>
      <c r="Q97" s="26" t="s">
        <v>1739</v>
      </c>
      <c r="R97" s="27" t="s">
        <v>1740</v>
      </c>
      <c r="S97" s="26" t="s">
        <v>959</v>
      </c>
      <c r="T97" s="26" t="s">
        <v>1231</v>
      </c>
      <c r="U97" s="26" t="s">
        <v>1190</v>
      </c>
      <c r="V97" s="26" t="s">
        <v>1741</v>
      </c>
      <c r="W97" s="26" t="s">
        <v>959</v>
      </c>
      <c r="X97" s="26" t="s">
        <v>1231</v>
      </c>
      <c r="Y97" s="26" t="s">
        <v>1190</v>
      </c>
      <c r="Z97" s="26" t="s">
        <v>982</v>
      </c>
      <c r="AA97" s="26" t="s">
        <v>979</v>
      </c>
      <c r="AB97" s="26"/>
      <c r="AC97" s="28"/>
      <c r="AD97" s="28"/>
      <c r="AE97" s="28"/>
      <c r="AG97" s="24" t="s">
        <v>1616</v>
      </c>
      <c r="AH97" s="24" t="s">
        <v>167</v>
      </c>
      <c r="AI97" t="str">
        <f>VLOOKUP(AH97,$D$15:D847,1,0)</f>
        <v>정웅</v>
      </c>
      <c r="AK97" t="str">
        <f t="shared" si="3"/>
        <v>민영미</v>
      </c>
    </row>
    <row r="98" spans="1:37" ht="39.6">
      <c r="A98" s="25">
        <v>84</v>
      </c>
      <c r="B98" s="26" t="str">
        <f t="shared" si="2"/>
        <v>20140006</v>
      </c>
      <c r="C98" s="26" t="s">
        <v>1742</v>
      </c>
      <c r="D98" s="26" t="s">
        <v>585</v>
      </c>
      <c r="E98" s="26" t="s">
        <v>38</v>
      </c>
      <c r="F98" s="26" t="s">
        <v>504</v>
      </c>
      <c r="G98" s="26" t="s">
        <v>1194</v>
      </c>
      <c r="H98" s="26" t="s">
        <v>931</v>
      </c>
      <c r="I98" s="26" t="s">
        <v>995</v>
      </c>
      <c r="J98" s="26" t="s">
        <v>1309</v>
      </c>
      <c r="K98" s="26" t="s">
        <v>952</v>
      </c>
      <c r="L98" s="27" t="s">
        <v>1743</v>
      </c>
      <c r="M98" s="26" t="s">
        <v>936</v>
      </c>
      <c r="N98" s="26" t="s">
        <v>1146</v>
      </c>
      <c r="O98" s="26" t="s">
        <v>1744</v>
      </c>
      <c r="P98" s="26" t="s">
        <v>1745</v>
      </c>
      <c r="Q98" s="26" t="s">
        <v>1746</v>
      </c>
      <c r="R98" s="27" t="s">
        <v>1747</v>
      </c>
      <c r="S98" s="26" t="s">
        <v>959</v>
      </c>
      <c r="T98" s="26" t="s">
        <v>1045</v>
      </c>
      <c r="U98" s="26" t="s">
        <v>1190</v>
      </c>
      <c r="V98" s="26" t="s">
        <v>1748</v>
      </c>
      <c r="W98" s="26" t="s">
        <v>959</v>
      </c>
      <c r="X98" s="26" t="s">
        <v>1045</v>
      </c>
      <c r="Y98" s="26" t="s">
        <v>1190</v>
      </c>
      <c r="Z98" s="26" t="s">
        <v>1192</v>
      </c>
      <c r="AA98" s="26" t="s">
        <v>950</v>
      </c>
      <c r="AB98" s="26"/>
      <c r="AC98" s="28"/>
      <c r="AD98" s="28"/>
      <c r="AE98" s="28"/>
      <c r="AG98" s="24" t="s">
        <v>1749</v>
      </c>
      <c r="AH98" s="24" t="s">
        <v>672</v>
      </c>
      <c r="AI98" t="str">
        <f>VLOOKUP(AH98,$D$15:D848,1,0)</f>
        <v>조태훈</v>
      </c>
      <c r="AK98" t="str">
        <f t="shared" si="3"/>
        <v>배경민</v>
      </c>
    </row>
    <row r="99" spans="1:37" ht="39.6">
      <c r="A99" s="25">
        <v>85</v>
      </c>
      <c r="B99" s="26" t="str">
        <f t="shared" si="2"/>
        <v>20230002</v>
      </c>
      <c r="C99" s="26" t="s">
        <v>1750</v>
      </c>
      <c r="D99" s="26" t="s">
        <v>644</v>
      </c>
      <c r="E99" s="26" t="s">
        <v>38</v>
      </c>
      <c r="F99" s="26" t="s">
        <v>504</v>
      </c>
      <c r="G99" s="26" t="s">
        <v>930</v>
      </c>
      <c r="H99" s="26" t="s">
        <v>931</v>
      </c>
      <c r="I99" s="26" t="s">
        <v>932</v>
      </c>
      <c r="J99" s="26" t="s">
        <v>1050</v>
      </c>
      <c r="K99" s="26" t="s">
        <v>934</v>
      </c>
      <c r="L99" s="27" t="s">
        <v>1751</v>
      </c>
      <c r="M99" s="26" t="s">
        <v>982</v>
      </c>
      <c r="N99" s="26" t="s">
        <v>1146</v>
      </c>
      <c r="O99" s="26" t="s">
        <v>1752</v>
      </c>
      <c r="P99" s="26" t="s">
        <v>1753</v>
      </c>
      <c r="Q99" s="26" t="s">
        <v>1754</v>
      </c>
      <c r="R99" s="27" t="s">
        <v>1755</v>
      </c>
      <c r="S99" s="26" t="s">
        <v>959</v>
      </c>
      <c r="T99" s="26" t="s">
        <v>1653</v>
      </c>
      <c r="U99" s="26" t="s">
        <v>1190</v>
      </c>
      <c r="V99" s="26" t="s">
        <v>1756</v>
      </c>
      <c r="W99" s="26" t="s">
        <v>959</v>
      </c>
      <c r="X99" s="26" t="s">
        <v>1653</v>
      </c>
      <c r="Y99" s="26" t="s">
        <v>1190</v>
      </c>
      <c r="Z99" s="26" t="s">
        <v>982</v>
      </c>
      <c r="AA99" s="26" t="s">
        <v>932</v>
      </c>
      <c r="AB99" s="26"/>
      <c r="AC99" s="28"/>
      <c r="AD99" s="28"/>
      <c r="AE99" s="28"/>
      <c r="AG99" s="24" t="s">
        <v>1757</v>
      </c>
      <c r="AH99" s="24" t="s">
        <v>285</v>
      </c>
      <c r="AI99" t="str">
        <f>VLOOKUP(AH99,$D$15:D849,1,0)</f>
        <v>김성민</v>
      </c>
      <c r="AK99" t="str">
        <f t="shared" si="3"/>
        <v>손종혁</v>
      </c>
    </row>
    <row r="100" spans="1:37" ht="39.6">
      <c r="A100" s="25">
        <v>86</v>
      </c>
      <c r="B100" s="26" t="str">
        <f t="shared" si="2"/>
        <v>20220016</v>
      </c>
      <c r="C100" s="26" t="s">
        <v>1758</v>
      </c>
      <c r="D100" s="26" t="s">
        <v>503</v>
      </c>
      <c r="E100" s="26" t="s">
        <v>38</v>
      </c>
      <c r="F100" s="26" t="s">
        <v>504</v>
      </c>
      <c r="G100" s="26" t="s">
        <v>930</v>
      </c>
      <c r="H100" s="26" t="s">
        <v>931</v>
      </c>
      <c r="I100" s="26" t="s">
        <v>950</v>
      </c>
      <c r="J100" s="26" t="s">
        <v>1050</v>
      </c>
      <c r="K100" s="26" t="s">
        <v>952</v>
      </c>
      <c r="L100" s="27" t="s">
        <v>1759</v>
      </c>
      <c r="M100" s="26" t="s">
        <v>936</v>
      </c>
      <c r="N100" s="26" t="s">
        <v>1226</v>
      </c>
      <c r="O100" s="26" t="s">
        <v>1760</v>
      </c>
      <c r="P100" s="26" t="s">
        <v>1761</v>
      </c>
      <c r="Q100" s="26" t="s">
        <v>1762</v>
      </c>
      <c r="R100" s="27" t="s">
        <v>1763</v>
      </c>
      <c r="S100" s="26" t="s">
        <v>959</v>
      </c>
      <c r="T100" s="26" t="s">
        <v>1764</v>
      </c>
      <c r="U100" s="26" t="s">
        <v>1765</v>
      </c>
      <c r="V100" s="26" t="s">
        <v>1766</v>
      </c>
      <c r="W100" s="26" t="s">
        <v>959</v>
      </c>
      <c r="X100" s="26" t="s">
        <v>1764</v>
      </c>
      <c r="Y100" s="26" t="s">
        <v>1765</v>
      </c>
      <c r="Z100" s="26" t="s">
        <v>1192</v>
      </c>
      <c r="AA100" s="26" t="s">
        <v>950</v>
      </c>
      <c r="AB100" s="26"/>
      <c r="AC100" s="28"/>
      <c r="AD100" s="28"/>
      <c r="AE100" s="28"/>
      <c r="AG100" s="24" t="s">
        <v>1767</v>
      </c>
      <c r="AH100" s="24" t="s">
        <v>272</v>
      </c>
      <c r="AI100" t="str">
        <f>VLOOKUP(AH100,$D$15:D850,1,0)</f>
        <v>송화엽</v>
      </c>
      <c r="AK100" t="str">
        <f t="shared" si="3"/>
        <v>박무늬</v>
      </c>
    </row>
    <row r="101" spans="1:37" ht="26.4">
      <c r="A101" s="25">
        <v>87</v>
      </c>
      <c r="B101" s="26" t="str">
        <f t="shared" si="2"/>
        <v>20220020</v>
      </c>
      <c r="C101" s="26" t="s">
        <v>1768</v>
      </c>
      <c r="D101" s="26" t="s">
        <v>513</v>
      </c>
      <c r="E101" s="26" t="s">
        <v>38</v>
      </c>
      <c r="F101" s="26" t="s">
        <v>504</v>
      </c>
      <c r="G101" s="26" t="s">
        <v>930</v>
      </c>
      <c r="H101" s="26" t="s">
        <v>931</v>
      </c>
      <c r="I101" s="26" t="s">
        <v>950</v>
      </c>
      <c r="J101" s="26" t="s">
        <v>1050</v>
      </c>
      <c r="K101" s="26" t="s">
        <v>952</v>
      </c>
      <c r="L101" s="27" t="s">
        <v>1769</v>
      </c>
      <c r="M101" s="26" t="s">
        <v>936</v>
      </c>
      <c r="N101" s="26" t="s">
        <v>1146</v>
      </c>
      <c r="O101" s="26" t="s">
        <v>1770</v>
      </c>
      <c r="P101" s="26" t="s">
        <v>1771</v>
      </c>
      <c r="Q101" s="26" t="s">
        <v>1772</v>
      </c>
      <c r="R101" s="27" t="s">
        <v>1773</v>
      </c>
      <c r="S101" s="26" t="s">
        <v>959</v>
      </c>
      <c r="T101" s="26" t="s">
        <v>1220</v>
      </c>
      <c r="U101" s="26" t="s">
        <v>1774</v>
      </c>
      <c r="V101" s="26" t="s">
        <v>1775</v>
      </c>
      <c r="W101" s="26" t="s">
        <v>959</v>
      </c>
      <c r="X101" s="26" t="s">
        <v>1220</v>
      </c>
      <c r="Y101" s="26" t="s">
        <v>1774</v>
      </c>
      <c r="Z101" s="26" t="s">
        <v>1192</v>
      </c>
      <c r="AA101" s="26" t="s">
        <v>950</v>
      </c>
      <c r="AB101" s="26"/>
      <c r="AC101" s="28"/>
      <c r="AD101" s="28"/>
      <c r="AE101" s="28"/>
      <c r="AG101" s="24" t="s">
        <v>1776</v>
      </c>
      <c r="AH101" s="24" t="s">
        <v>576</v>
      </c>
      <c r="AI101" t="str">
        <f>VLOOKUP(AH101,$D$15:D851,1,0)</f>
        <v>정성은</v>
      </c>
      <c r="AK101" t="str">
        <f t="shared" si="3"/>
        <v>안현선</v>
      </c>
    </row>
    <row r="102" spans="1:37" ht="39.6">
      <c r="A102" s="25">
        <v>88</v>
      </c>
      <c r="B102" s="26" t="str">
        <f t="shared" si="2"/>
        <v>20220029</v>
      </c>
      <c r="C102" s="26" t="s">
        <v>1777</v>
      </c>
      <c r="D102" s="26" t="s">
        <v>514</v>
      </c>
      <c r="E102" s="26" t="s">
        <v>38</v>
      </c>
      <c r="F102" s="26" t="s">
        <v>334</v>
      </c>
      <c r="G102" s="26" t="s">
        <v>1194</v>
      </c>
      <c r="H102" s="26" t="s">
        <v>931</v>
      </c>
      <c r="I102" s="26" t="s">
        <v>995</v>
      </c>
      <c r="J102" s="26" t="s">
        <v>966</v>
      </c>
      <c r="K102" s="26" t="s">
        <v>934</v>
      </c>
      <c r="L102" s="27" t="s">
        <v>1778</v>
      </c>
      <c r="M102" s="26" t="s">
        <v>982</v>
      </c>
      <c r="N102" s="26" t="s">
        <v>1265</v>
      </c>
      <c r="O102" s="26" t="s">
        <v>1779</v>
      </c>
      <c r="P102" s="26" t="s">
        <v>1780</v>
      </c>
      <c r="Q102" s="26" t="s">
        <v>1781</v>
      </c>
      <c r="R102" s="27" t="s">
        <v>1782</v>
      </c>
      <c r="S102" s="26" t="s">
        <v>959</v>
      </c>
      <c r="T102" s="26" t="s">
        <v>1316</v>
      </c>
      <c r="U102" s="26" t="s">
        <v>1783</v>
      </c>
      <c r="V102" s="26" t="s">
        <v>1784</v>
      </c>
      <c r="W102" s="26" t="s">
        <v>959</v>
      </c>
      <c r="X102" s="26" t="s">
        <v>1316</v>
      </c>
      <c r="Y102" s="26" t="s">
        <v>1783</v>
      </c>
      <c r="Z102" s="26" t="s">
        <v>982</v>
      </c>
      <c r="AA102" s="26" t="s">
        <v>932</v>
      </c>
      <c r="AB102" s="26"/>
      <c r="AC102" s="28"/>
      <c r="AD102" s="28"/>
      <c r="AE102" s="28"/>
      <c r="AG102" s="24" t="s">
        <v>1785</v>
      </c>
      <c r="AH102" s="24" t="s">
        <v>878</v>
      </c>
      <c r="AI102" t="str">
        <f>VLOOKUP(AH102,$D$15:D852,1,0)</f>
        <v>전수현</v>
      </c>
      <c r="AK102" t="str">
        <f t="shared" si="3"/>
        <v>이재욱</v>
      </c>
    </row>
    <row r="103" spans="1:37" ht="39.6">
      <c r="A103" s="25">
        <v>89</v>
      </c>
      <c r="B103" s="26" t="str">
        <f t="shared" si="2"/>
        <v>20220006</v>
      </c>
      <c r="C103" s="26" t="s">
        <v>1786</v>
      </c>
      <c r="D103" s="26" t="s">
        <v>586</v>
      </c>
      <c r="E103" s="26" t="s">
        <v>38</v>
      </c>
      <c r="F103" s="26" t="s">
        <v>334</v>
      </c>
      <c r="G103" s="26" t="s">
        <v>930</v>
      </c>
      <c r="H103" s="26" t="s">
        <v>931</v>
      </c>
      <c r="I103" s="26" t="s">
        <v>995</v>
      </c>
      <c r="J103" s="26" t="s">
        <v>980</v>
      </c>
      <c r="K103" s="26" t="s">
        <v>934</v>
      </c>
      <c r="L103" s="27" t="s">
        <v>1787</v>
      </c>
      <c r="M103" s="26" t="s">
        <v>982</v>
      </c>
      <c r="N103" s="26" t="s">
        <v>983</v>
      </c>
      <c r="O103" s="26" t="s">
        <v>1788</v>
      </c>
      <c r="P103" s="26" t="s">
        <v>1789</v>
      </c>
      <c r="Q103" s="26" t="s">
        <v>1790</v>
      </c>
      <c r="R103" s="27" t="s">
        <v>1791</v>
      </c>
      <c r="S103" s="26" t="s">
        <v>959</v>
      </c>
      <c r="T103" s="26" t="s">
        <v>1764</v>
      </c>
      <c r="U103" s="26" t="s">
        <v>1190</v>
      </c>
      <c r="V103" s="26" t="s">
        <v>1792</v>
      </c>
      <c r="W103" s="26" t="s">
        <v>959</v>
      </c>
      <c r="X103" s="26" t="s">
        <v>1764</v>
      </c>
      <c r="Y103" s="26" t="s">
        <v>1190</v>
      </c>
      <c r="Z103" s="26" t="s">
        <v>982</v>
      </c>
      <c r="AA103" s="26" t="s">
        <v>995</v>
      </c>
      <c r="AB103" s="26"/>
      <c r="AC103" s="28"/>
      <c r="AD103" s="28"/>
      <c r="AE103" s="28"/>
      <c r="AG103" s="24" t="s">
        <v>1793</v>
      </c>
      <c r="AH103" s="24" t="s">
        <v>419</v>
      </c>
      <c r="AI103" t="str">
        <f>VLOOKUP(AH103,$D$15:D853,1,0)</f>
        <v>김태완</v>
      </c>
      <c r="AK103" t="str">
        <f t="shared" si="3"/>
        <v>송태한</v>
      </c>
    </row>
    <row r="104" spans="1:37" ht="39.6">
      <c r="A104" s="25">
        <v>90</v>
      </c>
      <c r="B104" s="26" t="str">
        <f t="shared" si="2"/>
        <v>20015094</v>
      </c>
      <c r="C104" s="26" t="s">
        <v>1794</v>
      </c>
      <c r="D104" s="26" t="s">
        <v>342</v>
      </c>
      <c r="E104" s="26" t="s">
        <v>38</v>
      </c>
      <c r="F104" s="26" t="s">
        <v>334</v>
      </c>
      <c r="G104" s="26" t="s">
        <v>930</v>
      </c>
      <c r="H104" s="26" t="s">
        <v>931</v>
      </c>
      <c r="I104" s="26" t="s">
        <v>932</v>
      </c>
      <c r="J104" s="26" t="s">
        <v>1173</v>
      </c>
      <c r="K104" s="26" t="s">
        <v>952</v>
      </c>
      <c r="L104" s="27" t="s">
        <v>1795</v>
      </c>
      <c r="M104" s="26" t="s">
        <v>936</v>
      </c>
      <c r="N104" s="26" t="s">
        <v>1146</v>
      </c>
      <c r="O104" s="26" t="s">
        <v>1796</v>
      </c>
      <c r="P104" s="26" t="s">
        <v>1797</v>
      </c>
      <c r="Q104" s="26" t="s">
        <v>1798</v>
      </c>
      <c r="R104" s="27" t="s">
        <v>1799</v>
      </c>
      <c r="S104" s="26" t="s">
        <v>959</v>
      </c>
      <c r="T104" s="26" t="s">
        <v>1800</v>
      </c>
      <c r="U104" s="26" t="s">
        <v>1801</v>
      </c>
      <c r="V104" s="26" t="s">
        <v>1802</v>
      </c>
      <c r="W104" s="26" t="s">
        <v>959</v>
      </c>
      <c r="X104" s="26" t="s">
        <v>1800</v>
      </c>
      <c r="Y104" s="26" t="s">
        <v>1801</v>
      </c>
      <c r="Z104" s="26" t="s">
        <v>946</v>
      </c>
      <c r="AA104" s="26" t="s">
        <v>947</v>
      </c>
      <c r="AB104" s="26"/>
      <c r="AC104" s="28"/>
      <c r="AD104" s="28"/>
      <c r="AE104" s="28"/>
      <c r="AG104" s="24" t="s">
        <v>1803</v>
      </c>
      <c r="AH104" s="24" t="s">
        <v>146</v>
      </c>
      <c r="AI104" t="str">
        <f>VLOOKUP(AH104,$D$15:D854,1,0)</f>
        <v>최해나</v>
      </c>
      <c r="AK104" t="str">
        <f t="shared" si="3"/>
        <v>김주희</v>
      </c>
    </row>
    <row r="105" spans="1:37" ht="39.6">
      <c r="A105" s="25">
        <v>91</v>
      </c>
      <c r="B105" s="26" t="str">
        <f t="shared" si="2"/>
        <v>20230009</v>
      </c>
      <c r="C105" s="26" t="s">
        <v>1804</v>
      </c>
      <c r="D105" s="26" t="s">
        <v>333</v>
      </c>
      <c r="E105" s="26" t="s">
        <v>38</v>
      </c>
      <c r="F105" s="26" t="s">
        <v>334</v>
      </c>
      <c r="G105" s="26" t="s">
        <v>930</v>
      </c>
      <c r="H105" s="26" t="s">
        <v>931</v>
      </c>
      <c r="I105" s="26" t="s">
        <v>932</v>
      </c>
      <c r="J105" s="26" t="s">
        <v>951</v>
      </c>
      <c r="K105" s="26" t="s">
        <v>952</v>
      </c>
      <c r="L105" s="27" t="s">
        <v>1805</v>
      </c>
      <c r="M105" s="26" t="s">
        <v>982</v>
      </c>
      <c r="N105" s="26" t="s">
        <v>1659</v>
      </c>
      <c r="O105" s="26" t="s">
        <v>1806</v>
      </c>
      <c r="P105" s="26" t="s">
        <v>1807</v>
      </c>
      <c r="Q105" s="26" t="s">
        <v>1808</v>
      </c>
      <c r="R105" s="27" t="s">
        <v>1809</v>
      </c>
      <c r="S105" s="26" t="s">
        <v>959</v>
      </c>
      <c r="T105" s="26" t="s">
        <v>1764</v>
      </c>
      <c r="U105" s="26" t="s">
        <v>1810</v>
      </c>
      <c r="V105" s="26" t="s">
        <v>1811</v>
      </c>
      <c r="W105" s="26" t="s">
        <v>959</v>
      </c>
      <c r="X105" s="26" t="s">
        <v>1764</v>
      </c>
      <c r="Y105" s="26" t="s">
        <v>1810</v>
      </c>
      <c r="Z105" s="26" t="s">
        <v>982</v>
      </c>
      <c r="AA105" s="26" t="s">
        <v>932</v>
      </c>
      <c r="AB105" s="26"/>
      <c r="AC105" s="28"/>
      <c r="AD105" s="28"/>
      <c r="AE105" s="28"/>
      <c r="AG105" s="24" t="s">
        <v>1812</v>
      </c>
      <c r="AH105" s="24" t="s">
        <v>357</v>
      </c>
      <c r="AI105" t="str">
        <f>VLOOKUP(AH105,$D$15:D855,1,0)</f>
        <v>정용해</v>
      </c>
      <c r="AK105" t="str">
        <f t="shared" si="3"/>
        <v>이승현</v>
      </c>
    </row>
    <row r="106" spans="1:37" ht="39.6">
      <c r="A106" s="25">
        <v>92</v>
      </c>
      <c r="B106" s="26" t="str">
        <f t="shared" si="2"/>
        <v>19812831</v>
      </c>
      <c r="C106" s="26" t="s">
        <v>1408</v>
      </c>
      <c r="D106" s="26" t="s">
        <v>649</v>
      </c>
      <c r="E106" s="26" t="s">
        <v>38</v>
      </c>
      <c r="F106" s="26" t="s">
        <v>334</v>
      </c>
      <c r="G106" s="26" t="s">
        <v>930</v>
      </c>
      <c r="H106" s="26" t="s">
        <v>931</v>
      </c>
      <c r="I106" s="26" t="s">
        <v>932</v>
      </c>
      <c r="J106" s="26" t="s">
        <v>951</v>
      </c>
      <c r="K106" s="26" t="s">
        <v>952</v>
      </c>
      <c r="L106" s="27" t="s">
        <v>1813</v>
      </c>
      <c r="M106" s="26" t="s">
        <v>982</v>
      </c>
      <c r="N106" s="26" t="s">
        <v>983</v>
      </c>
      <c r="O106" s="26" t="s">
        <v>1814</v>
      </c>
      <c r="P106" s="26" t="s">
        <v>1815</v>
      </c>
      <c r="Q106" s="26" t="s">
        <v>1816</v>
      </c>
      <c r="R106" s="27" t="s">
        <v>1817</v>
      </c>
      <c r="S106" s="26" t="s">
        <v>1138</v>
      </c>
      <c r="T106" s="26" t="s">
        <v>1818</v>
      </c>
      <c r="U106" s="26"/>
      <c r="V106" s="26" t="s">
        <v>1819</v>
      </c>
      <c r="W106" s="26" t="s">
        <v>1138</v>
      </c>
      <c r="X106" s="26" t="s">
        <v>1818</v>
      </c>
      <c r="Y106" s="26"/>
      <c r="Z106" s="26" t="s">
        <v>1820</v>
      </c>
      <c r="AA106" s="26" t="s">
        <v>965</v>
      </c>
      <c r="AB106" s="26"/>
      <c r="AC106" s="28"/>
      <c r="AD106" s="28"/>
      <c r="AE106" s="28"/>
      <c r="AG106" s="24" t="s">
        <v>1821</v>
      </c>
      <c r="AH106" s="24" t="s">
        <v>374</v>
      </c>
      <c r="AI106" t="str">
        <f>VLOOKUP(AH106,$D$15:D856,1,0)</f>
        <v>신정호</v>
      </c>
      <c r="AK106" t="str">
        <f t="shared" si="3"/>
        <v>전미옥</v>
      </c>
    </row>
    <row r="107" spans="1:37" ht="39.6">
      <c r="A107" s="25">
        <v>93</v>
      </c>
      <c r="B107" s="26" t="str">
        <f t="shared" si="2"/>
        <v>95126395</v>
      </c>
      <c r="C107" s="26">
        <v>95126395</v>
      </c>
      <c r="D107" s="26" t="s">
        <v>658</v>
      </c>
      <c r="E107" s="26" t="s">
        <v>38</v>
      </c>
      <c r="F107" s="26" t="s">
        <v>334</v>
      </c>
      <c r="G107" s="26" t="s">
        <v>930</v>
      </c>
      <c r="H107" s="26" t="s">
        <v>931</v>
      </c>
      <c r="I107" s="26" t="s">
        <v>950</v>
      </c>
      <c r="J107" s="26" t="s">
        <v>1822</v>
      </c>
      <c r="K107" s="26" t="s">
        <v>952</v>
      </c>
      <c r="L107" s="27" t="s">
        <v>1823</v>
      </c>
      <c r="M107" s="26" t="s">
        <v>936</v>
      </c>
      <c r="N107" s="26" t="s">
        <v>1146</v>
      </c>
      <c r="O107" s="26" t="s">
        <v>1824</v>
      </c>
      <c r="P107" s="26" t="s">
        <v>1825</v>
      </c>
      <c r="Q107" s="26" t="s">
        <v>1826</v>
      </c>
      <c r="R107" s="27" t="s">
        <v>1827</v>
      </c>
      <c r="S107" s="26" t="s">
        <v>1138</v>
      </c>
      <c r="T107" s="26" t="s">
        <v>1828</v>
      </c>
      <c r="U107" s="26"/>
      <c r="V107" s="26" t="s">
        <v>1829</v>
      </c>
      <c r="W107" s="26" t="s">
        <v>1138</v>
      </c>
      <c r="X107" s="26" t="s">
        <v>1828</v>
      </c>
      <c r="Y107" s="26"/>
      <c r="Z107" s="26" t="s">
        <v>1820</v>
      </c>
      <c r="AA107" s="26" t="s">
        <v>1830</v>
      </c>
      <c r="AB107" s="26"/>
      <c r="AC107" s="28"/>
      <c r="AD107" s="28"/>
      <c r="AE107" s="28"/>
      <c r="AG107" s="24" t="s">
        <v>1831</v>
      </c>
      <c r="AH107" s="24" t="s">
        <v>531</v>
      </c>
      <c r="AI107" t="str">
        <f>VLOOKUP(AH107,$D$15:D857,1,0)</f>
        <v>김동현</v>
      </c>
      <c r="AK107" t="e">
        <f t="shared" si="3"/>
        <v>#N/A</v>
      </c>
    </row>
    <row r="108" spans="1:37" ht="26.4">
      <c r="A108" s="25">
        <v>94</v>
      </c>
      <c r="B108" s="26" t="str">
        <f t="shared" si="2"/>
        <v>32060135</v>
      </c>
      <c r="C108" s="26" t="s">
        <v>1832</v>
      </c>
      <c r="D108" s="26" t="s">
        <v>124</v>
      </c>
      <c r="E108" s="26" t="s">
        <v>38</v>
      </c>
      <c r="F108" s="26" t="s">
        <v>334</v>
      </c>
      <c r="G108" s="26" t="s">
        <v>930</v>
      </c>
      <c r="H108" s="26" t="s">
        <v>931</v>
      </c>
      <c r="I108" s="26" t="s">
        <v>950</v>
      </c>
      <c r="J108" s="26" t="s">
        <v>1100</v>
      </c>
      <c r="K108" s="26" t="s">
        <v>952</v>
      </c>
      <c r="L108" s="27" t="s">
        <v>1833</v>
      </c>
      <c r="M108" s="26" t="s">
        <v>998</v>
      </c>
      <c r="N108" s="26" t="s">
        <v>1146</v>
      </c>
      <c r="O108" s="26" t="s">
        <v>1834</v>
      </c>
      <c r="P108" s="26" t="s">
        <v>1835</v>
      </c>
      <c r="Q108" s="26" t="s">
        <v>1836</v>
      </c>
      <c r="R108" s="27" t="s">
        <v>1837</v>
      </c>
      <c r="S108" s="26" t="s">
        <v>942</v>
      </c>
      <c r="T108" s="26" t="s">
        <v>1838</v>
      </c>
      <c r="U108" s="26" t="s">
        <v>1839</v>
      </c>
      <c r="V108" s="26" t="s">
        <v>1840</v>
      </c>
      <c r="W108" s="26" t="s">
        <v>942</v>
      </c>
      <c r="X108" s="26" t="s">
        <v>1838</v>
      </c>
      <c r="Y108" s="26" t="s">
        <v>1839</v>
      </c>
      <c r="Z108" s="26" t="s">
        <v>998</v>
      </c>
      <c r="AA108" s="26" t="s">
        <v>1830</v>
      </c>
      <c r="AB108" s="26"/>
      <c r="AC108" s="28"/>
      <c r="AD108" s="28"/>
      <c r="AE108" s="28"/>
      <c r="AG108" s="24" t="s">
        <v>1841</v>
      </c>
      <c r="AH108" s="24" t="s">
        <v>287</v>
      </c>
      <c r="AI108" t="str">
        <f>VLOOKUP(AH108,$D$15:D858,1,0)</f>
        <v>한지윤</v>
      </c>
      <c r="AK108" t="str">
        <f t="shared" si="3"/>
        <v>최현정</v>
      </c>
    </row>
    <row r="109" spans="1:37" ht="26.4">
      <c r="A109" s="25">
        <v>95</v>
      </c>
      <c r="B109" s="26" t="str">
        <f t="shared" si="2"/>
        <v>20014414</v>
      </c>
      <c r="C109" s="26" t="s">
        <v>1776</v>
      </c>
      <c r="D109" s="26" t="s">
        <v>576</v>
      </c>
      <c r="E109" s="26" t="s">
        <v>38</v>
      </c>
      <c r="F109" s="26" t="s">
        <v>334</v>
      </c>
      <c r="G109" s="26" t="s">
        <v>930</v>
      </c>
      <c r="H109" s="26" t="s">
        <v>931</v>
      </c>
      <c r="I109" s="26" t="s">
        <v>950</v>
      </c>
      <c r="J109" s="26" t="s">
        <v>933</v>
      </c>
      <c r="K109" s="26" t="s">
        <v>952</v>
      </c>
      <c r="L109" s="27" t="s">
        <v>1842</v>
      </c>
      <c r="M109" s="26" t="s">
        <v>982</v>
      </c>
      <c r="N109" s="26" t="s">
        <v>1608</v>
      </c>
      <c r="O109" s="26" t="s">
        <v>1843</v>
      </c>
      <c r="P109" s="26" t="s">
        <v>1844</v>
      </c>
      <c r="Q109" s="26" t="s">
        <v>1845</v>
      </c>
      <c r="R109" s="27" t="s">
        <v>1846</v>
      </c>
      <c r="S109" s="26" t="s">
        <v>1138</v>
      </c>
      <c r="T109" s="26" t="s">
        <v>1847</v>
      </c>
      <c r="U109" s="26"/>
      <c r="V109" s="26" t="s">
        <v>1848</v>
      </c>
      <c r="W109" s="26" t="s">
        <v>1138</v>
      </c>
      <c r="X109" s="26" t="s">
        <v>1847</v>
      </c>
      <c r="Y109" s="26"/>
      <c r="Z109" s="26" t="s">
        <v>1820</v>
      </c>
      <c r="AA109" s="26" t="s">
        <v>1830</v>
      </c>
      <c r="AB109" s="26"/>
      <c r="AC109" s="28"/>
      <c r="AD109" s="28"/>
      <c r="AE109" s="28"/>
      <c r="AG109" s="24" t="s">
        <v>1849</v>
      </c>
      <c r="AH109" s="24" t="s">
        <v>729</v>
      </c>
      <c r="AI109" t="str">
        <f>VLOOKUP(AH109,$D$15:D859,1,0)</f>
        <v>최미화</v>
      </c>
      <c r="AK109" t="str">
        <f t="shared" si="3"/>
        <v>정성은</v>
      </c>
    </row>
    <row r="110" spans="1:37" ht="39.6">
      <c r="A110" s="25">
        <v>96</v>
      </c>
      <c r="B110" s="26" t="str">
        <f t="shared" si="2"/>
        <v>20190067</v>
      </c>
      <c r="C110" s="26" t="s">
        <v>1850</v>
      </c>
      <c r="D110" s="26" t="s">
        <v>650</v>
      </c>
      <c r="E110" s="26" t="s">
        <v>38</v>
      </c>
      <c r="F110" s="26" t="s">
        <v>334</v>
      </c>
      <c r="G110" s="26" t="s">
        <v>930</v>
      </c>
      <c r="H110" s="26" t="s">
        <v>931</v>
      </c>
      <c r="I110" s="26" t="s">
        <v>950</v>
      </c>
      <c r="J110" s="26" t="s">
        <v>1018</v>
      </c>
      <c r="K110" s="26" t="s">
        <v>934</v>
      </c>
      <c r="L110" s="27" t="s">
        <v>1851</v>
      </c>
      <c r="M110" s="26" t="s">
        <v>936</v>
      </c>
      <c r="N110" s="26" t="s">
        <v>1146</v>
      </c>
      <c r="O110" s="26" t="s">
        <v>1852</v>
      </c>
      <c r="P110" s="26" t="s">
        <v>1853</v>
      </c>
      <c r="Q110" s="26" t="s">
        <v>1854</v>
      </c>
      <c r="R110" s="27" t="s">
        <v>1855</v>
      </c>
      <c r="S110" s="26" t="s">
        <v>959</v>
      </c>
      <c r="T110" s="26" t="s">
        <v>1856</v>
      </c>
      <c r="U110" s="26" t="s">
        <v>1190</v>
      </c>
      <c r="V110" s="26" t="s">
        <v>1857</v>
      </c>
      <c r="W110" s="26" t="s">
        <v>959</v>
      </c>
      <c r="X110" s="26" t="s">
        <v>1856</v>
      </c>
      <c r="Y110" s="26" t="s">
        <v>1190</v>
      </c>
      <c r="Z110" s="26" t="s">
        <v>946</v>
      </c>
      <c r="AA110" s="26" t="s">
        <v>947</v>
      </c>
      <c r="AB110" s="26"/>
      <c r="AC110" s="28"/>
      <c r="AD110" s="28"/>
      <c r="AE110" s="28"/>
      <c r="AG110" s="24" t="s">
        <v>1682</v>
      </c>
      <c r="AH110" s="24" t="s">
        <v>738</v>
      </c>
      <c r="AI110" t="str">
        <f>VLOOKUP(AH110,$D$15:D860,1,0)</f>
        <v>이현하</v>
      </c>
      <c r="AK110" t="str">
        <f t="shared" si="3"/>
        <v>이병관</v>
      </c>
    </row>
    <row r="111" spans="1:37" ht="39.6">
      <c r="A111" s="25">
        <v>97</v>
      </c>
      <c r="B111" s="26" t="str">
        <f t="shared" si="2"/>
        <v>20230043</v>
      </c>
      <c r="C111" s="26" t="s">
        <v>1858</v>
      </c>
      <c r="D111" s="26" t="s">
        <v>429</v>
      </c>
      <c r="E111" s="26" t="s">
        <v>38</v>
      </c>
      <c r="F111" s="26" t="s">
        <v>334</v>
      </c>
      <c r="G111" s="26" t="s">
        <v>930</v>
      </c>
      <c r="H111" s="26" t="s">
        <v>931</v>
      </c>
      <c r="I111" s="26" t="s">
        <v>950</v>
      </c>
      <c r="J111" s="26" t="s">
        <v>1018</v>
      </c>
      <c r="K111" s="26" t="s">
        <v>952</v>
      </c>
      <c r="L111" s="27" t="s">
        <v>1859</v>
      </c>
      <c r="M111" s="26" t="s">
        <v>936</v>
      </c>
      <c r="N111" s="26" t="s">
        <v>1226</v>
      </c>
      <c r="O111" s="26" t="s">
        <v>1860</v>
      </c>
      <c r="P111" s="26" t="s">
        <v>1861</v>
      </c>
      <c r="Q111" s="26" t="s">
        <v>1862</v>
      </c>
      <c r="R111" s="27" t="s">
        <v>1863</v>
      </c>
      <c r="S111" s="26" t="s">
        <v>959</v>
      </c>
      <c r="T111" s="26" t="s">
        <v>1764</v>
      </c>
      <c r="U111" s="26" t="s">
        <v>1357</v>
      </c>
      <c r="V111" s="26" t="s">
        <v>1864</v>
      </c>
      <c r="W111" s="26" t="s">
        <v>959</v>
      </c>
      <c r="X111" s="26" t="s">
        <v>1764</v>
      </c>
      <c r="Y111" s="26" t="s">
        <v>1357</v>
      </c>
      <c r="Z111" s="26" t="s">
        <v>1192</v>
      </c>
      <c r="AA111" s="26" t="s">
        <v>950</v>
      </c>
      <c r="AB111" s="26"/>
      <c r="AC111" s="28"/>
      <c r="AD111" s="28"/>
      <c r="AE111" s="28"/>
      <c r="AG111" s="24" t="s">
        <v>1865</v>
      </c>
      <c r="AH111" s="24" t="s">
        <v>278</v>
      </c>
      <c r="AI111" t="str">
        <f>VLOOKUP(AH111,$D$15:D861,1,0)</f>
        <v>이수경</v>
      </c>
      <c r="AK111" t="str">
        <f t="shared" si="3"/>
        <v>이소연</v>
      </c>
    </row>
    <row r="112" spans="1:37" ht="39.6">
      <c r="A112" s="25">
        <v>98</v>
      </c>
      <c r="B112" s="26" t="str">
        <f t="shared" si="2"/>
        <v>31080020</v>
      </c>
      <c r="C112" s="26" t="s">
        <v>1681</v>
      </c>
      <c r="D112" s="26" t="s">
        <v>430</v>
      </c>
      <c r="E112" s="26" t="s">
        <v>38</v>
      </c>
      <c r="F112" s="26" t="s">
        <v>431</v>
      </c>
      <c r="G112" s="26" t="s">
        <v>978</v>
      </c>
      <c r="H112" s="26" t="s">
        <v>931</v>
      </c>
      <c r="I112" s="26" t="s">
        <v>979</v>
      </c>
      <c r="J112" s="26" t="s">
        <v>1309</v>
      </c>
      <c r="K112" s="26" t="s">
        <v>934</v>
      </c>
      <c r="L112" s="27" t="s">
        <v>1866</v>
      </c>
      <c r="M112" s="26" t="s">
        <v>998</v>
      </c>
      <c r="N112" s="26" t="s">
        <v>999</v>
      </c>
      <c r="O112" s="26" t="s">
        <v>1867</v>
      </c>
      <c r="P112" s="26" t="s">
        <v>1868</v>
      </c>
      <c r="Q112" s="26" t="s">
        <v>1869</v>
      </c>
      <c r="R112" s="27" t="s">
        <v>1870</v>
      </c>
      <c r="S112" s="26" t="s">
        <v>959</v>
      </c>
      <c r="T112" s="26" t="s">
        <v>1220</v>
      </c>
      <c r="U112" s="26" t="s">
        <v>1190</v>
      </c>
      <c r="V112" s="26" t="s">
        <v>1871</v>
      </c>
      <c r="W112" s="26" t="s">
        <v>959</v>
      </c>
      <c r="X112" s="26" t="s">
        <v>1220</v>
      </c>
      <c r="Y112" s="26" t="s">
        <v>1190</v>
      </c>
      <c r="Z112" s="26" t="s">
        <v>998</v>
      </c>
      <c r="AA112" s="26" t="s">
        <v>950</v>
      </c>
      <c r="AB112" s="26"/>
      <c r="AC112" s="28"/>
      <c r="AD112" s="28"/>
      <c r="AE112" s="28"/>
      <c r="AG112" s="24" t="s">
        <v>1626</v>
      </c>
      <c r="AH112" s="24" t="s">
        <v>803</v>
      </c>
      <c r="AI112" t="str">
        <f>VLOOKUP(AH112,$D$15:D862,1,0)</f>
        <v>김성종</v>
      </c>
      <c r="AK112" t="str">
        <f t="shared" si="3"/>
        <v>김주영</v>
      </c>
    </row>
    <row r="113" spans="1:37" ht="39.6">
      <c r="A113" s="25">
        <v>99</v>
      </c>
      <c r="B113" s="26" t="str">
        <f t="shared" si="2"/>
        <v>32010137</v>
      </c>
      <c r="C113" s="26" t="s">
        <v>1223</v>
      </c>
      <c r="D113" s="26" t="s">
        <v>651</v>
      </c>
      <c r="E113" s="26" t="s">
        <v>38</v>
      </c>
      <c r="F113" s="26" t="s">
        <v>433</v>
      </c>
      <c r="G113" s="26" t="s">
        <v>1194</v>
      </c>
      <c r="H113" s="26" t="s">
        <v>931</v>
      </c>
      <c r="I113" s="26" t="s">
        <v>995</v>
      </c>
      <c r="J113" s="26" t="s">
        <v>1822</v>
      </c>
      <c r="K113" s="26" t="s">
        <v>934</v>
      </c>
      <c r="L113" s="27" t="s">
        <v>1872</v>
      </c>
      <c r="M113" s="26" t="s">
        <v>998</v>
      </c>
      <c r="N113" s="26" t="s">
        <v>999</v>
      </c>
      <c r="O113" s="26" t="s">
        <v>1873</v>
      </c>
      <c r="P113" s="26" t="s">
        <v>1874</v>
      </c>
      <c r="Q113" s="26" t="s">
        <v>1875</v>
      </c>
      <c r="R113" s="27" t="s">
        <v>1876</v>
      </c>
      <c r="S113" s="26" t="s">
        <v>959</v>
      </c>
      <c r="T113" s="26" t="s">
        <v>1211</v>
      </c>
      <c r="U113" s="26" t="s">
        <v>1877</v>
      </c>
      <c r="V113" s="26" t="s">
        <v>1878</v>
      </c>
      <c r="W113" s="26" t="s">
        <v>959</v>
      </c>
      <c r="X113" s="26" t="s">
        <v>1211</v>
      </c>
      <c r="Y113" s="26" t="s">
        <v>1877</v>
      </c>
      <c r="Z113" s="26" t="s">
        <v>998</v>
      </c>
      <c r="AA113" s="26" t="s">
        <v>992</v>
      </c>
      <c r="AB113" s="26"/>
      <c r="AC113" s="28"/>
      <c r="AD113" s="28"/>
      <c r="AE113" s="28"/>
      <c r="AG113" s="24" t="s">
        <v>1879</v>
      </c>
      <c r="AH113" s="24" t="s">
        <v>231</v>
      </c>
      <c r="AI113" t="str">
        <f>VLOOKUP(AH113,$D$15:D863,1,0)</f>
        <v>김기태</v>
      </c>
      <c r="AK113" t="str">
        <f t="shared" si="3"/>
        <v>허태호</v>
      </c>
    </row>
    <row r="114" spans="1:37" ht="39.6">
      <c r="A114" s="25">
        <v>100</v>
      </c>
      <c r="B114" s="26" t="str">
        <f t="shared" si="2"/>
        <v>18715166</v>
      </c>
      <c r="C114" s="26" t="s">
        <v>928</v>
      </c>
      <c r="D114" s="26" t="s">
        <v>659</v>
      </c>
      <c r="E114" s="26" t="s">
        <v>38</v>
      </c>
      <c r="F114" s="26" t="s">
        <v>433</v>
      </c>
      <c r="G114" s="26" t="s">
        <v>930</v>
      </c>
      <c r="H114" s="26" t="s">
        <v>931</v>
      </c>
      <c r="I114" s="26" t="s">
        <v>932</v>
      </c>
      <c r="J114" s="26" t="s">
        <v>1880</v>
      </c>
      <c r="K114" s="26" t="s">
        <v>952</v>
      </c>
      <c r="L114" s="27" t="s">
        <v>1881</v>
      </c>
      <c r="M114" s="26" t="s">
        <v>936</v>
      </c>
      <c r="N114" s="26" t="s">
        <v>1146</v>
      </c>
      <c r="O114" s="26" t="s">
        <v>1882</v>
      </c>
      <c r="P114" s="26" t="s">
        <v>1883</v>
      </c>
      <c r="Q114" s="26" t="s">
        <v>1884</v>
      </c>
      <c r="R114" s="27" t="s">
        <v>1885</v>
      </c>
      <c r="S114" s="26" t="s">
        <v>942</v>
      </c>
      <c r="T114" s="26" t="s">
        <v>1886</v>
      </c>
      <c r="U114" s="26" t="s">
        <v>1110</v>
      </c>
      <c r="V114" s="26" t="s">
        <v>1887</v>
      </c>
      <c r="W114" s="26" t="s">
        <v>942</v>
      </c>
      <c r="X114" s="26" t="s">
        <v>1886</v>
      </c>
      <c r="Y114" s="26" t="s">
        <v>1110</v>
      </c>
      <c r="Z114" s="26" t="s">
        <v>1820</v>
      </c>
      <c r="AA114" s="26" t="s">
        <v>1830</v>
      </c>
      <c r="AB114" s="26"/>
      <c r="AC114" s="28"/>
      <c r="AD114" s="28"/>
      <c r="AE114" s="28"/>
      <c r="AG114" s="24" t="s">
        <v>1888</v>
      </c>
      <c r="AH114" s="24" t="s">
        <v>882</v>
      </c>
      <c r="AI114" t="str">
        <f>VLOOKUP(AH114,$D$15:D864,1,0)</f>
        <v>장국정</v>
      </c>
      <c r="AK114" t="str">
        <f t="shared" si="3"/>
        <v>김영미</v>
      </c>
    </row>
    <row r="115" spans="1:37" ht="26.4">
      <c r="A115" s="25">
        <v>101</v>
      </c>
      <c r="B115" s="26" t="str">
        <f t="shared" si="2"/>
        <v>20230044</v>
      </c>
      <c r="C115" s="26" t="s">
        <v>1889</v>
      </c>
      <c r="D115" s="26" t="s">
        <v>432</v>
      </c>
      <c r="E115" s="26" t="s">
        <v>38</v>
      </c>
      <c r="F115" s="26" t="s">
        <v>433</v>
      </c>
      <c r="G115" s="26" t="s">
        <v>930</v>
      </c>
      <c r="H115" s="26" t="s">
        <v>931</v>
      </c>
      <c r="I115" s="26" t="s">
        <v>950</v>
      </c>
      <c r="J115" s="26" t="s">
        <v>1018</v>
      </c>
      <c r="K115" s="26" t="s">
        <v>952</v>
      </c>
      <c r="L115" s="27" t="s">
        <v>1890</v>
      </c>
      <c r="M115" s="26" t="s">
        <v>936</v>
      </c>
      <c r="N115" s="26" t="s">
        <v>1226</v>
      </c>
      <c r="O115" s="26" t="s">
        <v>1891</v>
      </c>
      <c r="P115" s="26" t="s">
        <v>1892</v>
      </c>
      <c r="Q115" s="26" t="s">
        <v>1893</v>
      </c>
      <c r="R115" s="27" t="s">
        <v>1894</v>
      </c>
      <c r="S115" s="26" t="s">
        <v>959</v>
      </c>
      <c r="T115" s="26" t="s">
        <v>989</v>
      </c>
      <c r="U115" s="26" t="s">
        <v>1014</v>
      </c>
      <c r="V115" s="26" t="s">
        <v>1895</v>
      </c>
      <c r="W115" s="26" t="s">
        <v>959</v>
      </c>
      <c r="X115" s="26" t="s">
        <v>989</v>
      </c>
      <c r="Y115" s="26" t="s">
        <v>1014</v>
      </c>
      <c r="Z115" s="26" t="s">
        <v>1192</v>
      </c>
      <c r="AA115" s="26" t="s">
        <v>950</v>
      </c>
      <c r="AB115" s="26"/>
      <c r="AC115" s="28"/>
      <c r="AD115" s="28"/>
      <c r="AE115" s="28"/>
      <c r="AG115" s="24" t="s">
        <v>1896</v>
      </c>
      <c r="AH115" s="24" t="s">
        <v>527</v>
      </c>
      <c r="AI115" t="str">
        <f>VLOOKUP(AH115,$D$15:D865,1,0)</f>
        <v>노미영</v>
      </c>
      <c r="AK115" t="str">
        <f t="shared" si="3"/>
        <v>이유리</v>
      </c>
    </row>
    <row r="116" spans="1:37" ht="26.4">
      <c r="A116" s="25">
        <v>102</v>
      </c>
      <c r="B116" s="26" t="str">
        <f t="shared" si="2"/>
        <v>31080005</v>
      </c>
      <c r="C116" s="26" t="s">
        <v>1897</v>
      </c>
      <c r="D116" s="26" t="s">
        <v>725</v>
      </c>
      <c r="E116" s="26" t="s">
        <v>38</v>
      </c>
      <c r="F116" s="26" t="s">
        <v>433</v>
      </c>
      <c r="G116" s="26" t="s">
        <v>930</v>
      </c>
      <c r="H116" s="26" t="s">
        <v>931</v>
      </c>
      <c r="I116" s="26" t="s">
        <v>965</v>
      </c>
      <c r="J116" s="26" t="s">
        <v>1173</v>
      </c>
      <c r="K116" s="26" t="s">
        <v>952</v>
      </c>
      <c r="L116" s="27" t="s">
        <v>1898</v>
      </c>
      <c r="M116" s="26" t="s">
        <v>998</v>
      </c>
      <c r="N116" s="26" t="s">
        <v>1146</v>
      </c>
      <c r="O116" s="26" t="s">
        <v>1899</v>
      </c>
      <c r="P116" s="26" t="s">
        <v>1900</v>
      </c>
      <c r="Q116" s="26" t="s">
        <v>1901</v>
      </c>
      <c r="R116" s="27" t="s">
        <v>1902</v>
      </c>
      <c r="S116" s="26" t="s">
        <v>942</v>
      </c>
      <c r="T116" s="26" t="s">
        <v>1903</v>
      </c>
      <c r="U116" s="26" t="s">
        <v>1904</v>
      </c>
      <c r="V116" s="26" t="s">
        <v>1905</v>
      </c>
      <c r="W116" s="26" t="s">
        <v>942</v>
      </c>
      <c r="X116" s="26" t="s">
        <v>1903</v>
      </c>
      <c r="Y116" s="26" t="s">
        <v>1904</v>
      </c>
      <c r="Z116" s="26" t="s">
        <v>998</v>
      </c>
      <c r="AA116" s="26" t="s">
        <v>1830</v>
      </c>
      <c r="AB116" s="26"/>
      <c r="AC116" s="28"/>
      <c r="AD116" s="28"/>
      <c r="AE116" s="28"/>
      <c r="AG116" s="24" t="s">
        <v>1906</v>
      </c>
      <c r="AH116" s="24" t="s">
        <v>833</v>
      </c>
      <c r="AI116" t="str">
        <f>VLOOKUP(AH116,$D$15:D866,1,0)</f>
        <v>김민혁</v>
      </c>
      <c r="AK116" t="str">
        <f t="shared" si="3"/>
        <v>곽은초</v>
      </c>
    </row>
    <row r="117" spans="1:37" ht="39.6">
      <c r="A117" s="25">
        <v>103</v>
      </c>
      <c r="B117" s="26" t="str">
        <f t="shared" si="2"/>
        <v>20130051</v>
      </c>
      <c r="C117" s="26" t="s">
        <v>1907</v>
      </c>
      <c r="D117" s="26" t="s">
        <v>343</v>
      </c>
      <c r="E117" s="26" t="s">
        <v>38</v>
      </c>
      <c r="F117" s="26" t="s">
        <v>344</v>
      </c>
      <c r="G117" s="26" t="s">
        <v>1194</v>
      </c>
      <c r="H117" s="26" t="s">
        <v>931</v>
      </c>
      <c r="I117" s="26" t="s">
        <v>995</v>
      </c>
      <c r="J117" s="26" t="s">
        <v>1309</v>
      </c>
      <c r="K117" s="26" t="s">
        <v>934</v>
      </c>
      <c r="L117" s="27" t="s">
        <v>1908</v>
      </c>
      <c r="M117" s="26" t="s">
        <v>936</v>
      </c>
      <c r="N117" s="26" t="s">
        <v>1320</v>
      </c>
      <c r="O117" s="26" t="s">
        <v>1909</v>
      </c>
      <c r="P117" s="26" t="s">
        <v>1910</v>
      </c>
      <c r="Q117" s="26" t="s">
        <v>1911</v>
      </c>
      <c r="R117" s="27" t="s">
        <v>1912</v>
      </c>
      <c r="S117" s="26" t="s">
        <v>959</v>
      </c>
      <c r="T117" s="26" t="s">
        <v>1425</v>
      </c>
      <c r="U117" s="26" t="s">
        <v>1913</v>
      </c>
      <c r="V117" s="26" t="s">
        <v>1914</v>
      </c>
      <c r="W117" s="26" t="s">
        <v>959</v>
      </c>
      <c r="X117" s="26" t="s">
        <v>1425</v>
      </c>
      <c r="Y117" s="26" t="s">
        <v>1913</v>
      </c>
      <c r="Z117" s="26" t="s">
        <v>1192</v>
      </c>
      <c r="AA117" s="26" t="s">
        <v>950</v>
      </c>
      <c r="AB117" s="26"/>
      <c r="AC117" s="28"/>
      <c r="AD117" s="28"/>
      <c r="AE117" s="28"/>
      <c r="AG117" s="24" t="s">
        <v>1028</v>
      </c>
      <c r="AH117" s="24" t="s">
        <v>508</v>
      </c>
      <c r="AI117" t="str">
        <f>VLOOKUP(AH117,$D$15:D867,1,0)</f>
        <v>박진</v>
      </c>
      <c r="AK117" t="str">
        <f t="shared" si="3"/>
        <v>조서형</v>
      </c>
    </row>
    <row r="118" spans="1:37" ht="39.6">
      <c r="A118" s="25">
        <v>104</v>
      </c>
      <c r="B118" s="26" t="str">
        <f t="shared" si="2"/>
        <v>20230033</v>
      </c>
      <c r="C118" s="26" t="s">
        <v>1915</v>
      </c>
      <c r="D118" s="26" t="s">
        <v>515</v>
      </c>
      <c r="E118" s="26" t="s">
        <v>38</v>
      </c>
      <c r="F118" s="26" t="s">
        <v>344</v>
      </c>
      <c r="G118" s="26" t="s">
        <v>930</v>
      </c>
      <c r="H118" s="26" t="s">
        <v>931</v>
      </c>
      <c r="I118" s="26" t="s">
        <v>932</v>
      </c>
      <c r="J118" s="26" t="s">
        <v>1309</v>
      </c>
      <c r="K118" s="26" t="s">
        <v>952</v>
      </c>
      <c r="L118" s="27" t="s">
        <v>1916</v>
      </c>
      <c r="M118" s="26" t="s">
        <v>982</v>
      </c>
      <c r="N118" s="26" t="s">
        <v>1917</v>
      </c>
      <c r="O118" s="26" t="s">
        <v>1918</v>
      </c>
      <c r="P118" s="26" t="s">
        <v>1919</v>
      </c>
      <c r="Q118" s="26" t="s">
        <v>1920</v>
      </c>
      <c r="R118" s="27" t="s">
        <v>1921</v>
      </c>
      <c r="S118" s="26" t="s">
        <v>959</v>
      </c>
      <c r="T118" s="26" t="s">
        <v>1922</v>
      </c>
      <c r="U118" s="26" t="s">
        <v>1923</v>
      </c>
      <c r="V118" s="26" t="s">
        <v>1924</v>
      </c>
      <c r="W118" s="26" t="s">
        <v>959</v>
      </c>
      <c r="X118" s="26" t="s">
        <v>1922</v>
      </c>
      <c r="Y118" s="26" t="s">
        <v>1923</v>
      </c>
      <c r="Z118" s="26" t="s">
        <v>982</v>
      </c>
      <c r="AA118" s="26" t="s">
        <v>932</v>
      </c>
      <c r="AB118" s="26"/>
      <c r="AC118" s="28"/>
      <c r="AD118" s="28"/>
      <c r="AE118" s="28"/>
      <c r="AG118" s="24" t="s">
        <v>1925</v>
      </c>
      <c r="AH118" s="24" t="s">
        <v>76</v>
      </c>
      <c r="AI118" t="str">
        <f>VLOOKUP(AH118,$D$15:D868,1,0)</f>
        <v>김요한</v>
      </c>
      <c r="AK118" t="str">
        <f t="shared" si="3"/>
        <v>이상아</v>
      </c>
    </row>
    <row r="119" spans="1:37" ht="39.6">
      <c r="A119" s="25">
        <v>105</v>
      </c>
      <c r="B119" s="26" t="str">
        <f t="shared" si="2"/>
        <v>20220007</v>
      </c>
      <c r="C119" s="26" t="s">
        <v>1926</v>
      </c>
      <c r="D119" s="26" t="s">
        <v>587</v>
      </c>
      <c r="E119" s="26" t="s">
        <v>38</v>
      </c>
      <c r="F119" s="26" t="s">
        <v>344</v>
      </c>
      <c r="G119" s="26" t="s">
        <v>930</v>
      </c>
      <c r="H119" s="26" t="s">
        <v>931</v>
      </c>
      <c r="I119" s="26" t="s">
        <v>932</v>
      </c>
      <c r="J119" s="26" t="s">
        <v>933</v>
      </c>
      <c r="K119" s="26" t="s">
        <v>934</v>
      </c>
      <c r="L119" s="27" t="s">
        <v>1927</v>
      </c>
      <c r="M119" s="26" t="s">
        <v>982</v>
      </c>
      <c r="N119" s="26" t="s">
        <v>1146</v>
      </c>
      <c r="O119" s="26" t="s">
        <v>1928</v>
      </c>
      <c r="P119" s="26" t="s">
        <v>1929</v>
      </c>
      <c r="Q119" s="26" t="s">
        <v>1930</v>
      </c>
      <c r="R119" s="27" t="s">
        <v>1931</v>
      </c>
      <c r="S119" s="26" t="s">
        <v>959</v>
      </c>
      <c r="T119" s="26" t="s">
        <v>989</v>
      </c>
      <c r="U119" s="26" t="s">
        <v>1014</v>
      </c>
      <c r="V119" s="26" t="s">
        <v>1932</v>
      </c>
      <c r="W119" s="26" t="s">
        <v>959</v>
      </c>
      <c r="X119" s="26" t="s">
        <v>989</v>
      </c>
      <c r="Y119" s="26" t="s">
        <v>1014</v>
      </c>
      <c r="Z119" s="26" t="s">
        <v>982</v>
      </c>
      <c r="AA119" s="26" t="s">
        <v>932</v>
      </c>
      <c r="AB119" s="26"/>
      <c r="AC119" s="28"/>
      <c r="AD119" s="28"/>
      <c r="AE119" s="28"/>
      <c r="AG119" s="24" t="s">
        <v>1832</v>
      </c>
      <c r="AH119" s="24" t="s">
        <v>124</v>
      </c>
      <c r="AI119" t="str">
        <f>VLOOKUP(AH119,$D$15:D869,1,0)</f>
        <v>최현정</v>
      </c>
      <c r="AK119" t="str">
        <f t="shared" si="3"/>
        <v>정한길</v>
      </c>
    </row>
    <row r="120" spans="1:37" ht="39.6">
      <c r="A120" s="25">
        <v>106</v>
      </c>
      <c r="B120" s="26" t="str">
        <f t="shared" si="2"/>
        <v>20230045</v>
      </c>
      <c r="C120" s="26" t="s">
        <v>1933</v>
      </c>
      <c r="D120" s="26" t="s">
        <v>491</v>
      </c>
      <c r="E120" s="26" t="s">
        <v>38</v>
      </c>
      <c r="F120" s="26" t="s">
        <v>344</v>
      </c>
      <c r="G120" s="26" t="s">
        <v>930</v>
      </c>
      <c r="H120" s="26" t="s">
        <v>931</v>
      </c>
      <c r="I120" s="26" t="s">
        <v>950</v>
      </c>
      <c r="J120" s="26" t="s">
        <v>1018</v>
      </c>
      <c r="K120" s="26" t="s">
        <v>952</v>
      </c>
      <c r="L120" s="27" t="s">
        <v>1934</v>
      </c>
      <c r="M120" s="26" t="s">
        <v>936</v>
      </c>
      <c r="N120" s="26" t="s">
        <v>1226</v>
      </c>
      <c r="O120" s="26" t="s">
        <v>1935</v>
      </c>
      <c r="P120" s="26" t="s">
        <v>1936</v>
      </c>
      <c r="Q120" s="26" t="s">
        <v>1937</v>
      </c>
      <c r="R120" s="27" t="s">
        <v>1938</v>
      </c>
      <c r="S120" s="26" t="s">
        <v>959</v>
      </c>
      <c r="T120" s="26" t="s">
        <v>1045</v>
      </c>
      <c r="U120" s="26" t="s">
        <v>1939</v>
      </c>
      <c r="V120" s="26" t="s">
        <v>1940</v>
      </c>
      <c r="W120" s="26" t="s">
        <v>959</v>
      </c>
      <c r="X120" s="26" t="s">
        <v>1045</v>
      </c>
      <c r="Y120" s="26" t="s">
        <v>1939</v>
      </c>
      <c r="Z120" s="26" t="s">
        <v>1192</v>
      </c>
      <c r="AA120" s="26" t="s">
        <v>950</v>
      </c>
      <c r="AB120" s="26"/>
      <c r="AC120" s="28"/>
      <c r="AD120" s="28"/>
      <c r="AE120" s="28"/>
      <c r="AG120" s="24" t="s">
        <v>1786</v>
      </c>
      <c r="AH120" s="24" t="s">
        <v>586</v>
      </c>
      <c r="AI120" t="str">
        <f>VLOOKUP(AH120,$D$15:D870,1,0)</f>
        <v>송태한</v>
      </c>
      <c r="AK120" t="str">
        <f t="shared" si="3"/>
        <v>이재희</v>
      </c>
    </row>
    <row r="121" spans="1:37" ht="39.6">
      <c r="A121" s="25">
        <v>107</v>
      </c>
      <c r="B121" s="26" t="str">
        <f t="shared" si="2"/>
        <v>20230052</v>
      </c>
      <c r="C121" s="26" t="s">
        <v>1941</v>
      </c>
      <c r="D121" s="26" t="s">
        <v>645</v>
      </c>
      <c r="E121" s="26" t="s">
        <v>38</v>
      </c>
      <c r="F121" s="26" t="s">
        <v>344</v>
      </c>
      <c r="G121" s="26" t="s">
        <v>930</v>
      </c>
      <c r="H121" s="26" t="s">
        <v>931</v>
      </c>
      <c r="I121" s="26" t="s">
        <v>950</v>
      </c>
      <c r="J121" s="26" t="s">
        <v>1018</v>
      </c>
      <c r="K121" s="26" t="s">
        <v>934</v>
      </c>
      <c r="L121" s="27" t="s">
        <v>1942</v>
      </c>
      <c r="M121" s="26" t="s">
        <v>936</v>
      </c>
      <c r="N121" s="26" t="s">
        <v>1226</v>
      </c>
      <c r="O121" s="26" t="s">
        <v>1943</v>
      </c>
      <c r="P121" s="26" t="s">
        <v>1944</v>
      </c>
      <c r="Q121" s="26" t="s">
        <v>1945</v>
      </c>
      <c r="R121" s="27" t="s">
        <v>1946</v>
      </c>
      <c r="S121" s="26" t="s">
        <v>959</v>
      </c>
      <c r="T121" s="26" t="s">
        <v>1189</v>
      </c>
      <c r="U121" s="26" t="s">
        <v>1190</v>
      </c>
      <c r="V121" s="26" t="s">
        <v>1947</v>
      </c>
      <c r="W121" s="26" t="s">
        <v>959</v>
      </c>
      <c r="X121" s="26" t="s">
        <v>1189</v>
      </c>
      <c r="Y121" s="26" t="s">
        <v>1190</v>
      </c>
      <c r="Z121" s="26" t="s">
        <v>1192</v>
      </c>
      <c r="AA121" s="26" t="s">
        <v>950</v>
      </c>
      <c r="AB121" s="26"/>
      <c r="AC121" s="28"/>
      <c r="AD121" s="28"/>
      <c r="AE121" s="28"/>
      <c r="AG121" s="24" t="s">
        <v>1794</v>
      </c>
      <c r="AH121" s="24" t="s">
        <v>342</v>
      </c>
      <c r="AI121" t="str">
        <f>VLOOKUP(AH121,$D$15:D871,1,0)</f>
        <v>김주희</v>
      </c>
      <c r="AK121" t="str">
        <f t="shared" si="3"/>
        <v>홍종원</v>
      </c>
    </row>
    <row r="122" spans="1:37" ht="26.4">
      <c r="A122" s="25">
        <v>108</v>
      </c>
      <c r="B122" s="26" t="str">
        <f t="shared" si="2"/>
        <v>20190077</v>
      </c>
      <c r="C122" s="26" t="s">
        <v>1635</v>
      </c>
      <c r="D122" s="26" t="s">
        <v>345</v>
      </c>
      <c r="E122" s="26" t="s">
        <v>38</v>
      </c>
      <c r="F122" s="26" t="s">
        <v>39</v>
      </c>
      <c r="G122" s="26" t="s">
        <v>930</v>
      </c>
      <c r="H122" s="26" t="s">
        <v>931</v>
      </c>
      <c r="I122" s="26" t="s">
        <v>979</v>
      </c>
      <c r="J122" s="26" t="s">
        <v>933</v>
      </c>
      <c r="K122" s="26" t="s">
        <v>952</v>
      </c>
      <c r="L122" s="27" t="s">
        <v>1948</v>
      </c>
      <c r="M122" s="26" t="s">
        <v>982</v>
      </c>
      <c r="N122" s="26" t="s">
        <v>983</v>
      </c>
      <c r="O122" s="26" t="s">
        <v>1949</v>
      </c>
      <c r="P122" s="26" t="s">
        <v>1950</v>
      </c>
      <c r="Q122" s="26" t="s">
        <v>1951</v>
      </c>
      <c r="R122" s="27" t="s">
        <v>1952</v>
      </c>
      <c r="S122" s="26" t="s">
        <v>959</v>
      </c>
      <c r="T122" s="26" t="s">
        <v>1953</v>
      </c>
      <c r="U122" s="26" t="s">
        <v>1954</v>
      </c>
      <c r="V122" s="26" t="s">
        <v>1955</v>
      </c>
      <c r="W122" s="26" t="s">
        <v>959</v>
      </c>
      <c r="X122" s="26" t="s">
        <v>1953</v>
      </c>
      <c r="Y122" s="26" t="s">
        <v>1954</v>
      </c>
      <c r="Z122" s="26" t="s">
        <v>1192</v>
      </c>
      <c r="AA122" s="26" t="s">
        <v>995</v>
      </c>
      <c r="AB122" s="26"/>
      <c r="AC122" s="28"/>
      <c r="AD122" s="28"/>
      <c r="AE122" s="28"/>
      <c r="AG122" s="24" t="s">
        <v>1596</v>
      </c>
      <c r="AH122" s="24" t="s">
        <v>32</v>
      </c>
      <c r="AI122" t="str">
        <f>VLOOKUP(AH122,$D$15:D872,1,0)</f>
        <v>박동우</v>
      </c>
      <c r="AK122" t="str">
        <f t="shared" si="3"/>
        <v>허정윤</v>
      </c>
    </row>
    <row r="123" spans="1:37" ht="39.6">
      <c r="A123" s="25">
        <v>109</v>
      </c>
      <c r="B123" s="26" t="str">
        <f t="shared" si="2"/>
        <v>19425811</v>
      </c>
      <c r="C123" s="26" t="s">
        <v>1088</v>
      </c>
      <c r="D123" s="26" t="s">
        <v>37</v>
      </c>
      <c r="E123" s="26" t="s">
        <v>38</v>
      </c>
      <c r="F123" s="26" t="s">
        <v>39</v>
      </c>
      <c r="G123" s="26" t="s">
        <v>930</v>
      </c>
      <c r="H123" s="26" t="s">
        <v>931</v>
      </c>
      <c r="I123" s="26" t="s">
        <v>995</v>
      </c>
      <c r="J123" s="26" t="s">
        <v>1956</v>
      </c>
      <c r="K123" s="26" t="s">
        <v>952</v>
      </c>
      <c r="L123" s="27" t="s">
        <v>1957</v>
      </c>
      <c r="M123" s="26" t="s">
        <v>936</v>
      </c>
      <c r="N123" s="26" t="s">
        <v>1146</v>
      </c>
      <c r="O123" s="26" t="s">
        <v>1958</v>
      </c>
      <c r="P123" s="26" t="s">
        <v>1959</v>
      </c>
      <c r="Q123" s="26" t="s">
        <v>1960</v>
      </c>
      <c r="R123" s="27" t="s">
        <v>1961</v>
      </c>
      <c r="S123" s="26" t="s">
        <v>942</v>
      </c>
      <c r="T123" s="26" t="s">
        <v>1962</v>
      </c>
      <c r="U123" s="26" t="s">
        <v>1963</v>
      </c>
      <c r="V123" s="26" t="s">
        <v>1964</v>
      </c>
      <c r="W123" s="26" t="s">
        <v>942</v>
      </c>
      <c r="X123" s="26" t="s">
        <v>1962</v>
      </c>
      <c r="Y123" s="26" t="s">
        <v>1963</v>
      </c>
      <c r="Z123" s="26" t="s">
        <v>946</v>
      </c>
      <c r="AA123" s="26" t="s">
        <v>947</v>
      </c>
      <c r="AB123" s="26"/>
      <c r="AC123" s="28"/>
      <c r="AD123" s="28"/>
      <c r="AE123" s="28"/>
      <c r="AG123" s="24" t="s">
        <v>1965</v>
      </c>
      <c r="AH123" s="24" t="s">
        <v>500</v>
      </c>
      <c r="AI123" t="str">
        <f>VLOOKUP(AH123,$D$15:D873,1,0)</f>
        <v>안재옥</v>
      </c>
      <c r="AK123" t="str">
        <f t="shared" si="3"/>
        <v>이시영</v>
      </c>
    </row>
    <row r="124" spans="1:37" ht="39.6">
      <c r="A124" s="25">
        <v>110</v>
      </c>
      <c r="B124" s="26" t="str">
        <f t="shared" si="2"/>
        <v>20150082</v>
      </c>
      <c r="C124" s="26" t="s">
        <v>1966</v>
      </c>
      <c r="D124" s="26" t="s">
        <v>818</v>
      </c>
      <c r="E124" s="26" t="s">
        <v>38</v>
      </c>
      <c r="F124" s="26" t="s">
        <v>39</v>
      </c>
      <c r="G124" s="26" t="s">
        <v>930</v>
      </c>
      <c r="H124" s="26" t="s">
        <v>931</v>
      </c>
      <c r="I124" s="26" t="s">
        <v>950</v>
      </c>
      <c r="J124" s="26" t="s">
        <v>1050</v>
      </c>
      <c r="K124" s="26" t="s">
        <v>952</v>
      </c>
      <c r="L124" s="27" t="s">
        <v>1967</v>
      </c>
      <c r="M124" s="26" t="s">
        <v>936</v>
      </c>
      <c r="N124" s="26" t="s">
        <v>1968</v>
      </c>
      <c r="O124" s="26" t="s">
        <v>1969</v>
      </c>
      <c r="P124" s="26" t="s">
        <v>1970</v>
      </c>
      <c r="Q124" s="26" t="s">
        <v>1971</v>
      </c>
      <c r="R124" s="27" t="s">
        <v>1972</v>
      </c>
      <c r="S124" s="26" t="s">
        <v>959</v>
      </c>
      <c r="T124" s="26" t="s">
        <v>1973</v>
      </c>
      <c r="U124" s="26" t="s">
        <v>1547</v>
      </c>
      <c r="V124" s="26" t="s">
        <v>1974</v>
      </c>
      <c r="W124" s="26" t="s">
        <v>959</v>
      </c>
      <c r="X124" s="26" t="s">
        <v>1973</v>
      </c>
      <c r="Y124" s="26" t="s">
        <v>1547</v>
      </c>
      <c r="Z124" s="26" t="s">
        <v>946</v>
      </c>
      <c r="AA124" s="26" t="s">
        <v>947</v>
      </c>
      <c r="AB124" s="26"/>
      <c r="AC124" s="28"/>
      <c r="AD124" s="28"/>
      <c r="AE124" s="28"/>
      <c r="AG124" s="24" t="s">
        <v>1975</v>
      </c>
      <c r="AH124" s="24" t="s">
        <v>267</v>
      </c>
      <c r="AI124" t="str">
        <f>VLOOKUP(AH124,$D$15:D874,1,0)</f>
        <v>김준성</v>
      </c>
      <c r="AK124" t="str">
        <f t="shared" si="3"/>
        <v>김수지</v>
      </c>
    </row>
    <row r="125" spans="1:37" ht="26.4">
      <c r="A125" s="25">
        <v>111</v>
      </c>
      <c r="B125" s="26" t="str">
        <f t="shared" si="2"/>
        <v>20012244</v>
      </c>
      <c r="C125" s="26" t="s">
        <v>1496</v>
      </c>
      <c r="D125" s="26" t="s">
        <v>489</v>
      </c>
      <c r="E125" s="26" t="s">
        <v>38</v>
      </c>
      <c r="F125" s="26" t="s">
        <v>171</v>
      </c>
      <c r="G125" s="26" t="s">
        <v>930</v>
      </c>
      <c r="H125" s="26" t="s">
        <v>931</v>
      </c>
      <c r="I125" s="26" t="s">
        <v>995</v>
      </c>
      <c r="J125" s="26" t="s">
        <v>980</v>
      </c>
      <c r="K125" s="26" t="s">
        <v>952</v>
      </c>
      <c r="L125" s="27" t="s">
        <v>1976</v>
      </c>
      <c r="M125" s="26" t="s">
        <v>936</v>
      </c>
      <c r="N125" s="26" t="s">
        <v>1977</v>
      </c>
      <c r="O125" s="26" t="s">
        <v>1978</v>
      </c>
      <c r="P125" s="26" t="s">
        <v>1979</v>
      </c>
      <c r="Q125" s="26" t="s">
        <v>1980</v>
      </c>
      <c r="R125" s="27" t="s">
        <v>1981</v>
      </c>
      <c r="S125" s="26" t="s">
        <v>942</v>
      </c>
      <c r="T125" s="26" t="s">
        <v>1106</v>
      </c>
      <c r="U125" s="26" t="s">
        <v>1982</v>
      </c>
      <c r="V125" s="26" t="s">
        <v>1983</v>
      </c>
      <c r="W125" s="26" t="s">
        <v>942</v>
      </c>
      <c r="X125" s="26" t="s">
        <v>1106</v>
      </c>
      <c r="Y125" s="26" t="s">
        <v>1982</v>
      </c>
      <c r="Z125" s="26" t="s">
        <v>946</v>
      </c>
      <c r="AA125" s="26" t="s">
        <v>947</v>
      </c>
      <c r="AB125" s="26"/>
      <c r="AC125" s="28"/>
      <c r="AD125" s="28"/>
      <c r="AE125" s="28"/>
      <c r="AG125" s="24" t="s">
        <v>929</v>
      </c>
      <c r="AH125" s="24" t="s">
        <v>506</v>
      </c>
      <c r="AI125" t="str">
        <f>VLOOKUP(AH125,$D$15:D875,1,0)</f>
        <v>이성수</v>
      </c>
      <c r="AK125" t="str">
        <f t="shared" si="3"/>
        <v>김은정</v>
      </c>
    </row>
    <row r="126" spans="1:37" ht="39.6">
      <c r="A126" s="25">
        <v>112</v>
      </c>
      <c r="B126" s="26" t="str">
        <f t="shared" si="2"/>
        <v>20230046</v>
      </c>
      <c r="C126" s="26" t="s">
        <v>1984</v>
      </c>
      <c r="D126" s="26" t="s">
        <v>170</v>
      </c>
      <c r="E126" s="26" t="s">
        <v>38</v>
      </c>
      <c r="F126" s="26" t="s">
        <v>171</v>
      </c>
      <c r="G126" s="26" t="s">
        <v>930</v>
      </c>
      <c r="H126" s="26" t="s">
        <v>931</v>
      </c>
      <c r="I126" s="26" t="s">
        <v>950</v>
      </c>
      <c r="J126" s="26" t="s">
        <v>1018</v>
      </c>
      <c r="K126" s="26" t="s">
        <v>934</v>
      </c>
      <c r="L126" s="27" t="s">
        <v>1985</v>
      </c>
      <c r="M126" s="26" t="s">
        <v>936</v>
      </c>
      <c r="N126" s="26" t="s">
        <v>1977</v>
      </c>
      <c r="O126" s="26" t="s">
        <v>1986</v>
      </c>
      <c r="P126" s="26" t="s">
        <v>1987</v>
      </c>
      <c r="Q126" s="26" t="s">
        <v>1988</v>
      </c>
      <c r="R126" s="27" t="s">
        <v>1989</v>
      </c>
      <c r="S126" s="26" t="s">
        <v>959</v>
      </c>
      <c r="T126" s="26" t="s">
        <v>1211</v>
      </c>
      <c r="U126" s="26" t="s">
        <v>1221</v>
      </c>
      <c r="V126" s="26" t="s">
        <v>1990</v>
      </c>
      <c r="W126" s="26" t="s">
        <v>959</v>
      </c>
      <c r="X126" s="26" t="s">
        <v>1211</v>
      </c>
      <c r="Y126" s="26" t="s">
        <v>1221</v>
      </c>
      <c r="Z126" s="26" t="s">
        <v>1192</v>
      </c>
      <c r="AA126" s="26" t="s">
        <v>950</v>
      </c>
      <c r="AB126" s="26"/>
      <c r="AC126" s="28"/>
      <c r="AD126" s="28"/>
      <c r="AE126" s="28"/>
      <c r="AG126" s="24" t="s">
        <v>1991</v>
      </c>
      <c r="AH126" s="24" t="s">
        <v>240</v>
      </c>
      <c r="AI126" t="str">
        <f>VLOOKUP(AH126,$D$15:D876,1,0)</f>
        <v>김윤진</v>
      </c>
      <c r="AK126" t="str">
        <f t="shared" si="3"/>
        <v>이정근</v>
      </c>
    </row>
    <row r="127" spans="1:37" ht="39.6">
      <c r="A127" s="25">
        <v>113</v>
      </c>
      <c r="B127" s="26" t="str">
        <f t="shared" si="2"/>
        <v>20230019</v>
      </c>
      <c r="C127" s="26" t="s">
        <v>1234</v>
      </c>
      <c r="D127" s="26" t="s">
        <v>804</v>
      </c>
      <c r="E127" s="26" t="s">
        <v>173</v>
      </c>
      <c r="F127" s="26" t="s">
        <v>173</v>
      </c>
      <c r="G127" s="26" t="s">
        <v>1992</v>
      </c>
      <c r="H127" s="26" t="s">
        <v>931</v>
      </c>
      <c r="I127" s="26" t="s">
        <v>979</v>
      </c>
      <c r="J127" s="26" t="s">
        <v>1100</v>
      </c>
      <c r="K127" s="26" t="s">
        <v>934</v>
      </c>
      <c r="L127" s="27" t="s">
        <v>1993</v>
      </c>
      <c r="M127" s="26" t="s">
        <v>982</v>
      </c>
      <c r="N127" s="26" t="s">
        <v>1369</v>
      </c>
      <c r="O127" s="26" t="s">
        <v>1994</v>
      </c>
      <c r="P127" s="26" t="s">
        <v>1995</v>
      </c>
      <c r="Q127" s="26" t="s">
        <v>1996</v>
      </c>
      <c r="R127" s="27" t="s">
        <v>1997</v>
      </c>
      <c r="S127" s="26" t="s">
        <v>988</v>
      </c>
      <c r="T127" s="26" t="s">
        <v>1998</v>
      </c>
      <c r="U127" s="26" t="s">
        <v>1999</v>
      </c>
      <c r="V127" s="26" t="s">
        <v>2000</v>
      </c>
      <c r="W127" s="26" t="s">
        <v>988</v>
      </c>
      <c r="X127" s="26" t="s">
        <v>1998</v>
      </c>
      <c r="Y127" s="26" t="s">
        <v>1999</v>
      </c>
      <c r="Z127" s="26" t="s">
        <v>982</v>
      </c>
      <c r="AA127" s="26" t="s">
        <v>979</v>
      </c>
      <c r="AB127" s="26"/>
      <c r="AC127" s="28"/>
      <c r="AD127" s="28"/>
      <c r="AE127" s="28"/>
      <c r="AG127" s="24" t="s">
        <v>2001</v>
      </c>
      <c r="AH127" s="24" t="s">
        <v>328</v>
      </c>
      <c r="AI127" t="str">
        <f>VLOOKUP(AH127,$D$15:D877,1,0)</f>
        <v>김필준</v>
      </c>
      <c r="AK127" t="str">
        <f t="shared" si="3"/>
        <v>임정우</v>
      </c>
    </row>
    <row r="128" spans="1:37" ht="39.6">
      <c r="A128" s="25">
        <v>114</v>
      </c>
      <c r="B128" s="26" t="str">
        <f t="shared" si="2"/>
        <v>20220037</v>
      </c>
      <c r="C128" s="26" t="s">
        <v>2002</v>
      </c>
      <c r="D128" s="26" t="s">
        <v>390</v>
      </c>
      <c r="E128" s="26" t="s">
        <v>173</v>
      </c>
      <c r="F128" s="26" t="s">
        <v>173</v>
      </c>
      <c r="G128" s="26" t="s">
        <v>930</v>
      </c>
      <c r="H128" s="26" t="s">
        <v>931</v>
      </c>
      <c r="I128" s="26" t="s">
        <v>932</v>
      </c>
      <c r="J128" s="26" t="s">
        <v>951</v>
      </c>
      <c r="K128" s="26" t="s">
        <v>952</v>
      </c>
      <c r="L128" s="27" t="s">
        <v>2003</v>
      </c>
      <c r="M128" s="26" t="s">
        <v>982</v>
      </c>
      <c r="N128" s="26" t="s">
        <v>1968</v>
      </c>
      <c r="O128" s="26" t="s">
        <v>2004</v>
      </c>
      <c r="P128" s="26" t="s">
        <v>2005</v>
      </c>
      <c r="Q128" s="26" t="s">
        <v>2006</v>
      </c>
      <c r="R128" s="27" t="s">
        <v>2007</v>
      </c>
      <c r="S128" s="26" t="s">
        <v>959</v>
      </c>
      <c r="T128" s="26" t="s">
        <v>2008</v>
      </c>
      <c r="U128" s="26" t="s">
        <v>2009</v>
      </c>
      <c r="V128" s="26" t="s">
        <v>2010</v>
      </c>
      <c r="W128" s="26" t="s">
        <v>959</v>
      </c>
      <c r="X128" s="26" t="s">
        <v>2008</v>
      </c>
      <c r="Y128" s="26" t="s">
        <v>2009</v>
      </c>
      <c r="Z128" s="26" t="s">
        <v>1192</v>
      </c>
      <c r="AA128" s="26" t="s">
        <v>932</v>
      </c>
      <c r="AB128" s="26"/>
      <c r="AC128" s="28"/>
      <c r="AD128" s="28"/>
      <c r="AE128" s="28"/>
      <c r="AG128" s="24" t="s">
        <v>2011</v>
      </c>
      <c r="AH128" s="24" t="s">
        <v>569</v>
      </c>
      <c r="AI128" t="str">
        <f>VLOOKUP(AH128,$D$15:D878,1,0)</f>
        <v>박경진</v>
      </c>
      <c r="AK128" t="str">
        <f t="shared" si="3"/>
        <v>신혜경</v>
      </c>
    </row>
    <row r="129" spans="1:37" ht="39.6">
      <c r="A129" s="25">
        <v>115</v>
      </c>
      <c r="B129" s="26" t="str">
        <f t="shared" si="2"/>
        <v>20210011</v>
      </c>
      <c r="C129" s="26" t="s">
        <v>2012</v>
      </c>
      <c r="D129" s="26" t="s">
        <v>346</v>
      </c>
      <c r="E129" s="26" t="s">
        <v>173</v>
      </c>
      <c r="F129" s="26" t="s">
        <v>174</v>
      </c>
      <c r="G129" s="26" t="s">
        <v>1194</v>
      </c>
      <c r="H129" s="26" t="s">
        <v>931</v>
      </c>
      <c r="I129" s="26" t="s">
        <v>995</v>
      </c>
      <c r="J129" s="26" t="s">
        <v>951</v>
      </c>
      <c r="K129" s="26" t="s">
        <v>934</v>
      </c>
      <c r="L129" s="27" t="s">
        <v>2013</v>
      </c>
      <c r="M129" s="26" t="s">
        <v>982</v>
      </c>
      <c r="N129" s="26" t="s">
        <v>1917</v>
      </c>
      <c r="O129" s="26" t="s">
        <v>2014</v>
      </c>
      <c r="P129" s="26" t="s">
        <v>2015</v>
      </c>
      <c r="Q129" s="26" t="s">
        <v>2016</v>
      </c>
      <c r="R129" s="27" t="s">
        <v>2017</v>
      </c>
      <c r="S129" s="26" t="s">
        <v>959</v>
      </c>
      <c r="T129" s="26" t="s">
        <v>1109</v>
      </c>
      <c r="U129" s="26" t="s">
        <v>2018</v>
      </c>
      <c r="V129" s="26" t="s">
        <v>2019</v>
      </c>
      <c r="W129" s="26" t="s">
        <v>959</v>
      </c>
      <c r="X129" s="26" t="s">
        <v>1109</v>
      </c>
      <c r="Y129" s="26" t="s">
        <v>2018</v>
      </c>
      <c r="Z129" s="26" t="s">
        <v>982</v>
      </c>
      <c r="AA129" s="26" t="s">
        <v>995</v>
      </c>
      <c r="AB129" s="26"/>
      <c r="AC129" s="28"/>
      <c r="AD129" s="28"/>
      <c r="AE129" s="28"/>
      <c r="AG129" s="24" t="s">
        <v>2020</v>
      </c>
      <c r="AH129" s="24" t="s">
        <v>280</v>
      </c>
      <c r="AI129" t="str">
        <f>VLOOKUP(AH129,$D$15:D879,1,0)</f>
        <v>이세롬</v>
      </c>
      <c r="AK129" t="str">
        <f t="shared" si="3"/>
        <v>이준홍</v>
      </c>
    </row>
    <row r="130" spans="1:37" ht="39.6">
      <c r="A130" s="25">
        <v>116</v>
      </c>
      <c r="B130" s="26" t="str">
        <f t="shared" si="2"/>
        <v>20210014</v>
      </c>
      <c r="C130" s="26" t="s">
        <v>2021</v>
      </c>
      <c r="D130" s="26" t="s">
        <v>172</v>
      </c>
      <c r="E130" s="26" t="s">
        <v>173</v>
      </c>
      <c r="F130" s="26" t="s">
        <v>174</v>
      </c>
      <c r="G130" s="26" t="s">
        <v>930</v>
      </c>
      <c r="H130" s="26" t="s">
        <v>931</v>
      </c>
      <c r="I130" s="26" t="s">
        <v>932</v>
      </c>
      <c r="J130" s="26" t="s">
        <v>980</v>
      </c>
      <c r="K130" s="26" t="s">
        <v>934</v>
      </c>
      <c r="L130" s="27" t="s">
        <v>1647</v>
      </c>
      <c r="M130" s="26" t="s">
        <v>982</v>
      </c>
      <c r="N130" s="26" t="s">
        <v>1917</v>
      </c>
      <c r="O130" s="26" t="s">
        <v>2022</v>
      </c>
      <c r="P130" s="26" t="s">
        <v>2023</v>
      </c>
      <c r="Q130" s="26" t="s">
        <v>2024</v>
      </c>
      <c r="R130" s="27" t="s">
        <v>2025</v>
      </c>
      <c r="S130" s="26" t="s">
        <v>959</v>
      </c>
      <c r="T130" s="26" t="s">
        <v>1220</v>
      </c>
      <c r="U130" s="26" t="s">
        <v>1386</v>
      </c>
      <c r="V130" s="26" t="s">
        <v>2026</v>
      </c>
      <c r="W130" s="26" t="s">
        <v>959</v>
      </c>
      <c r="X130" s="26" t="s">
        <v>1220</v>
      </c>
      <c r="Y130" s="26" t="s">
        <v>1386</v>
      </c>
      <c r="Z130" s="26" t="s">
        <v>982</v>
      </c>
      <c r="AA130" s="26" t="s">
        <v>932</v>
      </c>
      <c r="AB130" s="26"/>
      <c r="AC130" s="28"/>
      <c r="AD130" s="28"/>
      <c r="AE130" s="28"/>
      <c r="AG130" s="24" t="s">
        <v>2027</v>
      </c>
      <c r="AH130" s="24" t="s">
        <v>739</v>
      </c>
      <c r="AI130" t="str">
        <f>VLOOKUP(AH130,$D$15:D880,1,0)</f>
        <v>전유림</v>
      </c>
      <c r="AK130" t="str">
        <f t="shared" si="3"/>
        <v>박재균</v>
      </c>
    </row>
    <row r="131" spans="1:37" ht="39.6">
      <c r="A131" s="25">
        <v>117</v>
      </c>
      <c r="B131" s="26" t="str">
        <f t="shared" si="2"/>
        <v>20080112</v>
      </c>
      <c r="C131" s="26" t="s">
        <v>1645</v>
      </c>
      <c r="D131" s="26" t="s">
        <v>498</v>
      </c>
      <c r="E131" s="26" t="s">
        <v>41</v>
      </c>
      <c r="F131" s="26" t="s">
        <v>499</v>
      </c>
      <c r="G131" s="26" t="s">
        <v>978</v>
      </c>
      <c r="H131" s="26" t="s">
        <v>931</v>
      </c>
      <c r="I131" s="26" t="s">
        <v>979</v>
      </c>
      <c r="J131" s="26" t="s">
        <v>980</v>
      </c>
      <c r="K131" s="26" t="s">
        <v>934</v>
      </c>
      <c r="L131" s="27" t="s">
        <v>2028</v>
      </c>
      <c r="M131" s="26" t="s">
        <v>936</v>
      </c>
      <c r="N131" s="26" t="s">
        <v>983</v>
      </c>
      <c r="O131" s="26" t="s">
        <v>2029</v>
      </c>
      <c r="P131" s="26" t="s">
        <v>2030</v>
      </c>
      <c r="Q131" s="26" t="s">
        <v>2031</v>
      </c>
      <c r="R131" s="27" t="s">
        <v>2032</v>
      </c>
      <c r="S131" s="26" t="s">
        <v>959</v>
      </c>
      <c r="T131" s="26" t="s">
        <v>1056</v>
      </c>
      <c r="U131" s="26" t="s">
        <v>2033</v>
      </c>
      <c r="V131" s="26" t="s">
        <v>2034</v>
      </c>
      <c r="W131" s="26" t="s">
        <v>959</v>
      </c>
      <c r="X131" s="26" t="s">
        <v>1056</v>
      </c>
      <c r="Y131" s="26" t="s">
        <v>2033</v>
      </c>
      <c r="Z131" s="26" t="s">
        <v>1192</v>
      </c>
      <c r="AA131" s="26" t="s">
        <v>950</v>
      </c>
      <c r="AB131" s="26"/>
      <c r="AC131" s="28"/>
      <c r="AD131" s="28"/>
      <c r="AE131" s="28"/>
      <c r="AG131" s="24" t="s">
        <v>2035</v>
      </c>
      <c r="AH131" s="24" t="s">
        <v>283</v>
      </c>
      <c r="AI131" t="str">
        <f>VLOOKUP(AH131,$D$15:D881,1,0)</f>
        <v>왕승일</v>
      </c>
      <c r="AK131" t="str">
        <f t="shared" si="3"/>
        <v>신준영</v>
      </c>
    </row>
    <row r="132" spans="1:37" ht="26.4">
      <c r="A132" s="25">
        <v>118</v>
      </c>
      <c r="B132" s="26" t="str">
        <f t="shared" si="2"/>
        <v>20130003</v>
      </c>
      <c r="C132" s="26" t="s">
        <v>2036</v>
      </c>
      <c r="D132" s="26" t="s">
        <v>496</v>
      </c>
      <c r="E132" s="26" t="s">
        <v>41</v>
      </c>
      <c r="F132" s="26" t="s">
        <v>42</v>
      </c>
      <c r="G132" s="26" t="s">
        <v>1194</v>
      </c>
      <c r="H132" s="26" t="s">
        <v>931</v>
      </c>
      <c r="I132" s="26" t="s">
        <v>995</v>
      </c>
      <c r="J132" s="26" t="s">
        <v>980</v>
      </c>
      <c r="K132" s="26" t="s">
        <v>934</v>
      </c>
      <c r="L132" s="27" t="s">
        <v>2037</v>
      </c>
      <c r="M132" s="26" t="s">
        <v>936</v>
      </c>
      <c r="N132" s="26" t="s">
        <v>983</v>
      </c>
      <c r="O132" s="26" t="s">
        <v>2038</v>
      </c>
      <c r="P132" s="26" t="s">
        <v>2039</v>
      </c>
      <c r="Q132" s="26" t="s">
        <v>2040</v>
      </c>
      <c r="R132" s="27" t="s">
        <v>2041</v>
      </c>
      <c r="S132" s="26" t="s">
        <v>959</v>
      </c>
      <c r="T132" s="26" t="s">
        <v>1220</v>
      </c>
      <c r="U132" s="26" t="s">
        <v>1190</v>
      </c>
      <c r="V132" s="26" t="s">
        <v>2042</v>
      </c>
      <c r="W132" s="26" t="s">
        <v>988</v>
      </c>
      <c r="X132" s="26" t="s">
        <v>1220</v>
      </c>
      <c r="Y132" s="26" t="s">
        <v>2043</v>
      </c>
      <c r="Z132" s="26" t="s">
        <v>1192</v>
      </c>
      <c r="AA132" s="26" t="s">
        <v>950</v>
      </c>
      <c r="AB132" s="26"/>
      <c r="AC132" s="28"/>
      <c r="AD132" s="28"/>
      <c r="AE132" s="28"/>
      <c r="AG132" s="24" t="s">
        <v>2044</v>
      </c>
      <c r="AH132" s="24" t="s">
        <v>592</v>
      </c>
      <c r="AI132" t="str">
        <f>VLOOKUP(AH132,$D$15:D882,1,0)</f>
        <v>허원영</v>
      </c>
      <c r="AK132" t="str">
        <f t="shared" si="3"/>
        <v>김준석</v>
      </c>
    </row>
    <row r="133" spans="1:37" ht="39.6">
      <c r="A133" s="25">
        <v>119</v>
      </c>
      <c r="B133" s="26" t="str">
        <f t="shared" si="2"/>
        <v>20160039</v>
      </c>
      <c r="C133" s="26" t="s">
        <v>2045</v>
      </c>
      <c r="D133" s="26" t="s">
        <v>40</v>
      </c>
      <c r="E133" s="26" t="s">
        <v>41</v>
      </c>
      <c r="F133" s="26" t="s">
        <v>42</v>
      </c>
      <c r="G133" s="26" t="s">
        <v>930</v>
      </c>
      <c r="H133" s="26" t="s">
        <v>931</v>
      </c>
      <c r="I133" s="26" t="s">
        <v>995</v>
      </c>
      <c r="J133" s="26" t="s">
        <v>966</v>
      </c>
      <c r="K133" s="26" t="s">
        <v>952</v>
      </c>
      <c r="L133" s="27" t="s">
        <v>2046</v>
      </c>
      <c r="M133" s="26" t="s">
        <v>936</v>
      </c>
      <c r="N133" s="26" t="s">
        <v>983</v>
      </c>
      <c r="O133" s="26" t="s">
        <v>2047</v>
      </c>
      <c r="P133" s="26" t="s">
        <v>2048</v>
      </c>
      <c r="Q133" s="26" t="s">
        <v>2049</v>
      </c>
      <c r="R133" s="27" t="s">
        <v>2050</v>
      </c>
      <c r="S133" s="26" t="s">
        <v>959</v>
      </c>
      <c r="T133" s="26" t="s">
        <v>989</v>
      </c>
      <c r="U133" s="26" t="s">
        <v>1547</v>
      </c>
      <c r="V133" s="26" t="s">
        <v>2051</v>
      </c>
      <c r="W133" s="26" t="s">
        <v>959</v>
      </c>
      <c r="X133" s="26" t="s">
        <v>989</v>
      </c>
      <c r="Y133" s="26" t="s">
        <v>1547</v>
      </c>
      <c r="Z133" s="26" t="s">
        <v>1192</v>
      </c>
      <c r="AA133" s="26" t="s">
        <v>950</v>
      </c>
      <c r="AB133" s="26"/>
      <c r="AC133" s="28"/>
      <c r="AD133" s="28"/>
      <c r="AE133" s="28"/>
      <c r="AG133" s="24" t="s">
        <v>2052</v>
      </c>
      <c r="AH133" s="24" t="s">
        <v>178</v>
      </c>
      <c r="AI133" t="str">
        <f>VLOOKUP(AH133,$D$15:D883,1,0)</f>
        <v>최광현</v>
      </c>
      <c r="AK133" t="str">
        <f t="shared" si="3"/>
        <v>김유나</v>
      </c>
    </row>
    <row r="134" spans="1:37" ht="39.6">
      <c r="A134" s="25">
        <v>120</v>
      </c>
      <c r="B134" s="26" t="str">
        <f t="shared" si="2"/>
        <v>20190012</v>
      </c>
      <c r="C134" s="26" t="s">
        <v>2053</v>
      </c>
      <c r="D134" s="26" t="s">
        <v>728</v>
      </c>
      <c r="E134" s="26" t="s">
        <v>41</v>
      </c>
      <c r="F134" s="26" t="s">
        <v>42</v>
      </c>
      <c r="G134" s="26" t="s">
        <v>930</v>
      </c>
      <c r="H134" s="26" t="s">
        <v>931</v>
      </c>
      <c r="I134" s="26" t="s">
        <v>932</v>
      </c>
      <c r="J134" s="26" t="s">
        <v>933</v>
      </c>
      <c r="K134" s="26" t="s">
        <v>934</v>
      </c>
      <c r="L134" s="27" t="s">
        <v>2054</v>
      </c>
      <c r="M134" s="26" t="s">
        <v>936</v>
      </c>
      <c r="N134" s="26" t="s">
        <v>983</v>
      </c>
      <c r="O134" s="26" t="s">
        <v>2055</v>
      </c>
      <c r="P134" s="26" t="s">
        <v>2056</v>
      </c>
      <c r="Q134" s="26" t="s">
        <v>2057</v>
      </c>
      <c r="R134" s="27" t="s">
        <v>2058</v>
      </c>
      <c r="S134" s="26" t="s">
        <v>959</v>
      </c>
      <c r="T134" s="26" t="s">
        <v>1045</v>
      </c>
      <c r="U134" s="26" t="s">
        <v>2059</v>
      </c>
      <c r="V134" s="26" t="s">
        <v>2060</v>
      </c>
      <c r="W134" s="26" t="s">
        <v>959</v>
      </c>
      <c r="X134" s="26" t="s">
        <v>1045</v>
      </c>
      <c r="Y134" s="26" t="s">
        <v>2059</v>
      </c>
      <c r="Z134" s="26" t="s">
        <v>1192</v>
      </c>
      <c r="AA134" s="26" t="s">
        <v>950</v>
      </c>
      <c r="AB134" s="26"/>
      <c r="AC134" s="28"/>
      <c r="AD134" s="28"/>
      <c r="AE134" s="28"/>
      <c r="AG134" s="24" t="s">
        <v>1308</v>
      </c>
      <c r="AH134" s="24" t="s">
        <v>232</v>
      </c>
      <c r="AI134" t="str">
        <f>VLOOKUP(AH134,$D$15:D884,1,0)</f>
        <v>강병국</v>
      </c>
      <c r="AK134" t="str">
        <f t="shared" si="3"/>
        <v>권승우</v>
      </c>
    </row>
    <row r="135" spans="1:37" ht="39.6">
      <c r="A135" s="25">
        <v>121</v>
      </c>
      <c r="B135" s="26" t="str">
        <f t="shared" si="2"/>
        <v>20190056</v>
      </c>
      <c r="C135" s="26" t="s">
        <v>2061</v>
      </c>
      <c r="D135" s="26" t="s">
        <v>572</v>
      </c>
      <c r="E135" s="26" t="s">
        <v>41</v>
      </c>
      <c r="F135" s="26" t="s">
        <v>42</v>
      </c>
      <c r="G135" s="26" t="s">
        <v>930</v>
      </c>
      <c r="H135" s="26" t="s">
        <v>931</v>
      </c>
      <c r="I135" s="26" t="s">
        <v>932</v>
      </c>
      <c r="J135" s="26" t="s">
        <v>1050</v>
      </c>
      <c r="K135" s="26" t="s">
        <v>952</v>
      </c>
      <c r="L135" s="27" t="s">
        <v>2062</v>
      </c>
      <c r="M135" s="26" t="s">
        <v>936</v>
      </c>
      <c r="N135" s="26" t="s">
        <v>983</v>
      </c>
      <c r="O135" s="26" t="s">
        <v>2063</v>
      </c>
      <c r="P135" s="26" t="s">
        <v>2064</v>
      </c>
      <c r="Q135" s="26" t="s">
        <v>2065</v>
      </c>
      <c r="R135" s="27" t="s">
        <v>2066</v>
      </c>
      <c r="S135" s="26" t="s">
        <v>959</v>
      </c>
      <c r="T135" s="26" t="s">
        <v>1520</v>
      </c>
      <c r="U135" s="26" t="s">
        <v>2067</v>
      </c>
      <c r="V135" s="26" t="s">
        <v>2068</v>
      </c>
      <c r="W135" s="26" t="s">
        <v>959</v>
      </c>
      <c r="X135" s="26" t="s">
        <v>1520</v>
      </c>
      <c r="Y135" s="26" t="s">
        <v>2067</v>
      </c>
      <c r="Z135" s="26" t="s">
        <v>1120</v>
      </c>
      <c r="AA135" s="26" t="s">
        <v>950</v>
      </c>
      <c r="AB135" s="26"/>
      <c r="AC135" s="28"/>
      <c r="AD135" s="28"/>
      <c r="AE135" s="28"/>
      <c r="AG135" s="24" t="s">
        <v>2012</v>
      </c>
      <c r="AH135" s="24" t="s">
        <v>346</v>
      </c>
      <c r="AI135" t="str">
        <f>VLOOKUP(AH135,$D$15:D885,1,0)</f>
        <v>이준홍</v>
      </c>
      <c r="AK135" t="str">
        <f t="shared" si="3"/>
        <v>정진아</v>
      </c>
    </row>
    <row r="136" spans="1:37" ht="26.4">
      <c r="A136" s="25">
        <v>122</v>
      </c>
      <c r="B136" s="26" t="str">
        <f t="shared" si="2"/>
        <v>20230050</v>
      </c>
      <c r="C136" s="26" t="s">
        <v>2069</v>
      </c>
      <c r="D136" s="26" t="s">
        <v>819</v>
      </c>
      <c r="E136" s="26" t="s">
        <v>41</v>
      </c>
      <c r="F136" s="26" t="s">
        <v>42</v>
      </c>
      <c r="G136" s="26" t="s">
        <v>930</v>
      </c>
      <c r="H136" s="26" t="s">
        <v>931</v>
      </c>
      <c r="I136" s="26" t="s">
        <v>950</v>
      </c>
      <c r="J136" s="26" t="s">
        <v>1018</v>
      </c>
      <c r="K136" s="26" t="s">
        <v>952</v>
      </c>
      <c r="L136" s="27" t="s">
        <v>2070</v>
      </c>
      <c r="M136" s="26" t="s">
        <v>936</v>
      </c>
      <c r="N136" s="26" t="s">
        <v>983</v>
      </c>
      <c r="O136" s="26" t="s">
        <v>2071</v>
      </c>
      <c r="P136" s="26" t="s">
        <v>2072</v>
      </c>
      <c r="Q136" s="26" t="s">
        <v>2073</v>
      </c>
      <c r="R136" s="27" t="s">
        <v>2074</v>
      </c>
      <c r="S136" s="26" t="s">
        <v>959</v>
      </c>
      <c r="T136" s="26" t="s">
        <v>1220</v>
      </c>
      <c r="U136" s="26" t="s">
        <v>2075</v>
      </c>
      <c r="V136" s="26" t="s">
        <v>2076</v>
      </c>
      <c r="W136" s="26" t="s">
        <v>959</v>
      </c>
      <c r="X136" s="26" t="s">
        <v>1220</v>
      </c>
      <c r="Y136" s="26" t="s">
        <v>2075</v>
      </c>
      <c r="Z136" s="26" t="s">
        <v>1192</v>
      </c>
      <c r="AA136" s="26" t="s">
        <v>950</v>
      </c>
      <c r="AB136" s="26"/>
      <c r="AC136" s="28"/>
      <c r="AD136" s="28"/>
      <c r="AE136" s="28"/>
      <c r="AG136" s="24" t="s">
        <v>2077</v>
      </c>
      <c r="AH136" s="24" t="s">
        <v>487</v>
      </c>
      <c r="AI136" t="str">
        <f>VLOOKUP(AH136,$D$15:D886,1,0)</f>
        <v>박동혁</v>
      </c>
      <c r="AK136" t="str">
        <f t="shared" si="3"/>
        <v>조윤민</v>
      </c>
    </row>
    <row r="137" spans="1:37" ht="39.6">
      <c r="A137" s="25">
        <v>123</v>
      </c>
      <c r="B137" s="26" t="str">
        <f t="shared" si="2"/>
        <v>20170037</v>
      </c>
      <c r="C137" s="26" t="s">
        <v>2078</v>
      </c>
      <c r="D137" s="26" t="s">
        <v>347</v>
      </c>
      <c r="E137" s="26" t="s">
        <v>41</v>
      </c>
      <c r="F137" s="26" t="s">
        <v>348</v>
      </c>
      <c r="G137" s="26" t="s">
        <v>1194</v>
      </c>
      <c r="H137" s="26" t="s">
        <v>931</v>
      </c>
      <c r="I137" s="26" t="s">
        <v>995</v>
      </c>
      <c r="J137" s="26" t="s">
        <v>1018</v>
      </c>
      <c r="K137" s="26" t="s">
        <v>952</v>
      </c>
      <c r="L137" s="27" t="s">
        <v>2079</v>
      </c>
      <c r="M137" s="26" t="s">
        <v>936</v>
      </c>
      <c r="N137" s="26" t="s">
        <v>983</v>
      </c>
      <c r="O137" s="26" t="s">
        <v>2080</v>
      </c>
      <c r="P137" s="26" t="s">
        <v>2081</v>
      </c>
      <c r="Q137" s="26" t="s">
        <v>2082</v>
      </c>
      <c r="R137" s="27" t="s">
        <v>2083</v>
      </c>
      <c r="S137" s="26" t="s">
        <v>959</v>
      </c>
      <c r="T137" s="26" t="s">
        <v>1622</v>
      </c>
      <c r="U137" s="26" t="s">
        <v>2084</v>
      </c>
      <c r="V137" s="26" t="s">
        <v>2085</v>
      </c>
      <c r="W137" s="26" t="s">
        <v>959</v>
      </c>
      <c r="X137" s="26" t="s">
        <v>1622</v>
      </c>
      <c r="Y137" s="26" t="s">
        <v>2084</v>
      </c>
      <c r="Z137" s="26" t="s">
        <v>1192</v>
      </c>
      <c r="AA137" s="26" t="s">
        <v>950</v>
      </c>
      <c r="AB137" s="26"/>
      <c r="AC137" s="28"/>
      <c r="AD137" s="28"/>
      <c r="AE137" s="28"/>
      <c r="AG137" s="24" t="s">
        <v>2086</v>
      </c>
      <c r="AH137" s="24" t="s">
        <v>176</v>
      </c>
      <c r="AI137" t="str">
        <f>VLOOKUP(AH137,$D$15:D887,1,0)</f>
        <v>최가연</v>
      </c>
      <c r="AK137" t="str">
        <f t="shared" si="3"/>
        <v>박가영</v>
      </c>
    </row>
    <row r="138" spans="1:37" ht="39.6">
      <c r="A138" s="25">
        <v>124</v>
      </c>
      <c r="B138" s="26" t="str">
        <f t="shared" si="2"/>
        <v>20120042</v>
      </c>
      <c r="C138" s="26" t="s">
        <v>1888</v>
      </c>
      <c r="D138" s="26" t="s">
        <v>882</v>
      </c>
      <c r="E138" s="26" t="s">
        <v>41</v>
      </c>
      <c r="F138" s="26" t="s">
        <v>348</v>
      </c>
      <c r="G138" s="26" t="s">
        <v>930</v>
      </c>
      <c r="H138" s="26" t="s">
        <v>931</v>
      </c>
      <c r="I138" s="26" t="s">
        <v>995</v>
      </c>
      <c r="J138" s="26" t="s">
        <v>980</v>
      </c>
      <c r="K138" s="26" t="s">
        <v>934</v>
      </c>
      <c r="L138" s="27" t="s">
        <v>2087</v>
      </c>
      <c r="M138" s="26" t="s">
        <v>936</v>
      </c>
      <c r="N138" s="26" t="s">
        <v>983</v>
      </c>
      <c r="O138" s="26" t="s">
        <v>2088</v>
      </c>
      <c r="P138" s="26" t="s">
        <v>2089</v>
      </c>
      <c r="Q138" s="26" t="s">
        <v>2090</v>
      </c>
      <c r="R138" s="27" t="s">
        <v>2091</v>
      </c>
      <c r="S138" s="26" t="s">
        <v>959</v>
      </c>
      <c r="T138" s="26" t="s">
        <v>1998</v>
      </c>
      <c r="U138" s="26" t="s">
        <v>2092</v>
      </c>
      <c r="V138" s="26" t="s">
        <v>2093</v>
      </c>
      <c r="W138" s="26" t="s">
        <v>988</v>
      </c>
      <c r="X138" s="26" t="s">
        <v>1220</v>
      </c>
      <c r="Y138" s="26" t="s">
        <v>2094</v>
      </c>
      <c r="Z138" s="26" t="s">
        <v>946</v>
      </c>
      <c r="AA138" s="26" t="s">
        <v>950</v>
      </c>
      <c r="AB138" s="26"/>
      <c r="AC138" s="28"/>
      <c r="AD138" s="28"/>
      <c r="AE138" s="28"/>
      <c r="AG138" s="24" t="s">
        <v>2095</v>
      </c>
      <c r="AH138" s="24" t="s">
        <v>245</v>
      </c>
      <c r="AI138" t="str">
        <f>VLOOKUP(AH138,$D$15:D888,1,0)</f>
        <v>송희령</v>
      </c>
      <c r="AK138" t="str">
        <f t="shared" si="3"/>
        <v>장국정</v>
      </c>
    </row>
    <row r="139" spans="1:37" ht="39.6">
      <c r="A139" s="25">
        <v>125</v>
      </c>
      <c r="B139" s="26" t="str">
        <f t="shared" si="2"/>
        <v>20014499</v>
      </c>
      <c r="C139" s="26" t="s">
        <v>2027</v>
      </c>
      <c r="D139" s="26" t="s">
        <v>739</v>
      </c>
      <c r="E139" s="26" t="s">
        <v>41</v>
      </c>
      <c r="F139" s="26" t="s">
        <v>348</v>
      </c>
      <c r="G139" s="26" t="s">
        <v>930</v>
      </c>
      <c r="H139" s="26" t="s">
        <v>931</v>
      </c>
      <c r="I139" s="26" t="s">
        <v>932</v>
      </c>
      <c r="J139" s="26" t="s">
        <v>980</v>
      </c>
      <c r="K139" s="26" t="s">
        <v>952</v>
      </c>
      <c r="L139" s="27" t="s">
        <v>2096</v>
      </c>
      <c r="M139" s="26" t="s">
        <v>936</v>
      </c>
      <c r="N139" s="26" t="s">
        <v>983</v>
      </c>
      <c r="O139" s="26" t="s">
        <v>2097</v>
      </c>
      <c r="P139" s="26" t="s">
        <v>2098</v>
      </c>
      <c r="Q139" s="26" t="s">
        <v>2099</v>
      </c>
      <c r="R139" s="27" t="s">
        <v>2100</v>
      </c>
      <c r="S139" s="26" t="s">
        <v>942</v>
      </c>
      <c r="T139" s="26" t="s">
        <v>1106</v>
      </c>
      <c r="U139" s="26" t="s">
        <v>1110</v>
      </c>
      <c r="V139" s="26" t="s">
        <v>2101</v>
      </c>
      <c r="W139" s="26" t="s">
        <v>942</v>
      </c>
      <c r="X139" s="26" t="s">
        <v>1106</v>
      </c>
      <c r="Y139" s="26" t="s">
        <v>1110</v>
      </c>
      <c r="Z139" s="26" t="s">
        <v>946</v>
      </c>
      <c r="AA139" s="26" t="s">
        <v>947</v>
      </c>
      <c r="AB139" s="26"/>
      <c r="AC139" s="28"/>
      <c r="AD139" s="28"/>
      <c r="AE139" s="28"/>
      <c r="AG139" s="24" t="s">
        <v>2102</v>
      </c>
      <c r="AH139" s="24" t="s">
        <v>841</v>
      </c>
      <c r="AI139" t="str">
        <f>VLOOKUP(AH139,$D$15:D889,1,0)</f>
        <v>이재도</v>
      </c>
      <c r="AK139" t="str">
        <f t="shared" si="3"/>
        <v>전유림</v>
      </c>
    </row>
    <row r="140" spans="1:37" ht="39.6">
      <c r="A140" s="25">
        <v>126</v>
      </c>
      <c r="B140" s="26" t="str">
        <f t="shared" si="2"/>
        <v>20140080</v>
      </c>
      <c r="C140" s="26" t="s">
        <v>2103</v>
      </c>
      <c r="D140" s="26" t="s">
        <v>516</v>
      </c>
      <c r="E140" s="26" t="s">
        <v>41</v>
      </c>
      <c r="F140" s="26" t="s">
        <v>348</v>
      </c>
      <c r="G140" s="26" t="s">
        <v>930</v>
      </c>
      <c r="H140" s="26" t="s">
        <v>931</v>
      </c>
      <c r="I140" s="26" t="s">
        <v>950</v>
      </c>
      <c r="J140" s="26" t="s">
        <v>933</v>
      </c>
      <c r="K140" s="26" t="s">
        <v>952</v>
      </c>
      <c r="L140" s="27" t="s">
        <v>2104</v>
      </c>
      <c r="M140" s="26" t="s">
        <v>936</v>
      </c>
      <c r="N140" s="26" t="s">
        <v>983</v>
      </c>
      <c r="O140" s="26" t="s">
        <v>2105</v>
      </c>
      <c r="P140" s="26" t="s">
        <v>2106</v>
      </c>
      <c r="Q140" s="26" t="s">
        <v>2107</v>
      </c>
      <c r="R140" s="27" t="s">
        <v>2108</v>
      </c>
      <c r="S140" s="26" t="s">
        <v>959</v>
      </c>
      <c r="T140" s="26" t="s">
        <v>2109</v>
      </c>
      <c r="U140" s="26" t="s">
        <v>1221</v>
      </c>
      <c r="V140" s="26" t="s">
        <v>2110</v>
      </c>
      <c r="W140" s="26" t="s">
        <v>959</v>
      </c>
      <c r="X140" s="26" t="s">
        <v>2109</v>
      </c>
      <c r="Y140" s="26" t="s">
        <v>1221</v>
      </c>
      <c r="Z140" s="26" t="s">
        <v>946</v>
      </c>
      <c r="AA140" s="26" t="s">
        <v>947</v>
      </c>
      <c r="AB140" s="26"/>
      <c r="AC140" s="28"/>
      <c r="AD140" s="28"/>
      <c r="AE140" s="28"/>
      <c r="AG140" s="24" t="s">
        <v>2111</v>
      </c>
      <c r="AH140" s="24" t="s">
        <v>755</v>
      </c>
      <c r="AI140" t="str">
        <f>VLOOKUP(AH140,$D$15:D890,1,0)</f>
        <v>김대일</v>
      </c>
      <c r="AK140" t="str">
        <f t="shared" si="3"/>
        <v>전예슬</v>
      </c>
    </row>
    <row r="141" spans="1:37" ht="26.4">
      <c r="A141" s="25">
        <v>127</v>
      </c>
      <c r="B141" s="26" t="str">
        <f t="shared" si="2"/>
        <v>20230034</v>
      </c>
      <c r="C141" s="26" t="s">
        <v>2112</v>
      </c>
      <c r="D141" s="26" t="s">
        <v>820</v>
      </c>
      <c r="E141" s="26" t="s">
        <v>41</v>
      </c>
      <c r="F141" s="26" t="s">
        <v>348</v>
      </c>
      <c r="G141" s="26" t="s">
        <v>930</v>
      </c>
      <c r="H141" s="26" t="s">
        <v>931</v>
      </c>
      <c r="I141" s="26" t="s">
        <v>950</v>
      </c>
      <c r="J141" s="26" t="s">
        <v>1018</v>
      </c>
      <c r="K141" s="26" t="s">
        <v>952</v>
      </c>
      <c r="L141" s="27" t="s">
        <v>2113</v>
      </c>
      <c r="M141" s="26" t="s">
        <v>936</v>
      </c>
      <c r="N141" s="26" t="s">
        <v>983</v>
      </c>
      <c r="O141" s="26" t="s">
        <v>2114</v>
      </c>
      <c r="P141" s="26" t="s">
        <v>2115</v>
      </c>
      <c r="Q141" s="26" t="s">
        <v>2116</v>
      </c>
      <c r="R141" s="27" t="s">
        <v>2117</v>
      </c>
      <c r="S141" s="26" t="s">
        <v>959</v>
      </c>
      <c r="T141" s="26" t="s">
        <v>1220</v>
      </c>
      <c r="U141" s="26" t="s">
        <v>1014</v>
      </c>
      <c r="V141" s="26" t="s">
        <v>2118</v>
      </c>
      <c r="W141" s="26" t="s">
        <v>959</v>
      </c>
      <c r="X141" s="26" t="s">
        <v>1220</v>
      </c>
      <c r="Y141" s="26" t="s">
        <v>1014</v>
      </c>
      <c r="Z141" s="26" t="s">
        <v>1192</v>
      </c>
      <c r="AA141" s="26" t="s">
        <v>950</v>
      </c>
      <c r="AB141" s="26"/>
      <c r="AC141" s="28"/>
      <c r="AD141" s="28"/>
      <c r="AE141" s="28"/>
      <c r="AG141" s="24" t="s">
        <v>2119</v>
      </c>
      <c r="AH141" s="24" t="s">
        <v>242</v>
      </c>
      <c r="AI141" t="str">
        <f>VLOOKUP(AH141,$D$15:D891,1,0)</f>
        <v>이루리</v>
      </c>
      <c r="AK141" t="str">
        <f t="shared" si="3"/>
        <v>고연수</v>
      </c>
    </row>
    <row r="142" spans="1:37" ht="26.4">
      <c r="A142" s="25">
        <v>128</v>
      </c>
      <c r="B142" s="26" t="str">
        <f t="shared" si="2"/>
        <v>20090012</v>
      </c>
      <c r="C142" s="26" t="s">
        <v>1849</v>
      </c>
      <c r="D142" s="26" t="s">
        <v>729</v>
      </c>
      <c r="E142" s="26" t="s">
        <v>41</v>
      </c>
      <c r="F142" s="26" t="s">
        <v>266</v>
      </c>
      <c r="G142" s="26" t="s">
        <v>978</v>
      </c>
      <c r="H142" s="26" t="s">
        <v>931</v>
      </c>
      <c r="I142" s="26" t="s">
        <v>979</v>
      </c>
      <c r="J142" s="26" t="s">
        <v>933</v>
      </c>
      <c r="K142" s="26" t="s">
        <v>952</v>
      </c>
      <c r="L142" s="27" t="s">
        <v>2120</v>
      </c>
      <c r="M142" s="26" t="s">
        <v>936</v>
      </c>
      <c r="N142" s="26" t="s">
        <v>999</v>
      </c>
      <c r="O142" s="26" t="s">
        <v>2121</v>
      </c>
      <c r="P142" s="26" t="s">
        <v>2122</v>
      </c>
      <c r="Q142" s="26" t="s">
        <v>2123</v>
      </c>
      <c r="R142" s="27" t="s">
        <v>2124</v>
      </c>
      <c r="S142" s="26" t="s">
        <v>959</v>
      </c>
      <c r="T142" s="26" t="s">
        <v>1045</v>
      </c>
      <c r="U142" s="26" t="s">
        <v>1547</v>
      </c>
      <c r="V142" s="26" t="s">
        <v>2125</v>
      </c>
      <c r="W142" s="26" t="s">
        <v>959</v>
      </c>
      <c r="X142" s="26" t="s">
        <v>1045</v>
      </c>
      <c r="Y142" s="26" t="s">
        <v>1547</v>
      </c>
      <c r="Z142" s="26" t="s">
        <v>1192</v>
      </c>
      <c r="AA142" s="26" t="s">
        <v>950</v>
      </c>
      <c r="AB142" s="26"/>
      <c r="AC142" s="28"/>
      <c r="AD142" s="28"/>
      <c r="AE142" s="28"/>
      <c r="AG142" s="24" t="s">
        <v>2126</v>
      </c>
      <c r="AH142" s="24" t="s">
        <v>416</v>
      </c>
      <c r="AI142" t="str">
        <f>VLOOKUP(AH142,$D$15:D892,1,0)</f>
        <v>안소영</v>
      </c>
      <c r="AK142" t="str">
        <f t="shared" si="3"/>
        <v>최미화</v>
      </c>
    </row>
    <row r="143" spans="1:37" ht="26.4">
      <c r="A143" s="25">
        <v>129</v>
      </c>
      <c r="B143" s="26" t="str">
        <f t="shared" ref="B143:B206" si="4">TEXT(C143,"########")</f>
        <v>20140029</v>
      </c>
      <c r="C143" s="26" t="s">
        <v>1726</v>
      </c>
      <c r="D143" s="26" t="s">
        <v>517</v>
      </c>
      <c r="E143" s="26" t="s">
        <v>41</v>
      </c>
      <c r="F143" s="26" t="s">
        <v>266</v>
      </c>
      <c r="G143" s="26" t="s">
        <v>930</v>
      </c>
      <c r="H143" s="26" t="s">
        <v>931</v>
      </c>
      <c r="I143" s="26" t="s">
        <v>995</v>
      </c>
      <c r="J143" s="26" t="s">
        <v>980</v>
      </c>
      <c r="K143" s="26" t="s">
        <v>934</v>
      </c>
      <c r="L143" s="27" t="s">
        <v>2127</v>
      </c>
      <c r="M143" s="26" t="s">
        <v>936</v>
      </c>
      <c r="N143" s="26" t="s">
        <v>983</v>
      </c>
      <c r="O143" s="26" t="s">
        <v>2128</v>
      </c>
      <c r="P143" s="26" t="s">
        <v>2129</v>
      </c>
      <c r="Q143" s="26" t="s">
        <v>2130</v>
      </c>
      <c r="R143" s="27" t="s">
        <v>2131</v>
      </c>
      <c r="S143" s="26" t="s">
        <v>959</v>
      </c>
      <c r="T143" s="26" t="s">
        <v>2132</v>
      </c>
      <c r="U143" s="26" t="s">
        <v>1221</v>
      </c>
      <c r="V143" s="26" t="s">
        <v>2133</v>
      </c>
      <c r="W143" s="26" t="s">
        <v>959</v>
      </c>
      <c r="X143" s="26" t="s">
        <v>2132</v>
      </c>
      <c r="Y143" s="26" t="s">
        <v>1221</v>
      </c>
      <c r="Z143" s="26" t="s">
        <v>1192</v>
      </c>
      <c r="AA143" s="26" t="s">
        <v>950</v>
      </c>
      <c r="AB143" s="26"/>
      <c r="AC143" s="28"/>
      <c r="AD143" s="28"/>
      <c r="AE143" s="28"/>
      <c r="AG143" s="24" t="s">
        <v>2134</v>
      </c>
      <c r="AH143" s="24" t="s">
        <v>192</v>
      </c>
      <c r="AI143" t="str">
        <f>VLOOKUP(AH143,$D$15:D893,1,0)</f>
        <v>민보영</v>
      </c>
      <c r="AK143" t="str">
        <f t="shared" si="3"/>
        <v>이상윤</v>
      </c>
    </row>
    <row r="144" spans="1:37" ht="39.6">
      <c r="A144" s="25">
        <v>130</v>
      </c>
      <c r="B144" s="26" t="str">
        <f t="shared" si="4"/>
        <v>20230065</v>
      </c>
      <c r="C144" s="26" t="s">
        <v>2135</v>
      </c>
      <c r="D144" s="26" t="s">
        <v>349</v>
      </c>
      <c r="E144" s="26" t="s">
        <v>41</v>
      </c>
      <c r="F144" s="26" t="s">
        <v>266</v>
      </c>
      <c r="G144" s="26" t="s">
        <v>930</v>
      </c>
      <c r="H144" s="26" t="s">
        <v>931</v>
      </c>
      <c r="I144" s="26" t="s">
        <v>995</v>
      </c>
      <c r="J144" s="26" t="s">
        <v>1309</v>
      </c>
      <c r="K144" s="26" t="s">
        <v>952</v>
      </c>
      <c r="L144" s="27" t="s">
        <v>2136</v>
      </c>
      <c r="M144" s="26" t="s">
        <v>982</v>
      </c>
      <c r="N144" s="26" t="s">
        <v>983</v>
      </c>
      <c r="O144" s="26" t="s">
        <v>2137</v>
      </c>
      <c r="P144" s="26" t="s">
        <v>2138</v>
      </c>
      <c r="Q144" s="26" t="s">
        <v>2139</v>
      </c>
      <c r="R144" s="27" t="s">
        <v>2140</v>
      </c>
      <c r="S144" s="26" t="s">
        <v>959</v>
      </c>
      <c r="T144" s="26" t="s">
        <v>1056</v>
      </c>
      <c r="U144" s="26" t="s">
        <v>2141</v>
      </c>
      <c r="V144" s="26" t="s">
        <v>2142</v>
      </c>
      <c r="W144" s="26" t="s">
        <v>959</v>
      </c>
      <c r="X144" s="26" t="s">
        <v>1056</v>
      </c>
      <c r="Y144" s="26" t="s">
        <v>2141</v>
      </c>
      <c r="Z144" s="26" t="s">
        <v>1192</v>
      </c>
      <c r="AA144" s="26" t="s">
        <v>995</v>
      </c>
      <c r="AB144" s="26"/>
      <c r="AC144" s="28"/>
      <c r="AD144" s="28"/>
      <c r="AE144" s="28"/>
      <c r="AG144" s="24" t="s">
        <v>1718</v>
      </c>
      <c r="AH144" s="24" t="s">
        <v>584</v>
      </c>
      <c r="AI144" t="str">
        <f>VLOOKUP(AH144,$D$15:D894,1,0)</f>
        <v>김승구</v>
      </c>
      <c r="AK144" t="str">
        <f t="shared" ref="AK144:AK207" si="5">VLOOKUP(D144,$AH$13:$AH$762,1,0)</f>
        <v>김혜린</v>
      </c>
    </row>
    <row r="145" spans="1:37" ht="39.6">
      <c r="A145" s="25">
        <v>131</v>
      </c>
      <c r="B145" s="26" t="str">
        <f t="shared" si="4"/>
        <v>20230071</v>
      </c>
      <c r="C145" s="26" t="s">
        <v>1717</v>
      </c>
      <c r="D145" s="26" t="s">
        <v>350</v>
      </c>
      <c r="E145" s="26" t="s">
        <v>41</v>
      </c>
      <c r="F145" s="26" t="s">
        <v>266</v>
      </c>
      <c r="G145" s="26" t="s">
        <v>930</v>
      </c>
      <c r="H145" s="26" t="s">
        <v>931</v>
      </c>
      <c r="I145" s="26" t="s">
        <v>995</v>
      </c>
      <c r="J145" s="26" t="s">
        <v>1309</v>
      </c>
      <c r="K145" s="26" t="s">
        <v>934</v>
      </c>
      <c r="L145" s="27" t="s">
        <v>2143</v>
      </c>
      <c r="M145" s="26" t="s">
        <v>982</v>
      </c>
      <c r="N145" s="26"/>
      <c r="O145" s="26" t="s">
        <v>2144</v>
      </c>
      <c r="P145" s="26" t="s">
        <v>2145</v>
      </c>
      <c r="Q145" s="26" t="s">
        <v>2146</v>
      </c>
      <c r="R145" s="27" t="s">
        <v>2147</v>
      </c>
      <c r="S145" s="26" t="s">
        <v>959</v>
      </c>
      <c r="T145" s="26" t="s">
        <v>1452</v>
      </c>
      <c r="U145" s="26" t="s">
        <v>2092</v>
      </c>
      <c r="V145" s="26" t="s">
        <v>2148</v>
      </c>
      <c r="W145" s="26" t="s">
        <v>959</v>
      </c>
      <c r="X145" s="26" t="s">
        <v>1452</v>
      </c>
      <c r="Y145" s="26" t="s">
        <v>2092</v>
      </c>
      <c r="Z145" s="26" t="s">
        <v>982</v>
      </c>
      <c r="AA145" s="26" t="s">
        <v>995</v>
      </c>
      <c r="AB145" s="26"/>
      <c r="AC145" s="28"/>
      <c r="AD145" s="28"/>
      <c r="AE145" s="28"/>
      <c r="AG145" s="24" t="s">
        <v>2149</v>
      </c>
      <c r="AH145" s="24" t="s">
        <v>359</v>
      </c>
      <c r="AI145" t="str">
        <f>VLOOKUP(AH145,$D$15:D895,1,0)</f>
        <v>진영</v>
      </c>
      <c r="AK145" t="str">
        <f t="shared" si="5"/>
        <v>조민우</v>
      </c>
    </row>
    <row r="146" spans="1:37" ht="26.4">
      <c r="A146" s="25">
        <v>132</v>
      </c>
      <c r="B146" s="26" t="str">
        <f t="shared" si="4"/>
        <v>20100091</v>
      </c>
      <c r="C146" s="26" t="s">
        <v>1182</v>
      </c>
      <c r="D146" s="26" t="s">
        <v>434</v>
      </c>
      <c r="E146" s="26" t="s">
        <v>41</v>
      </c>
      <c r="F146" s="26" t="s">
        <v>266</v>
      </c>
      <c r="G146" s="26" t="s">
        <v>930</v>
      </c>
      <c r="H146" s="26" t="s">
        <v>931</v>
      </c>
      <c r="I146" s="26" t="s">
        <v>932</v>
      </c>
      <c r="J146" s="26" t="s">
        <v>2150</v>
      </c>
      <c r="K146" s="26" t="s">
        <v>934</v>
      </c>
      <c r="L146" s="27" t="s">
        <v>2151</v>
      </c>
      <c r="M146" s="26" t="s">
        <v>982</v>
      </c>
      <c r="N146" s="26" t="s">
        <v>1648</v>
      </c>
      <c r="O146" s="26" t="s">
        <v>2152</v>
      </c>
      <c r="P146" s="26" t="s">
        <v>2153</v>
      </c>
      <c r="Q146" s="26" t="s">
        <v>2154</v>
      </c>
      <c r="R146" s="27" t="s">
        <v>2155</v>
      </c>
      <c r="S146" s="26" t="s">
        <v>988</v>
      </c>
      <c r="T146" s="26" t="s">
        <v>989</v>
      </c>
      <c r="U146" s="26" t="s">
        <v>2043</v>
      </c>
      <c r="V146" s="26" t="s">
        <v>2156</v>
      </c>
      <c r="W146" s="26" t="s">
        <v>988</v>
      </c>
      <c r="X146" s="26" t="s">
        <v>989</v>
      </c>
      <c r="Y146" s="26" t="s">
        <v>2043</v>
      </c>
      <c r="Z146" s="26" t="s">
        <v>946</v>
      </c>
      <c r="AA146" s="26" t="s">
        <v>947</v>
      </c>
      <c r="AB146" s="26"/>
      <c r="AC146" s="28"/>
      <c r="AD146" s="28"/>
      <c r="AE146" s="28"/>
      <c r="AG146" s="24" t="s">
        <v>2157</v>
      </c>
      <c r="AH146" s="24" t="s">
        <v>435</v>
      </c>
      <c r="AI146" t="str">
        <f>VLOOKUP(AH146,$D$15:D896,1,0)</f>
        <v>조아름</v>
      </c>
      <c r="AK146" t="str">
        <f t="shared" si="5"/>
        <v>왕대웅</v>
      </c>
    </row>
    <row r="147" spans="1:37" ht="26.4">
      <c r="A147" s="25">
        <v>133</v>
      </c>
      <c r="B147" s="26" t="str">
        <f t="shared" si="4"/>
        <v>20200028</v>
      </c>
      <c r="C147" s="26" t="s">
        <v>2158</v>
      </c>
      <c r="D147" s="26" t="s">
        <v>570</v>
      </c>
      <c r="E147" s="26" t="s">
        <v>41</v>
      </c>
      <c r="F147" s="26" t="s">
        <v>266</v>
      </c>
      <c r="G147" s="26" t="s">
        <v>930</v>
      </c>
      <c r="H147" s="26" t="s">
        <v>931</v>
      </c>
      <c r="I147" s="26" t="s">
        <v>932</v>
      </c>
      <c r="J147" s="26" t="s">
        <v>1050</v>
      </c>
      <c r="K147" s="26" t="s">
        <v>934</v>
      </c>
      <c r="L147" s="27" t="s">
        <v>2159</v>
      </c>
      <c r="M147" s="26" t="s">
        <v>936</v>
      </c>
      <c r="N147" s="26" t="s">
        <v>1659</v>
      </c>
      <c r="O147" s="26" t="s">
        <v>2160</v>
      </c>
      <c r="P147" s="26" t="s">
        <v>2161</v>
      </c>
      <c r="Q147" s="26" t="s">
        <v>2162</v>
      </c>
      <c r="R147" s="27" t="s">
        <v>2163</v>
      </c>
      <c r="S147" s="26" t="s">
        <v>959</v>
      </c>
      <c r="T147" s="26" t="s">
        <v>2164</v>
      </c>
      <c r="U147" s="26" t="s">
        <v>1486</v>
      </c>
      <c r="V147" s="26" t="s">
        <v>2165</v>
      </c>
      <c r="W147" s="26" t="s">
        <v>959</v>
      </c>
      <c r="X147" s="26" t="s">
        <v>2164</v>
      </c>
      <c r="Y147" s="26" t="s">
        <v>1486</v>
      </c>
      <c r="Z147" s="26" t="s">
        <v>1192</v>
      </c>
      <c r="AA147" s="26" t="s">
        <v>950</v>
      </c>
      <c r="AB147" s="26"/>
      <c r="AC147" s="28"/>
      <c r="AD147" s="28"/>
      <c r="AE147" s="28"/>
      <c r="AG147" s="24" t="s">
        <v>1183</v>
      </c>
      <c r="AH147" s="24" t="s">
        <v>509</v>
      </c>
      <c r="AI147" t="str">
        <f>VLOOKUP(AH147,$D$15:D897,1,0)</f>
        <v>김석원</v>
      </c>
      <c r="AK147" t="str">
        <f t="shared" si="5"/>
        <v>최연규</v>
      </c>
    </row>
    <row r="148" spans="1:37" ht="26.4">
      <c r="A148" s="25">
        <v>134</v>
      </c>
      <c r="B148" s="26" t="str">
        <f t="shared" si="4"/>
        <v>20180025</v>
      </c>
      <c r="C148" s="26" t="s">
        <v>2166</v>
      </c>
      <c r="D148" s="26" t="s">
        <v>414</v>
      </c>
      <c r="E148" s="26" t="s">
        <v>41</v>
      </c>
      <c r="F148" s="26" t="s">
        <v>266</v>
      </c>
      <c r="G148" s="26" t="s">
        <v>930</v>
      </c>
      <c r="H148" s="26" t="s">
        <v>931</v>
      </c>
      <c r="I148" s="26" t="s">
        <v>932</v>
      </c>
      <c r="J148" s="26" t="s">
        <v>966</v>
      </c>
      <c r="K148" s="26" t="s">
        <v>952</v>
      </c>
      <c r="L148" s="27" t="s">
        <v>2167</v>
      </c>
      <c r="M148" s="26" t="s">
        <v>982</v>
      </c>
      <c r="N148" s="26" t="s">
        <v>1146</v>
      </c>
      <c r="O148" s="26" t="s">
        <v>2168</v>
      </c>
      <c r="P148" s="26" t="s">
        <v>2169</v>
      </c>
      <c r="Q148" s="26" t="s">
        <v>2170</v>
      </c>
      <c r="R148" s="27" t="s">
        <v>2171</v>
      </c>
      <c r="S148" s="26" t="s">
        <v>959</v>
      </c>
      <c r="T148" s="26" t="s">
        <v>2172</v>
      </c>
      <c r="U148" s="26" t="s">
        <v>1046</v>
      </c>
      <c r="V148" s="26" t="s">
        <v>2173</v>
      </c>
      <c r="W148" s="26" t="s">
        <v>959</v>
      </c>
      <c r="X148" s="26" t="s">
        <v>2172</v>
      </c>
      <c r="Y148" s="26" t="s">
        <v>1046</v>
      </c>
      <c r="Z148" s="26" t="s">
        <v>982</v>
      </c>
      <c r="AA148" s="26" t="s">
        <v>950</v>
      </c>
      <c r="AB148" s="26"/>
      <c r="AC148" s="28"/>
      <c r="AD148" s="28"/>
      <c r="AE148" s="28"/>
      <c r="AG148" s="24" t="s">
        <v>1112</v>
      </c>
      <c r="AH148" s="24" t="s">
        <v>579</v>
      </c>
      <c r="AI148" t="str">
        <f>VLOOKUP(AH148,$D$15:D898,1,0)</f>
        <v>이상호</v>
      </c>
      <c r="AK148" t="str">
        <f t="shared" si="5"/>
        <v>김재영</v>
      </c>
    </row>
    <row r="149" spans="1:37" ht="26.4">
      <c r="A149" s="25">
        <v>135</v>
      </c>
      <c r="B149" s="26" t="str">
        <f t="shared" si="4"/>
        <v>20130036</v>
      </c>
      <c r="C149" s="26" t="s">
        <v>2174</v>
      </c>
      <c r="D149" s="26" t="s">
        <v>722</v>
      </c>
      <c r="E149" s="26" t="s">
        <v>41</v>
      </c>
      <c r="F149" s="26" t="s">
        <v>266</v>
      </c>
      <c r="G149" s="26" t="s">
        <v>930</v>
      </c>
      <c r="H149" s="26" t="s">
        <v>931</v>
      </c>
      <c r="I149" s="26" t="s">
        <v>950</v>
      </c>
      <c r="J149" s="26" t="s">
        <v>951</v>
      </c>
      <c r="K149" s="26" t="s">
        <v>952</v>
      </c>
      <c r="L149" s="27" t="s">
        <v>2175</v>
      </c>
      <c r="M149" s="26" t="s">
        <v>936</v>
      </c>
      <c r="N149" s="26" t="s">
        <v>1320</v>
      </c>
      <c r="O149" s="26" t="s">
        <v>2176</v>
      </c>
      <c r="P149" s="26" t="s">
        <v>2177</v>
      </c>
      <c r="Q149" s="26" t="s">
        <v>2178</v>
      </c>
      <c r="R149" s="27" t="s">
        <v>2179</v>
      </c>
      <c r="S149" s="26" t="s">
        <v>942</v>
      </c>
      <c r="T149" s="26" t="s">
        <v>2180</v>
      </c>
      <c r="U149" s="26" t="s">
        <v>1574</v>
      </c>
      <c r="V149" s="26" t="s">
        <v>2181</v>
      </c>
      <c r="W149" s="26" t="s">
        <v>942</v>
      </c>
      <c r="X149" s="26" t="s">
        <v>2180</v>
      </c>
      <c r="Y149" s="26" t="s">
        <v>1574</v>
      </c>
      <c r="Z149" s="26" t="s">
        <v>946</v>
      </c>
      <c r="AA149" s="26" t="s">
        <v>2182</v>
      </c>
      <c r="AB149" s="26"/>
      <c r="AC149" s="28"/>
      <c r="AD149" s="28"/>
      <c r="AE149" s="28"/>
      <c r="AG149" s="24" t="s">
        <v>2183</v>
      </c>
      <c r="AH149" s="24" t="s">
        <v>282</v>
      </c>
      <c r="AI149" t="str">
        <f>VLOOKUP(AH149,$D$15:D899,1,0)</f>
        <v>김정철</v>
      </c>
      <c r="AK149" t="str">
        <f t="shared" si="5"/>
        <v>유지영</v>
      </c>
    </row>
    <row r="150" spans="1:37" ht="39.6">
      <c r="A150" s="25">
        <v>136</v>
      </c>
      <c r="B150" s="26" t="str">
        <f t="shared" si="4"/>
        <v>20220009</v>
      </c>
      <c r="C150" s="26" t="s">
        <v>2184</v>
      </c>
      <c r="D150" s="26" t="s">
        <v>265</v>
      </c>
      <c r="E150" s="26" t="s">
        <v>41</v>
      </c>
      <c r="F150" s="26" t="s">
        <v>266</v>
      </c>
      <c r="G150" s="26" t="s">
        <v>930</v>
      </c>
      <c r="H150" s="26" t="s">
        <v>931</v>
      </c>
      <c r="I150" s="26" t="s">
        <v>950</v>
      </c>
      <c r="J150" s="26" t="s">
        <v>1050</v>
      </c>
      <c r="K150" s="26" t="s">
        <v>934</v>
      </c>
      <c r="L150" s="27" t="s">
        <v>2185</v>
      </c>
      <c r="M150" s="26" t="s">
        <v>936</v>
      </c>
      <c r="N150" s="26" t="s">
        <v>1598</v>
      </c>
      <c r="O150" s="26" t="s">
        <v>2186</v>
      </c>
      <c r="P150" s="26" t="s">
        <v>2187</v>
      </c>
      <c r="Q150" s="26" t="s">
        <v>2188</v>
      </c>
      <c r="R150" s="27" t="s">
        <v>2189</v>
      </c>
      <c r="S150" s="26" t="s">
        <v>959</v>
      </c>
      <c r="T150" s="26" t="s">
        <v>1764</v>
      </c>
      <c r="U150" s="26" t="s">
        <v>1190</v>
      </c>
      <c r="V150" s="26" t="s">
        <v>2190</v>
      </c>
      <c r="W150" s="26" t="s">
        <v>959</v>
      </c>
      <c r="X150" s="26" t="s">
        <v>1764</v>
      </c>
      <c r="Y150" s="26" t="s">
        <v>1190</v>
      </c>
      <c r="Z150" s="26" t="s">
        <v>1192</v>
      </c>
      <c r="AA150" s="26" t="s">
        <v>950</v>
      </c>
      <c r="AB150" s="26"/>
      <c r="AC150" s="28"/>
      <c r="AD150" s="28"/>
      <c r="AE150" s="28"/>
      <c r="AG150" s="24" t="s">
        <v>2191</v>
      </c>
      <c r="AH150" s="24" t="s">
        <v>757</v>
      </c>
      <c r="AI150" t="str">
        <f>VLOOKUP(AH150,$D$15:D900,1,0)</f>
        <v>박주은</v>
      </c>
      <c r="AK150" t="str">
        <f t="shared" si="5"/>
        <v>김영빈</v>
      </c>
    </row>
    <row r="151" spans="1:37" ht="39.6">
      <c r="A151" s="25">
        <v>137</v>
      </c>
      <c r="B151" s="26" t="str">
        <f t="shared" si="4"/>
        <v>20190002</v>
      </c>
      <c r="C151" s="26" t="s">
        <v>2192</v>
      </c>
      <c r="D151" s="26" t="s">
        <v>660</v>
      </c>
      <c r="E151" s="26" t="s">
        <v>41</v>
      </c>
      <c r="F151" s="26" t="s">
        <v>266</v>
      </c>
      <c r="G151" s="26" t="s">
        <v>930</v>
      </c>
      <c r="H151" s="26" t="s">
        <v>931</v>
      </c>
      <c r="I151" s="26" t="s">
        <v>965</v>
      </c>
      <c r="J151" s="26" t="s">
        <v>933</v>
      </c>
      <c r="K151" s="26" t="s">
        <v>952</v>
      </c>
      <c r="L151" s="27" t="s">
        <v>2193</v>
      </c>
      <c r="M151" s="26" t="s">
        <v>982</v>
      </c>
      <c r="N151" s="26" t="s">
        <v>1320</v>
      </c>
      <c r="O151" s="26" t="s">
        <v>2194</v>
      </c>
      <c r="P151" s="26" t="s">
        <v>2195</v>
      </c>
      <c r="Q151" s="26" t="s">
        <v>2196</v>
      </c>
      <c r="R151" s="27" t="s">
        <v>2197</v>
      </c>
      <c r="S151" s="26" t="s">
        <v>942</v>
      </c>
      <c r="T151" s="26" t="s">
        <v>2198</v>
      </c>
      <c r="U151" s="26" t="s">
        <v>1839</v>
      </c>
      <c r="V151" s="26" t="s">
        <v>2199</v>
      </c>
      <c r="W151" s="26" t="s">
        <v>942</v>
      </c>
      <c r="X151" s="26" t="s">
        <v>2198</v>
      </c>
      <c r="Y151" s="26" t="s">
        <v>1839</v>
      </c>
      <c r="Z151" s="26" t="s">
        <v>982</v>
      </c>
      <c r="AA151" s="26" t="s">
        <v>1830</v>
      </c>
      <c r="AB151" s="26"/>
      <c r="AC151" s="28"/>
      <c r="AD151" s="28"/>
      <c r="AE151" s="28"/>
      <c r="AG151" s="24" t="s">
        <v>2200</v>
      </c>
      <c r="AH151" s="24" t="s">
        <v>268</v>
      </c>
      <c r="AI151" t="str">
        <f>VLOOKUP(AH151,$D$15:D901,1,0)</f>
        <v>박찬용</v>
      </c>
      <c r="AK151" t="str">
        <f t="shared" si="5"/>
        <v>장별</v>
      </c>
    </row>
    <row r="152" spans="1:37" ht="39.6">
      <c r="A152" s="25">
        <v>138</v>
      </c>
      <c r="B152" s="26" t="str">
        <f t="shared" si="4"/>
        <v>20180018</v>
      </c>
      <c r="C152" s="26" t="s">
        <v>1965</v>
      </c>
      <c r="D152" s="26" t="s">
        <v>500</v>
      </c>
      <c r="E152" s="26" t="s">
        <v>41</v>
      </c>
      <c r="F152" s="26" t="s">
        <v>155</v>
      </c>
      <c r="G152" s="26" t="s">
        <v>978</v>
      </c>
      <c r="H152" s="26" t="s">
        <v>931</v>
      </c>
      <c r="I152" s="26" t="s">
        <v>979</v>
      </c>
      <c r="J152" s="26" t="s">
        <v>1309</v>
      </c>
      <c r="K152" s="26" t="s">
        <v>952</v>
      </c>
      <c r="L152" s="27" t="s">
        <v>2201</v>
      </c>
      <c r="M152" s="26" t="s">
        <v>982</v>
      </c>
      <c r="N152" s="26" t="s">
        <v>983</v>
      </c>
      <c r="O152" s="26" t="s">
        <v>2202</v>
      </c>
      <c r="P152" s="26" t="s">
        <v>2203</v>
      </c>
      <c r="Q152" s="26" t="s">
        <v>2204</v>
      </c>
      <c r="R152" s="27" t="s">
        <v>2205</v>
      </c>
      <c r="S152" s="26" t="s">
        <v>959</v>
      </c>
      <c r="T152" s="26" t="s">
        <v>1045</v>
      </c>
      <c r="U152" s="26" t="s">
        <v>1118</v>
      </c>
      <c r="V152" s="26" t="s">
        <v>2206</v>
      </c>
      <c r="W152" s="26" t="s">
        <v>959</v>
      </c>
      <c r="X152" s="26" t="s">
        <v>1045</v>
      </c>
      <c r="Y152" s="26" t="s">
        <v>1118</v>
      </c>
      <c r="Z152" s="26" t="s">
        <v>1192</v>
      </c>
      <c r="AA152" s="26" t="s">
        <v>1377</v>
      </c>
      <c r="AB152" s="26"/>
      <c r="AC152" s="28"/>
      <c r="AD152" s="28"/>
      <c r="AE152" s="28"/>
      <c r="AG152" s="24" t="s">
        <v>2207</v>
      </c>
      <c r="AH152" s="24" t="s">
        <v>253</v>
      </c>
      <c r="AI152" t="str">
        <f>VLOOKUP(AH152,$D$15:D902,1,0)</f>
        <v>김보영</v>
      </c>
      <c r="AK152" t="str">
        <f t="shared" si="5"/>
        <v>안재옥</v>
      </c>
    </row>
    <row r="153" spans="1:37" ht="39.6">
      <c r="A153" s="25">
        <v>139</v>
      </c>
      <c r="B153" s="26" t="str">
        <f t="shared" si="4"/>
        <v>20230061</v>
      </c>
      <c r="C153" s="26" t="s">
        <v>2208</v>
      </c>
      <c r="D153" s="26" t="s">
        <v>497</v>
      </c>
      <c r="E153" s="26" t="s">
        <v>41</v>
      </c>
      <c r="F153" s="26" t="s">
        <v>155</v>
      </c>
      <c r="G153" s="26" t="s">
        <v>930</v>
      </c>
      <c r="H153" s="26" t="s">
        <v>931</v>
      </c>
      <c r="I153" s="26" t="s">
        <v>995</v>
      </c>
      <c r="J153" s="26" t="s">
        <v>1173</v>
      </c>
      <c r="K153" s="26" t="s">
        <v>952</v>
      </c>
      <c r="L153" s="27" t="s">
        <v>2209</v>
      </c>
      <c r="M153" s="26" t="s">
        <v>982</v>
      </c>
      <c r="N153" s="26" t="s">
        <v>983</v>
      </c>
      <c r="O153" s="26" t="s">
        <v>2210</v>
      </c>
      <c r="P153" s="26" t="s">
        <v>2211</v>
      </c>
      <c r="Q153" s="26" t="s">
        <v>2212</v>
      </c>
      <c r="R153" s="27" t="s">
        <v>2213</v>
      </c>
      <c r="S153" s="26" t="s">
        <v>959</v>
      </c>
      <c r="T153" s="26" t="s">
        <v>2214</v>
      </c>
      <c r="U153" s="26" t="s">
        <v>2215</v>
      </c>
      <c r="V153" s="26" t="s">
        <v>2216</v>
      </c>
      <c r="W153" s="26" t="s">
        <v>959</v>
      </c>
      <c r="X153" s="26" t="s">
        <v>2214</v>
      </c>
      <c r="Y153" s="26" t="s">
        <v>2215</v>
      </c>
      <c r="Z153" s="26" t="s">
        <v>982</v>
      </c>
      <c r="AA153" s="26" t="s">
        <v>995</v>
      </c>
      <c r="AB153" s="26"/>
      <c r="AC153" s="28"/>
      <c r="AD153" s="28"/>
      <c r="AE153" s="28"/>
      <c r="AG153" s="24" t="s">
        <v>2217</v>
      </c>
      <c r="AH153" s="24" t="s">
        <v>194</v>
      </c>
      <c r="AI153" t="str">
        <f>VLOOKUP(AH153,$D$15:D903,1,0)</f>
        <v>강지혜</v>
      </c>
      <c r="AK153" t="str">
        <f t="shared" si="5"/>
        <v>송예나</v>
      </c>
    </row>
    <row r="154" spans="1:37" ht="39.6">
      <c r="A154" s="25">
        <v>140</v>
      </c>
      <c r="B154" s="26" t="str">
        <f t="shared" si="4"/>
        <v>20230053</v>
      </c>
      <c r="C154" s="26" t="s">
        <v>2218</v>
      </c>
      <c r="D154" s="26" t="s">
        <v>648</v>
      </c>
      <c r="E154" s="26" t="s">
        <v>41</v>
      </c>
      <c r="F154" s="26" t="s">
        <v>155</v>
      </c>
      <c r="G154" s="26" t="s">
        <v>930</v>
      </c>
      <c r="H154" s="26" t="s">
        <v>931</v>
      </c>
      <c r="I154" s="26" t="s">
        <v>995</v>
      </c>
      <c r="J154" s="26" t="s">
        <v>1309</v>
      </c>
      <c r="K154" s="26" t="s">
        <v>934</v>
      </c>
      <c r="L154" s="27" t="s">
        <v>2219</v>
      </c>
      <c r="M154" s="26" t="s">
        <v>982</v>
      </c>
      <c r="N154" s="26" t="s">
        <v>983</v>
      </c>
      <c r="O154" s="26" t="s">
        <v>2220</v>
      </c>
      <c r="P154" s="26" t="s">
        <v>2221</v>
      </c>
      <c r="Q154" s="26" t="s">
        <v>2222</v>
      </c>
      <c r="R154" s="27" t="s">
        <v>2223</v>
      </c>
      <c r="S154" s="26" t="s">
        <v>959</v>
      </c>
      <c r="T154" s="26" t="s">
        <v>1095</v>
      </c>
      <c r="U154" s="26" t="s">
        <v>1715</v>
      </c>
      <c r="V154" s="26" t="s">
        <v>2224</v>
      </c>
      <c r="W154" s="26" t="s">
        <v>959</v>
      </c>
      <c r="X154" s="26" t="s">
        <v>1095</v>
      </c>
      <c r="Y154" s="26" t="s">
        <v>1715</v>
      </c>
      <c r="Z154" s="26" t="s">
        <v>982</v>
      </c>
      <c r="AA154" s="26" t="s">
        <v>995</v>
      </c>
      <c r="AB154" s="26"/>
      <c r="AC154" s="28"/>
      <c r="AD154" s="28"/>
      <c r="AE154" s="28"/>
      <c r="AG154" s="24" t="s">
        <v>2225</v>
      </c>
      <c r="AH154" s="24" t="s">
        <v>447</v>
      </c>
      <c r="AI154" t="str">
        <f>VLOOKUP(AH154,$D$15:D904,1,0)</f>
        <v>최지원</v>
      </c>
      <c r="AK154" t="str">
        <f t="shared" si="5"/>
        <v>임태호</v>
      </c>
    </row>
    <row r="155" spans="1:37" ht="39.6">
      <c r="A155" s="25">
        <v>141</v>
      </c>
      <c r="B155" s="26" t="str">
        <f t="shared" si="4"/>
        <v>20210010</v>
      </c>
      <c r="C155" s="26" t="s">
        <v>2226</v>
      </c>
      <c r="D155" s="26" t="s">
        <v>740</v>
      </c>
      <c r="E155" s="26" t="s">
        <v>41</v>
      </c>
      <c r="F155" s="26" t="s">
        <v>155</v>
      </c>
      <c r="G155" s="26" t="s">
        <v>930</v>
      </c>
      <c r="H155" s="26" t="s">
        <v>931</v>
      </c>
      <c r="I155" s="26" t="s">
        <v>995</v>
      </c>
      <c r="J155" s="26" t="s">
        <v>1050</v>
      </c>
      <c r="K155" s="26" t="s">
        <v>952</v>
      </c>
      <c r="L155" s="27" t="s">
        <v>2227</v>
      </c>
      <c r="M155" s="26" t="s">
        <v>982</v>
      </c>
      <c r="N155" s="26" t="s">
        <v>983</v>
      </c>
      <c r="O155" s="26" t="s">
        <v>2228</v>
      </c>
      <c r="P155" s="26" t="s">
        <v>2229</v>
      </c>
      <c r="Q155" s="26" t="s">
        <v>2230</v>
      </c>
      <c r="R155" s="27" t="s">
        <v>2231</v>
      </c>
      <c r="S155" s="26" t="s">
        <v>959</v>
      </c>
      <c r="T155" s="26" t="s">
        <v>1085</v>
      </c>
      <c r="U155" s="26" t="s">
        <v>2232</v>
      </c>
      <c r="V155" s="26" t="s">
        <v>2233</v>
      </c>
      <c r="W155" s="26" t="s">
        <v>959</v>
      </c>
      <c r="X155" s="26" t="s">
        <v>1085</v>
      </c>
      <c r="Y155" s="26" t="s">
        <v>2232</v>
      </c>
      <c r="Z155" s="26" t="s">
        <v>982</v>
      </c>
      <c r="AA155" s="26" t="s">
        <v>932</v>
      </c>
      <c r="AB155" s="26"/>
      <c r="AC155" s="28"/>
      <c r="AD155" s="28"/>
      <c r="AE155" s="28"/>
      <c r="AG155" s="24" t="s">
        <v>1473</v>
      </c>
      <c r="AH155" s="24" t="s">
        <v>511</v>
      </c>
      <c r="AI155" t="str">
        <f>VLOOKUP(AH155,$D$15:D905,1,0)</f>
        <v>이세훈</v>
      </c>
      <c r="AK155" t="str">
        <f t="shared" si="5"/>
        <v>장미림</v>
      </c>
    </row>
    <row r="156" spans="1:37" ht="39.6">
      <c r="A156" s="25">
        <v>142</v>
      </c>
      <c r="B156" s="26" t="str">
        <f t="shared" si="4"/>
        <v>20180055</v>
      </c>
      <c r="C156" s="26" t="s">
        <v>2234</v>
      </c>
      <c r="D156" s="26" t="s">
        <v>154</v>
      </c>
      <c r="E156" s="26" t="s">
        <v>41</v>
      </c>
      <c r="F156" s="26" t="s">
        <v>155</v>
      </c>
      <c r="G156" s="26" t="s">
        <v>930</v>
      </c>
      <c r="H156" s="26" t="s">
        <v>931</v>
      </c>
      <c r="I156" s="26" t="s">
        <v>932</v>
      </c>
      <c r="J156" s="26" t="s">
        <v>933</v>
      </c>
      <c r="K156" s="26" t="s">
        <v>952</v>
      </c>
      <c r="L156" s="27" t="s">
        <v>2235</v>
      </c>
      <c r="M156" s="26" t="s">
        <v>936</v>
      </c>
      <c r="N156" s="26" t="s">
        <v>983</v>
      </c>
      <c r="O156" s="26" t="s">
        <v>2236</v>
      </c>
      <c r="P156" s="26" t="s">
        <v>2237</v>
      </c>
      <c r="Q156" s="26" t="s">
        <v>2238</v>
      </c>
      <c r="R156" s="27" t="s">
        <v>2239</v>
      </c>
      <c r="S156" s="26" t="s">
        <v>959</v>
      </c>
      <c r="T156" s="26" t="s">
        <v>2164</v>
      </c>
      <c r="U156" s="26" t="s">
        <v>1014</v>
      </c>
      <c r="V156" s="26" t="s">
        <v>2240</v>
      </c>
      <c r="W156" s="26" t="s">
        <v>959</v>
      </c>
      <c r="X156" s="26" t="s">
        <v>2164</v>
      </c>
      <c r="Y156" s="26" t="s">
        <v>1014</v>
      </c>
      <c r="Z156" s="26" t="s">
        <v>1120</v>
      </c>
      <c r="AA156" s="26" t="s">
        <v>950</v>
      </c>
      <c r="AB156" s="26"/>
      <c r="AC156" s="28"/>
      <c r="AD156" s="28"/>
      <c r="AE156" s="28"/>
      <c r="AG156" s="24" t="s">
        <v>1446</v>
      </c>
      <c r="AH156" s="24" t="s">
        <v>340</v>
      </c>
      <c r="AI156" t="str">
        <f>VLOOKUP(AH156,$D$15:D906,1,0)</f>
        <v>황순재</v>
      </c>
      <c r="AK156" t="str">
        <f t="shared" si="5"/>
        <v>양자영</v>
      </c>
    </row>
    <row r="157" spans="1:37" ht="39.6">
      <c r="A157" s="25">
        <v>143</v>
      </c>
      <c r="B157" s="26" t="str">
        <f t="shared" si="4"/>
        <v>20230027</v>
      </c>
      <c r="C157" s="26" t="s">
        <v>2241</v>
      </c>
      <c r="D157" s="26" t="s">
        <v>661</v>
      </c>
      <c r="E157" s="26" t="s">
        <v>41</v>
      </c>
      <c r="F157" s="26" t="s">
        <v>155</v>
      </c>
      <c r="G157" s="26" t="s">
        <v>930</v>
      </c>
      <c r="H157" s="26" t="s">
        <v>931</v>
      </c>
      <c r="I157" s="26" t="s">
        <v>950</v>
      </c>
      <c r="J157" s="26" t="s">
        <v>951</v>
      </c>
      <c r="K157" s="26" t="s">
        <v>952</v>
      </c>
      <c r="L157" s="27" t="s">
        <v>2242</v>
      </c>
      <c r="M157" s="26" t="s">
        <v>982</v>
      </c>
      <c r="N157" s="26" t="s">
        <v>983</v>
      </c>
      <c r="O157" s="26" t="s">
        <v>2243</v>
      </c>
      <c r="P157" s="26" t="s">
        <v>2244</v>
      </c>
      <c r="Q157" s="26" t="s">
        <v>2245</v>
      </c>
      <c r="R157" s="27" t="s">
        <v>2246</v>
      </c>
      <c r="S157" s="26" t="s">
        <v>959</v>
      </c>
      <c r="T157" s="26" t="s">
        <v>2247</v>
      </c>
      <c r="U157" s="26" t="s">
        <v>2248</v>
      </c>
      <c r="V157" s="26" t="s">
        <v>2249</v>
      </c>
      <c r="W157" s="26" t="s">
        <v>959</v>
      </c>
      <c r="X157" s="26" t="s">
        <v>2247</v>
      </c>
      <c r="Y157" s="26" t="s">
        <v>2248</v>
      </c>
      <c r="Z157" s="26" t="s">
        <v>982</v>
      </c>
      <c r="AA157" s="26" t="s">
        <v>950</v>
      </c>
      <c r="AB157" s="26"/>
      <c r="AC157" s="28"/>
      <c r="AD157" s="28"/>
      <c r="AE157" s="28"/>
      <c r="AG157" s="24" t="s">
        <v>2250</v>
      </c>
      <c r="AH157" s="24" t="s">
        <v>743</v>
      </c>
      <c r="AI157" t="str">
        <f>VLOOKUP(AH157,$D$15:D907,1,0)</f>
        <v>유은경</v>
      </c>
      <c r="AK157" t="str">
        <f t="shared" si="5"/>
        <v>김나영</v>
      </c>
    </row>
    <row r="158" spans="1:37" ht="39.6">
      <c r="A158" s="25">
        <v>144</v>
      </c>
      <c r="B158" s="26" t="str">
        <f t="shared" si="4"/>
        <v>20220026</v>
      </c>
      <c r="C158" s="26" t="s">
        <v>2251</v>
      </c>
      <c r="D158" s="26" t="s">
        <v>568</v>
      </c>
      <c r="E158" s="26" t="s">
        <v>41</v>
      </c>
      <c r="F158" s="26" t="s">
        <v>155</v>
      </c>
      <c r="G158" s="26" t="s">
        <v>930</v>
      </c>
      <c r="H158" s="26" t="s">
        <v>931</v>
      </c>
      <c r="I158" s="26" t="s">
        <v>950</v>
      </c>
      <c r="J158" s="26" t="s">
        <v>1050</v>
      </c>
      <c r="K158" s="26" t="s">
        <v>952</v>
      </c>
      <c r="L158" s="27" t="s">
        <v>2252</v>
      </c>
      <c r="M158" s="26" t="s">
        <v>936</v>
      </c>
      <c r="N158" s="26" t="s">
        <v>983</v>
      </c>
      <c r="O158" s="26" t="s">
        <v>2253</v>
      </c>
      <c r="P158" s="26" t="s">
        <v>2254</v>
      </c>
      <c r="Q158" s="26" t="s">
        <v>2255</v>
      </c>
      <c r="R158" s="27" t="s">
        <v>2256</v>
      </c>
      <c r="S158" s="26" t="s">
        <v>959</v>
      </c>
      <c r="T158" s="26" t="s">
        <v>989</v>
      </c>
      <c r="U158" s="26" t="s">
        <v>2257</v>
      </c>
      <c r="V158" s="26" t="s">
        <v>2258</v>
      </c>
      <c r="W158" s="26" t="s">
        <v>959</v>
      </c>
      <c r="X158" s="26" t="s">
        <v>989</v>
      </c>
      <c r="Y158" s="26" t="s">
        <v>2257</v>
      </c>
      <c r="Z158" s="26" t="s">
        <v>1192</v>
      </c>
      <c r="AA158" s="26" t="s">
        <v>950</v>
      </c>
      <c r="AB158" s="26"/>
      <c r="AC158" s="28"/>
      <c r="AD158" s="28"/>
      <c r="AE158" s="28"/>
      <c r="AG158" s="24" t="s">
        <v>2259</v>
      </c>
      <c r="AH158" s="24" t="s">
        <v>423</v>
      </c>
      <c r="AI158" t="str">
        <f>VLOOKUP(AH158,$D$15:D908,1,0)</f>
        <v>이미현</v>
      </c>
      <c r="AK158" t="str">
        <f t="shared" si="5"/>
        <v>정윤아</v>
      </c>
    </row>
    <row r="159" spans="1:37" ht="39.6">
      <c r="A159" s="25">
        <v>145</v>
      </c>
      <c r="B159" s="26" t="str">
        <f t="shared" si="4"/>
        <v>20230048</v>
      </c>
      <c r="C159" s="26" t="s">
        <v>2260</v>
      </c>
      <c r="D159" s="26" t="s">
        <v>577</v>
      </c>
      <c r="E159" s="26" t="s">
        <v>41</v>
      </c>
      <c r="F159" s="26" t="s">
        <v>155</v>
      </c>
      <c r="G159" s="26" t="s">
        <v>930</v>
      </c>
      <c r="H159" s="26" t="s">
        <v>931</v>
      </c>
      <c r="I159" s="26" t="s">
        <v>950</v>
      </c>
      <c r="J159" s="26" t="s">
        <v>1018</v>
      </c>
      <c r="K159" s="26" t="s">
        <v>952</v>
      </c>
      <c r="L159" s="27" t="s">
        <v>2261</v>
      </c>
      <c r="M159" s="26" t="s">
        <v>936</v>
      </c>
      <c r="N159" s="26" t="s">
        <v>983</v>
      </c>
      <c r="O159" s="26" t="s">
        <v>2262</v>
      </c>
      <c r="P159" s="26" t="s">
        <v>2263</v>
      </c>
      <c r="Q159" s="26" t="s">
        <v>2264</v>
      </c>
      <c r="R159" s="27" t="s">
        <v>2265</v>
      </c>
      <c r="S159" s="26" t="s">
        <v>959</v>
      </c>
      <c r="T159" s="26" t="s">
        <v>1220</v>
      </c>
      <c r="U159" s="26" t="s">
        <v>2266</v>
      </c>
      <c r="V159" s="26" t="s">
        <v>2267</v>
      </c>
      <c r="W159" s="26" t="s">
        <v>959</v>
      </c>
      <c r="X159" s="26" t="s">
        <v>1220</v>
      </c>
      <c r="Y159" s="26" t="s">
        <v>2266</v>
      </c>
      <c r="Z159" s="26" t="s">
        <v>1192</v>
      </c>
      <c r="AA159" s="26" t="s">
        <v>950</v>
      </c>
      <c r="AB159" s="26"/>
      <c r="AC159" s="28"/>
      <c r="AD159" s="28"/>
      <c r="AE159" s="28"/>
      <c r="AG159" s="24" t="s">
        <v>2268</v>
      </c>
      <c r="AH159" s="24" t="s">
        <v>186</v>
      </c>
      <c r="AI159" t="str">
        <f>VLOOKUP(AH159,$D$15:D909,1,0)</f>
        <v>유재은</v>
      </c>
      <c r="AK159" t="str">
        <f t="shared" si="5"/>
        <v>이초록</v>
      </c>
    </row>
    <row r="160" spans="1:37" ht="39.6">
      <c r="A160" s="25">
        <v>146</v>
      </c>
      <c r="B160" s="26" t="str">
        <f t="shared" si="4"/>
        <v>20130030</v>
      </c>
      <c r="C160" s="26" t="s">
        <v>2269</v>
      </c>
      <c r="D160" s="26" t="s">
        <v>233</v>
      </c>
      <c r="E160" s="26" t="s">
        <v>41</v>
      </c>
      <c r="F160" s="26" t="s">
        <v>155</v>
      </c>
      <c r="G160" s="26" t="s">
        <v>930</v>
      </c>
      <c r="H160" s="26" t="s">
        <v>931</v>
      </c>
      <c r="I160" s="26" t="s">
        <v>965</v>
      </c>
      <c r="J160" s="26" t="s">
        <v>1100</v>
      </c>
      <c r="K160" s="26" t="s">
        <v>952</v>
      </c>
      <c r="L160" s="27" t="s">
        <v>2270</v>
      </c>
      <c r="M160" s="26" t="s">
        <v>936</v>
      </c>
      <c r="N160" s="26" t="s">
        <v>983</v>
      </c>
      <c r="O160" s="26" t="s">
        <v>2271</v>
      </c>
      <c r="P160" s="26" t="s">
        <v>2272</v>
      </c>
      <c r="Q160" s="26" t="s">
        <v>2273</v>
      </c>
      <c r="R160" s="27" t="s">
        <v>2274</v>
      </c>
      <c r="S160" s="26" t="s">
        <v>959</v>
      </c>
      <c r="T160" s="26" t="s">
        <v>2275</v>
      </c>
      <c r="U160" s="26" t="s">
        <v>2276</v>
      </c>
      <c r="V160" s="26" t="s">
        <v>2277</v>
      </c>
      <c r="W160" s="26" t="s">
        <v>959</v>
      </c>
      <c r="X160" s="26" t="s">
        <v>2275</v>
      </c>
      <c r="Y160" s="26" t="s">
        <v>2276</v>
      </c>
      <c r="Z160" s="26" t="s">
        <v>946</v>
      </c>
      <c r="AA160" s="26" t="s">
        <v>1690</v>
      </c>
      <c r="AB160" s="26"/>
      <c r="AC160" s="28"/>
      <c r="AD160" s="28"/>
      <c r="AE160" s="28"/>
      <c r="AG160" s="24" t="s">
        <v>2278</v>
      </c>
      <c r="AH160" s="24" t="s">
        <v>745</v>
      </c>
      <c r="AI160" t="str">
        <f>VLOOKUP(AH160,$D$15:D910,1,0)</f>
        <v>임길환</v>
      </c>
      <c r="AK160" t="str">
        <f t="shared" si="5"/>
        <v>양정</v>
      </c>
    </row>
    <row r="161" spans="1:37" ht="26.4">
      <c r="A161" s="25">
        <v>147</v>
      </c>
      <c r="B161" s="26" t="str">
        <f t="shared" si="4"/>
        <v>20180039</v>
      </c>
      <c r="C161" s="26" t="s">
        <v>2279</v>
      </c>
      <c r="D161" s="26" t="s">
        <v>821</v>
      </c>
      <c r="E161" s="26" t="s">
        <v>41</v>
      </c>
      <c r="F161" s="26" t="s">
        <v>155</v>
      </c>
      <c r="G161" s="26" t="s">
        <v>930</v>
      </c>
      <c r="H161" s="26" t="s">
        <v>931</v>
      </c>
      <c r="I161" s="26" t="s">
        <v>965</v>
      </c>
      <c r="J161" s="26" t="s">
        <v>1050</v>
      </c>
      <c r="K161" s="26" t="s">
        <v>952</v>
      </c>
      <c r="L161" s="27" t="s">
        <v>2280</v>
      </c>
      <c r="M161" s="26" t="s">
        <v>936</v>
      </c>
      <c r="N161" s="26" t="s">
        <v>983</v>
      </c>
      <c r="O161" s="26" t="s">
        <v>2281</v>
      </c>
      <c r="P161" s="26" t="s">
        <v>2282</v>
      </c>
      <c r="Q161" s="26" t="s">
        <v>2283</v>
      </c>
      <c r="R161" s="27" t="s">
        <v>2284</v>
      </c>
      <c r="S161" s="26" t="s">
        <v>959</v>
      </c>
      <c r="T161" s="26" t="s">
        <v>1520</v>
      </c>
      <c r="U161" s="26" t="s">
        <v>2285</v>
      </c>
      <c r="V161" s="26" t="s">
        <v>2286</v>
      </c>
      <c r="W161" s="26" t="s">
        <v>959</v>
      </c>
      <c r="X161" s="26" t="s">
        <v>1520</v>
      </c>
      <c r="Y161" s="26" t="s">
        <v>2285</v>
      </c>
      <c r="Z161" s="26" t="s">
        <v>946</v>
      </c>
      <c r="AA161" s="26" t="s">
        <v>947</v>
      </c>
      <c r="AB161" s="26"/>
      <c r="AC161" s="28"/>
      <c r="AD161" s="28"/>
      <c r="AE161" s="28"/>
      <c r="AG161" s="24" t="s">
        <v>1657</v>
      </c>
      <c r="AH161" s="24" t="s">
        <v>411</v>
      </c>
      <c r="AI161" t="str">
        <f>VLOOKUP(AH161,$D$15:D911,1,0)</f>
        <v>강나경</v>
      </c>
      <c r="AK161" t="str">
        <f t="shared" si="5"/>
        <v>김지아</v>
      </c>
    </row>
    <row r="162" spans="1:37" ht="39.6">
      <c r="A162" s="25">
        <v>148</v>
      </c>
      <c r="B162" s="26" t="str">
        <f t="shared" si="4"/>
        <v>20240003</v>
      </c>
      <c r="C162" s="26" t="s">
        <v>2287</v>
      </c>
      <c r="D162" s="26" t="s">
        <v>588</v>
      </c>
      <c r="E162" s="26" t="s">
        <v>41</v>
      </c>
      <c r="F162" s="26" t="s">
        <v>155</v>
      </c>
      <c r="G162" s="26" t="s">
        <v>930</v>
      </c>
      <c r="H162" s="26" t="s">
        <v>931</v>
      </c>
      <c r="I162" s="26" t="s">
        <v>1830</v>
      </c>
      <c r="J162" s="26" t="s">
        <v>966</v>
      </c>
      <c r="K162" s="26" t="s">
        <v>952</v>
      </c>
      <c r="L162" s="27" t="s">
        <v>2288</v>
      </c>
      <c r="M162" s="26" t="s">
        <v>936</v>
      </c>
      <c r="N162" s="26" t="s">
        <v>983</v>
      </c>
      <c r="O162" s="26" t="s">
        <v>2289</v>
      </c>
      <c r="P162" s="26" t="s">
        <v>2290</v>
      </c>
      <c r="Q162" s="26" t="s">
        <v>2291</v>
      </c>
      <c r="R162" s="27" t="s">
        <v>2292</v>
      </c>
      <c r="S162" s="26" t="s">
        <v>959</v>
      </c>
      <c r="T162" s="26" t="s">
        <v>1733</v>
      </c>
      <c r="U162" s="26" t="s">
        <v>2232</v>
      </c>
      <c r="V162" s="26" t="s">
        <v>2293</v>
      </c>
      <c r="W162" s="26" t="s">
        <v>959</v>
      </c>
      <c r="X162" s="26" t="s">
        <v>1733</v>
      </c>
      <c r="Y162" s="26" t="s">
        <v>2232</v>
      </c>
      <c r="Z162" s="26" t="s">
        <v>946</v>
      </c>
      <c r="AA162" s="26" t="s">
        <v>947</v>
      </c>
      <c r="AB162" s="26"/>
      <c r="AC162" s="28"/>
      <c r="AD162" s="28"/>
      <c r="AE162" s="28"/>
      <c r="AG162" s="24" t="s">
        <v>2294</v>
      </c>
      <c r="AH162" s="24" t="s">
        <v>136</v>
      </c>
      <c r="AI162" t="str">
        <f>VLOOKUP(AH162,$D$15:D912,1,0)</f>
        <v>김희중</v>
      </c>
      <c r="AK162" t="str">
        <f t="shared" si="5"/>
        <v>박난희</v>
      </c>
    </row>
    <row r="163" spans="1:37" ht="26.4">
      <c r="A163" s="25">
        <v>149</v>
      </c>
      <c r="B163" s="26" t="str">
        <f t="shared" si="4"/>
        <v>20240006</v>
      </c>
      <c r="C163" s="26" t="s">
        <v>2295</v>
      </c>
      <c r="D163" s="26" t="s">
        <v>175</v>
      </c>
      <c r="E163" s="26" t="s">
        <v>41</v>
      </c>
      <c r="F163" s="26" t="s">
        <v>155</v>
      </c>
      <c r="G163" s="26" t="s">
        <v>930</v>
      </c>
      <c r="H163" s="26" t="s">
        <v>931</v>
      </c>
      <c r="I163" s="26" t="s">
        <v>1830</v>
      </c>
      <c r="J163" s="26" t="s">
        <v>966</v>
      </c>
      <c r="K163" s="26" t="s">
        <v>934</v>
      </c>
      <c r="L163" s="27" t="s">
        <v>2296</v>
      </c>
      <c r="M163" s="26" t="s">
        <v>936</v>
      </c>
      <c r="N163" s="26" t="s">
        <v>983</v>
      </c>
      <c r="O163" s="26" t="s">
        <v>2297</v>
      </c>
      <c r="P163" s="26" t="s">
        <v>2298</v>
      </c>
      <c r="Q163" s="26" t="s">
        <v>2299</v>
      </c>
      <c r="R163" s="27" t="s">
        <v>2300</v>
      </c>
      <c r="S163" s="26" t="s">
        <v>959</v>
      </c>
      <c r="T163" s="26" t="s">
        <v>2301</v>
      </c>
      <c r="U163" s="26"/>
      <c r="V163" s="26" t="s">
        <v>2302</v>
      </c>
      <c r="W163" s="26"/>
      <c r="X163" s="26"/>
      <c r="Y163" s="26"/>
      <c r="Z163" s="26" t="s">
        <v>946</v>
      </c>
      <c r="AA163" s="26" t="s">
        <v>947</v>
      </c>
      <c r="AB163" s="26"/>
      <c r="AC163" s="28"/>
      <c r="AD163" s="28"/>
      <c r="AE163" s="28"/>
      <c r="AG163" s="24" t="s">
        <v>2303</v>
      </c>
      <c r="AH163" s="24" t="s">
        <v>670</v>
      </c>
      <c r="AI163" t="str">
        <f>VLOOKUP(AH163,$D$15:D913,1,0)</f>
        <v>박경아</v>
      </c>
      <c r="AK163" t="str">
        <f t="shared" si="5"/>
        <v>장철희</v>
      </c>
    </row>
    <row r="164" spans="1:37" ht="39.6">
      <c r="A164" s="25">
        <v>150</v>
      </c>
      <c r="B164" s="26" t="str">
        <f t="shared" si="4"/>
        <v>31090021</v>
      </c>
      <c r="C164" s="26" t="s">
        <v>1975</v>
      </c>
      <c r="D164" s="26" t="s">
        <v>267</v>
      </c>
      <c r="E164" s="26" t="s">
        <v>41</v>
      </c>
      <c r="F164" s="26" t="s">
        <v>177</v>
      </c>
      <c r="G164" s="26" t="s">
        <v>1194</v>
      </c>
      <c r="H164" s="26" t="s">
        <v>931</v>
      </c>
      <c r="I164" s="26" t="s">
        <v>995</v>
      </c>
      <c r="J164" s="26" t="s">
        <v>1100</v>
      </c>
      <c r="K164" s="26" t="s">
        <v>934</v>
      </c>
      <c r="L164" s="27" t="s">
        <v>2304</v>
      </c>
      <c r="M164" s="26" t="s">
        <v>998</v>
      </c>
      <c r="N164" s="26" t="s">
        <v>2305</v>
      </c>
      <c r="O164" s="26" t="s">
        <v>2306</v>
      </c>
      <c r="P164" s="26" t="s">
        <v>2307</v>
      </c>
      <c r="Q164" s="26" t="s">
        <v>2308</v>
      </c>
      <c r="R164" s="27" t="s">
        <v>2309</v>
      </c>
      <c r="S164" s="26" t="s">
        <v>959</v>
      </c>
      <c r="T164" s="26" t="s">
        <v>2310</v>
      </c>
      <c r="U164" s="26" t="s">
        <v>2311</v>
      </c>
      <c r="V164" s="26" t="s">
        <v>2312</v>
      </c>
      <c r="W164" s="26" t="s">
        <v>959</v>
      </c>
      <c r="X164" s="26" t="s">
        <v>2310</v>
      </c>
      <c r="Y164" s="26" t="s">
        <v>2311</v>
      </c>
      <c r="Z164" s="26" t="s">
        <v>998</v>
      </c>
      <c r="AA164" s="26" t="s">
        <v>2182</v>
      </c>
      <c r="AB164" s="26"/>
      <c r="AC164" s="28"/>
      <c r="AD164" s="28"/>
      <c r="AE164" s="28"/>
      <c r="AG164" s="24" t="s">
        <v>2313</v>
      </c>
      <c r="AH164" s="24" t="s">
        <v>190</v>
      </c>
      <c r="AI164" t="str">
        <f>VLOOKUP(AH164,$D$15:D914,1,0)</f>
        <v>박소현</v>
      </c>
      <c r="AK164" t="str">
        <f t="shared" si="5"/>
        <v>김준성</v>
      </c>
    </row>
    <row r="165" spans="1:37" ht="39.6">
      <c r="A165" s="25">
        <v>151</v>
      </c>
      <c r="B165" s="26" t="str">
        <f t="shared" si="4"/>
        <v>20150023</v>
      </c>
      <c r="C165" s="26" t="s">
        <v>2086</v>
      </c>
      <c r="D165" s="26" t="s">
        <v>176</v>
      </c>
      <c r="E165" s="26" t="s">
        <v>41</v>
      </c>
      <c r="F165" s="26" t="s">
        <v>177</v>
      </c>
      <c r="G165" s="26" t="s">
        <v>930</v>
      </c>
      <c r="H165" s="26" t="s">
        <v>931</v>
      </c>
      <c r="I165" s="26" t="s">
        <v>995</v>
      </c>
      <c r="J165" s="26" t="s">
        <v>951</v>
      </c>
      <c r="K165" s="26" t="s">
        <v>952</v>
      </c>
      <c r="L165" s="27" t="s">
        <v>2314</v>
      </c>
      <c r="M165" s="26" t="s">
        <v>982</v>
      </c>
      <c r="N165" s="26" t="s">
        <v>983</v>
      </c>
      <c r="O165" s="26" t="s">
        <v>2315</v>
      </c>
      <c r="P165" s="26" t="s">
        <v>2316</v>
      </c>
      <c r="Q165" s="26" t="s">
        <v>2317</v>
      </c>
      <c r="R165" s="27" t="s">
        <v>2318</v>
      </c>
      <c r="S165" s="26" t="s">
        <v>988</v>
      </c>
      <c r="T165" s="26" t="s">
        <v>1764</v>
      </c>
      <c r="U165" s="26" t="s">
        <v>2319</v>
      </c>
      <c r="V165" s="26" t="s">
        <v>2320</v>
      </c>
      <c r="W165" s="26" t="s">
        <v>988</v>
      </c>
      <c r="X165" s="26" t="s">
        <v>1764</v>
      </c>
      <c r="Y165" s="26" t="s">
        <v>2319</v>
      </c>
      <c r="Z165" s="26" t="s">
        <v>982</v>
      </c>
      <c r="AA165" s="26" t="s">
        <v>932</v>
      </c>
      <c r="AB165" s="26"/>
      <c r="AC165" s="28"/>
      <c r="AD165" s="28"/>
      <c r="AE165" s="28"/>
      <c r="AG165" s="24" t="s">
        <v>2269</v>
      </c>
      <c r="AH165" s="24" t="s">
        <v>233</v>
      </c>
      <c r="AI165" t="str">
        <f>VLOOKUP(AH165,$D$15:D915,1,0)</f>
        <v>양정</v>
      </c>
      <c r="AK165" t="str">
        <f t="shared" si="5"/>
        <v>최가연</v>
      </c>
    </row>
    <row r="166" spans="1:37" ht="39.6">
      <c r="A166" s="25">
        <v>152</v>
      </c>
      <c r="B166" s="26" t="str">
        <f t="shared" si="4"/>
        <v>20190049</v>
      </c>
      <c r="C166" s="26" t="s">
        <v>2321</v>
      </c>
      <c r="D166" s="26" t="s">
        <v>822</v>
      </c>
      <c r="E166" s="26" t="s">
        <v>41</v>
      </c>
      <c r="F166" s="26" t="s">
        <v>177</v>
      </c>
      <c r="G166" s="26" t="s">
        <v>930</v>
      </c>
      <c r="H166" s="26" t="s">
        <v>931</v>
      </c>
      <c r="I166" s="26" t="s">
        <v>932</v>
      </c>
      <c r="J166" s="26" t="s">
        <v>1050</v>
      </c>
      <c r="K166" s="26" t="s">
        <v>952</v>
      </c>
      <c r="L166" s="27" t="s">
        <v>2322</v>
      </c>
      <c r="M166" s="26" t="s">
        <v>936</v>
      </c>
      <c r="N166" s="26" t="s">
        <v>999</v>
      </c>
      <c r="O166" s="26" t="s">
        <v>2323</v>
      </c>
      <c r="P166" s="26" t="s">
        <v>2324</v>
      </c>
      <c r="Q166" s="26" t="s">
        <v>2325</v>
      </c>
      <c r="R166" s="27" t="s">
        <v>2326</v>
      </c>
      <c r="S166" s="26" t="s">
        <v>959</v>
      </c>
      <c r="T166" s="26" t="s">
        <v>2327</v>
      </c>
      <c r="U166" s="26" t="s">
        <v>1221</v>
      </c>
      <c r="V166" s="26" t="s">
        <v>2328</v>
      </c>
      <c r="W166" s="26" t="s">
        <v>959</v>
      </c>
      <c r="X166" s="26" t="s">
        <v>2327</v>
      </c>
      <c r="Y166" s="26" t="s">
        <v>1221</v>
      </c>
      <c r="Z166" s="26" t="s">
        <v>1192</v>
      </c>
      <c r="AA166" s="26" t="s">
        <v>950</v>
      </c>
      <c r="AB166" s="26"/>
      <c r="AC166" s="28"/>
      <c r="AD166" s="28"/>
      <c r="AE166" s="28"/>
      <c r="AG166" s="24" t="s">
        <v>2208</v>
      </c>
      <c r="AH166" s="24" t="s">
        <v>497</v>
      </c>
      <c r="AI166" t="str">
        <f>VLOOKUP(AH166,$D$15:D916,1,0)</f>
        <v>송예나</v>
      </c>
      <c r="AK166" t="str">
        <f t="shared" si="5"/>
        <v>손오영</v>
      </c>
    </row>
    <row r="167" spans="1:37" ht="26.4">
      <c r="A167" s="25">
        <v>153</v>
      </c>
      <c r="B167" s="26" t="str">
        <f t="shared" si="4"/>
        <v>20220018</v>
      </c>
      <c r="C167" s="26" t="s">
        <v>2329</v>
      </c>
      <c r="D167" s="26" t="s">
        <v>812</v>
      </c>
      <c r="E167" s="26" t="s">
        <v>41</v>
      </c>
      <c r="F167" s="26" t="s">
        <v>177</v>
      </c>
      <c r="G167" s="26" t="s">
        <v>930</v>
      </c>
      <c r="H167" s="26" t="s">
        <v>931</v>
      </c>
      <c r="I167" s="26" t="s">
        <v>950</v>
      </c>
      <c r="J167" s="26" t="s">
        <v>1050</v>
      </c>
      <c r="K167" s="26" t="s">
        <v>934</v>
      </c>
      <c r="L167" s="27" t="s">
        <v>2330</v>
      </c>
      <c r="M167" s="26" t="s">
        <v>936</v>
      </c>
      <c r="N167" s="26" t="s">
        <v>1226</v>
      </c>
      <c r="O167" s="26" t="s">
        <v>2331</v>
      </c>
      <c r="P167" s="26" t="s">
        <v>2332</v>
      </c>
      <c r="Q167" s="26" t="s">
        <v>2333</v>
      </c>
      <c r="R167" s="27" t="s">
        <v>2334</v>
      </c>
      <c r="S167" s="26" t="s">
        <v>959</v>
      </c>
      <c r="T167" s="26" t="s">
        <v>1056</v>
      </c>
      <c r="U167" s="26" t="s">
        <v>2335</v>
      </c>
      <c r="V167" s="26" t="s">
        <v>2336</v>
      </c>
      <c r="W167" s="26" t="s">
        <v>959</v>
      </c>
      <c r="X167" s="26" t="s">
        <v>1056</v>
      </c>
      <c r="Y167" s="26" t="s">
        <v>2335</v>
      </c>
      <c r="Z167" s="26" t="s">
        <v>1192</v>
      </c>
      <c r="AA167" s="26" t="s">
        <v>950</v>
      </c>
      <c r="AB167" s="26"/>
      <c r="AC167" s="28"/>
      <c r="AD167" s="28"/>
      <c r="AE167" s="28"/>
      <c r="AG167" s="24" t="s">
        <v>2337</v>
      </c>
      <c r="AH167" s="24" t="s">
        <v>421</v>
      </c>
      <c r="AI167" t="str">
        <f>VLOOKUP(AH167,$D$15:D917,1,0)</f>
        <v>김연아</v>
      </c>
      <c r="AK167" t="str">
        <f t="shared" si="5"/>
        <v>박주안</v>
      </c>
    </row>
    <row r="168" spans="1:37" ht="39.6">
      <c r="A168" s="25">
        <v>154</v>
      </c>
      <c r="B168" s="26" t="str">
        <f t="shared" si="4"/>
        <v>20015345</v>
      </c>
      <c r="C168" s="26" t="s">
        <v>1359</v>
      </c>
      <c r="D168" s="26" t="s">
        <v>351</v>
      </c>
      <c r="E168" s="26" t="s">
        <v>41</v>
      </c>
      <c r="F168" s="26" t="s">
        <v>352</v>
      </c>
      <c r="G168" s="26" t="s">
        <v>978</v>
      </c>
      <c r="H168" s="26" t="s">
        <v>931</v>
      </c>
      <c r="I168" s="26" t="s">
        <v>979</v>
      </c>
      <c r="J168" s="26" t="s">
        <v>1100</v>
      </c>
      <c r="K168" s="26" t="s">
        <v>934</v>
      </c>
      <c r="L168" s="27" t="s">
        <v>2338</v>
      </c>
      <c r="M168" s="26" t="s">
        <v>936</v>
      </c>
      <c r="N168" s="26" t="s">
        <v>983</v>
      </c>
      <c r="O168" s="26" t="s">
        <v>2339</v>
      </c>
      <c r="P168" s="26" t="s">
        <v>2340</v>
      </c>
      <c r="Q168" s="26" t="s">
        <v>2341</v>
      </c>
      <c r="R168" s="27" t="s">
        <v>2342</v>
      </c>
      <c r="S168" s="26" t="s">
        <v>959</v>
      </c>
      <c r="T168" s="26" t="s">
        <v>2343</v>
      </c>
      <c r="U168" s="26" t="s">
        <v>2311</v>
      </c>
      <c r="V168" s="26" t="s">
        <v>2344</v>
      </c>
      <c r="W168" s="26" t="s">
        <v>959</v>
      </c>
      <c r="X168" s="26" t="s">
        <v>2343</v>
      </c>
      <c r="Y168" s="26" t="s">
        <v>2311</v>
      </c>
      <c r="Z168" s="26" t="s">
        <v>1192</v>
      </c>
      <c r="AA168" s="26" t="s">
        <v>950</v>
      </c>
      <c r="AB168" s="26"/>
      <c r="AC168" s="28"/>
      <c r="AD168" s="28"/>
      <c r="AE168" s="28"/>
      <c r="AG168" s="24" t="s">
        <v>2345</v>
      </c>
      <c r="AH168" s="24" t="s">
        <v>641</v>
      </c>
      <c r="AI168" t="str">
        <f>VLOOKUP(AH168,$D$15:D918,1,0)</f>
        <v>천대웅</v>
      </c>
      <c r="AK168" t="str">
        <f t="shared" si="5"/>
        <v>서홍석</v>
      </c>
    </row>
    <row r="169" spans="1:37" ht="26.4">
      <c r="A169" s="25">
        <v>155</v>
      </c>
      <c r="B169" s="26" t="str">
        <f t="shared" si="4"/>
        <v>20150003</v>
      </c>
      <c r="C169" s="26" t="s">
        <v>2346</v>
      </c>
      <c r="D169" s="26" t="s">
        <v>418</v>
      </c>
      <c r="E169" s="26" t="s">
        <v>41</v>
      </c>
      <c r="F169" s="26" t="s">
        <v>44</v>
      </c>
      <c r="G169" s="26" t="s">
        <v>1194</v>
      </c>
      <c r="H169" s="26" t="s">
        <v>931</v>
      </c>
      <c r="I169" s="26" t="s">
        <v>995</v>
      </c>
      <c r="J169" s="26" t="s">
        <v>933</v>
      </c>
      <c r="K169" s="26" t="s">
        <v>934</v>
      </c>
      <c r="L169" s="27" t="s">
        <v>2347</v>
      </c>
      <c r="M169" s="26" t="s">
        <v>936</v>
      </c>
      <c r="N169" s="26" t="s">
        <v>937</v>
      </c>
      <c r="O169" s="26" t="s">
        <v>2348</v>
      </c>
      <c r="P169" s="26" t="s">
        <v>2349</v>
      </c>
      <c r="Q169" s="26" t="s">
        <v>2350</v>
      </c>
      <c r="R169" s="27" t="s">
        <v>2351</v>
      </c>
      <c r="S169" s="26" t="s">
        <v>959</v>
      </c>
      <c r="T169" s="26" t="s">
        <v>1622</v>
      </c>
      <c r="U169" s="26" t="s">
        <v>1190</v>
      </c>
      <c r="V169" s="26" t="s">
        <v>2352</v>
      </c>
      <c r="W169" s="26" t="s">
        <v>959</v>
      </c>
      <c r="X169" s="26" t="s">
        <v>1622</v>
      </c>
      <c r="Y169" s="26" t="s">
        <v>1190</v>
      </c>
      <c r="Z169" s="26" t="s">
        <v>1120</v>
      </c>
      <c r="AA169" s="26" t="s">
        <v>950</v>
      </c>
      <c r="AB169" s="26"/>
      <c r="AC169" s="28"/>
      <c r="AD169" s="28"/>
      <c r="AE169" s="28"/>
      <c r="AG169" s="24" t="s">
        <v>2353</v>
      </c>
      <c r="AH169" s="24" t="s">
        <v>593</v>
      </c>
      <c r="AI169" t="str">
        <f>VLOOKUP(AH169,$D$15:D919,1,0)</f>
        <v>좌민철</v>
      </c>
      <c r="AK169" t="str">
        <f t="shared" si="5"/>
        <v>김경호</v>
      </c>
    </row>
    <row r="170" spans="1:37" ht="26.4">
      <c r="A170" s="25">
        <v>156</v>
      </c>
      <c r="B170" s="26" t="str">
        <f t="shared" si="4"/>
        <v>20010944</v>
      </c>
      <c r="C170" s="26" t="s">
        <v>1378</v>
      </c>
      <c r="D170" s="26" t="s">
        <v>518</v>
      </c>
      <c r="E170" s="26" t="s">
        <v>41</v>
      </c>
      <c r="F170" s="26" t="s">
        <v>44</v>
      </c>
      <c r="G170" s="26" t="s">
        <v>930</v>
      </c>
      <c r="H170" s="26" t="s">
        <v>931</v>
      </c>
      <c r="I170" s="26" t="s">
        <v>932</v>
      </c>
      <c r="J170" s="26" t="s">
        <v>1100</v>
      </c>
      <c r="K170" s="26" t="s">
        <v>952</v>
      </c>
      <c r="L170" s="27" t="s">
        <v>2354</v>
      </c>
      <c r="M170" s="26" t="s">
        <v>936</v>
      </c>
      <c r="N170" s="26" t="s">
        <v>1320</v>
      </c>
      <c r="O170" s="26" t="s">
        <v>2355</v>
      </c>
      <c r="P170" s="26" t="s">
        <v>2356</v>
      </c>
      <c r="Q170" s="26" t="s">
        <v>2357</v>
      </c>
      <c r="R170" s="27" t="s">
        <v>2358</v>
      </c>
      <c r="S170" s="26" t="s">
        <v>959</v>
      </c>
      <c r="T170" s="26" t="s">
        <v>2359</v>
      </c>
      <c r="U170" s="26" t="s">
        <v>2360</v>
      </c>
      <c r="V170" s="26" t="s">
        <v>2361</v>
      </c>
      <c r="W170" s="26" t="s">
        <v>959</v>
      </c>
      <c r="X170" s="26" t="s">
        <v>2359</v>
      </c>
      <c r="Y170" s="26" t="s">
        <v>2360</v>
      </c>
      <c r="Z170" s="26" t="s">
        <v>946</v>
      </c>
      <c r="AA170" s="26" t="s">
        <v>947</v>
      </c>
      <c r="AB170" s="26"/>
      <c r="AC170" s="28"/>
      <c r="AD170" s="28"/>
      <c r="AE170" s="28"/>
      <c r="AG170" s="24" t="s">
        <v>2362</v>
      </c>
      <c r="AH170" s="24" t="s">
        <v>604</v>
      </c>
      <c r="AI170" t="str">
        <f>VLOOKUP(AH170,$D$15:D920,1,0)</f>
        <v>진지현</v>
      </c>
      <c r="AK170" t="str">
        <f t="shared" si="5"/>
        <v>원정임</v>
      </c>
    </row>
    <row r="171" spans="1:37" ht="26.4">
      <c r="A171" s="25">
        <v>157</v>
      </c>
      <c r="B171" s="26" t="str">
        <f t="shared" si="4"/>
        <v>20200013</v>
      </c>
      <c r="C171" s="26" t="s">
        <v>2363</v>
      </c>
      <c r="D171" s="26" t="s">
        <v>43</v>
      </c>
      <c r="E171" s="26" t="s">
        <v>41</v>
      </c>
      <c r="F171" s="26" t="s">
        <v>44</v>
      </c>
      <c r="G171" s="26" t="s">
        <v>930</v>
      </c>
      <c r="H171" s="26" t="s">
        <v>931</v>
      </c>
      <c r="I171" s="26" t="s">
        <v>932</v>
      </c>
      <c r="J171" s="26" t="s">
        <v>1018</v>
      </c>
      <c r="K171" s="26" t="s">
        <v>952</v>
      </c>
      <c r="L171" s="27" t="s">
        <v>2364</v>
      </c>
      <c r="M171" s="26" t="s">
        <v>936</v>
      </c>
      <c r="N171" s="26" t="s">
        <v>937</v>
      </c>
      <c r="O171" s="26" t="s">
        <v>2365</v>
      </c>
      <c r="P171" s="26" t="s">
        <v>2366</v>
      </c>
      <c r="Q171" s="26" t="s">
        <v>2367</v>
      </c>
      <c r="R171" s="27" t="s">
        <v>2368</v>
      </c>
      <c r="S171" s="26" t="s">
        <v>959</v>
      </c>
      <c r="T171" s="26" t="s">
        <v>2343</v>
      </c>
      <c r="U171" s="26" t="s">
        <v>2033</v>
      </c>
      <c r="V171" s="26" t="s">
        <v>2369</v>
      </c>
      <c r="W171" s="26" t="s">
        <v>959</v>
      </c>
      <c r="X171" s="26" t="s">
        <v>2343</v>
      </c>
      <c r="Y171" s="26" t="s">
        <v>2033</v>
      </c>
      <c r="Z171" s="26" t="s">
        <v>1120</v>
      </c>
      <c r="AA171" s="26" t="s">
        <v>950</v>
      </c>
      <c r="AB171" s="26"/>
      <c r="AC171" s="28"/>
      <c r="AD171" s="28"/>
      <c r="AE171" s="28"/>
      <c r="AG171" s="24" t="s">
        <v>2370</v>
      </c>
      <c r="AH171" s="24" t="s">
        <v>810</v>
      </c>
      <c r="AI171" t="str">
        <f>VLOOKUP(AH171,$D$15:D921,1,0)</f>
        <v>김윤숙</v>
      </c>
      <c r="AK171" t="str">
        <f t="shared" si="5"/>
        <v>선유림</v>
      </c>
    </row>
    <row r="172" spans="1:37" ht="26.4">
      <c r="A172" s="25">
        <v>158</v>
      </c>
      <c r="B172" s="26" t="str">
        <f t="shared" si="4"/>
        <v>20140086</v>
      </c>
      <c r="C172" s="26" t="s">
        <v>2157</v>
      </c>
      <c r="D172" s="26" t="s">
        <v>435</v>
      </c>
      <c r="E172" s="26" t="s">
        <v>41</v>
      </c>
      <c r="F172" s="26" t="s">
        <v>44</v>
      </c>
      <c r="G172" s="26" t="s">
        <v>930</v>
      </c>
      <c r="H172" s="26" t="s">
        <v>931</v>
      </c>
      <c r="I172" s="26" t="s">
        <v>932</v>
      </c>
      <c r="J172" s="26" t="s">
        <v>1018</v>
      </c>
      <c r="K172" s="26" t="s">
        <v>952</v>
      </c>
      <c r="L172" s="27" t="s">
        <v>2371</v>
      </c>
      <c r="M172" s="26" t="s">
        <v>936</v>
      </c>
      <c r="N172" s="26"/>
      <c r="O172" s="26" t="s">
        <v>2372</v>
      </c>
      <c r="P172" s="26" t="s">
        <v>2373</v>
      </c>
      <c r="Q172" s="26" t="s">
        <v>2374</v>
      </c>
      <c r="R172" s="27" t="s">
        <v>2375</v>
      </c>
      <c r="S172" s="26" t="s">
        <v>959</v>
      </c>
      <c r="T172" s="26" t="s">
        <v>1179</v>
      </c>
      <c r="U172" s="26" t="s">
        <v>1801</v>
      </c>
      <c r="V172" s="26" t="s">
        <v>2376</v>
      </c>
      <c r="W172" s="26" t="s">
        <v>959</v>
      </c>
      <c r="X172" s="26" t="s">
        <v>1179</v>
      </c>
      <c r="Y172" s="26" t="s">
        <v>1801</v>
      </c>
      <c r="Z172" s="26" t="s">
        <v>946</v>
      </c>
      <c r="AA172" s="26" t="s">
        <v>947</v>
      </c>
      <c r="AB172" s="26"/>
      <c r="AC172" s="28"/>
      <c r="AD172" s="28"/>
      <c r="AE172" s="28"/>
      <c r="AG172" s="24" t="s">
        <v>2377</v>
      </c>
      <c r="AH172" s="24" t="s">
        <v>879</v>
      </c>
      <c r="AI172" t="str">
        <f>VLOOKUP(AH172,$D$15:D922,1,0)</f>
        <v>최지예</v>
      </c>
      <c r="AK172" t="str">
        <f t="shared" si="5"/>
        <v>조아름</v>
      </c>
    </row>
    <row r="173" spans="1:37" ht="26.4">
      <c r="A173" s="25">
        <v>159</v>
      </c>
      <c r="B173" s="26" t="str">
        <f t="shared" si="4"/>
        <v>20160056</v>
      </c>
      <c r="C173" s="26" t="s">
        <v>2378</v>
      </c>
      <c r="D173" s="26" t="s">
        <v>573</v>
      </c>
      <c r="E173" s="26" t="s">
        <v>41</v>
      </c>
      <c r="F173" s="26" t="s">
        <v>44</v>
      </c>
      <c r="G173" s="26" t="s">
        <v>930</v>
      </c>
      <c r="H173" s="26" t="s">
        <v>931</v>
      </c>
      <c r="I173" s="26" t="s">
        <v>950</v>
      </c>
      <c r="J173" s="26" t="s">
        <v>933</v>
      </c>
      <c r="K173" s="26" t="s">
        <v>934</v>
      </c>
      <c r="L173" s="27" t="s">
        <v>2379</v>
      </c>
      <c r="M173" s="26" t="s">
        <v>936</v>
      </c>
      <c r="N173" s="26" t="s">
        <v>1598</v>
      </c>
      <c r="O173" s="26" t="s">
        <v>2380</v>
      </c>
      <c r="P173" s="26" t="s">
        <v>2381</v>
      </c>
      <c r="Q173" s="26" t="s">
        <v>2382</v>
      </c>
      <c r="R173" s="27" t="s">
        <v>2383</v>
      </c>
      <c r="S173" s="26" t="s">
        <v>959</v>
      </c>
      <c r="T173" s="26" t="s">
        <v>1973</v>
      </c>
      <c r="U173" s="26" t="s">
        <v>1221</v>
      </c>
      <c r="V173" s="26" t="s">
        <v>2384</v>
      </c>
      <c r="W173" s="26" t="s">
        <v>959</v>
      </c>
      <c r="X173" s="26" t="s">
        <v>1973</v>
      </c>
      <c r="Y173" s="26" t="s">
        <v>1221</v>
      </c>
      <c r="Z173" s="26" t="s">
        <v>946</v>
      </c>
      <c r="AA173" s="26" t="s">
        <v>947</v>
      </c>
      <c r="AB173" s="26"/>
      <c r="AC173" s="28"/>
      <c r="AD173" s="28"/>
      <c r="AE173" s="28"/>
      <c r="AG173" s="24" t="s">
        <v>2385</v>
      </c>
      <c r="AH173" s="24" t="s">
        <v>501</v>
      </c>
      <c r="AI173" t="str">
        <f>VLOOKUP(AH173,$D$15:D923,1,0)</f>
        <v>송이슬</v>
      </c>
      <c r="AK173" t="str">
        <f t="shared" si="5"/>
        <v>이승희</v>
      </c>
    </row>
    <row r="174" spans="1:37" ht="26.4">
      <c r="A174" s="25">
        <v>160</v>
      </c>
      <c r="B174" s="26" t="str">
        <f t="shared" si="4"/>
        <v>20150050</v>
      </c>
      <c r="C174" s="26" t="s">
        <v>2386</v>
      </c>
      <c r="D174" s="26" t="s">
        <v>589</v>
      </c>
      <c r="E174" s="26" t="s">
        <v>41</v>
      </c>
      <c r="F174" s="26" t="s">
        <v>44</v>
      </c>
      <c r="G174" s="26" t="s">
        <v>930</v>
      </c>
      <c r="H174" s="26" t="s">
        <v>931</v>
      </c>
      <c r="I174" s="26" t="s">
        <v>950</v>
      </c>
      <c r="J174" s="26" t="s">
        <v>966</v>
      </c>
      <c r="K174" s="26" t="s">
        <v>934</v>
      </c>
      <c r="L174" s="27" t="s">
        <v>2387</v>
      </c>
      <c r="M174" s="26" t="s">
        <v>936</v>
      </c>
      <c r="N174" s="26" t="s">
        <v>1320</v>
      </c>
      <c r="O174" s="26" t="s">
        <v>2388</v>
      </c>
      <c r="P174" s="26" t="s">
        <v>2389</v>
      </c>
      <c r="Q174" s="26" t="s">
        <v>2390</v>
      </c>
      <c r="R174" s="27" t="s">
        <v>2391</v>
      </c>
      <c r="S174" s="26" t="s">
        <v>942</v>
      </c>
      <c r="T174" s="26" t="s">
        <v>2392</v>
      </c>
      <c r="U174" s="26" t="s">
        <v>2393</v>
      </c>
      <c r="V174" s="26" t="s">
        <v>2394</v>
      </c>
      <c r="W174" s="26" t="s">
        <v>942</v>
      </c>
      <c r="X174" s="26" t="s">
        <v>2392</v>
      </c>
      <c r="Y174" s="26" t="s">
        <v>2393</v>
      </c>
      <c r="Z174" s="26" t="s">
        <v>946</v>
      </c>
      <c r="AA174" s="26" t="s">
        <v>947</v>
      </c>
      <c r="AB174" s="26"/>
      <c r="AC174" s="28"/>
      <c r="AD174" s="28"/>
      <c r="AE174" s="28"/>
      <c r="AG174" s="24" t="s">
        <v>2395</v>
      </c>
      <c r="AH174" s="24" t="s">
        <v>148</v>
      </c>
      <c r="AI174" t="str">
        <f>VLOOKUP(AH174,$D$15:D924,1,0)</f>
        <v>김서연</v>
      </c>
      <c r="AK174" t="str">
        <f t="shared" si="5"/>
        <v>김제호</v>
      </c>
    </row>
    <row r="175" spans="1:37" ht="39.6">
      <c r="A175" s="25">
        <v>161</v>
      </c>
      <c r="B175" s="26" t="str">
        <f t="shared" si="4"/>
        <v>20120244</v>
      </c>
      <c r="C175" s="26" t="s">
        <v>2396</v>
      </c>
      <c r="D175" s="26" t="s">
        <v>823</v>
      </c>
      <c r="E175" s="26" t="s">
        <v>41</v>
      </c>
      <c r="F175" s="26" t="s">
        <v>44</v>
      </c>
      <c r="G175" s="26" t="s">
        <v>930</v>
      </c>
      <c r="H175" s="26" t="s">
        <v>931</v>
      </c>
      <c r="I175" s="26" t="s">
        <v>950</v>
      </c>
      <c r="J175" s="26" t="s">
        <v>966</v>
      </c>
      <c r="K175" s="26" t="s">
        <v>952</v>
      </c>
      <c r="L175" s="27" t="s">
        <v>2397</v>
      </c>
      <c r="M175" s="26" t="s">
        <v>936</v>
      </c>
      <c r="N175" s="26" t="s">
        <v>937</v>
      </c>
      <c r="O175" s="26" t="s">
        <v>2398</v>
      </c>
      <c r="P175" s="26" t="s">
        <v>2399</v>
      </c>
      <c r="Q175" s="26" t="s">
        <v>2400</v>
      </c>
      <c r="R175" s="27" t="s">
        <v>2401</v>
      </c>
      <c r="S175" s="26" t="s">
        <v>942</v>
      </c>
      <c r="T175" s="26" t="s">
        <v>2402</v>
      </c>
      <c r="U175" s="26" t="s">
        <v>1232</v>
      </c>
      <c r="V175" s="26" t="s">
        <v>2403</v>
      </c>
      <c r="W175" s="26" t="s">
        <v>942</v>
      </c>
      <c r="X175" s="26" t="s">
        <v>2402</v>
      </c>
      <c r="Y175" s="26" t="s">
        <v>1232</v>
      </c>
      <c r="Z175" s="26" t="s">
        <v>946</v>
      </c>
      <c r="AA175" s="26" t="s">
        <v>947</v>
      </c>
      <c r="AB175" s="26"/>
      <c r="AC175" s="28"/>
      <c r="AD175" s="28"/>
      <c r="AE175" s="28"/>
      <c r="AG175" s="24" t="s">
        <v>2135</v>
      </c>
      <c r="AH175" s="24" t="s">
        <v>349</v>
      </c>
      <c r="AI175" t="str">
        <f>VLOOKUP(AH175,$D$15:D925,1,0)</f>
        <v>김혜린</v>
      </c>
      <c r="AK175" t="str">
        <f t="shared" si="5"/>
        <v>이단</v>
      </c>
    </row>
    <row r="176" spans="1:37" ht="39.6">
      <c r="A176" s="25">
        <v>162</v>
      </c>
      <c r="B176" s="26" t="str">
        <f t="shared" si="4"/>
        <v>20140085</v>
      </c>
      <c r="C176" s="26" t="s">
        <v>2404</v>
      </c>
      <c r="D176" s="26" t="s">
        <v>662</v>
      </c>
      <c r="E176" s="26" t="s">
        <v>41</v>
      </c>
      <c r="F176" s="26" t="s">
        <v>44</v>
      </c>
      <c r="G176" s="26" t="s">
        <v>930</v>
      </c>
      <c r="H176" s="26" t="s">
        <v>931</v>
      </c>
      <c r="I176" s="26" t="s">
        <v>965</v>
      </c>
      <c r="J176" s="26" t="s">
        <v>1309</v>
      </c>
      <c r="K176" s="26" t="s">
        <v>952</v>
      </c>
      <c r="L176" s="27" t="s">
        <v>2405</v>
      </c>
      <c r="M176" s="26" t="s">
        <v>936</v>
      </c>
      <c r="N176" s="26" t="s">
        <v>1311</v>
      </c>
      <c r="O176" s="26" t="s">
        <v>2406</v>
      </c>
      <c r="P176" s="26" t="s">
        <v>2407</v>
      </c>
      <c r="Q176" s="26" t="s">
        <v>2408</v>
      </c>
      <c r="R176" s="27" t="s">
        <v>2409</v>
      </c>
      <c r="S176" s="26" t="s">
        <v>959</v>
      </c>
      <c r="T176" s="26" t="s">
        <v>2410</v>
      </c>
      <c r="U176" s="26" t="s">
        <v>2411</v>
      </c>
      <c r="V176" s="26" t="s">
        <v>2412</v>
      </c>
      <c r="W176" s="26" t="s">
        <v>959</v>
      </c>
      <c r="X176" s="26" t="s">
        <v>2410</v>
      </c>
      <c r="Y176" s="26" t="s">
        <v>2411</v>
      </c>
      <c r="Z176" s="26" t="s">
        <v>946</v>
      </c>
      <c r="AA176" s="26" t="s">
        <v>947</v>
      </c>
      <c r="AB176" s="26"/>
      <c r="AC176" s="28"/>
      <c r="AD176" s="28"/>
      <c r="AE176" s="28"/>
      <c r="AG176" s="24" t="s">
        <v>1727</v>
      </c>
      <c r="AH176" s="24" t="s">
        <v>169</v>
      </c>
      <c r="AI176" t="str">
        <f>VLOOKUP(AH176,$D$15:D926,1,0)</f>
        <v>금다혜</v>
      </c>
      <c r="AK176" t="str">
        <f t="shared" si="5"/>
        <v>조슬기</v>
      </c>
    </row>
    <row r="177" spans="1:37" ht="26.4">
      <c r="A177" s="25">
        <v>163</v>
      </c>
      <c r="B177" s="26" t="str">
        <f t="shared" si="4"/>
        <v>20160027</v>
      </c>
      <c r="C177" s="26" t="s">
        <v>2413</v>
      </c>
      <c r="D177" s="26" t="s">
        <v>578</v>
      </c>
      <c r="E177" s="26" t="s">
        <v>41</v>
      </c>
      <c r="F177" s="26" t="s">
        <v>44</v>
      </c>
      <c r="G177" s="26" t="s">
        <v>930</v>
      </c>
      <c r="H177" s="26" t="s">
        <v>931</v>
      </c>
      <c r="I177" s="26" t="s">
        <v>965</v>
      </c>
      <c r="J177" s="26" t="s">
        <v>951</v>
      </c>
      <c r="K177" s="26" t="s">
        <v>952</v>
      </c>
      <c r="L177" s="27" t="s">
        <v>2414</v>
      </c>
      <c r="M177" s="26" t="s">
        <v>936</v>
      </c>
      <c r="N177" s="26" t="s">
        <v>1400</v>
      </c>
      <c r="O177" s="26" t="s">
        <v>2415</v>
      </c>
      <c r="P177" s="26" t="s">
        <v>2416</v>
      </c>
      <c r="Q177" s="26" t="s">
        <v>2417</v>
      </c>
      <c r="R177" s="27" t="s">
        <v>2418</v>
      </c>
      <c r="S177" s="26" t="s">
        <v>959</v>
      </c>
      <c r="T177" s="26" t="s">
        <v>1856</v>
      </c>
      <c r="U177" s="26" t="s">
        <v>1221</v>
      </c>
      <c r="V177" s="26" t="s">
        <v>2419</v>
      </c>
      <c r="W177" s="26" t="s">
        <v>959</v>
      </c>
      <c r="X177" s="26" t="s">
        <v>1856</v>
      </c>
      <c r="Y177" s="26" t="s">
        <v>1221</v>
      </c>
      <c r="Z177" s="26" t="s">
        <v>946</v>
      </c>
      <c r="AA177" s="26" t="s">
        <v>947</v>
      </c>
      <c r="AB177" s="26"/>
      <c r="AC177" s="28"/>
      <c r="AD177" s="28"/>
      <c r="AE177" s="28"/>
      <c r="AG177" s="24" t="s">
        <v>1701</v>
      </c>
      <c r="AH177" s="24" t="s">
        <v>512</v>
      </c>
      <c r="AI177" t="str">
        <f>VLOOKUP(AH177,$D$15:D927,1,0)</f>
        <v>이준우</v>
      </c>
      <c r="AK177" t="str">
        <f t="shared" si="5"/>
        <v>이은혜</v>
      </c>
    </row>
    <row r="178" spans="1:37" ht="39.6">
      <c r="A178" s="25">
        <v>164</v>
      </c>
      <c r="B178" s="26" t="str">
        <f t="shared" si="4"/>
        <v>20120212</v>
      </c>
      <c r="C178" s="26" t="s">
        <v>1793</v>
      </c>
      <c r="D178" s="26" t="s">
        <v>419</v>
      </c>
      <c r="E178" s="26" t="s">
        <v>41</v>
      </c>
      <c r="F178" s="26" t="s">
        <v>238</v>
      </c>
      <c r="G178" s="26" t="s">
        <v>1194</v>
      </c>
      <c r="H178" s="26" t="s">
        <v>931</v>
      </c>
      <c r="I178" s="26" t="s">
        <v>995</v>
      </c>
      <c r="J178" s="26" t="s">
        <v>996</v>
      </c>
      <c r="K178" s="26" t="s">
        <v>934</v>
      </c>
      <c r="L178" s="27" t="s">
        <v>2420</v>
      </c>
      <c r="M178" s="26" t="s">
        <v>982</v>
      </c>
      <c r="N178" s="26" t="s">
        <v>999</v>
      </c>
      <c r="O178" s="26" t="s">
        <v>2421</v>
      </c>
      <c r="P178" s="26" t="s">
        <v>2422</v>
      </c>
      <c r="Q178" s="26" t="s">
        <v>2423</v>
      </c>
      <c r="R178" s="27" t="s">
        <v>2424</v>
      </c>
      <c r="S178" s="26" t="s">
        <v>959</v>
      </c>
      <c r="T178" s="26" t="s">
        <v>2425</v>
      </c>
      <c r="U178" s="26" t="s">
        <v>2411</v>
      </c>
      <c r="V178" s="26" t="s">
        <v>2426</v>
      </c>
      <c r="W178" s="26" t="s">
        <v>959</v>
      </c>
      <c r="X178" s="26" t="s">
        <v>2425</v>
      </c>
      <c r="Y178" s="26" t="s">
        <v>2411</v>
      </c>
      <c r="Z178" s="26" t="s">
        <v>982</v>
      </c>
      <c r="AA178" s="26" t="s">
        <v>950</v>
      </c>
      <c r="AB178" s="26"/>
      <c r="AC178" s="28"/>
      <c r="AD178" s="28"/>
      <c r="AE178" s="28"/>
      <c r="AG178" s="24" t="s">
        <v>1463</v>
      </c>
      <c r="AH178" s="24" t="s">
        <v>581</v>
      </c>
      <c r="AI178" t="str">
        <f>VLOOKUP(AH178,$D$15:D928,1,0)</f>
        <v>성봉영</v>
      </c>
      <c r="AK178" t="str">
        <f t="shared" si="5"/>
        <v>김태완</v>
      </c>
    </row>
    <row r="179" spans="1:37" ht="39.6">
      <c r="A179" s="25">
        <v>165</v>
      </c>
      <c r="B179" s="26" t="str">
        <f t="shared" si="4"/>
        <v>20080050</v>
      </c>
      <c r="C179" s="26" t="s">
        <v>1691</v>
      </c>
      <c r="D179" s="26" t="s">
        <v>425</v>
      </c>
      <c r="E179" s="26" t="s">
        <v>41</v>
      </c>
      <c r="F179" s="26" t="s">
        <v>238</v>
      </c>
      <c r="G179" s="26" t="s">
        <v>930</v>
      </c>
      <c r="H179" s="26" t="s">
        <v>931</v>
      </c>
      <c r="I179" s="26" t="s">
        <v>932</v>
      </c>
      <c r="J179" s="26" t="s">
        <v>933</v>
      </c>
      <c r="K179" s="26" t="s">
        <v>934</v>
      </c>
      <c r="L179" s="27" t="s">
        <v>2028</v>
      </c>
      <c r="M179" s="26" t="s">
        <v>936</v>
      </c>
      <c r="N179" s="26" t="s">
        <v>1320</v>
      </c>
      <c r="O179" s="26" t="s">
        <v>2427</v>
      </c>
      <c r="P179" s="26" t="s">
        <v>2428</v>
      </c>
      <c r="Q179" s="26" t="s">
        <v>2429</v>
      </c>
      <c r="R179" s="27" t="s">
        <v>2430</v>
      </c>
      <c r="S179" s="26" t="s">
        <v>959</v>
      </c>
      <c r="T179" s="26" t="s">
        <v>2431</v>
      </c>
      <c r="U179" s="26" t="s">
        <v>1839</v>
      </c>
      <c r="V179" s="26" t="s">
        <v>2432</v>
      </c>
      <c r="W179" s="26" t="s">
        <v>959</v>
      </c>
      <c r="X179" s="26" t="s">
        <v>2431</v>
      </c>
      <c r="Y179" s="26" t="s">
        <v>1839</v>
      </c>
      <c r="Z179" s="26" t="s">
        <v>946</v>
      </c>
      <c r="AA179" s="26" t="s">
        <v>947</v>
      </c>
      <c r="AB179" s="26"/>
      <c r="AC179" s="28"/>
      <c r="AD179" s="28"/>
      <c r="AE179" s="28"/>
      <c r="AG179" s="24" t="s">
        <v>2433</v>
      </c>
      <c r="AH179" s="24" t="s">
        <v>826</v>
      </c>
      <c r="AI179" t="str">
        <f>VLOOKUP(AH179,$D$15:D929,1,0)</f>
        <v>박은미</v>
      </c>
      <c r="AK179" t="str">
        <f t="shared" si="5"/>
        <v>김상준</v>
      </c>
    </row>
    <row r="180" spans="1:37" ht="26.4">
      <c r="A180" s="25">
        <v>166</v>
      </c>
      <c r="B180" s="26" t="str">
        <f t="shared" si="4"/>
        <v>20130058</v>
      </c>
      <c r="C180" s="26" t="s">
        <v>2200</v>
      </c>
      <c r="D180" s="26" t="s">
        <v>268</v>
      </c>
      <c r="E180" s="26" t="s">
        <v>41</v>
      </c>
      <c r="F180" s="26" t="s">
        <v>238</v>
      </c>
      <c r="G180" s="26" t="s">
        <v>930</v>
      </c>
      <c r="H180" s="26" t="s">
        <v>931</v>
      </c>
      <c r="I180" s="26" t="s">
        <v>932</v>
      </c>
      <c r="J180" s="26" t="s">
        <v>933</v>
      </c>
      <c r="K180" s="26" t="s">
        <v>934</v>
      </c>
      <c r="L180" s="27" t="s">
        <v>2434</v>
      </c>
      <c r="M180" s="26" t="s">
        <v>936</v>
      </c>
      <c r="N180" s="26" t="s">
        <v>1320</v>
      </c>
      <c r="O180" s="26" t="s">
        <v>2435</v>
      </c>
      <c r="P180" s="26" t="s">
        <v>2436</v>
      </c>
      <c r="Q180" s="26" t="s">
        <v>2437</v>
      </c>
      <c r="R180" s="27" t="s">
        <v>2438</v>
      </c>
      <c r="S180" s="26" t="s">
        <v>959</v>
      </c>
      <c r="T180" s="26" t="s">
        <v>2439</v>
      </c>
      <c r="U180" s="26" t="s">
        <v>2440</v>
      </c>
      <c r="V180" s="26" t="s">
        <v>2441</v>
      </c>
      <c r="W180" s="26" t="s">
        <v>959</v>
      </c>
      <c r="X180" s="26" t="s">
        <v>2439</v>
      </c>
      <c r="Y180" s="26" t="s">
        <v>2440</v>
      </c>
      <c r="Z180" s="26" t="s">
        <v>946</v>
      </c>
      <c r="AA180" s="26" t="s">
        <v>947</v>
      </c>
      <c r="AB180" s="26"/>
      <c r="AC180" s="28"/>
      <c r="AD180" s="28"/>
      <c r="AE180" s="28"/>
      <c r="AG180" s="24" t="s">
        <v>2442</v>
      </c>
      <c r="AH180" s="24" t="s">
        <v>246</v>
      </c>
      <c r="AI180" t="str">
        <f>VLOOKUP(AH180,$D$15:D930,1,0)</f>
        <v>이승열</v>
      </c>
      <c r="AK180" t="str">
        <f t="shared" si="5"/>
        <v>박찬용</v>
      </c>
    </row>
    <row r="181" spans="1:37" ht="39.6">
      <c r="A181" s="25">
        <v>167</v>
      </c>
      <c r="B181" s="26" t="str">
        <f t="shared" si="4"/>
        <v>20080059</v>
      </c>
      <c r="C181" s="26" t="s">
        <v>2337</v>
      </c>
      <c r="D181" s="26" t="s">
        <v>421</v>
      </c>
      <c r="E181" s="26" t="s">
        <v>41</v>
      </c>
      <c r="F181" s="26" t="s">
        <v>238</v>
      </c>
      <c r="G181" s="26" t="s">
        <v>930</v>
      </c>
      <c r="H181" s="26" t="s">
        <v>931</v>
      </c>
      <c r="I181" s="26" t="s">
        <v>932</v>
      </c>
      <c r="J181" s="26" t="s">
        <v>1050</v>
      </c>
      <c r="K181" s="26" t="s">
        <v>952</v>
      </c>
      <c r="L181" s="27" t="s">
        <v>2443</v>
      </c>
      <c r="M181" s="26" t="s">
        <v>936</v>
      </c>
      <c r="N181" s="26"/>
      <c r="O181" s="26" t="s">
        <v>2444</v>
      </c>
      <c r="P181" s="26" t="s">
        <v>2445</v>
      </c>
      <c r="Q181" s="26" t="s">
        <v>2446</v>
      </c>
      <c r="R181" s="27" t="s">
        <v>2447</v>
      </c>
      <c r="S181" s="26" t="s">
        <v>942</v>
      </c>
      <c r="T181" s="26" t="s">
        <v>2448</v>
      </c>
      <c r="U181" s="26" t="s">
        <v>2141</v>
      </c>
      <c r="V181" s="26" t="s">
        <v>2449</v>
      </c>
      <c r="W181" s="26" t="s">
        <v>942</v>
      </c>
      <c r="X181" s="26" t="s">
        <v>2448</v>
      </c>
      <c r="Y181" s="26" t="s">
        <v>2141</v>
      </c>
      <c r="Z181" s="26" t="s">
        <v>946</v>
      </c>
      <c r="AA181" s="26" t="s">
        <v>947</v>
      </c>
      <c r="AB181" s="26"/>
      <c r="AC181" s="28"/>
      <c r="AD181" s="28"/>
      <c r="AE181" s="28"/>
      <c r="AG181" s="24" t="s">
        <v>2450</v>
      </c>
      <c r="AH181" s="24" t="s">
        <v>250</v>
      </c>
      <c r="AI181" t="str">
        <f>VLOOKUP(AH181,$D$15:D931,1,0)</f>
        <v>박진현</v>
      </c>
      <c r="AK181" t="str">
        <f t="shared" si="5"/>
        <v>김연아</v>
      </c>
    </row>
    <row r="182" spans="1:37" ht="39.6">
      <c r="A182" s="25">
        <v>168</v>
      </c>
      <c r="B182" s="26" t="str">
        <f t="shared" si="4"/>
        <v>20150045</v>
      </c>
      <c r="C182" s="26" t="s">
        <v>2451</v>
      </c>
      <c r="D182" s="26" t="s">
        <v>241</v>
      </c>
      <c r="E182" s="26" t="s">
        <v>41</v>
      </c>
      <c r="F182" s="26" t="s">
        <v>238</v>
      </c>
      <c r="G182" s="26" t="s">
        <v>930</v>
      </c>
      <c r="H182" s="26" t="s">
        <v>931</v>
      </c>
      <c r="I182" s="26" t="s">
        <v>932</v>
      </c>
      <c r="J182" s="26" t="s">
        <v>1018</v>
      </c>
      <c r="K182" s="26" t="s">
        <v>934</v>
      </c>
      <c r="L182" s="27" t="s">
        <v>2452</v>
      </c>
      <c r="M182" s="26" t="s">
        <v>936</v>
      </c>
      <c r="N182" s="26" t="s">
        <v>1155</v>
      </c>
      <c r="O182" s="26" t="s">
        <v>2453</v>
      </c>
      <c r="P182" s="26" t="s">
        <v>2454</v>
      </c>
      <c r="Q182" s="26" t="s">
        <v>2455</v>
      </c>
      <c r="R182" s="27" t="s">
        <v>2456</v>
      </c>
      <c r="S182" s="26" t="s">
        <v>959</v>
      </c>
      <c r="T182" s="26" t="s">
        <v>2457</v>
      </c>
      <c r="U182" s="26" t="s">
        <v>1801</v>
      </c>
      <c r="V182" s="26" t="s">
        <v>2458</v>
      </c>
      <c r="W182" s="26" t="s">
        <v>959</v>
      </c>
      <c r="X182" s="26" t="s">
        <v>2457</v>
      </c>
      <c r="Y182" s="26" t="s">
        <v>1801</v>
      </c>
      <c r="Z182" s="26" t="s">
        <v>946</v>
      </c>
      <c r="AA182" s="26" t="s">
        <v>947</v>
      </c>
      <c r="AB182" s="26"/>
      <c r="AC182" s="28"/>
      <c r="AD182" s="28"/>
      <c r="AE182" s="28"/>
      <c r="AG182" s="24" t="s">
        <v>2459</v>
      </c>
      <c r="AH182" s="24" t="s">
        <v>243</v>
      </c>
      <c r="AI182" t="str">
        <f>VLOOKUP(AH182,$D$15:D932,1,0)</f>
        <v>서연희</v>
      </c>
      <c r="AK182" t="str">
        <f t="shared" si="5"/>
        <v>고요한</v>
      </c>
    </row>
    <row r="183" spans="1:37" ht="39.6">
      <c r="A183" s="25">
        <v>169</v>
      </c>
      <c r="B183" s="26" t="str">
        <f t="shared" si="4"/>
        <v>20150042</v>
      </c>
      <c r="C183" s="26" t="s">
        <v>2460</v>
      </c>
      <c r="D183" s="26" t="s">
        <v>237</v>
      </c>
      <c r="E183" s="26" t="s">
        <v>41</v>
      </c>
      <c r="F183" s="26" t="s">
        <v>238</v>
      </c>
      <c r="G183" s="26" t="s">
        <v>930</v>
      </c>
      <c r="H183" s="26" t="s">
        <v>931</v>
      </c>
      <c r="I183" s="26" t="s">
        <v>950</v>
      </c>
      <c r="J183" s="26" t="s">
        <v>933</v>
      </c>
      <c r="K183" s="26" t="s">
        <v>934</v>
      </c>
      <c r="L183" s="27" t="s">
        <v>2461</v>
      </c>
      <c r="M183" s="26" t="s">
        <v>936</v>
      </c>
      <c r="N183" s="26" t="s">
        <v>1320</v>
      </c>
      <c r="O183" s="26" t="s">
        <v>2462</v>
      </c>
      <c r="P183" s="26" t="s">
        <v>2463</v>
      </c>
      <c r="Q183" s="26" t="s">
        <v>2464</v>
      </c>
      <c r="R183" s="27" t="s">
        <v>2465</v>
      </c>
      <c r="S183" s="26" t="s">
        <v>942</v>
      </c>
      <c r="T183" s="26" t="s">
        <v>2466</v>
      </c>
      <c r="U183" s="26" t="s">
        <v>2467</v>
      </c>
      <c r="V183" s="26" t="s">
        <v>2468</v>
      </c>
      <c r="W183" s="26" t="s">
        <v>942</v>
      </c>
      <c r="X183" s="26" t="s">
        <v>2466</v>
      </c>
      <c r="Y183" s="26" t="s">
        <v>2467</v>
      </c>
      <c r="Z183" s="26" t="s">
        <v>946</v>
      </c>
      <c r="AA183" s="26" t="s">
        <v>947</v>
      </c>
      <c r="AB183" s="26"/>
      <c r="AC183" s="28"/>
      <c r="AD183" s="28"/>
      <c r="AE183" s="28"/>
      <c r="AG183" s="24" t="s">
        <v>2469</v>
      </c>
      <c r="AH183" s="24" t="s">
        <v>665</v>
      </c>
      <c r="AI183" t="str">
        <f>VLOOKUP(AH183,$D$15:D933,1,0)</f>
        <v>이동근</v>
      </c>
      <c r="AK183" t="str">
        <f t="shared" si="5"/>
        <v>변계영</v>
      </c>
    </row>
    <row r="184" spans="1:37" ht="26.4">
      <c r="A184" s="25">
        <v>170</v>
      </c>
      <c r="B184" s="26" t="str">
        <f t="shared" si="4"/>
        <v>20230057</v>
      </c>
      <c r="C184" s="26" t="s">
        <v>2470</v>
      </c>
      <c r="D184" s="26" t="s">
        <v>663</v>
      </c>
      <c r="E184" s="26" t="s">
        <v>41</v>
      </c>
      <c r="F184" s="26" t="s">
        <v>238</v>
      </c>
      <c r="G184" s="26" t="s">
        <v>930</v>
      </c>
      <c r="H184" s="26" t="s">
        <v>931</v>
      </c>
      <c r="I184" s="26" t="s">
        <v>950</v>
      </c>
      <c r="J184" s="26" t="s">
        <v>933</v>
      </c>
      <c r="K184" s="26" t="s">
        <v>934</v>
      </c>
      <c r="L184" s="27" t="s">
        <v>2471</v>
      </c>
      <c r="M184" s="26" t="s">
        <v>982</v>
      </c>
      <c r="N184" s="26" t="s">
        <v>999</v>
      </c>
      <c r="O184" s="26" t="s">
        <v>2472</v>
      </c>
      <c r="P184" s="26" t="s">
        <v>2473</v>
      </c>
      <c r="Q184" s="26" t="s">
        <v>2474</v>
      </c>
      <c r="R184" s="27" t="s">
        <v>2475</v>
      </c>
      <c r="S184" s="26" t="s">
        <v>959</v>
      </c>
      <c r="T184" s="26" t="s">
        <v>2343</v>
      </c>
      <c r="U184" s="26" t="s">
        <v>1221</v>
      </c>
      <c r="V184" s="26" t="s">
        <v>2476</v>
      </c>
      <c r="W184" s="26" t="s">
        <v>959</v>
      </c>
      <c r="X184" s="26" t="s">
        <v>2343</v>
      </c>
      <c r="Y184" s="26" t="s">
        <v>1221</v>
      </c>
      <c r="Z184" s="26" t="s">
        <v>982</v>
      </c>
      <c r="AA184" s="26" t="s">
        <v>950</v>
      </c>
      <c r="AB184" s="26"/>
      <c r="AC184" s="28"/>
      <c r="AD184" s="28"/>
      <c r="AE184" s="28"/>
      <c r="AG184" s="24" t="s">
        <v>1254</v>
      </c>
      <c r="AH184" s="24" t="s">
        <v>164</v>
      </c>
      <c r="AI184" t="str">
        <f>VLOOKUP(AH184,$D$15:D934,1,0)</f>
        <v>황원재</v>
      </c>
      <c r="AK184" t="str">
        <f t="shared" si="5"/>
        <v>윤건준</v>
      </c>
    </row>
    <row r="185" spans="1:37" ht="39.6">
      <c r="A185" s="25">
        <v>171</v>
      </c>
      <c r="B185" s="26" t="str">
        <f t="shared" si="4"/>
        <v>20170008</v>
      </c>
      <c r="C185" s="26" t="s">
        <v>2477</v>
      </c>
      <c r="D185" s="26" t="s">
        <v>741</v>
      </c>
      <c r="E185" s="26" t="s">
        <v>41</v>
      </c>
      <c r="F185" s="26" t="s">
        <v>238</v>
      </c>
      <c r="G185" s="26" t="s">
        <v>930</v>
      </c>
      <c r="H185" s="26" t="s">
        <v>931</v>
      </c>
      <c r="I185" s="26" t="s">
        <v>950</v>
      </c>
      <c r="J185" s="26" t="s">
        <v>1050</v>
      </c>
      <c r="K185" s="26" t="s">
        <v>934</v>
      </c>
      <c r="L185" s="27" t="s">
        <v>2478</v>
      </c>
      <c r="M185" s="26" t="s">
        <v>936</v>
      </c>
      <c r="N185" s="26" t="s">
        <v>983</v>
      </c>
      <c r="O185" s="26" t="s">
        <v>2479</v>
      </c>
      <c r="P185" s="26" t="s">
        <v>2480</v>
      </c>
      <c r="Q185" s="26" t="s">
        <v>2481</v>
      </c>
      <c r="R185" s="27" t="s">
        <v>2482</v>
      </c>
      <c r="S185" s="26" t="s">
        <v>959</v>
      </c>
      <c r="T185" s="26" t="s">
        <v>1529</v>
      </c>
      <c r="U185" s="26" t="s">
        <v>1110</v>
      </c>
      <c r="V185" s="26" t="s">
        <v>2483</v>
      </c>
      <c r="W185" s="26" t="s">
        <v>959</v>
      </c>
      <c r="X185" s="26" t="s">
        <v>1529</v>
      </c>
      <c r="Y185" s="26" t="s">
        <v>1110</v>
      </c>
      <c r="Z185" s="26" t="s">
        <v>946</v>
      </c>
      <c r="AA185" s="26" t="s">
        <v>947</v>
      </c>
      <c r="AB185" s="26"/>
      <c r="AC185" s="28"/>
      <c r="AD185" s="28"/>
      <c r="AE185" s="28"/>
      <c r="AG185" s="24" t="s">
        <v>1132</v>
      </c>
      <c r="AH185" s="24" t="s">
        <v>337</v>
      </c>
      <c r="AI185" t="str">
        <f>VLOOKUP(AH185,$D$15:D935,1,0)</f>
        <v>조강일</v>
      </c>
      <c r="AK185" t="str">
        <f t="shared" si="5"/>
        <v>강성민</v>
      </c>
    </row>
    <row r="186" spans="1:37" ht="39.6">
      <c r="A186" s="25">
        <v>172</v>
      </c>
      <c r="B186" s="26" t="str">
        <f t="shared" si="4"/>
        <v>20130056</v>
      </c>
      <c r="C186" s="26" t="s">
        <v>2484</v>
      </c>
      <c r="D186" s="26" t="s">
        <v>493</v>
      </c>
      <c r="E186" s="26" t="s">
        <v>41</v>
      </c>
      <c r="F186" s="26" t="s">
        <v>238</v>
      </c>
      <c r="G186" s="26" t="s">
        <v>930</v>
      </c>
      <c r="H186" s="26" t="s">
        <v>931</v>
      </c>
      <c r="I186" s="26" t="s">
        <v>950</v>
      </c>
      <c r="J186" s="26" t="s">
        <v>1050</v>
      </c>
      <c r="K186" s="26" t="s">
        <v>934</v>
      </c>
      <c r="L186" s="27" t="s">
        <v>2485</v>
      </c>
      <c r="M186" s="26" t="s">
        <v>936</v>
      </c>
      <c r="N186" s="26" t="s">
        <v>999</v>
      </c>
      <c r="O186" s="26" t="s">
        <v>2486</v>
      </c>
      <c r="P186" s="26" t="s">
        <v>2487</v>
      </c>
      <c r="Q186" s="26" t="s">
        <v>2488</v>
      </c>
      <c r="R186" s="27" t="s">
        <v>2489</v>
      </c>
      <c r="S186" s="26" t="s">
        <v>959</v>
      </c>
      <c r="T186" s="26" t="s">
        <v>2490</v>
      </c>
      <c r="U186" s="26" t="s">
        <v>2491</v>
      </c>
      <c r="V186" s="26" t="s">
        <v>2492</v>
      </c>
      <c r="W186" s="26" t="s">
        <v>959</v>
      </c>
      <c r="X186" s="26" t="s">
        <v>2490</v>
      </c>
      <c r="Y186" s="26" t="s">
        <v>2491</v>
      </c>
      <c r="Z186" s="26" t="s">
        <v>946</v>
      </c>
      <c r="AA186" s="26" t="s">
        <v>947</v>
      </c>
      <c r="AB186" s="26"/>
      <c r="AC186" s="28"/>
      <c r="AD186" s="28"/>
      <c r="AE186" s="28"/>
      <c r="AG186" s="24" t="s">
        <v>2036</v>
      </c>
      <c r="AH186" s="24" t="s">
        <v>496</v>
      </c>
      <c r="AI186" t="str">
        <f>VLOOKUP(AH186,$D$15:D936,1,0)</f>
        <v>김준석</v>
      </c>
      <c r="AK186" t="str">
        <f t="shared" si="5"/>
        <v>홍범기</v>
      </c>
    </row>
    <row r="187" spans="1:37" ht="26.4">
      <c r="A187" s="25">
        <v>173</v>
      </c>
      <c r="B187" s="26" t="str">
        <f t="shared" si="4"/>
        <v>20170006</v>
      </c>
      <c r="C187" s="26" t="s">
        <v>2493</v>
      </c>
      <c r="D187" s="26" t="s">
        <v>353</v>
      </c>
      <c r="E187" s="26" t="s">
        <v>41</v>
      </c>
      <c r="F187" s="26" t="s">
        <v>238</v>
      </c>
      <c r="G187" s="26" t="s">
        <v>930</v>
      </c>
      <c r="H187" s="26" t="s">
        <v>931</v>
      </c>
      <c r="I187" s="26" t="s">
        <v>965</v>
      </c>
      <c r="J187" s="26" t="s">
        <v>951</v>
      </c>
      <c r="K187" s="26" t="s">
        <v>934</v>
      </c>
      <c r="L187" s="27" t="s">
        <v>2494</v>
      </c>
      <c r="M187" s="26" t="s">
        <v>936</v>
      </c>
      <c r="N187" s="26"/>
      <c r="O187" s="26" t="s">
        <v>2495</v>
      </c>
      <c r="P187" s="26" t="s">
        <v>2496</v>
      </c>
      <c r="Q187" s="26" t="s">
        <v>2497</v>
      </c>
      <c r="R187" s="27" t="s">
        <v>2498</v>
      </c>
      <c r="S187" s="26" t="s">
        <v>959</v>
      </c>
      <c r="T187" s="26" t="s">
        <v>2499</v>
      </c>
      <c r="U187" s="26" t="s">
        <v>1593</v>
      </c>
      <c r="V187" s="26" t="s">
        <v>2500</v>
      </c>
      <c r="W187" s="26" t="s">
        <v>959</v>
      </c>
      <c r="X187" s="26" t="s">
        <v>2499</v>
      </c>
      <c r="Y187" s="26" t="s">
        <v>1593</v>
      </c>
      <c r="Z187" s="26" t="s">
        <v>946</v>
      </c>
      <c r="AA187" s="26" t="s">
        <v>947</v>
      </c>
      <c r="AB187" s="26"/>
      <c r="AC187" s="28"/>
      <c r="AD187" s="28"/>
      <c r="AE187" s="28"/>
      <c r="AG187" s="24" t="s">
        <v>2501</v>
      </c>
      <c r="AH187" s="24" t="s">
        <v>67</v>
      </c>
      <c r="AI187" t="str">
        <f>VLOOKUP(AH187,$D$15:D937,1,0)</f>
        <v>최원석</v>
      </c>
      <c r="AK187" t="str">
        <f t="shared" si="5"/>
        <v>이준호</v>
      </c>
    </row>
    <row r="188" spans="1:37" ht="26.4">
      <c r="A188" s="25">
        <v>174</v>
      </c>
      <c r="B188" s="26" t="str">
        <f t="shared" si="4"/>
        <v>20140118</v>
      </c>
      <c r="C188" s="26" t="s">
        <v>1785</v>
      </c>
      <c r="D188" s="26" t="s">
        <v>878</v>
      </c>
      <c r="E188" s="26" t="s">
        <v>41</v>
      </c>
      <c r="F188" s="26" t="s">
        <v>238</v>
      </c>
      <c r="G188" s="26" t="s">
        <v>930</v>
      </c>
      <c r="H188" s="26" t="s">
        <v>931</v>
      </c>
      <c r="I188" s="26" t="s">
        <v>965</v>
      </c>
      <c r="J188" s="26" t="s">
        <v>933</v>
      </c>
      <c r="K188" s="26" t="s">
        <v>952</v>
      </c>
      <c r="L188" s="27" t="s">
        <v>2502</v>
      </c>
      <c r="M188" s="26" t="s">
        <v>936</v>
      </c>
      <c r="N188" s="26" t="s">
        <v>999</v>
      </c>
      <c r="O188" s="26" t="s">
        <v>2503</v>
      </c>
      <c r="P188" s="26" t="s">
        <v>2504</v>
      </c>
      <c r="Q188" s="26" t="s">
        <v>2505</v>
      </c>
      <c r="R188" s="27" t="s">
        <v>2506</v>
      </c>
      <c r="S188" s="26" t="s">
        <v>942</v>
      </c>
      <c r="T188" s="26" t="s">
        <v>2507</v>
      </c>
      <c r="U188" s="26" t="s">
        <v>2508</v>
      </c>
      <c r="V188" s="26" t="s">
        <v>2509</v>
      </c>
      <c r="W188" s="26" t="s">
        <v>942</v>
      </c>
      <c r="X188" s="26" t="s">
        <v>2507</v>
      </c>
      <c r="Y188" s="26" t="s">
        <v>2508</v>
      </c>
      <c r="Z188" s="26" t="s">
        <v>946</v>
      </c>
      <c r="AA188" s="26" t="s">
        <v>947</v>
      </c>
      <c r="AB188" s="26"/>
      <c r="AC188" s="28"/>
      <c r="AD188" s="28"/>
      <c r="AE188" s="28"/>
      <c r="AG188" s="24" t="s">
        <v>1606</v>
      </c>
      <c r="AH188" s="24" t="s">
        <v>583</v>
      </c>
      <c r="AI188" t="str">
        <f>VLOOKUP(AH188,$D$15:D938,1,0)</f>
        <v>김진영</v>
      </c>
      <c r="AK188" t="str">
        <f t="shared" si="5"/>
        <v>전수현</v>
      </c>
    </row>
    <row r="189" spans="1:37" ht="26.4">
      <c r="A189" s="25">
        <v>175</v>
      </c>
      <c r="B189" s="26" t="str">
        <f t="shared" si="4"/>
        <v>52015038</v>
      </c>
      <c r="C189" s="29" t="s">
        <v>2510</v>
      </c>
      <c r="D189" s="29" t="s">
        <v>269</v>
      </c>
      <c r="E189" s="29" t="s">
        <v>41</v>
      </c>
      <c r="F189" s="29" t="s">
        <v>270</v>
      </c>
      <c r="G189" s="29" t="s">
        <v>930</v>
      </c>
      <c r="H189" s="29" t="s">
        <v>931</v>
      </c>
      <c r="I189" s="29" t="s">
        <v>932</v>
      </c>
      <c r="J189" s="29" t="s">
        <v>1050</v>
      </c>
      <c r="K189" s="29" t="s">
        <v>934</v>
      </c>
      <c r="L189" s="30" t="s">
        <v>2511</v>
      </c>
      <c r="M189" s="29" t="s">
        <v>936</v>
      </c>
      <c r="N189" s="29" t="s">
        <v>1977</v>
      </c>
      <c r="O189" s="29" t="s">
        <v>2512</v>
      </c>
      <c r="P189" s="29" t="s">
        <v>2513</v>
      </c>
      <c r="Q189" s="26" t="s">
        <v>2514</v>
      </c>
      <c r="R189" s="27" t="s">
        <v>2515</v>
      </c>
      <c r="S189" s="26" t="s">
        <v>942</v>
      </c>
      <c r="T189" s="26" t="s">
        <v>2516</v>
      </c>
      <c r="U189" s="26" t="s">
        <v>2517</v>
      </c>
      <c r="V189" s="26" t="s">
        <v>2518</v>
      </c>
      <c r="W189" s="26" t="s">
        <v>942</v>
      </c>
      <c r="X189" s="26" t="s">
        <v>2516</v>
      </c>
      <c r="Y189" s="26" t="s">
        <v>2517</v>
      </c>
      <c r="Z189" s="26" t="s">
        <v>946</v>
      </c>
      <c r="AA189" s="26" t="s">
        <v>947</v>
      </c>
      <c r="AB189" s="26"/>
      <c r="AC189" s="28"/>
      <c r="AD189" s="28"/>
      <c r="AE189" s="28"/>
      <c r="AG189" s="24" t="s">
        <v>2484</v>
      </c>
      <c r="AH189" s="24" t="s">
        <v>493</v>
      </c>
      <c r="AI189" t="str">
        <f>VLOOKUP(AH189,$D$15:D939,1,0)</f>
        <v>홍범기</v>
      </c>
      <c r="AK189" t="str">
        <f t="shared" si="5"/>
        <v>이지현</v>
      </c>
    </row>
    <row r="190" spans="1:37" s="32" customFormat="1" ht="39.6">
      <c r="A190" s="25">
        <v>176</v>
      </c>
      <c r="B190" s="29" t="str">
        <f t="shared" si="4"/>
        <v>52015036</v>
      </c>
      <c r="C190" s="29" t="s">
        <v>2519</v>
      </c>
      <c r="D190" s="29" t="s">
        <v>590</v>
      </c>
      <c r="E190" s="29" t="s">
        <v>41</v>
      </c>
      <c r="F190" s="29" t="s">
        <v>270</v>
      </c>
      <c r="G190" s="29" t="s">
        <v>930</v>
      </c>
      <c r="H190" s="29" t="s">
        <v>931</v>
      </c>
      <c r="I190" s="29" t="s">
        <v>950</v>
      </c>
      <c r="J190" s="29" t="s">
        <v>951</v>
      </c>
      <c r="K190" s="29" t="s">
        <v>934</v>
      </c>
      <c r="L190" s="30" t="s">
        <v>2520</v>
      </c>
      <c r="M190" s="29" t="s">
        <v>936</v>
      </c>
      <c r="N190" s="29" t="s">
        <v>1977</v>
      </c>
      <c r="O190" s="29" t="s">
        <v>2521</v>
      </c>
      <c r="P190" s="29" t="s">
        <v>2522</v>
      </c>
      <c r="Q190" s="29" t="s">
        <v>2523</v>
      </c>
      <c r="R190" s="30" t="s">
        <v>2524</v>
      </c>
      <c r="S190" s="29" t="s">
        <v>959</v>
      </c>
      <c r="T190" s="29" t="s">
        <v>1666</v>
      </c>
      <c r="U190" s="29" t="s">
        <v>1221</v>
      </c>
      <c r="V190" s="29" t="s">
        <v>2525</v>
      </c>
      <c r="W190" s="29" t="s">
        <v>959</v>
      </c>
      <c r="X190" s="29" t="s">
        <v>1666</v>
      </c>
      <c r="Y190" s="29" t="s">
        <v>1221</v>
      </c>
      <c r="Z190" s="29" t="s">
        <v>946</v>
      </c>
      <c r="AA190" s="29" t="s">
        <v>947</v>
      </c>
      <c r="AB190" s="29"/>
      <c r="AC190" s="31"/>
      <c r="AD190" s="31"/>
      <c r="AE190" s="31"/>
      <c r="AG190" s="24" t="s">
        <v>2526</v>
      </c>
      <c r="AH190" s="24" t="s">
        <v>719</v>
      </c>
      <c r="AI190" t="str">
        <f>VLOOKUP(AH190,$D$15:D940,1,0)</f>
        <v>석지영</v>
      </c>
      <c r="AK190" t="str">
        <f t="shared" si="5"/>
        <v>김동진</v>
      </c>
    </row>
    <row r="191" spans="1:37" s="32" customFormat="1" ht="26.4">
      <c r="A191" s="25">
        <v>177</v>
      </c>
      <c r="B191" s="29" t="str">
        <f t="shared" si="4"/>
        <v>52015043</v>
      </c>
      <c r="C191" s="29" t="s">
        <v>2527</v>
      </c>
      <c r="D191" s="29" t="s">
        <v>591</v>
      </c>
      <c r="E191" s="29" t="s">
        <v>41</v>
      </c>
      <c r="F191" s="29" t="s">
        <v>270</v>
      </c>
      <c r="G191" s="29" t="s">
        <v>930</v>
      </c>
      <c r="H191" s="29" t="s">
        <v>931</v>
      </c>
      <c r="I191" s="29" t="s">
        <v>950</v>
      </c>
      <c r="J191" s="29" t="s">
        <v>933</v>
      </c>
      <c r="K191" s="29" t="s">
        <v>934</v>
      </c>
      <c r="L191" s="30" t="s">
        <v>2528</v>
      </c>
      <c r="M191" s="29" t="s">
        <v>936</v>
      </c>
      <c r="N191" s="29" t="s">
        <v>1659</v>
      </c>
      <c r="O191" s="29" t="s">
        <v>2529</v>
      </c>
      <c r="P191" s="29" t="s">
        <v>2530</v>
      </c>
      <c r="Q191" s="29" t="s">
        <v>2531</v>
      </c>
      <c r="R191" s="30" t="s">
        <v>2532</v>
      </c>
      <c r="S191" s="29" t="s">
        <v>942</v>
      </c>
      <c r="T191" s="29" t="s">
        <v>2516</v>
      </c>
      <c r="U191" s="29" t="s">
        <v>2533</v>
      </c>
      <c r="V191" s="29" t="s">
        <v>2534</v>
      </c>
      <c r="W191" s="29" t="s">
        <v>942</v>
      </c>
      <c r="X191" s="29" t="s">
        <v>2516</v>
      </c>
      <c r="Y191" s="29" t="s">
        <v>2533</v>
      </c>
      <c r="Z191" s="29" t="s">
        <v>946</v>
      </c>
      <c r="AA191" s="29" t="s">
        <v>947</v>
      </c>
      <c r="AB191" s="29"/>
      <c r="AC191" s="31"/>
      <c r="AD191" s="31"/>
      <c r="AE191" s="31"/>
      <c r="AG191" s="24" t="s">
        <v>2535</v>
      </c>
      <c r="AH191" s="24" t="s">
        <v>675</v>
      </c>
      <c r="AI191" t="str">
        <f>VLOOKUP(AH191,$D$15:D941,1,0)</f>
        <v>유미진</v>
      </c>
      <c r="AK191" t="str">
        <f t="shared" si="5"/>
        <v>양영수</v>
      </c>
    </row>
    <row r="192" spans="1:37" s="32" customFormat="1" ht="26.4">
      <c r="A192" s="25">
        <v>178</v>
      </c>
      <c r="B192" s="29" t="str">
        <f t="shared" si="4"/>
        <v>52015037</v>
      </c>
      <c r="C192" s="29" t="s">
        <v>2536</v>
      </c>
      <c r="D192" s="29" t="s">
        <v>519</v>
      </c>
      <c r="E192" s="29" t="s">
        <v>41</v>
      </c>
      <c r="F192" s="29" t="s">
        <v>270</v>
      </c>
      <c r="G192" s="29" t="s">
        <v>930</v>
      </c>
      <c r="H192" s="29" t="s">
        <v>931</v>
      </c>
      <c r="I192" s="29" t="s">
        <v>950</v>
      </c>
      <c r="J192" s="29" t="s">
        <v>1018</v>
      </c>
      <c r="K192" s="29" t="s">
        <v>934</v>
      </c>
      <c r="L192" s="30" t="s">
        <v>2537</v>
      </c>
      <c r="M192" s="29" t="s">
        <v>936</v>
      </c>
      <c r="N192" s="29" t="s">
        <v>1977</v>
      </c>
      <c r="O192" s="29" t="s">
        <v>2538</v>
      </c>
      <c r="P192" s="29" t="s">
        <v>2539</v>
      </c>
      <c r="Q192" s="29" t="s">
        <v>2540</v>
      </c>
      <c r="R192" s="30" t="s">
        <v>2541</v>
      </c>
      <c r="S192" s="29" t="s">
        <v>942</v>
      </c>
      <c r="T192" s="29" t="s">
        <v>2542</v>
      </c>
      <c r="U192" s="29" t="s">
        <v>1232</v>
      </c>
      <c r="V192" s="29" t="s">
        <v>2543</v>
      </c>
      <c r="W192" s="29" t="s">
        <v>942</v>
      </c>
      <c r="X192" s="29" t="s">
        <v>2516</v>
      </c>
      <c r="Y192" s="29" t="s">
        <v>2533</v>
      </c>
      <c r="Z192" s="29" t="s">
        <v>946</v>
      </c>
      <c r="AA192" s="29" t="s">
        <v>947</v>
      </c>
      <c r="AB192" s="29"/>
      <c r="AC192" s="31"/>
      <c r="AD192" s="31"/>
      <c r="AE192" s="31"/>
      <c r="AG192" s="24" t="s">
        <v>2544</v>
      </c>
      <c r="AH192" s="24" t="s">
        <v>74</v>
      </c>
      <c r="AI192" t="str">
        <f>VLOOKUP(AH192,$D$15:D942,1,0)</f>
        <v>임한준</v>
      </c>
      <c r="AK192" t="str">
        <f t="shared" si="5"/>
        <v>김진수</v>
      </c>
    </row>
    <row r="193" spans="1:37" s="32" customFormat="1" ht="39.6">
      <c r="A193" s="25">
        <v>179</v>
      </c>
      <c r="B193" s="29" t="str">
        <f t="shared" si="4"/>
        <v>52015044</v>
      </c>
      <c r="C193" s="29" t="s">
        <v>2545</v>
      </c>
      <c r="D193" s="29" t="s">
        <v>271</v>
      </c>
      <c r="E193" s="29" t="s">
        <v>41</v>
      </c>
      <c r="F193" s="29" t="s">
        <v>270</v>
      </c>
      <c r="G193" s="29" t="s">
        <v>930</v>
      </c>
      <c r="H193" s="29" t="s">
        <v>931</v>
      </c>
      <c r="I193" s="29" t="s">
        <v>950</v>
      </c>
      <c r="J193" s="29" t="s">
        <v>966</v>
      </c>
      <c r="K193" s="29" t="s">
        <v>934</v>
      </c>
      <c r="L193" s="30" t="s">
        <v>2546</v>
      </c>
      <c r="M193" s="29" t="s">
        <v>936</v>
      </c>
      <c r="N193" s="29" t="s">
        <v>1977</v>
      </c>
      <c r="O193" s="29" t="s">
        <v>2547</v>
      </c>
      <c r="P193" s="29" t="s">
        <v>2548</v>
      </c>
      <c r="Q193" s="29" t="s">
        <v>2549</v>
      </c>
      <c r="R193" s="30" t="s">
        <v>2550</v>
      </c>
      <c r="S193" s="29" t="s">
        <v>959</v>
      </c>
      <c r="T193" s="29" t="s">
        <v>2551</v>
      </c>
      <c r="U193" s="29" t="s">
        <v>1221</v>
      </c>
      <c r="V193" s="29" t="s">
        <v>2552</v>
      </c>
      <c r="W193" s="29" t="s">
        <v>959</v>
      </c>
      <c r="X193" s="29" t="s">
        <v>2551</v>
      </c>
      <c r="Y193" s="29" t="s">
        <v>1221</v>
      </c>
      <c r="Z193" s="29" t="s">
        <v>946</v>
      </c>
      <c r="AA193" s="29" t="s">
        <v>947</v>
      </c>
      <c r="AB193" s="29"/>
      <c r="AC193" s="31"/>
      <c r="AD193" s="31"/>
      <c r="AE193" s="31"/>
      <c r="AG193" s="24" t="s">
        <v>2553</v>
      </c>
      <c r="AH193" s="24" t="s">
        <v>730</v>
      </c>
      <c r="AI193" t="str">
        <f>VLOOKUP(AH193,$D$15:D943,1,0)</f>
        <v>이효경</v>
      </c>
      <c r="AK193" t="str">
        <f t="shared" si="5"/>
        <v>이권혁</v>
      </c>
    </row>
    <row r="194" spans="1:37" s="32" customFormat="1" ht="26.4">
      <c r="A194" s="25">
        <v>180</v>
      </c>
      <c r="B194" s="29" t="str">
        <f t="shared" si="4"/>
        <v>52015056</v>
      </c>
      <c r="C194" s="29" t="s">
        <v>2554</v>
      </c>
      <c r="D194" s="29" t="s">
        <v>520</v>
      </c>
      <c r="E194" s="29" t="s">
        <v>41</v>
      </c>
      <c r="F194" s="29" t="s">
        <v>270</v>
      </c>
      <c r="G194" s="29" t="s">
        <v>930</v>
      </c>
      <c r="H194" s="29" t="s">
        <v>931</v>
      </c>
      <c r="I194" s="29" t="s">
        <v>965</v>
      </c>
      <c r="J194" s="29" t="s">
        <v>933</v>
      </c>
      <c r="K194" s="29" t="s">
        <v>934</v>
      </c>
      <c r="L194" s="30" t="s">
        <v>2555</v>
      </c>
      <c r="M194" s="29" t="s">
        <v>936</v>
      </c>
      <c r="N194" s="29" t="s">
        <v>1977</v>
      </c>
      <c r="O194" s="29" t="s">
        <v>2556</v>
      </c>
      <c r="P194" s="29" t="s">
        <v>2557</v>
      </c>
      <c r="Q194" s="29" t="s">
        <v>2558</v>
      </c>
      <c r="R194" s="30" t="s">
        <v>2559</v>
      </c>
      <c r="S194" s="29" t="s">
        <v>959</v>
      </c>
      <c r="T194" s="29" t="s">
        <v>2551</v>
      </c>
      <c r="U194" s="29" t="s">
        <v>1014</v>
      </c>
      <c r="V194" s="29" t="s">
        <v>2560</v>
      </c>
      <c r="W194" s="29" t="s">
        <v>959</v>
      </c>
      <c r="X194" s="29" t="s">
        <v>2551</v>
      </c>
      <c r="Y194" s="29" t="s">
        <v>1014</v>
      </c>
      <c r="Z194" s="29" t="s">
        <v>946</v>
      </c>
      <c r="AA194" s="29" t="s">
        <v>947</v>
      </c>
      <c r="AB194" s="29"/>
      <c r="AC194" s="31"/>
      <c r="AD194" s="31"/>
      <c r="AE194" s="31"/>
      <c r="AG194" s="24" t="s">
        <v>2561</v>
      </c>
      <c r="AH194" s="24" t="s">
        <v>286</v>
      </c>
      <c r="AI194" t="str">
        <f>VLOOKUP(AH194,$D$15:D944,1,0)</f>
        <v>여승빈</v>
      </c>
      <c r="AK194" t="str">
        <f t="shared" si="5"/>
        <v>진준승</v>
      </c>
    </row>
    <row r="195" spans="1:37" ht="39.6">
      <c r="A195" s="25">
        <v>181</v>
      </c>
      <c r="B195" s="26" t="str">
        <f t="shared" si="4"/>
        <v>20110134</v>
      </c>
      <c r="C195" s="26" t="s">
        <v>2052</v>
      </c>
      <c r="D195" s="26" t="s">
        <v>178</v>
      </c>
      <c r="E195" s="26" t="s">
        <v>46</v>
      </c>
      <c r="F195" s="26" t="s">
        <v>179</v>
      </c>
      <c r="G195" s="26" t="s">
        <v>978</v>
      </c>
      <c r="H195" s="26" t="s">
        <v>931</v>
      </c>
      <c r="I195" s="26" t="s">
        <v>979</v>
      </c>
      <c r="J195" s="26" t="s">
        <v>1050</v>
      </c>
      <c r="K195" s="26" t="s">
        <v>934</v>
      </c>
      <c r="L195" s="27" t="s">
        <v>2562</v>
      </c>
      <c r="M195" s="26" t="s">
        <v>936</v>
      </c>
      <c r="N195" s="26" t="s">
        <v>983</v>
      </c>
      <c r="O195" s="26" t="s">
        <v>2563</v>
      </c>
      <c r="P195" s="26" t="s">
        <v>2564</v>
      </c>
      <c r="Q195" s="26" t="s">
        <v>2565</v>
      </c>
      <c r="R195" s="27" t="s">
        <v>2566</v>
      </c>
      <c r="S195" s="26" t="s">
        <v>959</v>
      </c>
      <c r="T195" s="26" t="s">
        <v>1211</v>
      </c>
      <c r="U195" s="26" t="s">
        <v>1190</v>
      </c>
      <c r="V195" s="26" t="s">
        <v>2567</v>
      </c>
      <c r="W195" s="26" t="s">
        <v>959</v>
      </c>
      <c r="X195" s="26" t="s">
        <v>1211</v>
      </c>
      <c r="Y195" s="26" t="s">
        <v>1190</v>
      </c>
      <c r="Z195" s="26" t="s">
        <v>1192</v>
      </c>
      <c r="AA195" s="26" t="s">
        <v>950</v>
      </c>
      <c r="AB195" s="26"/>
      <c r="AC195" s="28"/>
      <c r="AD195" s="28"/>
      <c r="AE195" s="28"/>
      <c r="AG195" s="24" t="s">
        <v>2174</v>
      </c>
      <c r="AH195" s="24" t="s">
        <v>722</v>
      </c>
      <c r="AI195" t="str">
        <f>VLOOKUP(AH195,$D$15:D945,1,0)</f>
        <v>유지영</v>
      </c>
      <c r="AK195" t="str">
        <f t="shared" si="5"/>
        <v>최광현</v>
      </c>
    </row>
    <row r="196" spans="1:37" ht="26.4">
      <c r="A196" s="25">
        <v>182</v>
      </c>
      <c r="B196" s="26" t="str">
        <f t="shared" si="4"/>
        <v>20140001</v>
      </c>
      <c r="C196" s="26" t="s">
        <v>2568</v>
      </c>
      <c r="D196" s="26" t="s">
        <v>742</v>
      </c>
      <c r="E196" s="26" t="s">
        <v>46</v>
      </c>
      <c r="F196" s="26" t="s">
        <v>273</v>
      </c>
      <c r="G196" s="26" t="s">
        <v>1194</v>
      </c>
      <c r="H196" s="26" t="s">
        <v>931</v>
      </c>
      <c r="I196" s="26" t="s">
        <v>995</v>
      </c>
      <c r="J196" s="26" t="s">
        <v>1309</v>
      </c>
      <c r="K196" s="26" t="s">
        <v>934</v>
      </c>
      <c r="L196" s="27" t="s">
        <v>2555</v>
      </c>
      <c r="M196" s="26" t="s">
        <v>936</v>
      </c>
      <c r="N196" s="26" t="s">
        <v>999</v>
      </c>
      <c r="O196" s="26" t="s">
        <v>2569</v>
      </c>
      <c r="P196" s="26" t="s">
        <v>2570</v>
      </c>
      <c r="Q196" s="26" t="s">
        <v>2571</v>
      </c>
      <c r="R196" s="27" t="s">
        <v>2572</v>
      </c>
      <c r="S196" s="26" t="s">
        <v>959</v>
      </c>
      <c r="T196" s="26" t="s">
        <v>989</v>
      </c>
      <c r="U196" s="26" t="s">
        <v>1190</v>
      </c>
      <c r="V196" s="26" t="s">
        <v>2573</v>
      </c>
      <c r="W196" s="26" t="s">
        <v>959</v>
      </c>
      <c r="X196" s="26" t="s">
        <v>989</v>
      </c>
      <c r="Y196" s="26" t="s">
        <v>1190</v>
      </c>
      <c r="Z196" s="26" t="s">
        <v>1192</v>
      </c>
      <c r="AA196" s="26" t="s">
        <v>950</v>
      </c>
      <c r="AB196" s="26"/>
      <c r="AC196" s="28"/>
      <c r="AD196" s="28"/>
      <c r="AE196" s="28"/>
      <c r="AG196" s="24" t="s">
        <v>1379</v>
      </c>
      <c r="AH196" s="24" t="s">
        <v>656</v>
      </c>
      <c r="AI196" t="str">
        <f>VLOOKUP(AH196,$D$15:D946,1,0)</f>
        <v>강만석</v>
      </c>
      <c r="AK196" t="str">
        <f t="shared" si="5"/>
        <v>강건</v>
      </c>
    </row>
    <row r="197" spans="1:37" ht="39.6">
      <c r="A197" s="25">
        <v>183</v>
      </c>
      <c r="B197" s="26" t="str">
        <f t="shared" si="4"/>
        <v>20160010</v>
      </c>
      <c r="C197" s="26" t="s">
        <v>2574</v>
      </c>
      <c r="D197" s="26" t="s">
        <v>354</v>
      </c>
      <c r="E197" s="26" t="s">
        <v>46</v>
      </c>
      <c r="F197" s="26" t="s">
        <v>273</v>
      </c>
      <c r="G197" s="26" t="s">
        <v>930</v>
      </c>
      <c r="H197" s="26" t="s">
        <v>931</v>
      </c>
      <c r="I197" s="26" t="s">
        <v>995</v>
      </c>
      <c r="J197" s="26" t="s">
        <v>1018</v>
      </c>
      <c r="K197" s="26" t="s">
        <v>952</v>
      </c>
      <c r="L197" s="27" t="s">
        <v>2575</v>
      </c>
      <c r="M197" s="26" t="s">
        <v>936</v>
      </c>
      <c r="N197" s="26" t="s">
        <v>1320</v>
      </c>
      <c r="O197" s="26" t="s">
        <v>2576</v>
      </c>
      <c r="P197" s="26" t="s">
        <v>2577</v>
      </c>
      <c r="Q197" s="26" t="s">
        <v>2578</v>
      </c>
      <c r="R197" s="27" t="s">
        <v>2579</v>
      </c>
      <c r="S197" s="26" t="s">
        <v>959</v>
      </c>
      <c r="T197" s="26" t="s">
        <v>2343</v>
      </c>
      <c r="U197" s="26" t="s">
        <v>2580</v>
      </c>
      <c r="V197" s="26" t="s">
        <v>2581</v>
      </c>
      <c r="W197" s="26" t="s">
        <v>959</v>
      </c>
      <c r="X197" s="26" t="s">
        <v>2343</v>
      </c>
      <c r="Y197" s="26" t="s">
        <v>2580</v>
      </c>
      <c r="Z197" s="26" t="s">
        <v>1192</v>
      </c>
      <c r="AA197" s="26" t="s">
        <v>950</v>
      </c>
      <c r="AB197" s="26"/>
      <c r="AC197" s="28"/>
      <c r="AD197" s="28"/>
      <c r="AE197" s="28"/>
      <c r="AG197" s="24" t="s">
        <v>1398</v>
      </c>
      <c r="AH197" s="24" t="s">
        <v>248</v>
      </c>
      <c r="AI197" t="str">
        <f>VLOOKUP(AH197,$D$15:D947,1,0)</f>
        <v>최유선</v>
      </c>
      <c r="AK197" t="str">
        <f t="shared" si="5"/>
        <v>이유나</v>
      </c>
    </row>
    <row r="198" spans="1:37" ht="39.6">
      <c r="A198" s="25">
        <v>184</v>
      </c>
      <c r="B198" s="26" t="str">
        <f t="shared" si="4"/>
        <v>20200025</v>
      </c>
      <c r="C198" s="26" t="s">
        <v>2582</v>
      </c>
      <c r="D198" s="26" t="s">
        <v>664</v>
      </c>
      <c r="E198" s="26" t="s">
        <v>46</v>
      </c>
      <c r="F198" s="26" t="s">
        <v>273</v>
      </c>
      <c r="G198" s="26" t="s">
        <v>930</v>
      </c>
      <c r="H198" s="26" t="s">
        <v>931</v>
      </c>
      <c r="I198" s="26" t="s">
        <v>932</v>
      </c>
      <c r="J198" s="26" t="s">
        <v>933</v>
      </c>
      <c r="K198" s="26" t="s">
        <v>934</v>
      </c>
      <c r="L198" s="27" t="s">
        <v>2583</v>
      </c>
      <c r="M198" s="26" t="s">
        <v>936</v>
      </c>
      <c r="N198" s="26" t="s">
        <v>1146</v>
      </c>
      <c r="O198" s="26" t="s">
        <v>2584</v>
      </c>
      <c r="P198" s="26" t="s">
        <v>2585</v>
      </c>
      <c r="Q198" s="26" t="s">
        <v>2586</v>
      </c>
      <c r="R198" s="27" t="s">
        <v>2587</v>
      </c>
      <c r="S198" s="26" t="s">
        <v>959</v>
      </c>
      <c r="T198" s="26" t="s">
        <v>1189</v>
      </c>
      <c r="U198" s="26" t="s">
        <v>1190</v>
      </c>
      <c r="V198" s="26" t="s">
        <v>2588</v>
      </c>
      <c r="W198" s="26" t="s">
        <v>959</v>
      </c>
      <c r="X198" s="26" t="s">
        <v>1189</v>
      </c>
      <c r="Y198" s="26" t="s">
        <v>1190</v>
      </c>
      <c r="Z198" s="26" t="s">
        <v>1192</v>
      </c>
      <c r="AA198" s="26" t="s">
        <v>950</v>
      </c>
      <c r="AB198" s="26"/>
      <c r="AC198" s="28"/>
      <c r="AD198" s="28"/>
      <c r="AE198" s="28"/>
      <c r="AG198" s="24" t="s">
        <v>2589</v>
      </c>
      <c r="AH198" s="24" t="s">
        <v>596</v>
      </c>
      <c r="AI198" t="str">
        <f>VLOOKUP(AH198,$D$15:D948,1,0)</f>
        <v>윤슬기</v>
      </c>
      <c r="AK198" t="str">
        <f t="shared" si="5"/>
        <v>조현재</v>
      </c>
    </row>
    <row r="199" spans="1:37" ht="26.4">
      <c r="A199" s="25">
        <v>185</v>
      </c>
      <c r="B199" s="26" t="str">
        <f t="shared" si="4"/>
        <v>32060100</v>
      </c>
      <c r="C199" s="26" t="s">
        <v>1767</v>
      </c>
      <c r="D199" s="26" t="s">
        <v>272</v>
      </c>
      <c r="E199" s="26" t="s">
        <v>46</v>
      </c>
      <c r="F199" s="26" t="s">
        <v>273</v>
      </c>
      <c r="G199" s="26" t="s">
        <v>930</v>
      </c>
      <c r="H199" s="26" t="s">
        <v>931</v>
      </c>
      <c r="I199" s="26" t="s">
        <v>932</v>
      </c>
      <c r="J199" s="26" t="s">
        <v>1050</v>
      </c>
      <c r="K199" s="26" t="s">
        <v>952</v>
      </c>
      <c r="L199" s="27" t="s">
        <v>2590</v>
      </c>
      <c r="M199" s="26" t="s">
        <v>998</v>
      </c>
      <c r="N199" s="26" t="s">
        <v>1291</v>
      </c>
      <c r="O199" s="26" t="s">
        <v>2591</v>
      </c>
      <c r="P199" s="26" t="s">
        <v>2592</v>
      </c>
      <c r="Q199" s="26" t="s">
        <v>2593</v>
      </c>
      <c r="R199" s="27" t="s">
        <v>2594</v>
      </c>
      <c r="S199" s="26" t="s">
        <v>942</v>
      </c>
      <c r="T199" s="26" t="s">
        <v>2595</v>
      </c>
      <c r="U199" s="26" t="s">
        <v>2596</v>
      </c>
      <c r="V199" s="26" t="s">
        <v>2597</v>
      </c>
      <c r="W199" s="26" t="s">
        <v>942</v>
      </c>
      <c r="X199" s="26" t="s">
        <v>2595</v>
      </c>
      <c r="Y199" s="26" t="s">
        <v>2596</v>
      </c>
      <c r="Z199" s="26" t="s">
        <v>998</v>
      </c>
      <c r="AA199" s="26" t="s">
        <v>1830</v>
      </c>
      <c r="AB199" s="26"/>
      <c r="AC199" s="28"/>
      <c r="AD199" s="28"/>
      <c r="AE199" s="28"/>
      <c r="AG199" s="24" t="s">
        <v>2598</v>
      </c>
      <c r="AH199" s="24" t="s">
        <v>54</v>
      </c>
      <c r="AI199" t="str">
        <f>VLOOKUP(AH199,$D$15:D949,1,0)</f>
        <v>박경연</v>
      </c>
      <c r="AK199" t="str">
        <f t="shared" si="5"/>
        <v>송화엽</v>
      </c>
    </row>
    <row r="200" spans="1:37" ht="26.4">
      <c r="A200" s="25">
        <v>186</v>
      </c>
      <c r="B200" s="26" t="str">
        <f t="shared" si="4"/>
        <v>20230042</v>
      </c>
      <c r="C200" s="26" t="s">
        <v>2599</v>
      </c>
      <c r="D200" s="26" t="s">
        <v>436</v>
      </c>
      <c r="E200" s="26" t="s">
        <v>46</v>
      </c>
      <c r="F200" s="26" t="s">
        <v>273</v>
      </c>
      <c r="G200" s="26" t="s">
        <v>930</v>
      </c>
      <c r="H200" s="26" t="s">
        <v>931</v>
      </c>
      <c r="I200" s="26" t="s">
        <v>950</v>
      </c>
      <c r="J200" s="26" t="s">
        <v>1018</v>
      </c>
      <c r="K200" s="26" t="s">
        <v>952</v>
      </c>
      <c r="L200" s="27" t="s">
        <v>2600</v>
      </c>
      <c r="M200" s="26" t="s">
        <v>936</v>
      </c>
      <c r="N200" s="26" t="s">
        <v>1320</v>
      </c>
      <c r="O200" s="26" t="s">
        <v>2601</v>
      </c>
      <c r="P200" s="26" t="s">
        <v>2602</v>
      </c>
      <c r="Q200" s="26" t="s">
        <v>2603</v>
      </c>
      <c r="R200" s="27" t="s">
        <v>2604</v>
      </c>
      <c r="S200" s="26" t="s">
        <v>959</v>
      </c>
      <c r="T200" s="26" t="s">
        <v>1189</v>
      </c>
      <c r="U200" s="26" t="s">
        <v>1406</v>
      </c>
      <c r="V200" s="26" t="s">
        <v>2605</v>
      </c>
      <c r="W200" s="26" t="s">
        <v>959</v>
      </c>
      <c r="X200" s="26" t="s">
        <v>1189</v>
      </c>
      <c r="Y200" s="26" t="s">
        <v>1406</v>
      </c>
      <c r="Z200" s="26" t="s">
        <v>1192</v>
      </c>
      <c r="AA200" s="26" t="s">
        <v>950</v>
      </c>
      <c r="AB200" s="26"/>
      <c r="AC200" s="28"/>
      <c r="AD200" s="28"/>
      <c r="AE200" s="28"/>
      <c r="AG200" s="24" t="s">
        <v>2606</v>
      </c>
      <c r="AH200" s="24" t="s">
        <v>744</v>
      </c>
      <c r="AI200" t="str">
        <f>VLOOKUP(AH200,$D$15:D950,1,0)</f>
        <v>최규리</v>
      </c>
      <c r="AK200" t="str">
        <f t="shared" si="5"/>
        <v>윤영혜</v>
      </c>
    </row>
    <row r="201" spans="1:37" ht="39.6">
      <c r="A201" s="25">
        <v>187</v>
      </c>
      <c r="B201" s="26" t="str">
        <f t="shared" si="4"/>
        <v>20130014</v>
      </c>
      <c r="C201" s="26" t="s">
        <v>2044</v>
      </c>
      <c r="D201" s="26" t="s">
        <v>592</v>
      </c>
      <c r="E201" s="26" t="s">
        <v>46</v>
      </c>
      <c r="F201" s="26" t="s">
        <v>47</v>
      </c>
      <c r="G201" s="26" t="s">
        <v>1194</v>
      </c>
      <c r="H201" s="26" t="s">
        <v>931</v>
      </c>
      <c r="I201" s="26" t="s">
        <v>995</v>
      </c>
      <c r="J201" s="26" t="s">
        <v>933</v>
      </c>
      <c r="K201" s="26" t="s">
        <v>934</v>
      </c>
      <c r="L201" s="27" t="s">
        <v>2607</v>
      </c>
      <c r="M201" s="26" t="s">
        <v>936</v>
      </c>
      <c r="N201" s="26" t="s">
        <v>2608</v>
      </c>
      <c r="O201" s="26" t="s">
        <v>2609</v>
      </c>
      <c r="P201" s="26" t="s">
        <v>2610</v>
      </c>
      <c r="Q201" s="26" t="s">
        <v>2611</v>
      </c>
      <c r="R201" s="27" t="s">
        <v>2612</v>
      </c>
      <c r="S201" s="26" t="s">
        <v>959</v>
      </c>
      <c r="T201" s="26" t="s">
        <v>1045</v>
      </c>
      <c r="U201" s="26" t="s">
        <v>1190</v>
      </c>
      <c r="V201" s="26" t="s">
        <v>2613</v>
      </c>
      <c r="W201" s="26" t="s">
        <v>959</v>
      </c>
      <c r="X201" s="26" t="s">
        <v>1045</v>
      </c>
      <c r="Y201" s="26" t="s">
        <v>1190</v>
      </c>
      <c r="Z201" s="26" t="s">
        <v>1192</v>
      </c>
      <c r="AA201" s="26" t="s">
        <v>950</v>
      </c>
      <c r="AB201" s="26"/>
      <c r="AC201" s="28"/>
      <c r="AD201" s="28"/>
      <c r="AE201" s="28"/>
      <c r="AG201" s="24" t="s">
        <v>2614</v>
      </c>
      <c r="AH201" s="24" t="s">
        <v>828</v>
      </c>
      <c r="AI201" t="str">
        <f>VLOOKUP(AH201,$D$15:D951,1,0)</f>
        <v>정성우</v>
      </c>
      <c r="AK201" t="str">
        <f t="shared" si="5"/>
        <v>허원영</v>
      </c>
    </row>
    <row r="202" spans="1:37" ht="39.6">
      <c r="A202" s="25">
        <v>188</v>
      </c>
      <c r="B202" s="26" t="str">
        <f t="shared" si="4"/>
        <v>20120213</v>
      </c>
      <c r="C202" s="26" t="s">
        <v>1605</v>
      </c>
      <c r="D202" s="26" t="s">
        <v>274</v>
      </c>
      <c r="E202" s="26" t="s">
        <v>46</v>
      </c>
      <c r="F202" s="26" t="s">
        <v>47</v>
      </c>
      <c r="G202" s="26" t="s">
        <v>930</v>
      </c>
      <c r="H202" s="26" t="s">
        <v>931</v>
      </c>
      <c r="I202" s="26" t="s">
        <v>979</v>
      </c>
      <c r="J202" s="26" t="s">
        <v>980</v>
      </c>
      <c r="K202" s="26" t="s">
        <v>952</v>
      </c>
      <c r="L202" s="27" t="s">
        <v>2615</v>
      </c>
      <c r="M202" s="26" t="s">
        <v>982</v>
      </c>
      <c r="N202" s="26" t="s">
        <v>999</v>
      </c>
      <c r="O202" s="26" t="s">
        <v>2616</v>
      </c>
      <c r="P202" s="26" t="s">
        <v>2617</v>
      </c>
      <c r="Q202" s="26" t="s">
        <v>2618</v>
      </c>
      <c r="R202" s="27" t="s">
        <v>2619</v>
      </c>
      <c r="S202" s="26" t="s">
        <v>988</v>
      </c>
      <c r="T202" s="26" t="s">
        <v>1405</v>
      </c>
      <c r="U202" s="26" t="s">
        <v>2620</v>
      </c>
      <c r="V202" s="26" t="s">
        <v>2621</v>
      </c>
      <c r="W202" s="26" t="s">
        <v>988</v>
      </c>
      <c r="X202" s="26" t="s">
        <v>1405</v>
      </c>
      <c r="Y202" s="26" t="s">
        <v>2620</v>
      </c>
      <c r="Z202" s="26" t="s">
        <v>982</v>
      </c>
      <c r="AA202" s="26" t="s">
        <v>992</v>
      </c>
      <c r="AB202" s="26"/>
      <c r="AC202" s="28"/>
      <c r="AD202" s="28"/>
      <c r="AE202" s="28"/>
      <c r="AG202" s="24" t="s">
        <v>2396</v>
      </c>
      <c r="AH202" s="24" t="s">
        <v>823</v>
      </c>
      <c r="AI202" t="str">
        <f>VLOOKUP(AH202,$D$15:D952,1,0)</f>
        <v>이단</v>
      </c>
      <c r="AK202" t="str">
        <f t="shared" si="5"/>
        <v>조아라</v>
      </c>
    </row>
    <row r="203" spans="1:37" ht="26.4">
      <c r="A203" s="25">
        <v>189</v>
      </c>
      <c r="B203" s="26" t="str">
        <f t="shared" si="4"/>
        <v>20200016</v>
      </c>
      <c r="C203" s="26" t="s">
        <v>2622</v>
      </c>
      <c r="D203" s="26" t="s">
        <v>45</v>
      </c>
      <c r="E203" s="26" t="s">
        <v>46</v>
      </c>
      <c r="F203" s="26" t="s">
        <v>47</v>
      </c>
      <c r="G203" s="26" t="s">
        <v>930</v>
      </c>
      <c r="H203" s="26" t="s">
        <v>931</v>
      </c>
      <c r="I203" s="26" t="s">
        <v>932</v>
      </c>
      <c r="J203" s="26" t="s">
        <v>1050</v>
      </c>
      <c r="K203" s="26" t="s">
        <v>952</v>
      </c>
      <c r="L203" s="27" t="s">
        <v>2623</v>
      </c>
      <c r="M203" s="26" t="s">
        <v>936</v>
      </c>
      <c r="N203" s="26" t="s">
        <v>1155</v>
      </c>
      <c r="O203" s="26" t="s">
        <v>2624</v>
      </c>
      <c r="P203" s="26" t="s">
        <v>2625</v>
      </c>
      <c r="Q203" s="26" t="s">
        <v>2626</v>
      </c>
      <c r="R203" s="27" t="s">
        <v>2627</v>
      </c>
      <c r="S203" s="26" t="s">
        <v>959</v>
      </c>
      <c r="T203" s="26" t="s">
        <v>1189</v>
      </c>
      <c r="U203" s="26" t="s">
        <v>2628</v>
      </c>
      <c r="V203" s="26" t="s">
        <v>1376</v>
      </c>
      <c r="W203" s="26" t="s">
        <v>959</v>
      </c>
      <c r="X203" s="26" t="s">
        <v>1189</v>
      </c>
      <c r="Y203" s="26" t="s">
        <v>2628</v>
      </c>
      <c r="Z203" s="26" t="s">
        <v>1192</v>
      </c>
      <c r="AA203" s="26" t="s">
        <v>950</v>
      </c>
      <c r="AB203" s="26"/>
      <c r="AC203" s="28"/>
      <c r="AD203" s="28"/>
      <c r="AE203" s="28"/>
      <c r="AG203" s="24" t="s">
        <v>2346</v>
      </c>
      <c r="AH203" s="24" t="s">
        <v>418</v>
      </c>
      <c r="AI203" t="str">
        <f>VLOOKUP(AH203,$D$15:D953,1,0)</f>
        <v>김경호</v>
      </c>
      <c r="AK203" t="str">
        <f t="shared" si="5"/>
        <v>이아연</v>
      </c>
    </row>
    <row r="204" spans="1:37" ht="39.6">
      <c r="A204" s="25">
        <v>190</v>
      </c>
      <c r="B204" s="26" t="str">
        <f t="shared" si="4"/>
        <v>20220017</v>
      </c>
      <c r="C204" s="26" t="s">
        <v>2629</v>
      </c>
      <c r="D204" s="26" t="s">
        <v>824</v>
      </c>
      <c r="E204" s="26" t="s">
        <v>46</v>
      </c>
      <c r="F204" s="26" t="s">
        <v>47</v>
      </c>
      <c r="G204" s="26" t="s">
        <v>930</v>
      </c>
      <c r="H204" s="26" t="s">
        <v>931</v>
      </c>
      <c r="I204" s="26" t="s">
        <v>950</v>
      </c>
      <c r="J204" s="26" t="s">
        <v>1050</v>
      </c>
      <c r="K204" s="26" t="s">
        <v>952</v>
      </c>
      <c r="L204" s="27" t="s">
        <v>2630</v>
      </c>
      <c r="M204" s="26" t="s">
        <v>936</v>
      </c>
      <c r="N204" s="26" t="s">
        <v>1311</v>
      </c>
      <c r="O204" s="26" t="s">
        <v>2631</v>
      </c>
      <c r="P204" s="26" t="s">
        <v>2632</v>
      </c>
      <c r="Q204" s="26" t="s">
        <v>2633</v>
      </c>
      <c r="R204" s="27" t="s">
        <v>2634</v>
      </c>
      <c r="S204" s="26" t="s">
        <v>959</v>
      </c>
      <c r="T204" s="26" t="s">
        <v>2327</v>
      </c>
      <c r="U204" s="26" t="s">
        <v>1221</v>
      </c>
      <c r="V204" s="26" t="s">
        <v>2635</v>
      </c>
      <c r="W204" s="26" t="s">
        <v>959</v>
      </c>
      <c r="X204" s="26" t="s">
        <v>2327</v>
      </c>
      <c r="Y204" s="26" t="s">
        <v>1221</v>
      </c>
      <c r="Z204" s="26" t="s">
        <v>1192</v>
      </c>
      <c r="AA204" s="26" t="s">
        <v>950</v>
      </c>
      <c r="AB204" s="26"/>
      <c r="AC204" s="28"/>
      <c r="AD204" s="28"/>
      <c r="AE204" s="28"/>
      <c r="AG204" s="24" t="s">
        <v>1636</v>
      </c>
      <c r="AH204" s="24" t="s">
        <v>263</v>
      </c>
      <c r="AI204" t="str">
        <f>VLOOKUP(AH204,$D$15:D954,1,0)</f>
        <v>전태환</v>
      </c>
      <c r="AK204" t="str">
        <f t="shared" si="5"/>
        <v>박선영</v>
      </c>
    </row>
    <row r="205" spans="1:37" ht="26.4">
      <c r="A205" s="25">
        <v>191</v>
      </c>
      <c r="B205" s="26" t="str">
        <f t="shared" si="4"/>
        <v>20190093</v>
      </c>
      <c r="C205" s="26" t="s">
        <v>2636</v>
      </c>
      <c r="D205" s="26" t="s">
        <v>180</v>
      </c>
      <c r="E205" s="26" t="s">
        <v>46</v>
      </c>
      <c r="F205" s="26" t="s">
        <v>47</v>
      </c>
      <c r="G205" s="26" t="s">
        <v>930</v>
      </c>
      <c r="H205" s="26" t="s">
        <v>931</v>
      </c>
      <c r="I205" s="26" t="s">
        <v>965</v>
      </c>
      <c r="J205" s="26" t="s">
        <v>1050</v>
      </c>
      <c r="K205" s="26" t="s">
        <v>934</v>
      </c>
      <c r="L205" s="27" t="s">
        <v>2637</v>
      </c>
      <c r="M205" s="26" t="s">
        <v>936</v>
      </c>
      <c r="N205" s="26" t="s">
        <v>2638</v>
      </c>
      <c r="O205" s="26" t="s">
        <v>2639</v>
      </c>
      <c r="P205" s="26" t="s">
        <v>2640</v>
      </c>
      <c r="Q205" s="26" t="s">
        <v>2641</v>
      </c>
      <c r="R205" s="27" t="s">
        <v>2642</v>
      </c>
      <c r="S205" s="26" t="s">
        <v>959</v>
      </c>
      <c r="T205" s="26" t="s">
        <v>2643</v>
      </c>
      <c r="U205" s="26" t="s">
        <v>2644</v>
      </c>
      <c r="V205" s="26" t="s">
        <v>2645</v>
      </c>
      <c r="W205" s="26" t="s">
        <v>959</v>
      </c>
      <c r="X205" s="26" t="s">
        <v>2643</v>
      </c>
      <c r="Y205" s="26" t="s">
        <v>2644</v>
      </c>
      <c r="Z205" s="26" t="s">
        <v>946</v>
      </c>
      <c r="AA205" s="26" t="s">
        <v>947</v>
      </c>
      <c r="AB205" s="26"/>
      <c r="AC205" s="28"/>
      <c r="AD205" s="28"/>
      <c r="AE205" s="28"/>
      <c r="AG205" s="24" t="s">
        <v>2646</v>
      </c>
      <c r="AH205" s="24" t="s">
        <v>409</v>
      </c>
      <c r="AI205" t="str">
        <f>VLOOKUP(AH205,$D$15:D955,1,0)</f>
        <v>박경식</v>
      </c>
      <c r="AK205" t="str">
        <f t="shared" si="5"/>
        <v>김우중</v>
      </c>
    </row>
    <row r="206" spans="1:37" ht="26.4">
      <c r="A206" s="25">
        <v>192</v>
      </c>
      <c r="B206" s="26" t="str">
        <f t="shared" si="4"/>
        <v>20230018</v>
      </c>
      <c r="C206" s="26" t="s">
        <v>2647</v>
      </c>
      <c r="D206" s="26" t="s">
        <v>355</v>
      </c>
      <c r="E206" s="26" t="s">
        <v>46</v>
      </c>
      <c r="F206" s="26" t="s">
        <v>47</v>
      </c>
      <c r="G206" s="26" t="s">
        <v>930</v>
      </c>
      <c r="H206" s="26" t="s">
        <v>931</v>
      </c>
      <c r="I206" s="26" t="s">
        <v>1830</v>
      </c>
      <c r="J206" s="26" t="s">
        <v>1018</v>
      </c>
      <c r="K206" s="26" t="s">
        <v>934</v>
      </c>
      <c r="L206" s="27" t="s">
        <v>2648</v>
      </c>
      <c r="M206" s="26" t="s">
        <v>936</v>
      </c>
      <c r="N206" s="26" t="s">
        <v>1320</v>
      </c>
      <c r="O206" s="26" t="s">
        <v>2649</v>
      </c>
      <c r="P206" s="26" t="s">
        <v>2650</v>
      </c>
      <c r="Q206" s="26" t="s">
        <v>2651</v>
      </c>
      <c r="R206" s="27" t="s">
        <v>2652</v>
      </c>
      <c r="S206" s="26" t="s">
        <v>959</v>
      </c>
      <c r="T206" s="26" t="s">
        <v>2653</v>
      </c>
      <c r="U206" s="26" t="s">
        <v>2654</v>
      </c>
      <c r="V206" s="26" t="s">
        <v>2655</v>
      </c>
      <c r="W206" s="26" t="s">
        <v>959</v>
      </c>
      <c r="X206" s="26" t="s">
        <v>2653</v>
      </c>
      <c r="Y206" s="26" t="s">
        <v>2654</v>
      </c>
      <c r="Z206" s="26" t="s">
        <v>946</v>
      </c>
      <c r="AA206" s="26" t="s">
        <v>947</v>
      </c>
      <c r="AB206" s="26"/>
      <c r="AC206" s="28"/>
      <c r="AD206" s="28"/>
      <c r="AE206" s="28"/>
      <c r="AG206" s="24" t="s">
        <v>1907</v>
      </c>
      <c r="AH206" s="24" t="s">
        <v>343</v>
      </c>
      <c r="AI206" t="str">
        <f>VLOOKUP(AH206,$D$15:D956,1,0)</f>
        <v>조서형</v>
      </c>
      <c r="AK206" t="str">
        <f t="shared" si="5"/>
        <v>지석근</v>
      </c>
    </row>
    <row r="207" spans="1:37" ht="26.4">
      <c r="A207" s="25">
        <v>193</v>
      </c>
      <c r="B207" s="26" t="str">
        <f t="shared" ref="B207:B270" si="6">TEXT(C207,"########")</f>
        <v>20120225</v>
      </c>
      <c r="C207" s="26" t="s">
        <v>2656</v>
      </c>
      <c r="D207" s="26" t="s">
        <v>825</v>
      </c>
      <c r="E207" s="26" t="s">
        <v>46</v>
      </c>
      <c r="F207" s="26" t="s">
        <v>182</v>
      </c>
      <c r="G207" s="26" t="s">
        <v>978</v>
      </c>
      <c r="H207" s="26" t="s">
        <v>931</v>
      </c>
      <c r="I207" s="26" t="s">
        <v>995</v>
      </c>
      <c r="J207" s="26" t="s">
        <v>1100</v>
      </c>
      <c r="K207" s="26" t="s">
        <v>952</v>
      </c>
      <c r="L207" s="27" t="s">
        <v>2657</v>
      </c>
      <c r="M207" s="26" t="s">
        <v>936</v>
      </c>
      <c r="N207" s="26" t="s">
        <v>983</v>
      </c>
      <c r="O207" s="26" t="s">
        <v>2658</v>
      </c>
      <c r="P207" s="26" t="s">
        <v>2659</v>
      </c>
      <c r="Q207" s="26" t="s">
        <v>2660</v>
      </c>
      <c r="R207" s="27" t="s">
        <v>2661</v>
      </c>
      <c r="S207" s="26" t="s">
        <v>959</v>
      </c>
      <c r="T207" s="26" t="s">
        <v>1220</v>
      </c>
      <c r="U207" s="26" t="s">
        <v>1190</v>
      </c>
      <c r="V207" s="26" t="s">
        <v>2662</v>
      </c>
      <c r="W207" s="26" t="s">
        <v>959</v>
      </c>
      <c r="X207" s="26" t="s">
        <v>1220</v>
      </c>
      <c r="Y207" s="26" t="s">
        <v>1190</v>
      </c>
      <c r="Z207" s="26" t="s">
        <v>1120</v>
      </c>
      <c r="AA207" s="26" t="s">
        <v>950</v>
      </c>
      <c r="AB207" s="26"/>
      <c r="AC207" s="28"/>
      <c r="AD207" s="28"/>
      <c r="AE207" s="28"/>
      <c r="AG207" s="24" t="s">
        <v>1926</v>
      </c>
      <c r="AH207" s="24" t="s">
        <v>587</v>
      </c>
      <c r="AI207" t="str">
        <f>VLOOKUP(AH207,$D$15:D957,1,0)</f>
        <v>정한길</v>
      </c>
      <c r="AK207" t="str">
        <f t="shared" si="5"/>
        <v>이선아</v>
      </c>
    </row>
    <row r="208" spans="1:37" ht="26.4">
      <c r="A208" s="25">
        <v>194</v>
      </c>
      <c r="B208" s="26" t="str">
        <f t="shared" si="6"/>
        <v>20140109</v>
      </c>
      <c r="C208" s="26" t="s">
        <v>2663</v>
      </c>
      <c r="D208" s="26" t="s">
        <v>437</v>
      </c>
      <c r="E208" s="26" t="s">
        <v>46</v>
      </c>
      <c r="F208" s="26" t="s">
        <v>182</v>
      </c>
      <c r="G208" s="26" t="s">
        <v>930</v>
      </c>
      <c r="H208" s="26" t="s">
        <v>931</v>
      </c>
      <c r="I208" s="26" t="s">
        <v>995</v>
      </c>
      <c r="J208" s="26" t="s">
        <v>951</v>
      </c>
      <c r="K208" s="26" t="s">
        <v>952</v>
      </c>
      <c r="L208" s="27" t="s">
        <v>2664</v>
      </c>
      <c r="M208" s="26" t="s">
        <v>936</v>
      </c>
      <c r="N208" s="26" t="s">
        <v>983</v>
      </c>
      <c r="O208" s="26" t="s">
        <v>2665</v>
      </c>
      <c r="P208" s="26" t="s">
        <v>2666</v>
      </c>
      <c r="Q208" s="26" t="s">
        <v>2667</v>
      </c>
      <c r="R208" s="27" t="s">
        <v>2668</v>
      </c>
      <c r="S208" s="26" t="s">
        <v>959</v>
      </c>
      <c r="T208" s="26" t="s">
        <v>1220</v>
      </c>
      <c r="U208" s="26" t="s">
        <v>1190</v>
      </c>
      <c r="V208" s="26" t="s">
        <v>2669</v>
      </c>
      <c r="W208" s="26" t="s">
        <v>959</v>
      </c>
      <c r="X208" s="26" t="s">
        <v>1220</v>
      </c>
      <c r="Y208" s="26" t="s">
        <v>1190</v>
      </c>
      <c r="Z208" s="26" t="s">
        <v>1192</v>
      </c>
      <c r="AA208" s="26" t="s">
        <v>950</v>
      </c>
      <c r="AB208" s="26"/>
      <c r="AC208" s="28"/>
      <c r="AD208" s="28"/>
      <c r="AE208" s="28"/>
      <c r="AG208" s="24" t="s">
        <v>2670</v>
      </c>
      <c r="AH208" s="24" t="s">
        <v>831</v>
      </c>
      <c r="AI208" t="str">
        <f>VLOOKUP(AH208,$D$15:D958,1,0)</f>
        <v>이성호</v>
      </c>
      <c r="AK208" t="str">
        <f t="shared" ref="AK208:AK271" si="7">VLOOKUP(D208,$AH$13:$AH$762,1,0)</f>
        <v>오정민</v>
      </c>
    </row>
    <row r="209" spans="1:37" ht="26.4">
      <c r="A209" s="25">
        <v>195</v>
      </c>
      <c r="B209" s="26" t="str">
        <f t="shared" si="6"/>
        <v>20160045</v>
      </c>
      <c r="C209" s="26" t="s">
        <v>2671</v>
      </c>
      <c r="D209" s="26" t="s">
        <v>275</v>
      </c>
      <c r="E209" s="26" t="s">
        <v>46</v>
      </c>
      <c r="F209" s="26" t="s">
        <v>182</v>
      </c>
      <c r="G209" s="26" t="s">
        <v>930</v>
      </c>
      <c r="H209" s="26" t="s">
        <v>931</v>
      </c>
      <c r="I209" s="26" t="s">
        <v>995</v>
      </c>
      <c r="J209" s="26" t="s">
        <v>1018</v>
      </c>
      <c r="K209" s="26" t="s">
        <v>952</v>
      </c>
      <c r="L209" s="27" t="s">
        <v>2672</v>
      </c>
      <c r="M209" s="26" t="s">
        <v>936</v>
      </c>
      <c r="N209" s="26" t="s">
        <v>999</v>
      </c>
      <c r="O209" s="26" t="s">
        <v>2673</v>
      </c>
      <c r="P209" s="26" t="s">
        <v>2674</v>
      </c>
      <c r="Q209" s="26" t="s">
        <v>2675</v>
      </c>
      <c r="R209" s="27" t="s">
        <v>2676</v>
      </c>
      <c r="S209" s="26" t="s">
        <v>959</v>
      </c>
      <c r="T209" s="26" t="s">
        <v>2677</v>
      </c>
      <c r="U209" s="26" t="s">
        <v>1014</v>
      </c>
      <c r="V209" s="26" t="s">
        <v>2678</v>
      </c>
      <c r="W209" s="26" t="s">
        <v>959</v>
      </c>
      <c r="X209" s="26" t="s">
        <v>2677</v>
      </c>
      <c r="Y209" s="26" t="s">
        <v>1014</v>
      </c>
      <c r="Z209" s="26" t="s">
        <v>1192</v>
      </c>
      <c r="AA209" s="26" t="s">
        <v>950</v>
      </c>
      <c r="AB209" s="26"/>
      <c r="AC209" s="28"/>
      <c r="AD209" s="28"/>
      <c r="AE209" s="28"/>
      <c r="AG209" s="24" t="s">
        <v>1038</v>
      </c>
      <c r="AH209" s="24" t="s">
        <v>22</v>
      </c>
      <c r="AI209" t="str">
        <f>VLOOKUP(AH209,$D$15:D959,1,0)</f>
        <v>현정아</v>
      </c>
      <c r="AK209" t="str">
        <f t="shared" si="7"/>
        <v>이선민</v>
      </c>
    </row>
    <row r="210" spans="1:37" ht="26.4">
      <c r="A210" s="25">
        <v>196</v>
      </c>
      <c r="B210" s="26" t="str">
        <f t="shared" si="6"/>
        <v>20180050</v>
      </c>
      <c r="C210" s="26" t="s">
        <v>2679</v>
      </c>
      <c r="D210" s="26" t="s">
        <v>356</v>
      </c>
      <c r="E210" s="26" t="s">
        <v>46</v>
      </c>
      <c r="F210" s="26" t="s">
        <v>182</v>
      </c>
      <c r="G210" s="26" t="s">
        <v>930</v>
      </c>
      <c r="H210" s="26" t="s">
        <v>931</v>
      </c>
      <c r="I210" s="26" t="s">
        <v>932</v>
      </c>
      <c r="J210" s="26" t="s">
        <v>933</v>
      </c>
      <c r="K210" s="26" t="s">
        <v>952</v>
      </c>
      <c r="L210" s="27" t="s">
        <v>2680</v>
      </c>
      <c r="M210" s="26" t="s">
        <v>936</v>
      </c>
      <c r="N210" s="26" t="s">
        <v>983</v>
      </c>
      <c r="O210" s="26" t="s">
        <v>2681</v>
      </c>
      <c r="P210" s="26" t="s">
        <v>2682</v>
      </c>
      <c r="Q210" s="26" t="s">
        <v>2683</v>
      </c>
      <c r="R210" s="27" t="s">
        <v>2684</v>
      </c>
      <c r="S210" s="26" t="s">
        <v>959</v>
      </c>
      <c r="T210" s="26" t="s">
        <v>1056</v>
      </c>
      <c r="U210" s="26" t="s">
        <v>2685</v>
      </c>
      <c r="V210" s="26" t="s">
        <v>2686</v>
      </c>
      <c r="W210" s="26" t="s">
        <v>959</v>
      </c>
      <c r="X210" s="26" t="s">
        <v>1056</v>
      </c>
      <c r="Y210" s="26" t="s">
        <v>2685</v>
      </c>
      <c r="Z210" s="26" t="s">
        <v>1192</v>
      </c>
      <c r="AA210" s="26" t="s">
        <v>950</v>
      </c>
      <c r="AB210" s="26"/>
      <c r="AC210" s="28"/>
      <c r="AD210" s="28"/>
      <c r="AE210" s="28"/>
      <c r="AG210" s="24" t="s">
        <v>2568</v>
      </c>
      <c r="AH210" s="24" t="s">
        <v>742</v>
      </c>
      <c r="AI210" t="str">
        <f>VLOOKUP(AH210,$D$15:D960,1,0)</f>
        <v>강건</v>
      </c>
      <c r="AK210" t="str">
        <f t="shared" si="7"/>
        <v>김초희</v>
      </c>
    </row>
    <row r="211" spans="1:37" ht="26.4">
      <c r="A211" s="25">
        <v>197</v>
      </c>
      <c r="B211" s="26" t="str">
        <f t="shared" si="6"/>
        <v>20220024</v>
      </c>
      <c r="C211" s="26" t="s">
        <v>2687</v>
      </c>
      <c r="D211" s="26" t="s">
        <v>181</v>
      </c>
      <c r="E211" s="26" t="s">
        <v>46</v>
      </c>
      <c r="F211" s="26" t="s">
        <v>182</v>
      </c>
      <c r="G211" s="26" t="s">
        <v>930</v>
      </c>
      <c r="H211" s="26" t="s">
        <v>931</v>
      </c>
      <c r="I211" s="26" t="s">
        <v>950</v>
      </c>
      <c r="J211" s="26" t="s">
        <v>1050</v>
      </c>
      <c r="K211" s="26" t="s">
        <v>952</v>
      </c>
      <c r="L211" s="27" t="s">
        <v>2688</v>
      </c>
      <c r="M211" s="26" t="s">
        <v>936</v>
      </c>
      <c r="N211" s="26" t="s">
        <v>983</v>
      </c>
      <c r="O211" s="26" t="s">
        <v>2689</v>
      </c>
      <c r="P211" s="26" t="s">
        <v>2690</v>
      </c>
      <c r="Q211" s="26" t="s">
        <v>2691</v>
      </c>
      <c r="R211" s="27" t="s">
        <v>2692</v>
      </c>
      <c r="S211" s="26" t="s">
        <v>959</v>
      </c>
      <c r="T211" s="26" t="s">
        <v>1056</v>
      </c>
      <c r="U211" s="26" t="s">
        <v>2693</v>
      </c>
      <c r="V211" s="26" t="s">
        <v>2694</v>
      </c>
      <c r="W211" s="26" t="s">
        <v>959</v>
      </c>
      <c r="X211" s="26" t="s">
        <v>1056</v>
      </c>
      <c r="Y211" s="26" t="s">
        <v>2693</v>
      </c>
      <c r="Z211" s="26" t="s">
        <v>1192</v>
      </c>
      <c r="AA211" s="26" t="s">
        <v>950</v>
      </c>
      <c r="AB211" s="26"/>
      <c r="AC211" s="28"/>
      <c r="AD211" s="28"/>
      <c r="AE211" s="28"/>
      <c r="AG211" s="24" t="s">
        <v>1318</v>
      </c>
      <c r="AH211" s="24" t="s">
        <v>815</v>
      </c>
      <c r="AI211" t="str">
        <f>VLOOKUP(AH211,$D$15:D961,1,0)</f>
        <v>신재영</v>
      </c>
      <c r="AK211" t="str">
        <f t="shared" si="7"/>
        <v>이가희</v>
      </c>
    </row>
    <row r="212" spans="1:37" ht="39.6">
      <c r="A212" s="25">
        <v>198</v>
      </c>
      <c r="B212" s="26" t="str">
        <f t="shared" si="6"/>
        <v>20190037</v>
      </c>
      <c r="C212" s="26" t="s">
        <v>1812</v>
      </c>
      <c r="D212" s="26" t="s">
        <v>357</v>
      </c>
      <c r="E212" s="26" t="s">
        <v>46</v>
      </c>
      <c r="F212" s="26" t="s">
        <v>49</v>
      </c>
      <c r="G212" s="26" t="s">
        <v>978</v>
      </c>
      <c r="H212" s="26" t="s">
        <v>931</v>
      </c>
      <c r="I212" s="26" t="s">
        <v>979</v>
      </c>
      <c r="J212" s="26" t="s">
        <v>966</v>
      </c>
      <c r="K212" s="26" t="s">
        <v>934</v>
      </c>
      <c r="L212" s="27" t="s">
        <v>2695</v>
      </c>
      <c r="M212" s="26" t="s">
        <v>982</v>
      </c>
      <c r="N212" s="26" t="s">
        <v>2696</v>
      </c>
      <c r="O212" s="26" t="s">
        <v>2697</v>
      </c>
      <c r="P212" s="26" t="s">
        <v>2698</v>
      </c>
      <c r="Q212" s="26" t="s">
        <v>2699</v>
      </c>
      <c r="R212" s="27" t="s">
        <v>2700</v>
      </c>
      <c r="S212" s="26" t="s">
        <v>959</v>
      </c>
      <c r="T212" s="26" t="s">
        <v>1800</v>
      </c>
      <c r="U212" s="26" t="s">
        <v>2701</v>
      </c>
      <c r="V212" s="26" t="s">
        <v>2702</v>
      </c>
      <c r="W212" s="26" t="s">
        <v>959</v>
      </c>
      <c r="X212" s="26" t="s">
        <v>1800</v>
      </c>
      <c r="Y212" s="26" t="s">
        <v>2701</v>
      </c>
      <c r="Z212" s="26" t="s">
        <v>982</v>
      </c>
      <c r="AA212" s="26" t="s">
        <v>995</v>
      </c>
      <c r="AB212" s="26"/>
      <c r="AC212" s="28"/>
      <c r="AD212" s="28"/>
      <c r="AE212" s="28"/>
      <c r="AG212" s="24" t="s">
        <v>1777</v>
      </c>
      <c r="AH212" s="24" t="s">
        <v>514</v>
      </c>
      <c r="AI212" t="str">
        <f>VLOOKUP(AH212,$D$15:D962,1,0)</f>
        <v>이재욱</v>
      </c>
      <c r="AK212" t="str">
        <f t="shared" si="7"/>
        <v>정용해</v>
      </c>
    </row>
    <row r="213" spans="1:37" ht="39.6">
      <c r="A213" s="25">
        <v>199</v>
      </c>
      <c r="B213" s="26" t="str">
        <f t="shared" si="6"/>
        <v>31090075</v>
      </c>
      <c r="C213" s="26" t="s">
        <v>1803</v>
      </c>
      <c r="D213" s="26" t="s">
        <v>146</v>
      </c>
      <c r="E213" s="26" t="s">
        <v>46</v>
      </c>
      <c r="F213" s="26" t="s">
        <v>49</v>
      </c>
      <c r="G213" s="26" t="s">
        <v>930</v>
      </c>
      <c r="H213" s="26" t="s">
        <v>931</v>
      </c>
      <c r="I213" s="26" t="s">
        <v>995</v>
      </c>
      <c r="J213" s="26" t="s">
        <v>1100</v>
      </c>
      <c r="K213" s="26" t="s">
        <v>952</v>
      </c>
      <c r="L213" s="27" t="s">
        <v>2703</v>
      </c>
      <c r="M213" s="26" t="s">
        <v>998</v>
      </c>
      <c r="N213" s="26" t="s">
        <v>1598</v>
      </c>
      <c r="O213" s="26" t="s">
        <v>2704</v>
      </c>
      <c r="P213" s="26" t="s">
        <v>2705</v>
      </c>
      <c r="Q213" s="26" t="s">
        <v>2706</v>
      </c>
      <c r="R213" s="27" t="s">
        <v>2707</v>
      </c>
      <c r="S213" s="26" t="s">
        <v>959</v>
      </c>
      <c r="T213" s="26" t="s">
        <v>1374</v>
      </c>
      <c r="U213" s="26" t="s">
        <v>2620</v>
      </c>
      <c r="V213" s="26" t="s">
        <v>2708</v>
      </c>
      <c r="W213" s="26" t="s">
        <v>959</v>
      </c>
      <c r="X213" s="26" t="s">
        <v>1374</v>
      </c>
      <c r="Y213" s="26" t="s">
        <v>2620</v>
      </c>
      <c r="Z213" s="26" t="s">
        <v>998</v>
      </c>
      <c r="AA213" s="26" t="s">
        <v>950</v>
      </c>
      <c r="AB213" s="26"/>
      <c r="AC213" s="28"/>
      <c r="AD213" s="28"/>
      <c r="AE213" s="28"/>
      <c r="AG213" s="24" t="s">
        <v>1897</v>
      </c>
      <c r="AH213" s="24" t="s">
        <v>725</v>
      </c>
      <c r="AI213" t="str">
        <f>VLOOKUP(AH213,$D$15:D963,1,0)</f>
        <v>곽은초</v>
      </c>
      <c r="AK213" t="str">
        <f t="shared" si="7"/>
        <v>최해나</v>
      </c>
    </row>
    <row r="214" spans="1:37" ht="39.6">
      <c r="A214" s="25">
        <v>200</v>
      </c>
      <c r="B214" s="26" t="str">
        <f t="shared" si="6"/>
        <v>20130047</v>
      </c>
      <c r="C214" s="26" t="s">
        <v>2709</v>
      </c>
      <c r="D214" s="26" t="s">
        <v>495</v>
      </c>
      <c r="E214" s="26" t="s">
        <v>46</v>
      </c>
      <c r="F214" s="26" t="s">
        <v>49</v>
      </c>
      <c r="G214" s="26" t="s">
        <v>930</v>
      </c>
      <c r="H214" s="26" t="s">
        <v>931</v>
      </c>
      <c r="I214" s="26" t="s">
        <v>995</v>
      </c>
      <c r="J214" s="26" t="s">
        <v>1309</v>
      </c>
      <c r="K214" s="26" t="s">
        <v>952</v>
      </c>
      <c r="L214" s="27" t="s">
        <v>2710</v>
      </c>
      <c r="M214" s="26" t="s">
        <v>936</v>
      </c>
      <c r="N214" s="26" t="s">
        <v>1977</v>
      </c>
      <c r="O214" s="26" t="s">
        <v>2711</v>
      </c>
      <c r="P214" s="26" t="s">
        <v>2712</v>
      </c>
      <c r="Q214" s="26" t="s">
        <v>2713</v>
      </c>
      <c r="R214" s="27" t="s">
        <v>2714</v>
      </c>
      <c r="S214" s="26" t="s">
        <v>959</v>
      </c>
      <c r="T214" s="26" t="s">
        <v>1220</v>
      </c>
      <c r="U214" s="26" t="s">
        <v>2715</v>
      </c>
      <c r="V214" s="26" t="s">
        <v>2716</v>
      </c>
      <c r="W214" s="26" t="s">
        <v>959</v>
      </c>
      <c r="X214" s="26" t="s">
        <v>1220</v>
      </c>
      <c r="Y214" s="26" t="s">
        <v>2715</v>
      </c>
      <c r="Z214" s="26" t="s">
        <v>1120</v>
      </c>
      <c r="AA214" s="26" t="s">
        <v>950</v>
      </c>
      <c r="AB214" s="26"/>
      <c r="AC214" s="28"/>
      <c r="AD214" s="28"/>
      <c r="AE214" s="28"/>
      <c r="AG214" s="24" t="s">
        <v>1586</v>
      </c>
      <c r="AH214" s="24" t="s">
        <v>737</v>
      </c>
      <c r="AI214" t="str">
        <f>VLOOKUP(AH214,$D$15:D964,1,0)</f>
        <v>이지은</v>
      </c>
      <c r="AK214" t="str">
        <f t="shared" si="7"/>
        <v>양승주</v>
      </c>
    </row>
    <row r="215" spans="1:37" ht="39.6">
      <c r="A215" s="25">
        <v>201</v>
      </c>
      <c r="B215" s="26" t="str">
        <f t="shared" si="6"/>
        <v>20130052</v>
      </c>
      <c r="C215" s="26" t="s">
        <v>2353</v>
      </c>
      <c r="D215" s="26" t="s">
        <v>593</v>
      </c>
      <c r="E215" s="26" t="s">
        <v>46</v>
      </c>
      <c r="F215" s="26" t="s">
        <v>49</v>
      </c>
      <c r="G215" s="26" t="s">
        <v>930</v>
      </c>
      <c r="H215" s="26" t="s">
        <v>931</v>
      </c>
      <c r="I215" s="26" t="s">
        <v>995</v>
      </c>
      <c r="J215" s="26" t="s">
        <v>1309</v>
      </c>
      <c r="K215" s="26" t="s">
        <v>934</v>
      </c>
      <c r="L215" s="27" t="s">
        <v>2717</v>
      </c>
      <c r="M215" s="26" t="s">
        <v>936</v>
      </c>
      <c r="N215" s="26" t="s">
        <v>983</v>
      </c>
      <c r="O215" s="26" t="s">
        <v>2718</v>
      </c>
      <c r="P215" s="26" t="s">
        <v>2719</v>
      </c>
      <c r="Q215" s="26" t="s">
        <v>2720</v>
      </c>
      <c r="R215" s="27" t="s">
        <v>2721</v>
      </c>
      <c r="S215" s="26" t="s">
        <v>959</v>
      </c>
      <c r="T215" s="26" t="s">
        <v>1220</v>
      </c>
      <c r="U215" s="26" t="s">
        <v>2722</v>
      </c>
      <c r="V215" s="26" t="s">
        <v>2723</v>
      </c>
      <c r="W215" s="26" t="s">
        <v>959</v>
      </c>
      <c r="X215" s="26" t="s">
        <v>1220</v>
      </c>
      <c r="Y215" s="26" t="s">
        <v>2722</v>
      </c>
      <c r="Z215" s="26" t="s">
        <v>1120</v>
      </c>
      <c r="AA215" s="26" t="s">
        <v>950</v>
      </c>
      <c r="AB215" s="26"/>
      <c r="AC215" s="28"/>
      <c r="AD215" s="28"/>
      <c r="AE215" s="28"/>
      <c r="AG215" s="24" t="s">
        <v>1559</v>
      </c>
      <c r="AH215" s="24" t="s">
        <v>236</v>
      </c>
      <c r="AI215" t="str">
        <f>VLOOKUP(AH215,$D$15:D965,1,0)</f>
        <v>송영민</v>
      </c>
      <c r="AK215" t="str">
        <f t="shared" si="7"/>
        <v>좌민철</v>
      </c>
    </row>
    <row r="216" spans="1:37" ht="39.6">
      <c r="A216" s="25">
        <v>202</v>
      </c>
      <c r="B216" s="26" t="str">
        <f t="shared" si="6"/>
        <v>20150005</v>
      </c>
      <c r="C216" s="26" t="s">
        <v>2724</v>
      </c>
      <c r="D216" s="26" t="s">
        <v>880</v>
      </c>
      <c r="E216" s="26" t="s">
        <v>46</v>
      </c>
      <c r="F216" s="26" t="s">
        <v>49</v>
      </c>
      <c r="G216" s="26" t="s">
        <v>930</v>
      </c>
      <c r="H216" s="26" t="s">
        <v>931</v>
      </c>
      <c r="I216" s="26" t="s">
        <v>995</v>
      </c>
      <c r="J216" s="26" t="s">
        <v>933</v>
      </c>
      <c r="K216" s="26" t="s">
        <v>952</v>
      </c>
      <c r="L216" s="27" t="s">
        <v>2725</v>
      </c>
      <c r="M216" s="26" t="s">
        <v>936</v>
      </c>
      <c r="N216" s="26" t="s">
        <v>983</v>
      </c>
      <c r="O216" s="26" t="s">
        <v>2726</v>
      </c>
      <c r="P216" s="26" t="s">
        <v>2727</v>
      </c>
      <c r="Q216" s="26" t="s">
        <v>2728</v>
      </c>
      <c r="R216" s="27" t="s">
        <v>2729</v>
      </c>
      <c r="S216" s="26" t="s">
        <v>959</v>
      </c>
      <c r="T216" s="26" t="s">
        <v>1189</v>
      </c>
      <c r="U216" s="26" t="s">
        <v>2730</v>
      </c>
      <c r="V216" s="26" t="s">
        <v>2731</v>
      </c>
      <c r="W216" s="26" t="s">
        <v>959</v>
      </c>
      <c r="X216" s="26" t="s">
        <v>1189</v>
      </c>
      <c r="Y216" s="26" t="s">
        <v>2730</v>
      </c>
      <c r="Z216" s="26" t="s">
        <v>1120</v>
      </c>
      <c r="AA216" s="26" t="s">
        <v>950</v>
      </c>
      <c r="AB216" s="26"/>
      <c r="AC216" s="28"/>
      <c r="AD216" s="28"/>
      <c r="AE216" s="28"/>
      <c r="AG216" s="24" t="s">
        <v>2218</v>
      </c>
      <c r="AH216" s="24" t="s">
        <v>648</v>
      </c>
      <c r="AI216" t="str">
        <f>VLOOKUP(AH216,$D$15:D966,1,0)</f>
        <v>임태호</v>
      </c>
      <c r="AK216" t="str">
        <f t="shared" si="7"/>
        <v>안강희</v>
      </c>
    </row>
    <row r="217" spans="1:37" ht="39.6">
      <c r="A217" s="25">
        <v>203</v>
      </c>
      <c r="B217" s="26" t="str">
        <f t="shared" si="6"/>
        <v>20230074</v>
      </c>
      <c r="C217" s="26" t="s">
        <v>2732</v>
      </c>
      <c r="D217" s="26" t="s">
        <v>521</v>
      </c>
      <c r="E217" s="26" t="s">
        <v>46</v>
      </c>
      <c r="F217" s="26" t="s">
        <v>49</v>
      </c>
      <c r="G217" s="26" t="s">
        <v>930</v>
      </c>
      <c r="H217" s="26" t="s">
        <v>931</v>
      </c>
      <c r="I217" s="26" t="s">
        <v>995</v>
      </c>
      <c r="J217" s="26" t="s">
        <v>966</v>
      </c>
      <c r="K217" s="26" t="s">
        <v>934</v>
      </c>
      <c r="L217" s="27" t="s">
        <v>2733</v>
      </c>
      <c r="M217" s="26" t="s">
        <v>982</v>
      </c>
      <c r="N217" s="26" t="s">
        <v>983</v>
      </c>
      <c r="O217" s="26" t="s">
        <v>2734</v>
      </c>
      <c r="P217" s="26" t="s">
        <v>2735</v>
      </c>
      <c r="Q217" s="26" t="s">
        <v>2736</v>
      </c>
      <c r="R217" s="27" t="s">
        <v>2737</v>
      </c>
      <c r="S217" s="26" t="s">
        <v>959</v>
      </c>
      <c r="T217" s="26" t="s">
        <v>1395</v>
      </c>
      <c r="U217" s="26" t="s">
        <v>1190</v>
      </c>
      <c r="V217" s="26" t="s">
        <v>2738</v>
      </c>
      <c r="W217" s="26" t="s">
        <v>959</v>
      </c>
      <c r="X217" s="26" t="s">
        <v>1395</v>
      </c>
      <c r="Y217" s="26" t="s">
        <v>1190</v>
      </c>
      <c r="Z217" s="26" t="s">
        <v>1192</v>
      </c>
      <c r="AA217" s="26" t="s">
        <v>932</v>
      </c>
      <c r="AB217" s="26"/>
      <c r="AC217" s="28"/>
      <c r="AD217" s="28"/>
      <c r="AE217" s="28"/>
      <c r="AG217" s="24" t="s">
        <v>2451</v>
      </c>
      <c r="AH217" s="24" t="s">
        <v>241</v>
      </c>
      <c r="AI217" t="str">
        <f>VLOOKUP(AH217,$D$15:D967,1,0)</f>
        <v>고요한</v>
      </c>
      <c r="AK217" t="str">
        <f t="shared" si="7"/>
        <v>이성환</v>
      </c>
    </row>
    <row r="218" spans="1:37" ht="39.6">
      <c r="A218" s="25">
        <v>204</v>
      </c>
      <c r="B218" s="26" t="str">
        <f t="shared" si="6"/>
        <v>20210021</v>
      </c>
      <c r="C218" s="26" t="s">
        <v>2739</v>
      </c>
      <c r="D218" s="26" t="s">
        <v>276</v>
      </c>
      <c r="E218" s="26" t="s">
        <v>46</v>
      </c>
      <c r="F218" s="26" t="s">
        <v>49</v>
      </c>
      <c r="G218" s="26" t="s">
        <v>930</v>
      </c>
      <c r="H218" s="26" t="s">
        <v>931</v>
      </c>
      <c r="I218" s="26" t="s">
        <v>932</v>
      </c>
      <c r="J218" s="26" t="s">
        <v>1100</v>
      </c>
      <c r="K218" s="26" t="s">
        <v>952</v>
      </c>
      <c r="L218" s="27" t="s">
        <v>2740</v>
      </c>
      <c r="M218" s="26" t="s">
        <v>982</v>
      </c>
      <c r="N218" s="26" t="s">
        <v>1598</v>
      </c>
      <c r="O218" s="26" t="s">
        <v>2741</v>
      </c>
      <c r="P218" s="26" t="s">
        <v>2742</v>
      </c>
      <c r="Q218" s="26" t="s">
        <v>2743</v>
      </c>
      <c r="R218" s="27" t="s">
        <v>2744</v>
      </c>
      <c r="S218" s="26" t="s">
        <v>959</v>
      </c>
      <c r="T218" s="26" t="s">
        <v>1189</v>
      </c>
      <c r="U218" s="26" t="s">
        <v>2745</v>
      </c>
      <c r="V218" s="26" t="s">
        <v>2746</v>
      </c>
      <c r="W218" s="26" t="s">
        <v>959</v>
      </c>
      <c r="X218" s="26" t="s">
        <v>1189</v>
      </c>
      <c r="Y218" s="26" t="s">
        <v>2745</v>
      </c>
      <c r="Z218" s="26" t="s">
        <v>982</v>
      </c>
      <c r="AA218" s="26" t="s">
        <v>932</v>
      </c>
      <c r="AB218" s="26"/>
      <c r="AC218" s="28"/>
      <c r="AD218" s="28"/>
      <c r="AE218" s="28"/>
      <c r="AG218" s="24" t="s">
        <v>2732</v>
      </c>
      <c r="AH218" s="24" t="s">
        <v>521</v>
      </c>
      <c r="AI218" t="str">
        <f>VLOOKUP(AH218,$D$15:D968,1,0)</f>
        <v>이성환</v>
      </c>
      <c r="AK218" t="str">
        <f t="shared" si="7"/>
        <v>김보미</v>
      </c>
    </row>
    <row r="219" spans="1:37" ht="39.6">
      <c r="A219" s="25">
        <v>205</v>
      </c>
      <c r="B219" s="26" t="str">
        <f t="shared" si="6"/>
        <v>20160038</v>
      </c>
      <c r="C219" s="26" t="s">
        <v>2207</v>
      </c>
      <c r="D219" s="26" t="s">
        <v>253</v>
      </c>
      <c r="E219" s="26" t="s">
        <v>46</v>
      </c>
      <c r="F219" s="26" t="s">
        <v>49</v>
      </c>
      <c r="G219" s="26" t="s">
        <v>930</v>
      </c>
      <c r="H219" s="26" t="s">
        <v>931</v>
      </c>
      <c r="I219" s="26" t="s">
        <v>932</v>
      </c>
      <c r="J219" s="26" t="s">
        <v>1309</v>
      </c>
      <c r="K219" s="26" t="s">
        <v>952</v>
      </c>
      <c r="L219" s="27" t="s">
        <v>2747</v>
      </c>
      <c r="M219" s="26" t="s">
        <v>936</v>
      </c>
      <c r="N219" s="26" t="s">
        <v>983</v>
      </c>
      <c r="O219" s="26" t="s">
        <v>2748</v>
      </c>
      <c r="P219" s="26" t="s">
        <v>2749</v>
      </c>
      <c r="Q219" s="26" t="s">
        <v>2750</v>
      </c>
      <c r="R219" s="27" t="s">
        <v>2751</v>
      </c>
      <c r="S219" s="26" t="s">
        <v>988</v>
      </c>
      <c r="T219" s="26" t="s">
        <v>2752</v>
      </c>
      <c r="U219" s="26" t="s">
        <v>2753</v>
      </c>
      <c r="V219" s="26" t="s">
        <v>2754</v>
      </c>
      <c r="W219" s="26" t="s">
        <v>988</v>
      </c>
      <c r="X219" s="26" t="s">
        <v>2752</v>
      </c>
      <c r="Y219" s="26" t="s">
        <v>2753</v>
      </c>
      <c r="Z219" s="26" t="s">
        <v>1192</v>
      </c>
      <c r="AA219" s="26" t="s">
        <v>950</v>
      </c>
      <c r="AB219" s="26"/>
      <c r="AC219" s="28"/>
      <c r="AD219" s="28"/>
      <c r="AE219" s="28"/>
      <c r="AG219" s="24" t="s">
        <v>2709</v>
      </c>
      <c r="AH219" s="24" t="s">
        <v>495</v>
      </c>
      <c r="AI219" t="str">
        <f>VLOOKUP(AH219,$D$15:D969,1,0)</f>
        <v>양승주</v>
      </c>
      <c r="AK219" t="str">
        <f t="shared" si="7"/>
        <v>김보영</v>
      </c>
    </row>
    <row r="220" spans="1:37" ht="26.4">
      <c r="A220" s="25">
        <v>206</v>
      </c>
      <c r="B220" s="26" t="str">
        <f t="shared" si="6"/>
        <v>20240004</v>
      </c>
      <c r="C220" s="26" t="s">
        <v>2755</v>
      </c>
      <c r="D220" s="26" t="s">
        <v>438</v>
      </c>
      <c r="E220" s="26" t="s">
        <v>46</v>
      </c>
      <c r="F220" s="26" t="s">
        <v>49</v>
      </c>
      <c r="G220" s="26" t="s">
        <v>930</v>
      </c>
      <c r="H220" s="26" t="s">
        <v>931</v>
      </c>
      <c r="I220" s="26" t="s">
        <v>932</v>
      </c>
      <c r="J220" s="26" t="s">
        <v>1018</v>
      </c>
      <c r="K220" s="26" t="s">
        <v>952</v>
      </c>
      <c r="L220" s="27" t="s">
        <v>2756</v>
      </c>
      <c r="M220" s="26" t="s">
        <v>982</v>
      </c>
      <c r="N220" s="26" t="s">
        <v>983</v>
      </c>
      <c r="O220" s="26" t="s">
        <v>2757</v>
      </c>
      <c r="P220" s="26" t="s">
        <v>2758</v>
      </c>
      <c r="Q220" s="26" t="s">
        <v>2759</v>
      </c>
      <c r="R220" s="27" t="s">
        <v>2760</v>
      </c>
      <c r="S220" s="26" t="s">
        <v>959</v>
      </c>
      <c r="T220" s="26" t="s">
        <v>989</v>
      </c>
      <c r="U220" s="26" t="s">
        <v>2761</v>
      </c>
      <c r="V220" s="26" t="s">
        <v>1376</v>
      </c>
      <c r="W220" s="26" t="s">
        <v>959</v>
      </c>
      <c r="X220" s="26" t="s">
        <v>989</v>
      </c>
      <c r="Y220" s="26" t="s">
        <v>2761</v>
      </c>
      <c r="Z220" s="26" t="s">
        <v>982</v>
      </c>
      <c r="AA220" s="26" t="s">
        <v>932</v>
      </c>
      <c r="AB220" s="26"/>
      <c r="AC220" s="28"/>
      <c r="AD220" s="28"/>
      <c r="AE220" s="28"/>
      <c r="AG220" s="24" t="s">
        <v>2762</v>
      </c>
      <c r="AH220" s="24" t="s">
        <v>756</v>
      </c>
      <c r="AI220" t="str">
        <f>VLOOKUP(AH220,$D$15:D970,1,0)</f>
        <v>채희민</v>
      </c>
      <c r="AK220" t="str">
        <f t="shared" si="7"/>
        <v>김나은</v>
      </c>
    </row>
    <row r="221" spans="1:37" ht="52.8">
      <c r="A221" s="25">
        <v>207</v>
      </c>
      <c r="B221" s="26" t="str">
        <f t="shared" si="6"/>
        <v>20210024</v>
      </c>
      <c r="C221" s="26" t="s">
        <v>2763</v>
      </c>
      <c r="D221" s="26" t="s">
        <v>720</v>
      </c>
      <c r="E221" s="26" t="s">
        <v>46</v>
      </c>
      <c r="F221" s="26" t="s">
        <v>49</v>
      </c>
      <c r="G221" s="26" t="s">
        <v>930</v>
      </c>
      <c r="H221" s="26" t="s">
        <v>931</v>
      </c>
      <c r="I221" s="26" t="s">
        <v>932</v>
      </c>
      <c r="J221" s="26" t="s">
        <v>966</v>
      </c>
      <c r="K221" s="26" t="s">
        <v>952</v>
      </c>
      <c r="L221" s="27" t="s">
        <v>2764</v>
      </c>
      <c r="M221" s="26" t="s">
        <v>936</v>
      </c>
      <c r="N221" s="26" t="s">
        <v>983</v>
      </c>
      <c r="O221" s="26" t="s">
        <v>2765</v>
      </c>
      <c r="P221" s="26" t="s">
        <v>2766</v>
      </c>
      <c r="Q221" s="26" t="s">
        <v>2767</v>
      </c>
      <c r="R221" s="27" t="s">
        <v>2768</v>
      </c>
      <c r="S221" s="26" t="s">
        <v>959</v>
      </c>
      <c r="T221" s="26" t="s">
        <v>2769</v>
      </c>
      <c r="U221" s="26" t="s">
        <v>2770</v>
      </c>
      <c r="V221" s="26" t="s">
        <v>2771</v>
      </c>
      <c r="W221" s="26" t="s">
        <v>959</v>
      </c>
      <c r="X221" s="26" t="s">
        <v>2769</v>
      </c>
      <c r="Y221" s="26" t="s">
        <v>2770</v>
      </c>
      <c r="Z221" s="26" t="s">
        <v>1192</v>
      </c>
      <c r="AA221" s="26" t="s">
        <v>950</v>
      </c>
      <c r="AB221" s="26"/>
      <c r="AC221" s="28"/>
      <c r="AD221" s="28"/>
      <c r="AE221" s="28"/>
      <c r="AG221" s="24" t="s">
        <v>2772</v>
      </c>
      <c r="AH221" s="24" t="s">
        <v>838</v>
      </c>
      <c r="AI221" t="str">
        <f>VLOOKUP(AH221,$D$15:D971,1,0)</f>
        <v>정진주</v>
      </c>
      <c r="AK221" t="str">
        <f t="shared" si="7"/>
        <v>김한빈</v>
      </c>
    </row>
    <row r="222" spans="1:37" ht="26.4">
      <c r="A222" s="25">
        <v>208</v>
      </c>
      <c r="B222" s="26" t="str">
        <f t="shared" si="6"/>
        <v>20250001</v>
      </c>
      <c r="C222" s="26" t="s">
        <v>2773</v>
      </c>
      <c r="D222" s="26" t="s">
        <v>183</v>
      </c>
      <c r="E222" s="26" t="s">
        <v>46</v>
      </c>
      <c r="F222" s="26" t="s">
        <v>49</v>
      </c>
      <c r="G222" s="26" t="s">
        <v>930</v>
      </c>
      <c r="H222" s="26" t="s">
        <v>931</v>
      </c>
      <c r="I222" s="26" t="s">
        <v>932</v>
      </c>
      <c r="J222" s="26" t="s">
        <v>2774</v>
      </c>
      <c r="K222" s="26" t="s">
        <v>952</v>
      </c>
      <c r="L222" s="27" t="s">
        <v>2775</v>
      </c>
      <c r="M222" s="26" t="s">
        <v>982</v>
      </c>
      <c r="N222" s="26"/>
      <c r="O222" s="26" t="s">
        <v>2776</v>
      </c>
      <c r="P222" s="26" t="s">
        <v>2777</v>
      </c>
      <c r="Q222" s="26" t="s">
        <v>2778</v>
      </c>
      <c r="R222" s="27" t="s">
        <v>2779</v>
      </c>
      <c r="S222" s="26" t="s">
        <v>959</v>
      </c>
      <c r="T222" s="26" t="s">
        <v>1220</v>
      </c>
      <c r="U222" s="26" t="s">
        <v>2780</v>
      </c>
      <c r="V222" s="26" t="s">
        <v>2781</v>
      </c>
      <c r="W222" s="26" t="s">
        <v>959</v>
      </c>
      <c r="X222" s="26" t="s">
        <v>1220</v>
      </c>
      <c r="Y222" s="26" t="s">
        <v>2780</v>
      </c>
      <c r="Z222" s="26" t="s">
        <v>982</v>
      </c>
      <c r="AA222" s="26" t="s">
        <v>932</v>
      </c>
      <c r="AB222" s="26"/>
      <c r="AC222" s="28"/>
      <c r="AD222" s="28"/>
      <c r="AE222" s="28"/>
      <c r="AG222" s="24" t="s">
        <v>1389</v>
      </c>
      <c r="AH222" s="24" t="s">
        <v>30</v>
      </c>
      <c r="AI222" t="str">
        <f>VLOOKUP(AH222,$D$15:D972,1,0)</f>
        <v>홍석원</v>
      </c>
      <c r="AK222" t="str">
        <f t="shared" si="7"/>
        <v>윤혜린</v>
      </c>
    </row>
    <row r="223" spans="1:37" ht="39.6">
      <c r="A223" s="25">
        <v>209</v>
      </c>
      <c r="B223" s="26" t="str">
        <f t="shared" si="6"/>
        <v>20140043</v>
      </c>
      <c r="C223" s="26" t="s">
        <v>2526</v>
      </c>
      <c r="D223" s="26" t="s">
        <v>719</v>
      </c>
      <c r="E223" s="26" t="s">
        <v>46</v>
      </c>
      <c r="F223" s="26" t="s">
        <v>49</v>
      </c>
      <c r="G223" s="26" t="s">
        <v>930</v>
      </c>
      <c r="H223" s="26" t="s">
        <v>931</v>
      </c>
      <c r="I223" s="26" t="s">
        <v>950</v>
      </c>
      <c r="J223" s="26" t="s">
        <v>1050</v>
      </c>
      <c r="K223" s="26" t="s">
        <v>952</v>
      </c>
      <c r="L223" s="27" t="s">
        <v>2782</v>
      </c>
      <c r="M223" s="26" t="s">
        <v>936</v>
      </c>
      <c r="N223" s="26" t="s">
        <v>999</v>
      </c>
      <c r="O223" s="26" t="s">
        <v>2783</v>
      </c>
      <c r="P223" s="26" t="s">
        <v>2784</v>
      </c>
      <c r="Q223" s="26" t="s">
        <v>2785</v>
      </c>
      <c r="R223" s="27" t="s">
        <v>2786</v>
      </c>
      <c r="S223" s="26" t="s">
        <v>959</v>
      </c>
      <c r="T223" s="26" t="s">
        <v>2787</v>
      </c>
      <c r="U223" s="26" t="s">
        <v>1221</v>
      </c>
      <c r="V223" s="26" t="s">
        <v>2788</v>
      </c>
      <c r="W223" s="26" t="s">
        <v>959</v>
      </c>
      <c r="X223" s="26" t="s">
        <v>2787</v>
      </c>
      <c r="Y223" s="26" t="s">
        <v>1221</v>
      </c>
      <c r="Z223" s="26" t="s">
        <v>946</v>
      </c>
      <c r="AA223" s="26" t="s">
        <v>947</v>
      </c>
      <c r="AB223" s="26"/>
      <c r="AC223" s="28"/>
      <c r="AD223" s="28"/>
      <c r="AE223" s="28"/>
      <c r="AG223" s="24" t="s">
        <v>2789</v>
      </c>
      <c r="AH223" s="24" t="s">
        <v>184</v>
      </c>
      <c r="AI223" t="str">
        <f>VLOOKUP(AH223,$D$15:D973,1,0)</f>
        <v>최정민</v>
      </c>
      <c r="AK223" t="str">
        <f t="shared" si="7"/>
        <v>석지영</v>
      </c>
    </row>
    <row r="224" spans="1:37" ht="39.6">
      <c r="A224" s="25">
        <v>210</v>
      </c>
      <c r="B224" s="26" t="str">
        <f t="shared" si="6"/>
        <v>20160058</v>
      </c>
      <c r="C224" s="26" t="s">
        <v>2790</v>
      </c>
      <c r="D224" s="26" t="s">
        <v>575</v>
      </c>
      <c r="E224" s="26" t="s">
        <v>46</v>
      </c>
      <c r="F224" s="26" t="s">
        <v>49</v>
      </c>
      <c r="G224" s="26" t="s">
        <v>930</v>
      </c>
      <c r="H224" s="26" t="s">
        <v>931</v>
      </c>
      <c r="I224" s="26" t="s">
        <v>950</v>
      </c>
      <c r="J224" s="26" t="s">
        <v>1050</v>
      </c>
      <c r="K224" s="26" t="s">
        <v>952</v>
      </c>
      <c r="L224" s="27" t="s">
        <v>2791</v>
      </c>
      <c r="M224" s="26" t="s">
        <v>936</v>
      </c>
      <c r="N224" s="26" t="s">
        <v>999</v>
      </c>
      <c r="O224" s="26" t="s">
        <v>2792</v>
      </c>
      <c r="P224" s="26" t="s">
        <v>2793</v>
      </c>
      <c r="Q224" s="26" t="s">
        <v>2794</v>
      </c>
      <c r="R224" s="27" t="s">
        <v>2795</v>
      </c>
      <c r="S224" s="26" t="s">
        <v>959</v>
      </c>
      <c r="T224" s="26" t="s">
        <v>1642</v>
      </c>
      <c r="U224" s="26" t="s">
        <v>2796</v>
      </c>
      <c r="V224" s="26" t="s">
        <v>2797</v>
      </c>
      <c r="W224" s="26" t="s">
        <v>959</v>
      </c>
      <c r="X224" s="26" t="s">
        <v>1642</v>
      </c>
      <c r="Y224" s="26" t="s">
        <v>2796</v>
      </c>
      <c r="Z224" s="26" t="s">
        <v>946</v>
      </c>
      <c r="AA224" s="26" t="s">
        <v>947</v>
      </c>
      <c r="AB224" s="26"/>
      <c r="AC224" s="28"/>
      <c r="AD224" s="28"/>
      <c r="AE224" s="28"/>
      <c r="AG224" s="24" t="s">
        <v>2378</v>
      </c>
      <c r="AH224" s="24" t="s">
        <v>573</v>
      </c>
      <c r="AI224" t="str">
        <f>VLOOKUP(AH224,$D$15:D974,1,0)</f>
        <v>이승희</v>
      </c>
      <c r="AK224" t="str">
        <f t="shared" si="7"/>
        <v>최로운</v>
      </c>
    </row>
    <row r="225" spans="1:37" ht="26.4">
      <c r="A225" s="25">
        <v>211</v>
      </c>
      <c r="B225" s="26" t="str">
        <f t="shared" si="6"/>
        <v>20230040</v>
      </c>
      <c r="C225" s="26" t="s">
        <v>2798</v>
      </c>
      <c r="D225" s="26" t="s">
        <v>329</v>
      </c>
      <c r="E225" s="26" t="s">
        <v>46</v>
      </c>
      <c r="F225" s="26" t="s">
        <v>49</v>
      </c>
      <c r="G225" s="26" t="s">
        <v>930</v>
      </c>
      <c r="H225" s="26" t="s">
        <v>931</v>
      </c>
      <c r="I225" s="26" t="s">
        <v>950</v>
      </c>
      <c r="J225" s="26" t="s">
        <v>1018</v>
      </c>
      <c r="K225" s="26" t="s">
        <v>952</v>
      </c>
      <c r="L225" s="27" t="s">
        <v>2799</v>
      </c>
      <c r="M225" s="26" t="s">
        <v>936</v>
      </c>
      <c r="N225" s="26" t="s">
        <v>983</v>
      </c>
      <c r="O225" s="26" t="s">
        <v>2800</v>
      </c>
      <c r="P225" s="26" t="s">
        <v>2801</v>
      </c>
      <c r="Q225" s="26" t="s">
        <v>2802</v>
      </c>
      <c r="R225" s="27" t="s">
        <v>2803</v>
      </c>
      <c r="S225" s="26" t="s">
        <v>959</v>
      </c>
      <c r="T225" s="26" t="s">
        <v>989</v>
      </c>
      <c r="U225" s="26" t="s">
        <v>2804</v>
      </c>
      <c r="V225" s="26" t="s">
        <v>2805</v>
      </c>
      <c r="W225" s="26" t="s">
        <v>959</v>
      </c>
      <c r="X225" s="26" t="s">
        <v>989</v>
      </c>
      <c r="Y225" s="26" t="s">
        <v>2804</v>
      </c>
      <c r="Z225" s="26" t="s">
        <v>1192</v>
      </c>
      <c r="AA225" s="26" t="s">
        <v>950</v>
      </c>
      <c r="AB225" s="26"/>
      <c r="AC225" s="28"/>
      <c r="AD225" s="28"/>
      <c r="AE225" s="28"/>
      <c r="AG225" s="24" t="s">
        <v>1263</v>
      </c>
      <c r="AH225" s="24" t="s">
        <v>655</v>
      </c>
      <c r="AI225" t="str">
        <f>VLOOKUP(AH225,$D$15:D975,1,0)</f>
        <v>김홍희</v>
      </c>
      <c r="AK225" t="str">
        <f t="shared" si="7"/>
        <v>신지은</v>
      </c>
    </row>
    <row r="226" spans="1:37" ht="39.6">
      <c r="A226" s="25">
        <v>212</v>
      </c>
      <c r="B226" s="26" t="str">
        <f t="shared" si="6"/>
        <v>20140071</v>
      </c>
      <c r="C226" s="26" t="s">
        <v>2806</v>
      </c>
      <c r="D226" s="26" t="s">
        <v>48</v>
      </c>
      <c r="E226" s="26" t="s">
        <v>46</v>
      </c>
      <c r="F226" s="26" t="s">
        <v>49</v>
      </c>
      <c r="G226" s="26" t="s">
        <v>930</v>
      </c>
      <c r="H226" s="26" t="s">
        <v>931</v>
      </c>
      <c r="I226" s="26" t="s">
        <v>950</v>
      </c>
      <c r="J226" s="26" t="s">
        <v>966</v>
      </c>
      <c r="K226" s="26" t="s">
        <v>952</v>
      </c>
      <c r="L226" s="27" t="s">
        <v>2807</v>
      </c>
      <c r="M226" s="26" t="s">
        <v>936</v>
      </c>
      <c r="N226" s="26" t="s">
        <v>983</v>
      </c>
      <c r="O226" s="26" t="s">
        <v>2808</v>
      </c>
      <c r="P226" s="26" t="s">
        <v>2809</v>
      </c>
      <c r="Q226" s="26" t="s">
        <v>2810</v>
      </c>
      <c r="R226" s="27" t="s">
        <v>2811</v>
      </c>
      <c r="S226" s="26" t="s">
        <v>959</v>
      </c>
      <c r="T226" s="26" t="s">
        <v>2812</v>
      </c>
      <c r="U226" s="26" t="s">
        <v>1221</v>
      </c>
      <c r="V226" s="26" t="s">
        <v>2813</v>
      </c>
      <c r="W226" s="26" t="s">
        <v>959</v>
      </c>
      <c r="X226" s="26" t="s">
        <v>2812</v>
      </c>
      <c r="Y226" s="26" t="s">
        <v>1221</v>
      </c>
      <c r="Z226" s="26" t="s">
        <v>946</v>
      </c>
      <c r="AA226" s="26" t="s">
        <v>947</v>
      </c>
      <c r="AB226" s="26"/>
      <c r="AC226" s="28"/>
      <c r="AD226" s="28"/>
      <c r="AE226" s="28"/>
      <c r="AG226" s="24" t="s">
        <v>1646</v>
      </c>
      <c r="AH226" s="24" t="s">
        <v>428</v>
      </c>
      <c r="AI226" t="str">
        <f>VLOOKUP(AH226,$D$15:D976,1,0)</f>
        <v>권태수</v>
      </c>
      <c r="AK226" t="str">
        <f t="shared" si="7"/>
        <v>안윤혜</v>
      </c>
    </row>
    <row r="227" spans="1:37" ht="39.6">
      <c r="A227" s="25">
        <v>213</v>
      </c>
      <c r="B227" s="26" t="str">
        <f t="shared" si="6"/>
        <v>20180034</v>
      </c>
      <c r="C227" s="26" t="s">
        <v>2814</v>
      </c>
      <c r="D227" s="26" t="s">
        <v>594</v>
      </c>
      <c r="E227" s="26" t="s">
        <v>46</v>
      </c>
      <c r="F227" s="26" t="s">
        <v>49</v>
      </c>
      <c r="G227" s="26" t="s">
        <v>930</v>
      </c>
      <c r="H227" s="26" t="s">
        <v>931</v>
      </c>
      <c r="I227" s="26" t="s">
        <v>965</v>
      </c>
      <c r="J227" s="26" t="s">
        <v>933</v>
      </c>
      <c r="K227" s="26" t="s">
        <v>952</v>
      </c>
      <c r="L227" s="27" t="s">
        <v>2815</v>
      </c>
      <c r="M227" s="26" t="s">
        <v>936</v>
      </c>
      <c r="N227" s="26" t="s">
        <v>983</v>
      </c>
      <c r="O227" s="26" t="s">
        <v>2816</v>
      </c>
      <c r="P227" s="26" t="s">
        <v>2817</v>
      </c>
      <c r="Q227" s="26" t="s">
        <v>2818</v>
      </c>
      <c r="R227" s="27" t="s">
        <v>2819</v>
      </c>
      <c r="S227" s="26" t="s">
        <v>959</v>
      </c>
      <c r="T227" s="26" t="s">
        <v>1666</v>
      </c>
      <c r="U227" s="26" t="s">
        <v>1221</v>
      </c>
      <c r="V227" s="26" t="s">
        <v>2820</v>
      </c>
      <c r="W227" s="26" t="s">
        <v>959</v>
      </c>
      <c r="X227" s="26" t="s">
        <v>1666</v>
      </c>
      <c r="Y227" s="26" t="s">
        <v>1221</v>
      </c>
      <c r="Z227" s="26" t="s">
        <v>946</v>
      </c>
      <c r="AA227" s="26" t="s">
        <v>947</v>
      </c>
      <c r="AB227" s="26"/>
      <c r="AC227" s="28"/>
      <c r="AD227" s="28"/>
      <c r="AE227" s="28"/>
      <c r="AG227" s="24" t="s">
        <v>2656</v>
      </c>
      <c r="AH227" s="24" t="s">
        <v>825</v>
      </c>
      <c r="AI227" t="str">
        <f>VLOOKUP(AH227,$D$15:D977,1,0)</f>
        <v>이선아</v>
      </c>
      <c r="AK227" t="str">
        <f t="shared" si="7"/>
        <v>이예지</v>
      </c>
    </row>
    <row r="228" spans="1:37" ht="39.6">
      <c r="A228" s="25">
        <v>214</v>
      </c>
      <c r="B228" s="26" t="str">
        <f t="shared" si="6"/>
        <v>20080109</v>
      </c>
      <c r="C228" s="26" t="s">
        <v>1735</v>
      </c>
      <c r="D228" s="26" t="s">
        <v>505</v>
      </c>
      <c r="E228" s="26" t="s">
        <v>46</v>
      </c>
      <c r="F228" s="26" t="s">
        <v>51</v>
      </c>
      <c r="G228" s="26" t="s">
        <v>978</v>
      </c>
      <c r="H228" s="26" t="s">
        <v>931</v>
      </c>
      <c r="I228" s="26" t="s">
        <v>979</v>
      </c>
      <c r="J228" s="26" t="s">
        <v>1309</v>
      </c>
      <c r="K228" s="26" t="s">
        <v>934</v>
      </c>
      <c r="L228" s="27" t="s">
        <v>2821</v>
      </c>
      <c r="M228" s="26" t="s">
        <v>936</v>
      </c>
      <c r="N228" s="26" t="s">
        <v>999</v>
      </c>
      <c r="O228" s="26" t="s">
        <v>2822</v>
      </c>
      <c r="P228" s="26" t="s">
        <v>2823</v>
      </c>
      <c r="Q228" s="26" t="s">
        <v>2824</v>
      </c>
      <c r="R228" s="27" t="s">
        <v>2825</v>
      </c>
      <c r="S228" s="26" t="s">
        <v>959</v>
      </c>
      <c r="T228" s="26" t="s">
        <v>1395</v>
      </c>
      <c r="U228" s="26" t="s">
        <v>1014</v>
      </c>
      <c r="V228" s="26" t="s">
        <v>2826</v>
      </c>
      <c r="W228" s="26" t="s">
        <v>959</v>
      </c>
      <c r="X228" s="26" t="s">
        <v>1395</v>
      </c>
      <c r="Y228" s="26" t="s">
        <v>1014</v>
      </c>
      <c r="Z228" s="26" t="s">
        <v>1192</v>
      </c>
      <c r="AA228" s="26" t="s">
        <v>950</v>
      </c>
      <c r="AB228" s="26"/>
      <c r="AC228" s="28"/>
      <c r="AD228" s="28"/>
      <c r="AE228" s="28"/>
      <c r="AG228" s="24" t="s">
        <v>2827</v>
      </c>
      <c r="AH228" s="24" t="s">
        <v>141</v>
      </c>
      <c r="AI228" t="str">
        <f>VLOOKUP(AH228,$D$15:D978,1,0)</f>
        <v>김선우</v>
      </c>
      <c r="AK228" t="str">
        <f t="shared" si="7"/>
        <v>권오찬</v>
      </c>
    </row>
    <row r="229" spans="1:37" ht="39.6">
      <c r="A229" s="25">
        <v>215</v>
      </c>
      <c r="B229" s="26" t="str">
        <f t="shared" si="6"/>
        <v>20230025</v>
      </c>
      <c r="C229" s="26" t="s">
        <v>2442</v>
      </c>
      <c r="D229" s="26" t="s">
        <v>246</v>
      </c>
      <c r="E229" s="26" t="s">
        <v>46</v>
      </c>
      <c r="F229" s="26" t="s">
        <v>51</v>
      </c>
      <c r="G229" s="26" t="s">
        <v>930</v>
      </c>
      <c r="H229" s="26" t="s">
        <v>931</v>
      </c>
      <c r="I229" s="26" t="s">
        <v>995</v>
      </c>
      <c r="J229" s="26" t="s">
        <v>1050</v>
      </c>
      <c r="K229" s="26" t="s">
        <v>934</v>
      </c>
      <c r="L229" s="27" t="s">
        <v>2828</v>
      </c>
      <c r="M229" s="26" t="s">
        <v>982</v>
      </c>
      <c r="N229" s="26" t="s">
        <v>1369</v>
      </c>
      <c r="O229" s="26" t="s">
        <v>2829</v>
      </c>
      <c r="P229" s="26" t="s">
        <v>2830</v>
      </c>
      <c r="Q229" s="26" t="s">
        <v>2831</v>
      </c>
      <c r="R229" s="27" t="s">
        <v>2832</v>
      </c>
      <c r="S229" s="26" t="s">
        <v>959</v>
      </c>
      <c r="T229" s="26" t="s">
        <v>1211</v>
      </c>
      <c r="U229" s="26" t="s">
        <v>1046</v>
      </c>
      <c r="V229" s="26" t="s">
        <v>2833</v>
      </c>
      <c r="W229" s="26" t="s">
        <v>959</v>
      </c>
      <c r="X229" s="26" t="s">
        <v>1211</v>
      </c>
      <c r="Y229" s="26" t="s">
        <v>1046</v>
      </c>
      <c r="Z229" s="26" t="s">
        <v>982</v>
      </c>
      <c r="AA229" s="26" t="s">
        <v>995</v>
      </c>
      <c r="AB229" s="26"/>
      <c r="AC229" s="28"/>
      <c r="AD229" s="28"/>
      <c r="AE229" s="28"/>
      <c r="AG229" s="24" t="s">
        <v>1122</v>
      </c>
      <c r="AH229" s="24" t="s">
        <v>160</v>
      </c>
      <c r="AI229" t="str">
        <f>VLOOKUP(AH229,$D$15:D979,1,0)</f>
        <v>경혜진</v>
      </c>
      <c r="AK229" t="str">
        <f t="shared" si="7"/>
        <v>이승열</v>
      </c>
    </row>
    <row r="230" spans="1:37" ht="26.4">
      <c r="A230" s="25">
        <v>216</v>
      </c>
      <c r="B230" s="26" t="str">
        <f t="shared" si="6"/>
        <v>20240009</v>
      </c>
      <c r="C230" s="26" t="s">
        <v>2834</v>
      </c>
      <c r="D230" s="26" t="s">
        <v>358</v>
      </c>
      <c r="E230" s="26" t="s">
        <v>46</v>
      </c>
      <c r="F230" s="26" t="s">
        <v>51</v>
      </c>
      <c r="G230" s="26" t="s">
        <v>930</v>
      </c>
      <c r="H230" s="26" t="s">
        <v>931</v>
      </c>
      <c r="I230" s="26" t="s">
        <v>932</v>
      </c>
      <c r="J230" s="26" t="s">
        <v>951</v>
      </c>
      <c r="K230" s="26" t="s">
        <v>952</v>
      </c>
      <c r="L230" s="27" t="s">
        <v>2835</v>
      </c>
      <c r="M230" s="26" t="s">
        <v>982</v>
      </c>
      <c r="N230" s="26" t="s">
        <v>1311</v>
      </c>
      <c r="O230" s="26" t="s">
        <v>2836</v>
      </c>
      <c r="P230" s="26" t="s">
        <v>2837</v>
      </c>
      <c r="Q230" s="26" t="s">
        <v>2838</v>
      </c>
      <c r="R230" s="27" t="s">
        <v>2839</v>
      </c>
      <c r="S230" s="26" t="s">
        <v>959</v>
      </c>
      <c r="T230" s="26" t="s">
        <v>2327</v>
      </c>
      <c r="U230" s="26" t="s">
        <v>1547</v>
      </c>
      <c r="V230" s="26" t="s">
        <v>1376</v>
      </c>
      <c r="W230" s="26" t="s">
        <v>959</v>
      </c>
      <c r="X230" s="26" t="s">
        <v>2327</v>
      </c>
      <c r="Y230" s="26" t="s">
        <v>1547</v>
      </c>
      <c r="Z230" s="26" t="s">
        <v>982</v>
      </c>
      <c r="AA230" s="26" t="s">
        <v>932</v>
      </c>
      <c r="AB230" s="26"/>
      <c r="AC230" s="28"/>
      <c r="AD230" s="28"/>
      <c r="AE230" s="28"/>
      <c r="AG230" s="24" t="s">
        <v>1049</v>
      </c>
      <c r="AH230" s="24" t="s">
        <v>731</v>
      </c>
      <c r="AI230" t="str">
        <f>VLOOKUP(AH230,$D$15:D980,1,0)</f>
        <v>정수환</v>
      </c>
      <c r="AK230" t="str">
        <f t="shared" si="7"/>
        <v>정화영</v>
      </c>
    </row>
    <row r="231" spans="1:37" ht="39.6">
      <c r="A231" s="25">
        <v>217</v>
      </c>
      <c r="B231" s="26" t="str">
        <f t="shared" si="6"/>
        <v>20250003</v>
      </c>
      <c r="C231" s="26" t="s">
        <v>2840</v>
      </c>
      <c r="D231" s="26" t="s">
        <v>50</v>
      </c>
      <c r="E231" s="26" t="s">
        <v>46</v>
      </c>
      <c r="F231" s="26" t="s">
        <v>51</v>
      </c>
      <c r="G231" s="26" t="s">
        <v>930</v>
      </c>
      <c r="H231" s="26" t="s">
        <v>931</v>
      </c>
      <c r="I231" s="26" t="s">
        <v>932</v>
      </c>
      <c r="J231" s="26" t="s">
        <v>2774</v>
      </c>
      <c r="K231" s="26" t="s">
        <v>934</v>
      </c>
      <c r="L231" s="27" t="s">
        <v>2841</v>
      </c>
      <c r="M231" s="26" t="s">
        <v>982</v>
      </c>
      <c r="N231" s="26"/>
      <c r="O231" s="26" t="s">
        <v>2842</v>
      </c>
      <c r="P231" s="26" t="s">
        <v>2843</v>
      </c>
      <c r="Q231" s="26" t="s">
        <v>2844</v>
      </c>
      <c r="R231" s="27" t="s">
        <v>2845</v>
      </c>
      <c r="S231" s="26" t="s">
        <v>959</v>
      </c>
      <c r="T231" s="26" t="s">
        <v>1056</v>
      </c>
      <c r="U231" s="26" t="s">
        <v>2846</v>
      </c>
      <c r="V231" s="26" t="s">
        <v>2847</v>
      </c>
      <c r="W231" s="26" t="s">
        <v>959</v>
      </c>
      <c r="X231" s="26" t="s">
        <v>1056</v>
      </c>
      <c r="Y231" s="26" t="s">
        <v>2846</v>
      </c>
      <c r="Z231" s="26" t="s">
        <v>982</v>
      </c>
      <c r="AA231" s="26" t="s">
        <v>932</v>
      </c>
      <c r="AB231" s="26"/>
      <c r="AC231" s="28"/>
      <c r="AD231" s="28"/>
      <c r="AE231" s="28"/>
      <c r="AG231" s="24" t="s">
        <v>1360</v>
      </c>
      <c r="AH231" s="24" t="s">
        <v>720</v>
      </c>
      <c r="AI231" t="str">
        <f>VLOOKUP(AH231,$D$15:D981,1,0)</f>
        <v>김한빈</v>
      </c>
      <c r="AK231" t="str">
        <f t="shared" si="7"/>
        <v>송윤상</v>
      </c>
    </row>
    <row r="232" spans="1:37" ht="39.6">
      <c r="A232" s="25">
        <v>218</v>
      </c>
      <c r="B232" s="26" t="str">
        <f t="shared" si="6"/>
        <v>20160063</v>
      </c>
      <c r="C232" s="26" t="s">
        <v>2848</v>
      </c>
      <c r="D232" s="26" t="s">
        <v>492</v>
      </c>
      <c r="E232" s="26" t="s">
        <v>46</v>
      </c>
      <c r="F232" s="26" t="s">
        <v>51</v>
      </c>
      <c r="G232" s="26" t="s">
        <v>930</v>
      </c>
      <c r="H232" s="26" t="s">
        <v>931</v>
      </c>
      <c r="I232" s="26" t="s">
        <v>950</v>
      </c>
      <c r="J232" s="26" t="s">
        <v>933</v>
      </c>
      <c r="K232" s="26" t="s">
        <v>934</v>
      </c>
      <c r="L232" s="27" t="s">
        <v>2849</v>
      </c>
      <c r="M232" s="26" t="s">
        <v>936</v>
      </c>
      <c r="N232" s="26" t="s">
        <v>1155</v>
      </c>
      <c r="O232" s="26" t="s">
        <v>2850</v>
      </c>
      <c r="P232" s="26" t="s">
        <v>2851</v>
      </c>
      <c r="Q232" s="26" t="s">
        <v>2852</v>
      </c>
      <c r="R232" s="27" t="s">
        <v>2853</v>
      </c>
      <c r="S232" s="26" t="s">
        <v>959</v>
      </c>
      <c r="T232" s="26" t="s">
        <v>1469</v>
      </c>
      <c r="U232" s="26" t="s">
        <v>2722</v>
      </c>
      <c r="V232" s="26" t="s">
        <v>2854</v>
      </c>
      <c r="W232" s="26" t="s">
        <v>959</v>
      </c>
      <c r="X232" s="26" t="s">
        <v>1469</v>
      </c>
      <c r="Y232" s="26" t="s">
        <v>2722</v>
      </c>
      <c r="Z232" s="26" t="s">
        <v>946</v>
      </c>
      <c r="AA232" s="26" t="s">
        <v>947</v>
      </c>
      <c r="AB232" s="26"/>
      <c r="AC232" s="28"/>
      <c r="AD232" s="28"/>
      <c r="AE232" s="28"/>
      <c r="AG232" s="24" t="s">
        <v>1008</v>
      </c>
      <c r="AH232" s="24" t="s">
        <v>18</v>
      </c>
      <c r="AI232" t="str">
        <f>VLOOKUP(AH232,$D$15:D982,1,0)</f>
        <v>윤종현</v>
      </c>
      <c r="AK232" t="str">
        <f t="shared" si="7"/>
        <v>김대웅</v>
      </c>
    </row>
    <row r="233" spans="1:37" ht="26.4">
      <c r="A233" s="25">
        <v>219</v>
      </c>
      <c r="B233" s="26" t="str">
        <f t="shared" si="6"/>
        <v>20140090</v>
      </c>
      <c r="C233" s="26" t="s">
        <v>2855</v>
      </c>
      <c r="D233" s="26" t="s">
        <v>277</v>
      </c>
      <c r="E233" s="26" t="s">
        <v>46</v>
      </c>
      <c r="F233" s="26" t="s">
        <v>51</v>
      </c>
      <c r="G233" s="26" t="s">
        <v>930</v>
      </c>
      <c r="H233" s="26" t="s">
        <v>931</v>
      </c>
      <c r="I233" s="26" t="s">
        <v>950</v>
      </c>
      <c r="J233" s="26" t="s">
        <v>933</v>
      </c>
      <c r="K233" s="26" t="s">
        <v>952</v>
      </c>
      <c r="L233" s="27" t="s">
        <v>2856</v>
      </c>
      <c r="M233" s="26" t="s">
        <v>936</v>
      </c>
      <c r="N233" s="26" t="s">
        <v>937</v>
      </c>
      <c r="O233" s="26" t="s">
        <v>2857</v>
      </c>
      <c r="P233" s="26" t="s">
        <v>2858</v>
      </c>
      <c r="Q233" s="26" t="s">
        <v>2859</v>
      </c>
      <c r="R233" s="27" t="s">
        <v>2860</v>
      </c>
      <c r="S233" s="26" t="s">
        <v>959</v>
      </c>
      <c r="T233" s="26" t="s">
        <v>2861</v>
      </c>
      <c r="U233" s="26" t="s">
        <v>2141</v>
      </c>
      <c r="V233" s="26" t="s">
        <v>2862</v>
      </c>
      <c r="W233" s="26" t="s">
        <v>959</v>
      </c>
      <c r="X233" s="26" t="s">
        <v>2861</v>
      </c>
      <c r="Y233" s="26" t="s">
        <v>2141</v>
      </c>
      <c r="Z233" s="26" t="s">
        <v>946</v>
      </c>
      <c r="AA233" s="26" t="s">
        <v>947</v>
      </c>
      <c r="AB233" s="26"/>
      <c r="AC233" s="28"/>
      <c r="AD233" s="28"/>
      <c r="AE233" s="28"/>
      <c r="AG233" s="24" t="s">
        <v>2021</v>
      </c>
      <c r="AH233" s="24" t="s">
        <v>172</v>
      </c>
      <c r="AI233" t="str">
        <f>VLOOKUP(AH233,$D$15:D983,1,0)</f>
        <v>박재균</v>
      </c>
      <c r="AK233" t="str">
        <f t="shared" si="7"/>
        <v>채연주</v>
      </c>
    </row>
    <row r="234" spans="1:37" ht="26.4">
      <c r="A234" s="25">
        <v>220</v>
      </c>
      <c r="B234" s="26" t="str">
        <f t="shared" si="6"/>
        <v>20180027</v>
      </c>
      <c r="C234" s="26" t="s">
        <v>2863</v>
      </c>
      <c r="D234" s="26" t="s">
        <v>647</v>
      </c>
      <c r="E234" s="26" t="s">
        <v>46</v>
      </c>
      <c r="F234" s="26" t="s">
        <v>51</v>
      </c>
      <c r="G234" s="26" t="s">
        <v>930</v>
      </c>
      <c r="H234" s="26" t="s">
        <v>931</v>
      </c>
      <c r="I234" s="26" t="s">
        <v>950</v>
      </c>
      <c r="J234" s="26" t="s">
        <v>1018</v>
      </c>
      <c r="K234" s="26" t="s">
        <v>952</v>
      </c>
      <c r="L234" s="27" t="s">
        <v>2864</v>
      </c>
      <c r="M234" s="26" t="s">
        <v>936</v>
      </c>
      <c r="N234" s="26" t="s">
        <v>1320</v>
      </c>
      <c r="O234" s="26" t="s">
        <v>2865</v>
      </c>
      <c r="P234" s="26" t="s">
        <v>2866</v>
      </c>
      <c r="Q234" s="26" t="s">
        <v>2867</v>
      </c>
      <c r="R234" s="27" t="s">
        <v>2868</v>
      </c>
      <c r="S234" s="26" t="s">
        <v>942</v>
      </c>
      <c r="T234" s="26" t="s">
        <v>2180</v>
      </c>
      <c r="U234" s="26" t="s">
        <v>2869</v>
      </c>
      <c r="V234" s="26" t="s">
        <v>2870</v>
      </c>
      <c r="W234" s="26" t="s">
        <v>942</v>
      </c>
      <c r="X234" s="26" t="s">
        <v>2180</v>
      </c>
      <c r="Y234" s="26" t="s">
        <v>2869</v>
      </c>
      <c r="Z234" s="26" t="s">
        <v>946</v>
      </c>
      <c r="AA234" s="26" t="s">
        <v>947</v>
      </c>
      <c r="AB234" s="26"/>
      <c r="AC234" s="28"/>
      <c r="AD234" s="28"/>
      <c r="AE234" s="28"/>
      <c r="AG234" s="24" t="s">
        <v>1577</v>
      </c>
      <c r="AH234" s="24" t="s">
        <v>262</v>
      </c>
      <c r="AI234" t="str">
        <f>VLOOKUP(AH234,$D$15:D984,1,0)</f>
        <v>안보슬</v>
      </c>
      <c r="AK234" t="str">
        <f t="shared" si="7"/>
        <v>강유나</v>
      </c>
    </row>
    <row r="235" spans="1:37" ht="26.4">
      <c r="A235" s="25">
        <v>221</v>
      </c>
      <c r="B235" s="26" t="str">
        <f t="shared" si="6"/>
        <v>20230049</v>
      </c>
      <c r="C235" s="26" t="s">
        <v>2871</v>
      </c>
      <c r="D235" s="26" t="s">
        <v>595</v>
      </c>
      <c r="E235" s="26" t="s">
        <v>46</v>
      </c>
      <c r="F235" s="26" t="s">
        <v>51</v>
      </c>
      <c r="G235" s="26" t="s">
        <v>930</v>
      </c>
      <c r="H235" s="26" t="s">
        <v>931</v>
      </c>
      <c r="I235" s="26" t="s">
        <v>950</v>
      </c>
      <c r="J235" s="26" t="s">
        <v>1018</v>
      </c>
      <c r="K235" s="26" t="s">
        <v>952</v>
      </c>
      <c r="L235" s="27" t="s">
        <v>2872</v>
      </c>
      <c r="M235" s="26" t="s">
        <v>936</v>
      </c>
      <c r="N235" s="26" t="s">
        <v>1265</v>
      </c>
      <c r="O235" s="26" t="s">
        <v>2873</v>
      </c>
      <c r="P235" s="26" t="s">
        <v>2874</v>
      </c>
      <c r="Q235" s="26" t="s">
        <v>2875</v>
      </c>
      <c r="R235" s="27" t="s">
        <v>2876</v>
      </c>
      <c r="S235" s="26" t="s">
        <v>959</v>
      </c>
      <c r="T235" s="26" t="s">
        <v>1220</v>
      </c>
      <c r="U235" s="26" t="s">
        <v>2730</v>
      </c>
      <c r="V235" s="26" t="s">
        <v>2877</v>
      </c>
      <c r="W235" s="26" t="s">
        <v>959</v>
      </c>
      <c r="X235" s="26" t="s">
        <v>1220</v>
      </c>
      <c r="Y235" s="26" t="s">
        <v>2730</v>
      </c>
      <c r="Z235" s="26" t="s">
        <v>1192</v>
      </c>
      <c r="AA235" s="26" t="s">
        <v>950</v>
      </c>
      <c r="AB235" s="26"/>
      <c r="AC235" s="28"/>
      <c r="AD235" s="28"/>
      <c r="AE235" s="28"/>
      <c r="AG235" s="24" t="s">
        <v>2226</v>
      </c>
      <c r="AH235" s="24" t="s">
        <v>740</v>
      </c>
      <c r="AI235" t="str">
        <f>VLOOKUP(AH235,$D$15:D985,1,0)</f>
        <v>장미림</v>
      </c>
      <c r="AK235" t="str">
        <f t="shared" si="7"/>
        <v>장호영</v>
      </c>
    </row>
    <row r="236" spans="1:37" ht="26.4">
      <c r="A236" s="25">
        <v>222</v>
      </c>
      <c r="B236" s="26" t="str">
        <f t="shared" si="6"/>
        <v>20170038</v>
      </c>
      <c r="C236" s="26" t="s">
        <v>1865</v>
      </c>
      <c r="D236" s="26" t="s">
        <v>278</v>
      </c>
      <c r="E236" s="26" t="s">
        <v>46</v>
      </c>
      <c r="F236" s="26" t="s">
        <v>53</v>
      </c>
      <c r="G236" s="26" t="s">
        <v>978</v>
      </c>
      <c r="H236" s="26" t="s">
        <v>931</v>
      </c>
      <c r="I236" s="26" t="s">
        <v>979</v>
      </c>
      <c r="J236" s="26" t="s">
        <v>933</v>
      </c>
      <c r="K236" s="26" t="s">
        <v>952</v>
      </c>
      <c r="L236" s="27" t="s">
        <v>2878</v>
      </c>
      <c r="M236" s="26" t="s">
        <v>982</v>
      </c>
      <c r="N236" s="26" t="s">
        <v>1146</v>
      </c>
      <c r="O236" s="26" t="s">
        <v>2879</v>
      </c>
      <c r="P236" s="26" t="s">
        <v>2880</v>
      </c>
      <c r="Q236" s="26" t="s">
        <v>2881</v>
      </c>
      <c r="R236" s="27" t="s">
        <v>2882</v>
      </c>
      <c r="S236" s="26" t="s">
        <v>959</v>
      </c>
      <c r="T236" s="26" t="s">
        <v>1405</v>
      </c>
      <c r="U236" s="26" t="s">
        <v>2883</v>
      </c>
      <c r="V236" s="26" t="s">
        <v>1376</v>
      </c>
      <c r="W236" s="26" t="s">
        <v>959</v>
      </c>
      <c r="X236" s="26" t="s">
        <v>1405</v>
      </c>
      <c r="Y236" s="26" t="s">
        <v>2883</v>
      </c>
      <c r="Z236" s="26" t="s">
        <v>982</v>
      </c>
      <c r="AA236" s="26" t="s">
        <v>992</v>
      </c>
      <c r="AB236" s="26"/>
      <c r="AC236" s="28"/>
      <c r="AD236" s="28"/>
      <c r="AE236" s="28"/>
      <c r="AG236" s="24" t="s">
        <v>2460</v>
      </c>
      <c r="AH236" s="24" t="s">
        <v>237</v>
      </c>
      <c r="AI236" t="str">
        <f>VLOOKUP(AH236,$D$15:D986,1,0)</f>
        <v>변계영</v>
      </c>
      <c r="AK236" t="str">
        <f t="shared" si="7"/>
        <v>이수경</v>
      </c>
    </row>
    <row r="237" spans="1:37" ht="39.6">
      <c r="A237" s="25">
        <v>223</v>
      </c>
      <c r="B237" s="26" t="str">
        <f t="shared" si="6"/>
        <v>20130045</v>
      </c>
      <c r="C237" s="26" t="s">
        <v>2450</v>
      </c>
      <c r="D237" s="26" t="s">
        <v>250</v>
      </c>
      <c r="E237" s="26" t="s">
        <v>46</v>
      </c>
      <c r="F237" s="26" t="s">
        <v>53</v>
      </c>
      <c r="G237" s="26" t="s">
        <v>930</v>
      </c>
      <c r="H237" s="26" t="s">
        <v>931</v>
      </c>
      <c r="I237" s="26" t="s">
        <v>995</v>
      </c>
      <c r="J237" s="26" t="s">
        <v>1309</v>
      </c>
      <c r="K237" s="26" t="s">
        <v>934</v>
      </c>
      <c r="L237" s="27" t="s">
        <v>2884</v>
      </c>
      <c r="M237" s="26" t="s">
        <v>936</v>
      </c>
      <c r="N237" s="26" t="s">
        <v>2885</v>
      </c>
      <c r="O237" s="26" t="s">
        <v>2886</v>
      </c>
      <c r="P237" s="26" t="s">
        <v>2887</v>
      </c>
      <c r="Q237" s="26" t="s">
        <v>2888</v>
      </c>
      <c r="R237" s="27" t="s">
        <v>2889</v>
      </c>
      <c r="S237" s="26" t="s">
        <v>959</v>
      </c>
      <c r="T237" s="26" t="s">
        <v>1220</v>
      </c>
      <c r="U237" s="26" t="s">
        <v>1190</v>
      </c>
      <c r="V237" s="26" t="s">
        <v>2890</v>
      </c>
      <c r="W237" s="26" t="s">
        <v>959</v>
      </c>
      <c r="X237" s="26" t="s">
        <v>1220</v>
      </c>
      <c r="Y237" s="26" t="s">
        <v>1190</v>
      </c>
      <c r="Z237" s="26" t="s">
        <v>1192</v>
      </c>
      <c r="AA237" s="26" t="s">
        <v>950</v>
      </c>
      <c r="AB237" s="26"/>
      <c r="AC237" s="28"/>
      <c r="AD237" s="28"/>
      <c r="AE237" s="28"/>
      <c r="AG237" s="24" t="s">
        <v>949</v>
      </c>
      <c r="AH237" s="24" t="s">
        <v>727</v>
      </c>
      <c r="AI237" t="str">
        <f>VLOOKUP(AH237,$D$15:D987,1,0)</f>
        <v>김연표</v>
      </c>
      <c r="AK237" t="str">
        <f t="shared" si="7"/>
        <v>박진현</v>
      </c>
    </row>
    <row r="238" spans="1:37" ht="39.6">
      <c r="A238" s="25">
        <v>224</v>
      </c>
      <c r="B238" s="26" t="str">
        <f t="shared" si="6"/>
        <v>20120224</v>
      </c>
      <c r="C238" s="26" t="s">
        <v>2459</v>
      </c>
      <c r="D238" s="26" t="s">
        <v>243</v>
      </c>
      <c r="E238" s="26" t="s">
        <v>46</v>
      </c>
      <c r="F238" s="26" t="s">
        <v>53</v>
      </c>
      <c r="G238" s="26" t="s">
        <v>930</v>
      </c>
      <c r="H238" s="26" t="s">
        <v>931</v>
      </c>
      <c r="I238" s="26" t="s">
        <v>995</v>
      </c>
      <c r="J238" s="26" t="s">
        <v>1309</v>
      </c>
      <c r="K238" s="26" t="s">
        <v>952</v>
      </c>
      <c r="L238" s="27" t="s">
        <v>2891</v>
      </c>
      <c r="M238" s="26" t="s">
        <v>936</v>
      </c>
      <c r="N238" s="26" t="s">
        <v>2892</v>
      </c>
      <c r="O238" s="26" t="s">
        <v>2893</v>
      </c>
      <c r="P238" s="26" t="s">
        <v>2894</v>
      </c>
      <c r="Q238" s="26" t="s">
        <v>2895</v>
      </c>
      <c r="R238" s="27" t="s">
        <v>2896</v>
      </c>
      <c r="S238" s="26" t="s">
        <v>959</v>
      </c>
      <c r="T238" s="26" t="s">
        <v>989</v>
      </c>
      <c r="U238" s="26" t="s">
        <v>1547</v>
      </c>
      <c r="V238" s="26" t="s">
        <v>2897</v>
      </c>
      <c r="W238" s="26" t="s">
        <v>959</v>
      </c>
      <c r="X238" s="26" t="s">
        <v>989</v>
      </c>
      <c r="Y238" s="26" t="s">
        <v>1547</v>
      </c>
      <c r="Z238" s="26" t="s">
        <v>1192</v>
      </c>
      <c r="AA238" s="26" t="s">
        <v>950</v>
      </c>
      <c r="AB238" s="26"/>
      <c r="AC238" s="28"/>
      <c r="AD238" s="28"/>
      <c r="AE238" s="28"/>
      <c r="AG238" s="24" t="s">
        <v>2739</v>
      </c>
      <c r="AH238" s="24" t="s">
        <v>276</v>
      </c>
      <c r="AI238" t="str">
        <f>VLOOKUP(AH238,$D$15:D988,1,0)</f>
        <v>김보미</v>
      </c>
      <c r="AK238" t="str">
        <f t="shared" si="7"/>
        <v>서연희</v>
      </c>
    </row>
    <row r="239" spans="1:37" ht="39.6">
      <c r="A239" s="25">
        <v>225</v>
      </c>
      <c r="B239" s="26" t="str">
        <f t="shared" si="6"/>
        <v>20160049</v>
      </c>
      <c r="C239" s="26" t="s">
        <v>2149</v>
      </c>
      <c r="D239" s="26" t="s">
        <v>359</v>
      </c>
      <c r="E239" s="26" t="s">
        <v>46</v>
      </c>
      <c r="F239" s="26" t="s">
        <v>53</v>
      </c>
      <c r="G239" s="26" t="s">
        <v>930</v>
      </c>
      <c r="H239" s="26" t="s">
        <v>931</v>
      </c>
      <c r="I239" s="26" t="s">
        <v>995</v>
      </c>
      <c r="J239" s="26" t="s">
        <v>1050</v>
      </c>
      <c r="K239" s="26" t="s">
        <v>934</v>
      </c>
      <c r="L239" s="27" t="s">
        <v>2898</v>
      </c>
      <c r="M239" s="26" t="s">
        <v>936</v>
      </c>
      <c r="N239" s="26" t="s">
        <v>999</v>
      </c>
      <c r="O239" s="26" t="s">
        <v>2899</v>
      </c>
      <c r="P239" s="26" t="s">
        <v>2900</v>
      </c>
      <c r="Q239" s="26" t="s">
        <v>2901</v>
      </c>
      <c r="R239" s="27" t="s">
        <v>2902</v>
      </c>
      <c r="S239" s="26" t="s">
        <v>959</v>
      </c>
      <c r="T239" s="26" t="s">
        <v>1045</v>
      </c>
      <c r="U239" s="26" t="s">
        <v>1221</v>
      </c>
      <c r="V239" s="26" t="s">
        <v>2903</v>
      </c>
      <c r="W239" s="26" t="s">
        <v>959</v>
      </c>
      <c r="X239" s="26" t="s">
        <v>1045</v>
      </c>
      <c r="Y239" s="26" t="s">
        <v>1221</v>
      </c>
      <c r="Z239" s="26" t="s">
        <v>1192</v>
      </c>
      <c r="AA239" s="26" t="s">
        <v>950</v>
      </c>
      <c r="AB239" s="26"/>
      <c r="AC239" s="28"/>
      <c r="AD239" s="28"/>
      <c r="AE239" s="28"/>
      <c r="AG239" s="24" t="s">
        <v>2904</v>
      </c>
      <c r="AH239" s="24" t="s">
        <v>372</v>
      </c>
      <c r="AI239" t="str">
        <f>VLOOKUP(AH239,$D$15:D989,1,0)</f>
        <v>최솔님</v>
      </c>
      <c r="AK239" t="str">
        <f t="shared" si="7"/>
        <v>진영</v>
      </c>
    </row>
    <row r="240" spans="1:37" ht="39.6">
      <c r="A240" s="25">
        <v>226</v>
      </c>
      <c r="B240" s="26" t="str">
        <f t="shared" si="6"/>
        <v>52017001</v>
      </c>
      <c r="C240" s="26" t="s">
        <v>2905</v>
      </c>
      <c r="D240" s="26" t="s">
        <v>360</v>
      </c>
      <c r="E240" s="26" t="s">
        <v>46</v>
      </c>
      <c r="F240" s="26" t="s">
        <v>53</v>
      </c>
      <c r="G240" s="26" t="s">
        <v>930</v>
      </c>
      <c r="H240" s="26" t="s">
        <v>931</v>
      </c>
      <c r="I240" s="26" t="s">
        <v>932</v>
      </c>
      <c r="J240" s="26" t="s">
        <v>951</v>
      </c>
      <c r="K240" s="26" t="s">
        <v>952</v>
      </c>
      <c r="L240" s="27" t="s">
        <v>2906</v>
      </c>
      <c r="M240" s="26" t="s">
        <v>936</v>
      </c>
      <c r="N240" s="26" t="s">
        <v>983</v>
      </c>
      <c r="O240" s="26" t="s">
        <v>2907</v>
      </c>
      <c r="P240" s="26" t="s">
        <v>2908</v>
      </c>
      <c r="Q240" s="26" t="s">
        <v>2909</v>
      </c>
      <c r="R240" s="27" t="s">
        <v>2910</v>
      </c>
      <c r="S240" s="26" t="s">
        <v>959</v>
      </c>
      <c r="T240" s="26" t="s">
        <v>1622</v>
      </c>
      <c r="U240" s="26" t="s">
        <v>2033</v>
      </c>
      <c r="V240" s="26" t="s">
        <v>2911</v>
      </c>
      <c r="W240" s="26" t="s">
        <v>959</v>
      </c>
      <c r="X240" s="26" t="s">
        <v>1622</v>
      </c>
      <c r="Y240" s="26" t="s">
        <v>2033</v>
      </c>
      <c r="Z240" s="26" t="s">
        <v>1192</v>
      </c>
      <c r="AA240" s="26" t="s">
        <v>950</v>
      </c>
      <c r="AB240" s="26"/>
      <c r="AC240" s="28"/>
      <c r="AD240" s="28"/>
      <c r="AE240" s="28"/>
      <c r="AG240" s="24" t="s">
        <v>2912</v>
      </c>
      <c r="AH240" s="24" t="s">
        <v>751</v>
      </c>
      <c r="AI240" t="str">
        <f>VLOOKUP(AH240,$D$15:D990,1,0)</f>
        <v>김희민</v>
      </c>
      <c r="AK240" t="str">
        <f t="shared" si="7"/>
        <v>김가혜</v>
      </c>
    </row>
    <row r="241" spans="1:37" ht="26.4">
      <c r="A241" s="25">
        <v>227</v>
      </c>
      <c r="B241" s="26" t="str">
        <f t="shared" si="6"/>
        <v>20200020</v>
      </c>
      <c r="C241" s="26" t="s">
        <v>2913</v>
      </c>
      <c r="D241" s="26" t="s">
        <v>247</v>
      </c>
      <c r="E241" s="26" t="s">
        <v>46</v>
      </c>
      <c r="F241" s="26" t="s">
        <v>53</v>
      </c>
      <c r="G241" s="26" t="s">
        <v>930</v>
      </c>
      <c r="H241" s="26" t="s">
        <v>931</v>
      </c>
      <c r="I241" s="26" t="s">
        <v>932</v>
      </c>
      <c r="J241" s="26" t="s">
        <v>1050</v>
      </c>
      <c r="K241" s="26" t="s">
        <v>952</v>
      </c>
      <c r="L241" s="27" t="s">
        <v>2914</v>
      </c>
      <c r="M241" s="26" t="s">
        <v>936</v>
      </c>
      <c r="N241" s="26" t="s">
        <v>1320</v>
      </c>
      <c r="O241" s="26" t="s">
        <v>2915</v>
      </c>
      <c r="P241" s="26" t="s">
        <v>2916</v>
      </c>
      <c r="Q241" s="26" t="s">
        <v>2917</v>
      </c>
      <c r="R241" s="27" t="s">
        <v>2918</v>
      </c>
      <c r="S241" s="26" t="s">
        <v>959</v>
      </c>
      <c r="T241" s="26" t="s">
        <v>1189</v>
      </c>
      <c r="U241" s="26" t="s">
        <v>1547</v>
      </c>
      <c r="V241" s="26" t="s">
        <v>2919</v>
      </c>
      <c r="W241" s="26" t="s">
        <v>959</v>
      </c>
      <c r="X241" s="26" t="s">
        <v>1189</v>
      </c>
      <c r="Y241" s="26" t="s">
        <v>1547</v>
      </c>
      <c r="Z241" s="26" t="s">
        <v>1192</v>
      </c>
      <c r="AA241" s="26" t="s">
        <v>950</v>
      </c>
      <c r="AB241" s="26"/>
      <c r="AC241" s="28"/>
      <c r="AD241" s="28"/>
      <c r="AE241" s="28"/>
      <c r="AG241" s="24" t="s">
        <v>2920</v>
      </c>
      <c r="AH241" s="24" t="s">
        <v>750</v>
      </c>
      <c r="AI241" t="str">
        <f>VLOOKUP(AH241,$D$15:D991,1,0)</f>
        <v>최홍식</v>
      </c>
      <c r="AK241" t="str">
        <f t="shared" si="7"/>
        <v>장서인</v>
      </c>
    </row>
    <row r="242" spans="1:37" ht="39.6">
      <c r="A242" s="25">
        <v>228</v>
      </c>
      <c r="B242" s="26" t="str">
        <f t="shared" si="6"/>
        <v>20200052</v>
      </c>
      <c r="C242" s="26" t="s">
        <v>2921</v>
      </c>
      <c r="D242" s="26" t="s">
        <v>52</v>
      </c>
      <c r="E242" s="26" t="s">
        <v>46</v>
      </c>
      <c r="F242" s="26" t="s">
        <v>53</v>
      </c>
      <c r="G242" s="26" t="s">
        <v>930</v>
      </c>
      <c r="H242" s="26" t="s">
        <v>931</v>
      </c>
      <c r="I242" s="26" t="s">
        <v>932</v>
      </c>
      <c r="J242" s="26" t="s">
        <v>1018</v>
      </c>
      <c r="K242" s="26" t="s">
        <v>934</v>
      </c>
      <c r="L242" s="27" t="s">
        <v>2922</v>
      </c>
      <c r="M242" s="26" t="s">
        <v>936</v>
      </c>
      <c r="N242" s="26" t="s">
        <v>999</v>
      </c>
      <c r="O242" s="26" t="s">
        <v>2923</v>
      </c>
      <c r="P242" s="26" t="s">
        <v>2924</v>
      </c>
      <c r="Q242" s="26" t="s">
        <v>2925</v>
      </c>
      <c r="R242" s="27" t="s">
        <v>2926</v>
      </c>
      <c r="S242" s="26" t="s">
        <v>988</v>
      </c>
      <c r="T242" s="26" t="s">
        <v>1056</v>
      </c>
      <c r="U242" s="26" t="s">
        <v>2927</v>
      </c>
      <c r="V242" s="26" t="s">
        <v>2928</v>
      </c>
      <c r="W242" s="26" t="s">
        <v>988</v>
      </c>
      <c r="X242" s="26" t="s">
        <v>1056</v>
      </c>
      <c r="Y242" s="26" t="s">
        <v>2927</v>
      </c>
      <c r="Z242" s="26" t="s">
        <v>1192</v>
      </c>
      <c r="AA242" s="26" t="s">
        <v>950</v>
      </c>
      <c r="AB242" s="26"/>
      <c r="AC242" s="28"/>
      <c r="AD242" s="28"/>
      <c r="AE242" s="28"/>
      <c r="AG242" s="24" t="s">
        <v>2166</v>
      </c>
      <c r="AH242" s="24" t="s">
        <v>414</v>
      </c>
      <c r="AI242" t="str">
        <f>VLOOKUP(AH242,$D$15:D992,1,0)</f>
        <v>김재영</v>
      </c>
      <c r="AK242" t="str">
        <f t="shared" si="7"/>
        <v>유노아</v>
      </c>
    </row>
    <row r="243" spans="1:37" ht="39.6">
      <c r="A243" s="25">
        <v>229</v>
      </c>
      <c r="B243" s="26" t="str">
        <f t="shared" si="6"/>
        <v>20150088</v>
      </c>
      <c r="C243" s="26" t="s">
        <v>2929</v>
      </c>
      <c r="D243" s="26" t="s">
        <v>439</v>
      </c>
      <c r="E243" s="26" t="s">
        <v>46</v>
      </c>
      <c r="F243" s="26" t="s">
        <v>53</v>
      </c>
      <c r="G243" s="26" t="s">
        <v>930</v>
      </c>
      <c r="H243" s="26" t="s">
        <v>931</v>
      </c>
      <c r="I243" s="26" t="s">
        <v>950</v>
      </c>
      <c r="J243" s="26" t="s">
        <v>933</v>
      </c>
      <c r="K243" s="26" t="s">
        <v>952</v>
      </c>
      <c r="L243" s="27" t="s">
        <v>2930</v>
      </c>
      <c r="M243" s="26" t="s">
        <v>936</v>
      </c>
      <c r="N243" s="26" t="s">
        <v>999</v>
      </c>
      <c r="O243" s="26" t="s">
        <v>2931</v>
      </c>
      <c r="P243" s="26" t="s">
        <v>2932</v>
      </c>
      <c r="Q243" s="26" t="s">
        <v>2933</v>
      </c>
      <c r="R243" s="27" t="s">
        <v>2934</v>
      </c>
      <c r="S243" s="26" t="s">
        <v>959</v>
      </c>
      <c r="T243" s="26" t="s">
        <v>2301</v>
      </c>
      <c r="U243" s="26" t="s">
        <v>1221</v>
      </c>
      <c r="V243" s="26" t="s">
        <v>2935</v>
      </c>
      <c r="W243" s="26" t="s">
        <v>959</v>
      </c>
      <c r="X243" s="26" t="s">
        <v>2301</v>
      </c>
      <c r="Y243" s="26" t="s">
        <v>1221</v>
      </c>
      <c r="Z243" s="26" t="s">
        <v>946</v>
      </c>
      <c r="AA243" s="26" t="s">
        <v>947</v>
      </c>
      <c r="AB243" s="26"/>
      <c r="AC243" s="28"/>
      <c r="AD243" s="28"/>
      <c r="AE243" s="28"/>
      <c r="AG243" s="24" t="s">
        <v>1505</v>
      </c>
      <c r="AH243" s="24" t="s">
        <v>165</v>
      </c>
      <c r="AI243" t="str">
        <f>VLOOKUP(AH243,$D$15:D993,1,0)</f>
        <v>구민경</v>
      </c>
      <c r="AK243" t="str">
        <f t="shared" si="7"/>
        <v>이보람</v>
      </c>
    </row>
    <row r="244" spans="1:37" ht="39.6">
      <c r="A244" s="25">
        <v>230</v>
      </c>
      <c r="B244" s="26" t="str">
        <f t="shared" si="6"/>
        <v>20170083</v>
      </c>
      <c r="C244" s="26" t="s">
        <v>2936</v>
      </c>
      <c r="D244" s="26" t="s">
        <v>522</v>
      </c>
      <c r="E244" s="26" t="s">
        <v>46</v>
      </c>
      <c r="F244" s="26" t="s">
        <v>53</v>
      </c>
      <c r="G244" s="26" t="s">
        <v>930</v>
      </c>
      <c r="H244" s="26" t="s">
        <v>931</v>
      </c>
      <c r="I244" s="26" t="s">
        <v>965</v>
      </c>
      <c r="J244" s="26" t="s">
        <v>951</v>
      </c>
      <c r="K244" s="26" t="s">
        <v>952</v>
      </c>
      <c r="L244" s="27" t="s">
        <v>2937</v>
      </c>
      <c r="M244" s="26" t="s">
        <v>936</v>
      </c>
      <c r="N244" s="26" t="s">
        <v>1146</v>
      </c>
      <c r="O244" s="26" t="s">
        <v>2938</v>
      </c>
      <c r="P244" s="26" t="s">
        <v>2939</v>
      </c>
      <c r="Q244" s="26" t="s">
        <v>2940</v>
      </c>
      <c r="R244" s="27" t="s">
        <v>2941</v>
      </c>
      <c r="S244" s="26" t="s">
        <v>959</v>
      </c>
      <c r="T244" s="26" t="s">
        <v>2942</v>
      </c>
      <c r="U244" s="26" t="s">
        <v>1547</v>
      </c>
      <c r="V244" s="26" t="s">
        <v>2943</v>
      </c>
      <c r="W244" s="26" t="s">
        <v>959</v>
      </c>
      <c r="X244" s="26" t="s">
        <v>2942</v>
      </c>
      <c r="Y244" s="26" t="s">
        <v>1547</v>
      </c>
      <c r="Z244" s="26" t="s">
        <v>946</v>
      </c>
      <c r="AA244" s="26" t="s">
        <v>947</v>
      </c>
      <c r="AB244" s="26"/>
      <c r="AC244" s="28"/>
      <c r="AD244" s="28"/>
      <c r="AE244" s="28"/>
      <c r="AG244" s="24" t="s">
        <v>1514</v>
      </c>
      <c r="AH244" s="24" t="s">
        <v>261</v>
      </c>
      <c r="AI244" t="str">
        <f>VLOOKUP(AH244,$D$15:D994,1,0)</f>
        <v>조혜림</v>
      </c>
      <c r="AK244" t="str">
        <f t="shared" si="7"/>
        <v>이시현</v>
      </c>
    </row>
    <row r="245" spans="1:37" ht="26.4">
      <c r="A245" s="25">
        <v>231</v>
      </c>
      <c r="B245" s="26" t="str">
        <f>TEXT(C245,"########")</f>
        <v>20250005</v>
      </c>
      <c r="C245" s="26">
        <v>20250005</v>
      </c>
      <c r="D245" s="26" t="s">
        <v>252</v>
      </c>
      <c r="E245" s="26" t="s">
        <v>251</v>
      </c>
      <c r="F245" s="26" t="s">
        <v>808</v>
      </c>
      <c r="G245" s="26" t="s">
        <v>2944</v>
      </c>
      <c r="H245" s="26" t="s">
        <v>2945</v>
      </c>
      <c r="I245" s="26" t="s">
        <v>2946</v>
      </c>
      <c r="J245" s="26">
        <v>1</v>
      </c>
      <c r="K245" s="26" t="s">
        <v>2947</v>
      </c>
      <c r="L245" s="27">
        <v>34689</v>
      </c>
      <c r="M245" s="26" t="s">
        <v>2948</v>
      </c>
      <c r="N245" s="26" t="s">
        <v>2949</v>
      </c>
      <c r="O245" s="26" t="s">
        <v>2950</v>
      </c>
      <c r="P245" s="26" t="s">
        <v>2951</v>
      </c>
      <c r="Q245" s="26"/>
      <c r="R245" s="27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8"/>
      <c r="AD245" s="28"/>
      <c r="AE245" s="28"/>
      <c r="AF245" t="s">
        <v>2952</v>
      </c>
      <c r="AG245" s="24" t="s">
        <v>1709</v>
      </c>
      <c r="AH245" s="24" t="s">
        <v>341</v>
      </c>
      <c r="AI245" t="str">
        <f>VLOOKUP(AH245,$D$15:D995,1,0)</f>
        <v>강종우</v>
      </c>
      <c r="AK245" t="str">
        <f t="shared" si="7"/>
        <v>백준구</v>
      </c>
    </row>
    <row r="246" spans="1:37" ht="39.6">
      <c r="A246" s="25">
        <v>232</v>
      </c>
      <c r="B246" s="26" t="str">
        <f t="shared" si="6"/>
        <v>20110031</v>
      </c>
      <c r="C246" s="26" t="s">
        <v>1549</v>
      </c>
      <c r="D246" s="26" t="s">
        <v>440</v>
      </c>
      <c r="E246" s="26" t="s">
        <v>46</v>
      </c>
      <c r="F246" s="26" t="s">
        <v>185</v>
      </c>
      <c r="G246" s="26" t="s">
        <v>978</v>
      </c>
      <c r="H246" s="26" t="s">
        <v>931</v>
      </c>
      <c r="I246" s="26" t="s">
        <v>979</v>
      </c>
      <c r="J246" s="26" t="s">
        <v>980</v>
      </c>
      <c r="K246" s="26" t="s">
        <v>952</v>
      </c>
      <c r="L246" s="27" t="s">
        <v>2953</v>
      </c>
      <c r="M246" s="26" t="s">
        <v>982</v>
      </c>
      <c r="N246" s="26" t="s">
        <v>983</v>
      </c>
      <c r="O246" s="26" t="s">
        <v>2954</v>
      </c>
      <c r="P246" s="26" t="s">
        <v>2955</v>
      </c>
      <c r="Q246" s="26" t="s">
        <v>2956</v>
      </c>
      <c r="R246" s="27" t="s">
        <v>2957</v>
      </c>
      <c r="S246" s="26" t="s">
        <v>959</v>
      </c>
      <c r="T246" s="26" t="s">
        <v>1405</v>
      </c>
      <c r="U246" s="26" t="s">
        <v>2958</v>
      </c>
      <c r="V246" s="26" t="s">
        <v>2959</v>
      </c>
      <c r="W246" s="26" t="s">
        <v>959</v>
      </c>
      <c r="X246" s="26" t="s">
        <v>1405</v>
      </c>
      <c r="Y246" s="26" t="s">
        <v>2958</v>
      </c>
      <c r="Z246" s="26" t="s">
        <v>982</v>
      </c>
      <c r="AA246" s="26" t="s">
        <v>932</v>
      </c>
      <c r="AB246" s="26"/>
      <c r="AC246" s="28"/>
      <c r="AD246" s="28"/>
      <c r="AE246" s="28"/>
      <c r="AG246" s="24" t="s">
        <v>1409</v>
      </c>
      <c r="AH246" s="24" t="s">
        <v>816</v>
      </c>
      <c r="AI246" t="str">
        <f>VLOOKUP(AH246,$D$15:D996,1,0)</f>
        <v>김동우</v>
      </c>
      <c r="AK246" t="str">
        <f t="shared" si="7"/>
        <v>김유연</v>
      </c>
    </row>
    <row r="247" spans="1:37" ht="39.6">
      <c r="A247" s="25">
        <v>233</v>
      </c>
      <c r="B247" s="26" t="str">
        <f t="shared" si="6"/>
        <v>20150078</v>
      </c>
      <c r="C247" s="26" t="s">
        <v>1539</v>
      </c>
      <c r="D247" s="26" t="s">
        <v>361</v>
      </c>
      <c r="E247" s="26" t="s">
        <v>46</v>
      </c>
      <c r="F247" s="26" t="s">
        <v>185</v>
      </c>
      <c r="G247" s="26" t="s">
        <v>930</v>
      </c>
      <c r="H247" s="26" t="s">
        <v>931</v>
      </c>
      <c r="I247" s="26" t="s">
        <v>979</v>
      </c>
      <c r="J247" s="26" t="s">
        <v>933</v>
      </c>
      <c r="K247" s="26" t="s">
        <v>952</v>
      </c>
      <c r="L247" s="27" t="s">
        <v>2960</v>
      </c>
      <c r="M247" s="26" t="s">
        <v>982</v>
      </c>
      <c r="N247" s="26" t="s">
        <v>1598</v>
      </c>
      <c r="O247" s="26" t="s">
        <v>2961</v>
      </c>
      <c r="P247" s="26" t="s">
        <v>2962</v>
      </c>
      <c r="Q247" s="26" t="s">
        <v>2963</v>
      </c>
      <c r="R247" s="27" t="s">
        <v>2964</v>
      </c>
      <c r="S247" s="26" t="s">
        <v>959</v>
      </c>
      <c r="T247" s="26" t="s">
        <v>1520</v>
      </c>
      <c r="U247" s="26" t="s">
        <v>2965</v>
      </c>
      <c r="V247" s="26" t="s">
        <v>2966</v>
      </c>
      <c r="W247" s="26" t="s">
        <v>959</v>
      </c>
      <c r="X247" s="26" t="s">
        <v>1520</v>
      </c>
      <c r="Y247" s="26" t="s">
        <v>2965</v>
      </c>
      <c r="Z247" s="26" t="s">
        <v>982</v>
      </c>
      <c r="AA247" s="26" t="s">
        <v>992</v>
      </c>
      <c r="AB247" s="26"/>
      <c r="AC247" s="28"/>
      <c r="AD247" s="28"/>
      <c r="AE247" s="28"/>
      <c r="AG247" s="24" t="s">
        <v>2848</v>
      </c>
      <c r="AH247" s="24" t="s">
        <v>492</v>
      </c>
      <c r="AI247" t="str">
        <f>VLOOKUP(AH247,$D$15:D997,1,0)</f>
        <v>김대웅</v>
      </c>
      <c r="AK247" t="str">
        <f t="shared" si="7"/>
        <v>김신영</v>
      </c>
    </row>
    <row r="248" spans="1:37" ht="39.6">
      <c r="A248" s="25">
        <v>234</v>
      </c>
      <c r="B248" s="26" t="str">
        <f t="shared" si="6"/>
        <v>20150016</v>
      </c>
      <c r="C248" s="26" t="s">
        <v>2967</v>
      </c>
      <c r="D248" s="26" t="s">
        <v>279</v>
      </c>
      <c r="E248" s="26" t="s">
        <v>46</v>
      </c>
      <c r="F248" s="26" t="s">
        <v>185</v>
      </c>
      <c r="G248" s="26" t="s">
        <v>930</v>
      </c>
      <c r="H248" s="26" t="s">
        <v>931</v>
      </c>
      <c r="I248" s="26" t="s">
        <v>995</v>
      </c>
      <c r="J248" s="26" t="s">
        <v>951</v>
      </c>
      <c r="K248" s="26" t="s">
        <v>952</v>
      </c>
      <c r="L248" s="27" t="s">
        <v>2968</v>
      </c>
      <c r="M248" s="26" t="s">
        <v>936</v>
      </c>
      <c r="N248" s="26" t="s">
        <v>2885</v>
      </c>
      <c r="O248" s="26" t="s">
        <v>2969</v>
      </c>
      <c r="P248" s="26" t="s">
        <v>2970</v>
      </c>
      <c r="Q248" s="26" t="s">
        <v>2971</v>
      </c>
      <c r="R248" s="27" t="s">
        <v>2972</v>
      </c>
      <c r="S248" s="26" t="s">
        <v>959</v>
      </c>
      <c r="T248" s="26" t="s">
        <v>1045</v>
      </c>
      <c r="U248" s="26" t="s">
        <v>1014</v>
      </c>
      <c r="V248" s="26" t="s">
        <v>2973</v>
      </c>
      <c r="W248" s="26" t="s">
        <v>959</v>
      </c>
      <c r="X248" s="26" t="s">
        <v>1045</v>
      </c>
      <c r="Y248" s="26" t="s">
        <v>1014</v>
      </c>
      <c r="Z248" s="26" t="s">
        <v>1120</v>
      </c>
      <c r="AA248" s="26" t="s">
        <v>950</v>
      </c>
      <c r="AB248" s="26"/>
      <c r="AC248" s="28"/>
      <c r="AD248" s="28"/>
      <c r="AE248" s="28"/>
      <c r="AG248" s="24" t="s">
        <v>2974</v>
      </c>
      <c r="AH248" s="24" t="s">
        <v>597</v>
      </c>
      <c r="AI248" t="str">
        <f>VLOOKUP(AH248,$D$15:D998,1,0)</f>
        <v>이상원</v>
      </c>
      <c r="AK248" t="str">
        <f t="shared" si="7"/>
        <v>황미령</v>
      </c>
    </row>
    <row r="249" spans="1:37" ht="39.6">
      <c r="A249" s="25">
        <v>235</v>
      </c>
      <c r="B249" s="26" t="str">
        <f t="shared" si="6"/>
        <v>20220041</v>
      </c>
      <c r="C249" s="26" t="s">
        <v>2789</v>
      </c>
      <c r="D249" s="26" t="s">
        <v>184</v>
      </c>
      <c r="E249" s="26" t="s">
        <v>46</v>
      </c>
      <c r="F249" s="26" t="s">
        <v>185</v>
      </c>
      <c r="G249" s="26" t="s">
        <v>930</v>
      </c>
      <c r="H249" s="26" t="s">
        <v>931</v>
      </c>
      <c r="I249" s="26" t="s">
        <v>932</v>
      </c>
      <c r="J249" s="26" t="s">
        <v>1309</v>
      </c>
      <c r="K249" s="26" t="s">
        <v>952</v>
      </c>
      <c r="L249" s="27" t="s">
        <v>2975</v>
      </c>
      <c r="M249" s="26" t="s">
        <v>982</v>
      </c>
      <c r="N249" s="26" t="s">
        <v>2696</v>
      </c>
      <c r="O249" s="26" t="s">
        <v>2976</v>
      </c>
      <c r="P249" s="26" t="s">
        <v>2977</v>
      </c>
      <c r="Q249" s="26" t="s">
        <v>2978</v>
      </c>
      <c r="R249" s="27" t="s">
        <v>2979</v>
      </c>
      <c r="S249" s="26" t="s">
        <v>988</v>
      </c>
      <c r="T249" s="26" t="s">
        <v>2980</v>
      </c>
      <c r="U249" s="26" t="s">
        <v>2981</v>
      </c>
      <c r="V249" s="26" t="s">
        <v>2982</v>
      </c>
      <c r="W249" s="26" t="s">
        <v>988</v>
      </c>
      <c r="X249" s="26" t="s">
        <v>2980</v>
      </c>
      <c r="Y249" s="26" t="s">
        <v>2981</v>
      </c>
      <c r="Z249" s="26" t="s">
        <v>982</v>
      </c>
      <c r="AA249" s="26" t="s">
        <v>932</v>
      </c>
      <c r="AB249" s="26"/>
      <c r="AC249" s="28"/>
      <c r="AD249" s="28"/>
      <c r="AE249" s="28"/>
      <c r="AG249" s="24" t="s">
        <v>2404</v>
      </c>
      <c r="AH249" s="24" t="s">
        <v>662</v>
      </c>
      <c r="AI249" t="str">
        <f>VLOOKUP(AH249,$D$15:D999,1,0)</f>
        <v>조슬기</v>
      </c>
      <c r="AK249" t="str">
        <f t="shared" si="7"/>
        <v>최정민</v>
      </c>
    </row>
    <row r="250" spans="1:37" ht="26.4">
      <c r="A250" s="25">
        <v>236</v>
      </c>
      <c r="B250" s="26" t="str">
        <f t="shared" si="6"/>
        <v>20230031</v>
      </c>
      <c r="C250" s="26" t="s">
        <v>2983</v>
      </c>
      <c r="D250" s="26" t="s">
        <v>523</v>
      </c>
      <c r="E250" s="26" t="s">
        <v>46</v>
      </c>
      <c r="F250" s="26" t="s">
        <v>185</v>
      </c>
      <c r="G250" s="26" t="s">
        <v>930</v>
      </c>
      <c r="H250" s="26" t="s">
        <v>931</v>
      </c>
      <c r="I250" s="26" t="s">
        <v>932</v>
      </c>
      <c r="J250" s="26" t="s">
        <v>933</v>
      </c>
      <c r="K250" s="26" t="s">
        <v>952</v>
      </c>
      <c r="L250" s="27" t="s">
        <v>2984</v>
      </c>
      <c r="M250" s="26" t="s">
        <v>982</v>
      </c>
      <c r="N250" s="26" t="s">
        <v>2985</v>
      </c>
      <c r="O250" s="26" t="s">
        <v>2986</v>
      </c>
      <c r="P250" s="26" t="s">
        <v>2987</v>
      </c>
      <c r="Q250" s="26" t="s">
        <v>2988</v>
      </c>
      <c r="R250" s="27" t="s">
        <v>2989</v>
      </c>
      <c r="S250" s="26" t="s">
        <v>959</v>
      </c>
      <c r="T250" s="26" t="s">
        <v>989</v>
      </c>
      <c r="U250" s="26" t="s">
        <v>2990</v>
      </c>
      <c r="V250" s="26" t="s">
        <v>2991</v>
      </c>
      <c r="W250" s="26" t="s">
        <v>959</v>
      </c>
      <c r="X250" s="26" t="s">
        <v>989</v>
      </c>
      <c r="Y250" s="26" t="s">
        <v>2990</v>
      </c>
      <c r="Z250" s="26" t="s">
        <v>982</v>
      </c>
      <c r="AA250" s="26" t="s">
        <v>932</v>
      </c>
      <c r="AB250" s="26"/>
      <c r="AC250" s="28"/>
      <c r="AD250" s="28"/>
      <c r="AE250" s="28"/>
      <c r="AG250" s="24" t="s">
        <v>2992</v>
      </c>
      <c r="AH250" s="24" t="s">
        <v>798</v>
      </c>
      <c r="AI250" t="str">
        <f>VLOOKUP(AH250,$D$15:D1000,1,0)</f>
        <v>문승연</v>
      </c>
      <c r="AK250" t="str">
        <f t="shared" si="7"/>
        <v>김수진</v>
      </c>
    </row>
    <row r="251" spans="1:37" ht="26.4">
      <c r="A251" s="25">
        <v>237</v>
      </c>
      <c r="B251" s="26" t="str">
        <f t="shared" si="6"/>
        <v>20190044</v>
      </c>
      <c r="C251" s="26" t="s">
        <v>2993</v>
      </c>
      <c r="D251" s="26" t="s">
        <v>806</v>
      </c>
      <c r="E251" s="26" t="s">
        <v>46</v>
      </c>
      <c r="F251" s="26" t="s">
        <v>185</v>
      </c>
      <c r="G251" s="26" t="s">
        <v>930</v>
      </c>
      <c r="H251" s="26" t="s">
        <v>931</v>
      </c>
      <c r="I251" s="26" t="s">
        <v>932</v>
      </c>
      <c r="J251" s="26" t="s">
        <v>1050</v>
      </c>
      <c r="K251" s="26" t="s">
        <v>952</v>
      </c>
      <c r="L251" s="27" t="s">
        <v>2994</v>
      </c>
      <c r="M251" s="26" t="s">
        <v>936</v>
      </c>
      <c r="N251" s="26" t="s">
        <v>983</v>
      </c>
      <c r="O251" s="26" t="s">
        <v>2995</v>
      </c>
      <c r="P251" s="26" t="s">
        <v>2996</v>
      </c>
      <c r="Q251" s="26" t="s">
        <v>2997</v>
      </c>
      <c r="R251" s="27" t="s">
        <v>2998</v>
      </c>
      <c r="S251" s="26" t="s">
        <v>988</v>
      </c>
      <c r="T251" s="26" t="s">
        <v>1045</v>
      </c>
      <c r="U251" s="26" t="s">
        <v>1486</v>
      </c>
      <c r="V251" s="26" t="s">
        <v>2999</v>
      </c>
      <c r="W251" s="26" t="s">
        <v>988</v>
      </c>
      <c r="X251" s="26" t="s">
        <v>1045</v>
      </c>
      <c r="Y251" s="26" t="s">
        <v>1486</v>
      </c>
      <c r="Z251" s="26" t="s">
        <v>1192</v>
      </c>
      <c r="AA251" s="26" t="s">
        <v>950</v>
      </c>
      <c r="AB251" s="26"/>
      <c r="AC251" s="28"/>
      <c r="AD251" s="28"/>
      <c r="AE251" s="28"/>
      <c r="AG251" s="24" t="s">
        <v>3000</v>
      </c>
      <c r="AH251" s="24" t="s">
        <v>873</v>
      </c>
      <c r="AI251" t="str">
        <f>VLOOKUP(AH251,$D$15:D1001,1,0)</f>
        <v>김무철</v>
      </c>
      <c r="AK251" t="str">
        <f t="shared" si="7"/>
        <v>김일영</v>
      </c>
    </row>
    <row r="252" spans="1:37" ht="39.6">
      <c r="A252" s="25">
        <v>238</v>
      </c>
      <c r="B252" s="26" t="str">
        <f t="shared" si="6"/>
        <v>20120243</v>
      </c>
      <c r="C252" s="26" t="s">
        <v>2589</v>
      </c>
      <c r="D252" s="26" t="s">
        <v>596</v>
      </c>
      <c r="E252" s="26" t="s">
        <v>46</v>
      </c>
      <c r="F252" s="26" t="s">
        <v>185</v>
      </c>
      <c r="G252" s="26" t="s">
        <v>930</v>
      </c>
      <c r="H252" s="26" t="s">
        <v>931</v>
      </c>
      <c r="I252" s="26" t="s">
        <v>950</v>
      </c>
      <c r="J252" s="26" t="s">
        <v>1018</v>
      </c>
      <c r="K252" s="26" t="s">
        <v>952</v>
      </c>
      <c r="L252" s="27" t="s">
        <v>3001</v>
      </c>
      <c r="M252" s="26" t="s">
        <v>936</v>
      </c>
      <c r="N252" s="26" t="s">
        <v>1320</v>
      </c>
      <c r="O252" s="26" t="s">
        <v>3002</v>
      </c>
      <c r="P252" s="26" t="s">
        <v>3003</v>
      </c>
      <c r="Q252" s="26" t="s">
        <v>3004</v>
      </c>
      <c r="R252" s="27" t="s">
        <v>3005</v>
      </c>
      <c r="S252" s="26" t="s">
        <v>959</v>
      </c>
      <c r="T252" s="26" t="s">
        <v>3006</v>
      </c>
      <c r="U252" s="26" t="s">
        <v>1547</v>
      </c>
      <c r="V252" s="26" t="s">
        <v>3007</v>
      </c>
      <c r="W252" s="26" t="s">
        <v>959</v>
      </c>
      <c r="X252" s="26" t="s">
        <v>3006</v>
      </c>
      <c r="Y252" s="26" t="s">
        <v>1547</v>
      </c>
      <c r="Z252" s="26" t="s">
        <v>946</v>
      </c>
      <c r="AA252" s="26" t="s">
        <v>947</v>
      </c>
      <c r="AB252" s="26"/>
      <c r="AC252" s="28"/>
      <c r="AD252" s="28"/>
      <c r="AE252" s="28"/>
      <c r="AG252" s="24" t="s">
        <v>3008</v>
      </c>
      <c r="AH252" s="24" t="s">
        <v>507</v>
      </c>
      <c r="AI252" t="str">
        <f>VLOOKUP(AH252,$D$15:D1002,1,0)</f>
        <v>박건희</v>
      </c>
      <c r="AK252" t="str">
        <f t="shared" si="7"/>
        <v>윤슬기</v>
      </c>
    </row>
    <row r="253" spans="1:37" ht="26.4">
      <c r="A253" s="25">
        <v>239</v>
      </c>
      <c r="B253" s="26" t="str">
        <f t="shared" si="6"/>
        <v>20170015</v>
      </c>
      <c r="C253" s="26" t="s">
        <v>3009</v>
      </c>
      <c r="D253" s="26" t="s">
        <v>646</v>
      </c>
      <c r="E253" s="26" t="s">
        <v>46</v>
      </c>
      <c r="F253" s="26" t="s">
        <v>185</v>
      </c>
      <c r="G253" s="26" t="s">
        <v>930</v>
      </c>
      <c r="H253" s="26" t="s">
        <v>931</v>
      </c>
      <c r="I253" s="26" t="s">
        <v>950</v>
      </c>
      <c r="J253" s="26" t="s">
        <v>966</v>
      </c>
      <c r="K253" s="26" t="s">
        <v>952</v>
      </c>
      <c r="L253" s="27" t="s">
        <v>3010</v>
      </c>
      <c r="M253" s="26" t="s">
        <v>936</v>
      </c>
      <c r="N253" s="26" t="s">
        <v>3011</v>
      </c>
      <c r="O253" s="26" t="s">
        <v>3012</v>
      </c>
      <c r="P253" s="26" t="s">
        <v>3013</v>
      </c>
      <c r="Q253" s="26" t="s">
        <v>3014</v>
      </c>
      <c r="R253" s="27" t="s">
        <v>3015</v>
      </c>
      <c r="S253" s="26" t="s">
        <v>959</v>
      </c>
      <c r="T253" s="26" t="s">
        <v>3016</v>
      </c>
      <c r="U253" s="26" t="s">
        <v>1221</v>
      </c>
      <c r="V253" s="26" t="s">
        <v>3017</v>
      </c>
      <c r="W253" s="26" t="s">
        <v>959</v>
      </c>
      <c r="X253" s="26" t="s">
        <v>3016</v>
      </c>
      <c r="Y253" s="26" t="s">
        <v>1221</v>
      </c>
      <c r="Z253" s="26" t="s">
        <v>946</v>
      </c>
      <c r="AA253" s="26" t="s">
        <v>947</v>
      </c>
      <c r="AB253" s="26"/>
      <c r="AC253" s="28"/>
      <c r="AD253" s="28"/>
      <c r="AE253" s="28"/>
      <c r="AG253" s="24" t="s">
        <v>2671</v>
      </c>
      <c r="AH253" s="24" t="s">
        <v>275</v>
      </c>
      <c r="AI253" t="str">
        <f>VLOOKUP(AH253,$D$15:D1003,1,0)</f>
        <v>이선민</v>
      </c>
      <c r="AK253" t="str">
        <f t="shared" si="7"/>
        <v>신혜지</v>
      </c>
    </row>
    <row r="254" spans="1:37" ht="39.6">
      <c r="A254" s="25">
        <v>240</v>
      </c>
      <c r="B254" s="26" t="str">
        <f t="shared" si="6"/>
        <v>20120258</v>
      </c>
      <c r="C254" s="26" t="s">
        <v>2250</v>
      </c>
      <c r="D254" s="26" t="s">
        <v>743</v>
      </c>
      <c r="E254" s="26" t="s">
        <v>46</v>
      </c>
      <c r="F254" s="26" t="s">
        <v>185</v>
      </c>
      <c r="G254" s="26" t="s">
        <v>930</v>
      </c>
      <c r="H254" s="26" t="s">
        <v>931</v>
      </c>
      <c r="I254" s="26" t="s">
        <v>965</v>
      </c>
      <c r="J254" s="26" t="s">
        <v>1100</v>
      </c>
      <c r="K254" s="26" t="s">
        <v>952</v>
      </c>
      <c r="L254" s="27" t="s">
        <v>3018</v>
      </c>
      <c r="M254" s="26" t="s">
        <v>936</v>
      </c>
      <c r="N254" s="26" t="s">
        <v>983</v>
      </c>
      <c r="O254" s="26" t="s">
        <v>3019</v>
      </c>
      <c r="P254" s="26" t="s">
        <v>3020</v>
      </c>
      <c r="Q254" s="26" t="s">
        <v>3021</v>
      </c>
      <c r="R254" s="27" t="s">
        <v>3022</v>
      </c>
      <c r="S254" s="26" t="s">
        <v>959</v>
      </c>
      <c r="T254" s="26" t="s">
        <v>1733</v>
      </c>
      <c r="U254" s="26" t="s">
        <v>3023</v>
      </c>
      <c r="V254" s="26" t="s">
        <v>3024</v>
      </c>
      <c r="W254" s="26" t="s">
        <v>959</v>
      </c>
      <c r="X254" s="26" t="s">
        <v>1733</v>
      </c>
      <c r="Y254" s="26" t="s">
        <v>3023</v>
      </c>
      <c r="Z254" s="26" t="s">
        <v>946</v>
      </c>
      <c r="AA254" s="26" t="s">
        <v>947</v>
      </c>
      <c r="AB254" s="26"/>
      <c r="AC254" s="28"/>
      <c r="AD254" s="28"/>
      <c r="AE254" s="28"/>
      <c r="AG254" s="24" t="s">
        <v>3025</v>
      </c>
      <c r="AH254" s="24" t="s">
        <v>327</v>
      </c>
      <c r="AI254" t="str">
        <f>VLOOKUP(AH254,$D$15:D1004,1,0)</f>
        <v>전우진</v>
      </c>
      <c r="AK254" t="str">
        <f t="shared" si="7"/>
        <v>유은경</v>
      </c>
    </row>
    <row r="255" spans="1:37" ht="39.6">
      <c r="A255" s="25">
        <v>241</v>
      </c>
      <c r="B255" s="26" t="str">
        <f t="shared" si="6"/>
        <v>20110010</v>
      </c>
      <c r="C255" s="26" t="s">
        <v>2020</v>
      </c>
      <c r="D255" s="26" t="s">
        <v>280</v>
      </c>
      <c r="E255" s="26" t="s">
        <v>46</v>
      </c>
      <c r="F255" s="26" t="s">
        <v>55</v>
      </c>
      <c r="G255" s="26" t="s">
        <v>978</v>
      </c>
      <c r="H255" s="26" t="s">
        <v>931</v>
      </c>
      <c r="I255" s="26" t="s">
        <v>979</v>
      </c>
      <c r="J255" s="26" t="s">
        <v>966</v>
      </c>
      <c r="K255" s="26" t="s">
        <v>952</v>
      </c>
      <c r="L255" s="27" t="s">
        <v>3026</v>
      </c>
      <c r="M255" s="26" t="s">
        <v>936</v>
      </c>
      <c r="N255" s="26" t="s">
        <v>983</v>
      </c>
      <c r="O255" s="26" t="s">
        <v>3027</v>
      </c>
      <c r="P255" s="26" t="s">
        <v>3028</v>
      </c>
      <c r="Q255" s="26" t="s">
        <v>3029</v>
      </c>
      <c r="R255" s="27" t="s">
        <v>3030</v>
      </c>
      <c r="S255" s="26" t="s">
        <v>959</v>
      </c>
      <c r="T255" s="26" t="s">
        <v>2343</v>
      </c>
      <c r="U255" s="26" t="s">
        <v>3031</v>
      </c>
      <c r="V255" s="26" t="s">
        <v>1479</v>
      </c>
      <c r="W255" s="26" t="s">
        <v>959</v>
      </c>
      <c r="X255" s="26" t="s">
        <v>2343</v>
      </c>
      <c r="Y255" s="26" t="s">
        <v>3031</v>
      </c>
      <c r="Z255" s="26" t="s">
        <v>1192</v>
      </c>
      <c r="AA255" s="26" t="s">
        <v>950</v>
      </c>
      <c r="AB255" s="26"/>
      <c r="AC255" s="28"/>
      <c r="AD255" s="28"/>
      <c r="AE255" s="28"/>
      <c r="AG255" s="24" t="s">
        <v>3032</v>
      </c>
      <c r="AH255" s="24" t="s">
        <v>487</v>
      </c>
      <c r="AI255" t="str">
        <f>VLOOKUP(AH255,$D$15:D1005,1,0)</f>
        <v>박동혁</v>
      </c>
      <c r="AK255" t="str">
        <f t="shared" si="7"/>
        <v>이세롬</v>
      </c>
    </row>
    <row r="256" spans="1:37" ht="26.4">
      <c r="A256" s="25">
        <v>242</v>
      </c>
      <c r="B256" s="26" t="str">
        <f t="shared" si="6"/>
        <v>20110135</v>
      </c>
      <c r="C256" s="26" t="s">
        <v>2268</v>
      </c>
      <c r="D256" s="26" t="s">
        <v>186</v>
      </c>
      <c r="E256" s="26" t="s">
        <v>46</v>
      </c>
      <c r="F256" s="26" t="s">
        <v>55</v>
      </c>
      <c r="G256" s="26" t="s">
        <v>930</v>
      </c>
      <c r="H256" s="26" t="s">
        <v>931</v>
      </c>
      <c r="I256" s="26" t="s">
        <v>995</v>
      </c>
      <c r="J256" s="26" t="s">
        <v>1173</v>
      </c>
      <c r="K256" s="26" t="s">
        <v>952</v>
      </c>
      <c r="L256" s="27" t="s">
        <v>1474</v>
      </c>
      <c r="M256" s="26" t="s">
        <v>936</v>
      </c>
      <c r="N256" s="26" t="s">
        <v>983</v>
      </c>
      <c r="O256" s="26" t="s">
        <v>3033</v>
      </c>
      <c r="P256" s="26" t="s">
        <v>3034</v>
      </c>
      <c r="Q256" s="26" t="s">
        <v>3035</v>
      </c>
      <c r="R256" s="27" t="s">
        <v>3036</v>
      </c>
      <c r="S256" s="26" t="s">
        <v>959</v>
      </c>
      <c r="T256" s="26" t="s">
        <v>1220</v>
      </c>
      <c r="U256" s="26" t="s">
        <v>1190</v>
      </c>
      <c r="V256" s="26" t="s">
        <v>3037</v>
      </c>
      <c r="W256" s="26" t="s">
        <v>959</v>
      </c>
      <c r="X256" s="26" t="s">
        <v>1220</v>
      </c>
      <c r="Y256" s="26" t="s">
        <v>1190</v>
      </c>
      <c r="Z256" s="26" t="s">
        <v>1192</v>
      </c>
      <c r="AA256" s="26" t="s">
        <v>950</v>
      </c>
      <c r="AB256" s="26"/>
      <c r="AC256" s="28"/>
      <c r="AD256" s="28"/>
      <c r="AE256" s="28"/>
      <c r="AG256" s="24" t="s">
        <v>3038</v>
      </c>
      <c r="AH256" s="24" t="s">
        <v>799</v>
      </c>
      <c r="AI256" t="str">
        <f>VLOOKUP(AH256,$D$15:D1006,1,0)</f>
        <v>주여진</v>
      </c>
      <c r="AK256" t="str">
        <f t="shared" si="7"/>
        <v>유재은</v>
      </c>
    </row>
    <row r="257" spans="1:37" ht="26.4">
      <c r="A257" s="25">
        <v>243</v>
      </c>
      <c r="B257" s="26" t="str">
        <f t="shared" si="6"/>
        <v>20120233</v>
      </c>
      <c r="C257" s="26" t="s">
        <v>2606</v>
      </c>
      <c r="D257" s="26" t="s">
        <v>744</v>
      </c>
      <c r="E257" s="26" t="s">
        <v>46</v>
      </c>
      <c r="F257" s="26" t="s">
        <v>55</v>
      </c>
      <c r="G257" s="26" t="s">
        <v>930</v>
      </c>
      <c r="H257" s="26" t="s">
        <v>931</v>
      </c>
      <c r="I257" s="26" t="s">
        <v>995</v>
      </c>
      <c r="J257" s="26" t="s">
        <v>933</v>
      </c>
      <c r="K257" s="26" t="s">
        <v>952</v>
      </c>
      <c r="L257" s="27" t="s">
        <v>3039</v>
      </c>
      <c r="M257" s="26" t="s">
        <v>936</v>
      </c>
      <c r="N257" s="26" t="s">
        <v>1598</v>
      </c>
      <c r="O257" s="26" t="s">
        <v>3040</v>
      </c>
      <c r="P257" s="26" t="s">
        <v>3041</v>
      </c>
      <c r="Q257" s="26" t="s">
        <v>3042</v>
      </c>
      <c r="R257" s="27" t="s">
        <v>3043</v>
      </c>
      <c r="S257" s="26" t="s">
        <v>959</v>
      </c>
      <c r="T257" s="26" t="s">
        <v>1189</v>
      </c>
      <c r="U257" s="26" t="s">
        <v>1547</v>
      </c>
      <c r="V257" s="26" t="s">
        <v>3044</v>
      </c>
      <c r="W257" s="26" t="s">
        <v>959</v>
      </c>
      <c r="X257" s="26" t="s">
        <v>1189</v>
      </c>
      <c r="Y257" s="26" t="s">
        <v>1547</v>
      </c>
      <c r="Z257" s="26" t="s">
        <v>1192</v>
      </c>
      <c r="AA257" s="26" t="s">
        <v>950</v>
      </c>
      <c r="AB257" s="26"/>
      <c r="AC257" s="28"/>
      <c r="AD257" s="28"/>
      <c r="AE257" s="28"/>
      <c r="AG257" s="24" t="s">
        <v>2103</v>
      </c>
      <c r="AH257" s="24" t="s">
        <v>516</v>
      </c>
      <c r="AI257" t="str">
        <f>VLOOKUP(AH257,$D$15:D1007,1,0)</f>
        <v>전예슬</v>
      </c>
      <c r="AK257" t="str">
        <f t="shared" si="7"/>
        <v>최규리</v>
      </c>
    </row>
    <row r="258" spans="1:37" ht="39.6">
      <c r="A258" s="25">
        <v>244</v>
      </c>
      <c r="B258" s="26" t="str">
        <f t="shared" si="6"/>
        <v>20180041</v>
      </c>
      <c r="C258" s="26" t="s">
        <v>2259</v>
      </c>
      <c r="D258" s="26" t="s">
        <v>423</v>
      </c>
      <c r="E258" s="26" t="s">
        <v>46</v>
      </c>
      <c r="F258" s="26" t="s">
        <v>55</v>
      </c>
      <c r="G258" s="26" t="s">
        <v>930</v>
      </c>
      <c r="H258" s="26" t="s">
        <v>931</v>
      </c>
      <c r="I258" s="26" t="s">
        <v>995</v>
      </c>
      <c r="J258" s="26" t="s">
        <v>966</v>
      </c>
      <c r="K258" s="26" t="s">
        <v>952</v>
      </c>
      <c r="L258" s="27" t="s">
        <v>3045</v>
      </c>
      <c r="M258" s="26" t="s">
        <v>982</v>
      </c>
      <c r="N258" s="26" t="s">
        <v>983</v>
      </c>
      <c r="O258" s="26" t="s">
        <v>3046</v>
      </c>
      <c r="P258" s="26" t="s">
        <v>3047</v>
      </c>
      <c r="Q258" s="26" t="s">
        <v>3048</v>
      </c>
      <c r="R258" s="27" t="s">
        <v>3049</v>
      </c>
      <c r="S258" s="26" t="s">
        <v>959</v>
      </c>
      <c r="T258" s="26" t="s">
        <v>1056</v>
      </c>
      <c r="U258" s="26" t="s">
        <v>3050</v>
      </c>
      <c r="V258" s="26" t="s">
        <v>3051</v>
      </c>
      <c r="W258" s="26" t="s">
        <v>959</v>
      </c>
      <c r="X258" s="26" t="s">
        <v>1056</v>
      </c>
      <c r="Y258" s="26" t="s">
        <v>3050</v>
      </c>
      <c r="Z258" s="26" t="s">
        <v>982</v>
      </c>
      <c r="AA258" s="26" t="s">
        <v>932</v>
      </c>
      <c r="AB258" s="26"/>
      <c r="AC258" s="28"/>
      <c r="AD258" s="28"/>
      <c r="AE258" s="28"/>
      <c r="AG258" s="24" t="s">
        <v>1742</v>
      </c>
      <c r="AH258" s="24" t="s">
        <v>585</v>
      </c>
      <c r="AI258" t="str">
        <f>VLOOKUP(AH258,$D$15:D1008,1,0)</f>
        <v>배경민</v>
      </c>
      <c r="AK258" t="str">
        <f t="shared" si="7"/>
        <v>이미현</v>
      </c>
    </row>
    <row r="259" spans="1:37" ht="39.6">
      <c r="A259" s="25">
        <v>245</v>
      </c>
      <c r="B259" s="26" t="str">
        <f t="shared" si="6"/>
        <v>20230023</v>
      </c>
      <c r="C259" s="26" t="s">
        <v>3052</v>
      </c>
      <c r="D259" s="26" t="s">
        <v>187</v>
      </c>
      <c r="E259" s="26" t="s">
        <v>46</v>
      </c>
      <c r="F259" s="26" t="s">
        <v>55</v>
      </c>
      <c r="G259" s="26" t="s">
        <v>930</v>
      </c>
      <c r="H259" s="26" t="s">
        <v>931</v>
      </c>
      <c r="I259" s="26" t="s">
        <v>932</v>
      </c>
      <c r="J259" s="26" t="s">
        <v>951</v>
      </c>
      <c r="K259" s="26" t="s">
        <v>934</v>
      </c>
      <c r="L259" s="27" t="s">
        <v>3053</v>
      </c>
      <c r="M259" s="26" t="s">
        <v>982</v>
      </c>
      <c r="N259" s="26" t="s">
        <v>983</v>
      </c>
      <c r="O259" s="26" t="s">
        <v>3054</v>
      </c>
      <c r="P259" s="26" t="s">
        <v>3055</v>
      </c>
      <c r="Q259" s="26" t="s">
        <v>3056</v>
      </c>
      <c r="R259" s="27" t="s">
        <v>3057</v>
      </c>
      <c r="S259" s="26" t="s">
        <v>959</v>
      </c>
      <c r="T259" s="26" t="s">
        <v>989</v>
      </c>
      <c r="U259" s="26" t="s">
        <v>3058</v>
      </c>
      <c r="V259" s="26" t="s">
        <v>3059</v>
      </c>
      <c r="W259" s="26" t="s">
        <v>959</v>
      </c>
      <c r="X259" s="26" t="s">
        <v>989</v>
      </c>
      <c r="Y259" s="26" t="s">
        <v>3058</v>
      </c>
      <c r="Z259" s="26" t="s">
        <v>982</v>
      </c>
      <c r="AA259" s="26" t="s">
        <v>932</v>
      </c>
      <c r="AB259" s="26"/>
      <c r="AC259" s="28"/>
      <c r="AD259" s="28"/>
      <c r="AE259" s="28"/>
      <c r="AG259" s="24" t="s">
        <v>1850</v>
      </c>
      <c r="AH259" s="24" t="s">
        <v>650</v>
      </c>
      <c r="AI259" t="str">
        <f>VLOOKUP(AH259,$D$15:D1009,1,0)</f>
        <v>이병관</v>
      </c>
      <c r="AK259" t="str">
        <f t="shared" si="7"/>
        <v>이상열</v>
      </c>
    </row>
    <row r="260" spans="1:37" ht="39.6">
      <c r="A260" s="25">
        <v>246</v>
      </c>
      <c r="B260" s="26" t="str">
        <f t="shared" si="6"/>
        <v>20220033</v>
      </c>
      <c r="C260" s="26" t="s">
        <v>3060</v>
      </c>
      <c r="D260" s="26" t="s">
        <v>362</v>
      </c>
      <c r="E260" s="26" t="s">
        <v>46</v>
      </c>
      <c r="F260" s="26" t="s">
        <v>55</v>
      </c>
      <c r="G260" s="26" t="s">
        <v>930</v>
      </c>
      <c r="H260" s="26" t="s">
        <v>931</v>
      </c>
      <c r="I260" s="26" t="s">
        <v>932</v>
      </c>
      <c r="J260" s="26" t="s">
        <v>933</v>
      </c>
      <c r="K260" s="26" t="s">
        <v>952</v>
      </c>
      <c r="L260" s="27" t="s">
        <v>3061</v>
      </c>
      <c r="M260" s="26" t="s">
        <v>982</v>
      </c>
      <c r="N260" s="26" t="s">
        <v>983</v>
      </c>
      <c r="O260" s="26" t="s">
        <v>3062</v>
      </c>
      <c r="P260" s="26" t="s">
        <v>3063</v>
      </c>
      <c r="Q260" s="26" t="s">
        <v>3064</v>
      </c>
      <c r="R260" s="27" t="s">
        <v>3065</v>
      </c>
      <c r="S260" s="26" t="s">
        <v>959</v>
      </c>
      <c r="T260" s="26" t="s">
        <v>1764</v>
      </c>
      <c r="U260" s="26" t="s">
        <v>2990</v>
      </c>
      <c r="V260" s="26" t="s">
        <v>3066</v>
      </c>
      <c r="W260" s="26" t="s">
        <v>959</v>
      </c>
      <c r="X260" s="26" t="s">
        <v>1764</v>
      </c>
      <c r="Y260" s="26" t="s">
        <v>2990</v>
      </c>
      <c r="Z260" s="26" t="s">
        <v>1192</v>
      </c>
      <c r="AA260" s="26" t="s">
        <v>932</v>
      </c>
      <c r="AB260" s="26"/>
      <c r="AC260" s="28"/>
      <c r="AD260" s="28"/>
      <c r="AE260" s="28"/>
      <c r="AG260" s="24" t="s">
        <v>1193</v>
      </c>
      <c r="AH260" s="24" t="s">
        <v>338</v>
      </c>
      <c r="AI260" t="str">
        <f>VLOOKUP(AH260,$D$15:D1010,1,0)</f>
        <v>송철호</v>
      </c>
      <c r="AK260" t="str">
        <f t="shared" si="7"/>
        <v>김솔비</v>
      </c>
    </row>
    <row r="261" spans="1:37" ht="39.6">
      <c r="A261" s="25">
        <v>247</v>
      </c>
      <c r="B261" s="26" t="str">
        <f t="shared" si="6"/>
        <v>20230073</v>
      </c>
      <c r="C261" s="26" t="s">
        <v>3067</v>
      </c>
      <c r="D261" s="26" t="s">
        <v>413</v>
      </c>
      <c r="E261" s="26" t="s">
        <v>46</v>
      </c>
      <c r="F261" s="26" t="s">
        <v>55</v>
      </c>
      <c r="G261" s="26" t="s">
        <v>930</v>
      </c>
      <c r="H261" s="26" t="s">
        <v>931</v>
      </c>
      <c r="I261" s="26" t="s">
        <v>932</v>
      </c>
      <c r="J261" s="26" t="s">
        <v>933</v>
      </c>
      <c r="K261" s="26" t="s">
        <v>952</v>
      </c>
      <c r="L261" s="27" t="s">
        <v>3068</v>
      </c>
      <c r="M261" s="26" t="s">
        <v>982</v>
      </c>
      <c r="N261" s="26" t="s">
        <v>983</v>
      </c>
      <c r="O261" s="26" t="s">
        <v>3069</v>
      </c>
      <c r="P261" s="26" t="s">
        <v>3070</v>
      </c>
      <c r="Q261" s="26" t="s">
        <v>3071</v>
      </c>
      <c r="R261" s="27" t="s">
        <v>3072</v>
      </c>
      <c r="S261" s="26" t="s">
        <v>959</v>
      </c>
      <c r="T261" s="26" t="s">
        <v>1405</v>
      </c>
      <c r="U261" s="26" t="s">
        <v>1221</v>
      </c>
      <c r="V261" s="26" t="s">
        <v>3073</v>
      </c>
      <c r="W261" s="26" t="s">
        <v>959</v>
      </c>
      <c r="X261" s="26" t="s">
        <v>1405</v>
      </c>
      <c r="Y261" s="26" t="s">
        <v>1221</v>
      </c>
      <c r="Z261" s="26" t="s">
        <v>1192</v>
      </c>
      <c r="AA261" s="26" t="s">
        <v>932</v>
      </c>
      <c r="AB261" s="26"/>
      <c r="AC261" s="28"/>
      <c r="AD261" s="28"/>
      <c r="AE261" s="28"/>
      <c r="AG261" s="24" t="s">
        <v>2493</v>
      </c>
      <c r="AH261" s="24" t="s">
        <v>353</v>
      </c>
      <c r="AI261" t="str">
        <f>VLOOKUP(AH261,$D$15:D1011,1,0)</f>
        <v>이준호</v>
      </c>
      <c r="AK261" t="str">
        <f t="shared" si="7"/>
        <v>이수진</v>
      </c>
    </row>
    <row r="262" spans="1:37" ht="39.6">
      <c r="A262" s="25">
        <v>248</v>
      </c>
      <c r="B262" s="26" t="str">
        <f t="shared" si="6"/>
        <v>20250004</v>
      </c>
      <c r="C262" s="26" t="s">
        <v>3074</v>
      </c>
      <c r="D262" s="26" t="s">
        <v>441</v>
      </c>
      <c r="E262" s="26" t="s">
        <v>46</v>
      </c>
      <c r="F262" s="26" t="s">
        <v>55</v>
      </c>
      <c r="G262" s="26" t="s">
        <v>930</v>
      </c>
      <c r="H262" s="26" t="s">
        <v>931</v>
      </c>
      <c r="I262" s="26" t="s">
        <v>932</v>
      </c>
      <c r="J262" s="26" t="s">
        <v>1050</v>
      </c>
      <c r="K262" s="26" t="s">
        <v>934</v>
      </c>
      <c r="L262" s="27" t="s">
        <v>3075</v>
      </c>
      <c r="M262" s="26" t="s">
        <v>982</v>
      </c>
      <c r="N262" s="26"/>
      <c r="O262" s="26" t="s">
        <v>3076</v>
      </c>
      <c r="P262" s="26" t="s">
        <v>3077</v>
      </c>
      <c r="Q262" s="26" t="s">
        <v>3078</v>
      </c>
      <c r="R262" s="27" t="s">
        <v>3079</v>
      </c>
      <c r="S262" s="26" t="s">
        <v>959</v>
      </c>
      <c r="T262" s="26" t="s">
        <v>1095</v>
      </c>
      <c r="U262" s="26" t="s">
        <v>1190</v>
      </c>
      <c r="V262" s="26" t="s">
        <v>3080</v>
      </c>
      <c r="W262" s="26" t="s">
        <v>959</v>
      </c>
      <c r="X262" s="26" t="s">
        <v>1095</v>
      </c>
      <c r="Y262" s="26" t="s">
        <v>1190</v>
      </c>
      <c r="Z262" s="26" t="s">
        <v>1192</v>
      </c>
      <c r="AA262" s="26" t="s">
        <v>932</v>
      </c>
      <c r="AB262" s="26"/>
      <c r="AC262" s="28"/>
      <c r="AD262" s="28"/>
      <c r="AE262" s="28"/>
      <c r="AG262" s="24" t="s">
        <v>2806</v>
      </c>
      <c r="AH262" s="24" t="s">
        <v>48</v>
      </c>
      <c r="AI262" t="str">
        <f>VLOOKUP(AH262,$D$15:D1012,1,0)</f>
        <v>안윤혜</v>
      </c>
      <c r="AK262" t="str">
        <f t="shared" si="7"/>
        <v>오동근</v>
      </c>
    </row>
    <row r="263" spans="1:37" ht="26.4">
      <c r="A263" s="25">
        <v>249</v>
      </c>
      <c r="B263" s="26" t="str">
        <f t="shared" si="6"/>
        <v>20120239</v>
      </c>
      <c r="C263" s="26" t="s">
        <v>2433</v>
      </c>
      <c r="D263" s="26" t="s">
        <v>826</v>
      </c>
      <c r="E263" s="26" t="s">
        <v>46</v>
      </c>
      <c r="F263" s="26" t="s">
        <v>55</v>
      </c>
      <c r="G263" s="26" t="s">
        <v>930</v>
      </c>
      <c r="H263" s="26" t="s">
        <v>931</v>
      </c>
      <c r="I263" s="26" t="s">
        <v>932</v>
      </c>
      <c r="J263" s="26" t="s">
        <v>966</v>
      </c>
      <c r="K263" s="26" t="s">
        <v>952</v>
      </c>
      <c r="L263" s="27" t="s">
        <v>3081</v>
      </c>
      <c r="M263" s="26" t="s">
        <v>936</v>
      </c>
      <c r="N263" s="26" t="s">
        <v>983</v>
      </c>
      <c r="O263" s="26" t="s">
        <v>3082</v>
      </c>
      <c r="P263" s="26" t="s">
        <v>3083</v>
      </c>
      <c r="Q263" s="26" t="s">
        <v>3084</v>
      </c>
      <c r="R263" s="27" t="s">
        <v>3085</v>
      </c>
      <c r="S263" s="26" t="s">
        <v>959</v>
      </c>
      <c r="T263" s="26" t="s">
        <v>2410</v>
      </c>
      <c r="U263" s="26" t="s">
        <v>1801</v>
      </c>
      <c r="V263" s="26" t="s">
        <v>3086</v>
      </c>
      <c r="W263" s="26" t="s">
        <v>959</v>
      </c>
      <c r="X263" s="26" t="s">
        <v>2410</v>
      </c>
      <c r="Y263" s="26" t="s">
        <v>1801</v>
      </c>
      <c r="Z263" s="26" t="s">
        <v>946</v>
      </c>
      <c r="AA263" s="26" t="s">
        <v>947</v>
      </c>
      <c r="AB263" s="26"/>
      <c r="AC263" s="28"/>
      <c r="AD263" s="28"/>
      <c r="AE263" s="28"/>
      <c r="AG263" s="24" t="s">
        <v>2724</v>
      </c>
      <c r="AH263" s="24" t="s">
        <v>880</v>
      </c>
      <c r="AI263" t="str">
        <f>VLOOKUP(AH263,$D$15:D1013,1,0)</f>
        <v>안강희</v>
      </c>
      <c r="AK263" t="str">
        <f t="shared" si="7"/>
        <v>박은미</v>
      </c>
    </row>
    <row r="264" spans="1:37" ht="39.6">
      <c r="A264" s="25">
        <v>250</v>
      </c>
      <c r="B264" s="26" t="str">
        <f t="shared" si="6"/>
        <v>20220028</v>
      </c>
      <c r="C264" s="26" t="s">
        <v>3087</v>
      </c>
      <c r="D264" s="26" t="s">
        <v>524</v>
      </c>
      <c r="E264" s="26" t="s">
        <v>46</v>
      </c>
      <c r="F264" s="26" t="s">
        <v>55</v>
      </c>
      <c r="G264" s="26" t="s">
        <v>930</v>
      </c>
      <c r="H264" s="26" t="s">
        <v>931</v>
      </c>
      <c r="I264" s="26" t="s">
        <v>950</v>
      </c>
      <c r="J264" s="26" t="s">
        <v>1050</v>
      </c>
      <c r="K264" s="26" t="s">
        <v>934</v>
      </c>
      <c r="L264" s="27" t="s">
        <v>3088</v>
      </c>
      <c r="M264" s="26" t="s">
        <v>936</v>
      </c>
      <c r="N264" s="26" t="s">
        <v>2885</v>
      </c>
      <c r="O264" s="26" t="s">
        <v>3089</v>
      </c>
      <c r="P264" s="26" t="s">
        <v>3090</v>
      </c>
      <c r="Q264" s="26" t="s">
        <v>3091</v>
      </c>
      <c r="R264" s="27" t="s">
        <v>3092</v>
      </c>
      <c r="S264" s="26" t="s">
        <v>959</v>
      </c>
      <c r="T264" s="26" t="s">
        <v>1395</v>
      </c>
      <c r="U264" s="26" t="s">
        <v>3093</v>
      </c>
      <c r="V264" s="26" t="s">
        <v>3094</v>
      </c>
      <c r="W264" s="26" t="s">
        <v>959</v>
      </c>
      <c r="X264" s="26" t="s">
        <v>1395</v>
      </c>
      <c r="Y264" s="26" t="s">
        <v>3093</v>
      </c>
      <c r="Z264" s="26" t="s">
        <v>1192</v>
      </c>
      <c r="AA264" s="26" t="s">
        <v>950</v>
      </c>
      <c r="AB264" s="26"/>
      <c r="AC264" s="28"/>
      <c r="AD264" s="28"/>
      <c r="AE264" s="28"/>
      <c r="AG264" s="24" t="s">
        <v>3095</v>
      </c>
      <c r="AH264" s="24" t="s">
        <v>881</v>
      </c>
      <c r="AI264" t="str">
        <f>VLOOKUP(AH264,$D$15:D1014,1,0)</f>
        <v>진연지</v>
      </c>
      <c r="AK264" t="str">
        <f t="shared" si="7"/>
        <v>조현준</v>
      </c>
    </row>
    <row r="265" spans="1:37" ht="26.4">
      <c r="A265" s="25">
        <v>251</v>
      </c>
      <c r="B265" s="26" t="str">
        <f t="shared" si="6"/>
        <v>20150017</v>
      </c>
      <c r="C265" s="26" t="s">
        <v>2598</v>
      </c>
      <c r="D265" s="26" t="s">
        <v>54</v>
      </c>
      <c r="E265" s="26" t="s">
        <v>46</v>
      </c>
      <c r="F265" s="26" t="s">
        <v>55</v>
      </c>
      <c r="G265" s="26" t="s">
        <v>930</v>
      </c>
      <c r="H265" s="26" t="s">
        <v>931</v>
      </c>
      <c r="I265" s="26" t="s">
        <v>950</v>
      </c>
      <c r="J265" s="26" t="s">
        <v>966</v>
      </c>
      <c r="K265" s="26" t="s">
        <v>952</v>
      </c>
      <c r="L265" s="27" t="s">
        <v>3096</v>
      </c>
      <c r="M265" s="26" t="s">
        <v>936</v>
      </c>
      <c r="N265" s="26" t="s">
        <v>983</v>
      </c>
      <c r="O265" s="26" t="s">
        <v>3097</v>
      </c>
      <c r="P265" s="26" t="s">
        <v>3098</v>
      </c>
      <c r="Q265" s="26" t="s">
        <v>3099</v>
      </c>
      <c r="R265" s="27" t="s">
        <v>3100</v>
      </c>
      <c r="S265" s="26" t="s">
        <v>959</v>
      </c>
      <c r="T265" s="26" t="s">
        <v>3101</v>
      </c>
      <c r="U265" s="26" t="s">
        <v>2319</v>
      </c>
      <c r="V265" s="26" t="s">
        <v>3102</v>
      </c>
      <c r="W265" s="26" t="s">
        <v>959</v>
      </c>
      <c r="X265" s="26" t="s">
        <v>3101</v>
      </c>
      <c r="Y265" s="26" t="s">
        <v>2319</v>
      </c>
      <c r="Z265" s="26" t="s">
        <v>946</v>
      </c>
      <c r="AA265" s="26" t="s">
        <v>947</v>
      </c>
      <c r="AB265" s="26"/>
      <c r="AC265" s="28"/>
      <c r="AD265" s="28"/>
      <c r="AE265" s="28"/>
      <c r="AG265" s="24" t="s">
        <v>3103</v>
      </c>
      <c r="AH265" s="24" t="s">
        <v>373</v>
      </c>
      <c r="AI265" t="str">
        <f>VLOOKUP(AH265,$D$15:D1015,1,0)</f>
        <v>하늘</v>
      </c>
      <c r="AK265" t="str">
        <f t="shared" si="7"/>
        <v>박경연</v>
      </c>
    </row>
    <row r="266" spans="1:37" ht="26.4">
      <c r="A266" s="25">
        <v>252</v>
      </c>
      <c r="B266" s="26" t="str">
        <f t="shared" si="6"/>
        <v>20140114</v>
      </c>
      <c r="C266" s="26" t="s">
        <v>1445</v>
      </c>
      <c r="D266" s="26" t="s">
        <v>281</v>
      </c>
      <c r="E266" s="26" t="s">
        <v>57</v>
      </c>
      <c r="F266" s="26" t="s">
        <v>58</v>
      </c>
      <c r="G266" s="26" t="s">
        <v>978</v>
      </c>
      <c r="H266" s="26" t="s">
        <v>931</v>
      </c>
      <c r="I266" s="26" t="s">
        <v>979</v>
      </c>
      <c r="J266" s="26" t="s">
        <v>1100</v>
      </c>
      <c r="K266" s="26" t="s">
        <v>934</v>
      </c>
      <c r="L266" s="27" t="s">
        <v>3104</v>
      </c>
      <c r="M266" s="26" t="s">
        <v>982</v>
      </c>
      <c r="N266" s="26" t="s">
        <v>999</v>
      </c>
      <c r="O266" s="26" t="s">
        <v>3105</v>
      </c>
      <c r="P266" s="26" t="s">
        <v>3106</v>
      </c>
      <c r="Q266" s="26" t="s">
        <v>3107</v>
      </c>
      <c r="R266" s="27" t="s">
        <v>3108</v>
      </c>
      <c r="S266" s="26" t="s">
        <v>959</v>
      </c>
      <c r="T266" s="26" t="s">
        <v>1045</v>
      </c>
      <c r="U266" s="26" t="s">
        <v>1014</v>
      </c>
      <c r="V266" s="26" t="s">
        <v>3109</v>
      </c>
      <c r="W266" s="26" t="s">
        <v>959</v>
      </c>
      <c r="X266" s="26" t="s">
        <v>1045</v>
      </c>
      <c r="Y266" s="26" t="s">
        <v>1014</v>
      </c>
      <c r="Z266" s="26" t="s">
        <v>1192</v>
      </c>
      <c r="AA266" s="26" t="s">
        <v>1377</v>
      </c>
      <c r="AB266" s="26"/>
      <c r="AC266" s="28"/>
      <c r="AD266" s="28"/>
      <c r="AE266" s="28"/>
      <c r="AG266" s="24" t="s">
        <v>3110</v>
      </c>
      <c r="AH266" s="24" t="s">
        <v>578</v>
      </c>
      <c r="AI266" t="str">
        <f>VLOOKUP(AH266,$D$15:D1016,1,0)</f>
        <v>이은혜</v>
      </c>
      <c r="AK266" t="str">
        <f t="shared" si="7"/>
        <v>구본석</v>
      </c>
    </row>
    <row r="267" spans="1:37" ht="39.6">
      <c r="A267" s="25">
        <v>253</v>
      </c>
      <c r="B267" s="26" t="str">
        <f t="shared" si="6"/>
        <v>20150006</v>
      </c>
      <c r="C267" s="26" t="s">
        <v>2974</v>
      </c>
      <c r="D267" s="26" t="s">
        <v>597</v>
      </c>
      <c r="E267" s="26" t="s">
        <v>57</v>
      </c>
      <c r="F267" s="26" t="s">
        <v>58</v>
      </c>
      <c r="G267" s="26" t="s">
        <v>930</v>
      </c>
      <c r="H267" s="26" t="s">
        <v>931</v>
      </c>
      <c r="I267" s="26" t="s">
        <v>995</v>
      </c>
      <c r="J267" s="26" t="s">
        <v>933</v>
      </c>
      <c r="K267" s="26" t="s">
        <v>952</v>
      </c>
      <c r="L267" s="27" t="s">
        <v>3111</v>
      </c>
      <c r="M267" s="26" t="s">
        <v>936</v>
      </c>
      <c r="N267" s="26" t="s">
        <v>999</v>
      </c>
      <c r="O267" s="26" t="s">
        <v>3112</v>
      </c>
      <c r="P267" s="26" t="s">
        <v>3113</v>
      </c>
      <c r="Q267" s="26" t="s">
        <v>3114</v>
      </c>
      <c r="R267" s="27" t="s">
        <v>3115</v>
      </c>
      <c r="S267" s="26" t="s">
        <v>988</v>
      </c>
      <c r="T267" s="26" t="s">
        <v>1189</v>
      </c>
      <c r="U267" s="26" t="s">
        <v>2722</v>
      </c>
      <c r="V267" s="26" t="s">
        <v>3116</v>
      </c>
      <c r="W267" s="26" t="s">
        <v>988</v>
      </c>
      <c r="X267" s="26" t="s">
        <v>1189</v>
      </c>
      <c r="Y267" s="26" t="s">
        <v>2722</v>
      </c>
      <c r="Z267" s="26" t="s">
        <v>1120</v>
      </c>
      <c r="AA267" s="26" t="s">
        <v>950</v>
      </c>
      <c r="AB267" s="26"/>
      <c r="AC267" s="28"/>
      <c r="AD267" s="28"/>
      <c r="AE267" s="28"/>
      <c r="AG267" s="24" t="s">
        <v>3117</v>
      </c>
      <c r="AH267" s="24" t="s">
        <v>239</v>
      </c>
      <c r="AI267" t="str">
        <f>VLOOKUP(AH267,$D$15:D1017,1,0)</f>
        <v>김민선</v>
      </c>
      <c r="AK267" t="str">
        <f t="shared" si="7"/>
        <v>이상원</v>
      </c>
    </row>
    <row r="268" spans="1:37" ht="39.6">
      <c r="A268" s="25">
        <v>254</v>
      </c>
      <c r="B268" s="26" t="str">
        <f t="shared" si="6"/>
        <v>20170089</v>
      </c>
      <c r="C268" s="26" t="s">
        <v>2469</v>
      </c>
      <c r="D268" s="26" t="s">
        <v>665</v>
      </c>
      <c r="E268" s="26" t="s">
        <v>57</v>
      </c>
      <c r="F268" s="26" t="s">
        <v>58</v>
      </c>
      <c r="G268" s="26" t="s">
        <v>930</v>
      </c>
      <c r="H268" s="26" t="s">
        <v>931</v>
      </c>
      <c r="I268" s="26" t="s">
        <v>995</v>
      </c>
      <c r="J268" s="26" t="s">
        <v>1050</v>
      </c>
      <c r="K268" s="26" t="s">
        <v>934</v>
      </c>
      <c r="L268" s="27" t="s">
        <v>3118</v>
      </c>
      <c r="M268" s="26" t="s">
        <v>982</v>
      </c>
      <c r="N268" s="26" t="s">
        <v>983</v>
      </c>
      <c r="O268" s="26" t="s">
        <v>3119</v>
      </c>
      <c r="P268" s="26" t="s">
        <v>3120</v>
      </c>
      <c r="Q268" s="26" t="s">
        <v>3121</v>
      </c>
      <c r="R268" s="27" t="s">
        <v>3122</v>
      </c>
      <c r="S268" s="26" t="s">
        <v>959</v>
      </c>
      <c r="T268" s="26" t="s">
        <v>2343</v>
      </c>
      <c r="U268" s="26" t="s">
        <v>2033</v>
      </c>
      <c r="V268" s="26" t="s">
        <v>3123</v>
      </c>
      <c r="W268" s="26" t="s">
        <v>959</v>
      </c>
      <c r="X268" s="26" t="s">
        <v>2343</v>
      </c>
      <c r="Y268" s="26" t="s">
        <v>2033</v>
      </c>
      <c r="Z268" s="26" t="s">
        <v>1192</v>
      </c>
      <c r="AA268" s="26" t="s">
        <v>950</v>
      </c>
      <c r="AB268" s="26"/>
      <c r="AC268" s="28"/>
      <c r="AD268" s="28"/>
      <c r="AE268" s="28"/>
      <c r="AG268" s="24" t="s">
        <v>3124</v>
      </c>
      <c r="AH268" s="24" t="s">
        <v>603</v>
      </c>
      <c r="AI268" t="str">
        <f>VLOOKUP(AH268,$D$15:D1018,1,0)</f>
        <v>박다정</v>
      </c>
      <c r="AK268" t="str">
        <f t="shared" si="7"/>
        <v>이동근</v>
      </c>
    </row>
    <row r="269" spans="1:37" ht="26.4">
      <c r="A269" s="25">
        <v>255</v>
      </c>
      <c r="B269" s="26" t="str">
        <f t="shared" si="6"/>
        <v>20190042</v>
      </c>
      <c r="C269" s="26" t="s">
        <v>3125</v>
      </c>
      <c r="D269" s="26" t="s">
        <v>827</v>
      </c>
      <c r="E269" s="26" t="s">
        <v>57</v>
      </c>
      <c r="F269" s="26" t="s">
        <v>58</v>
      </c>
      <c r="G269" s="26" t="s">
        <v>930</v>
      </c>
      <c r="H269" s="26" t="s">
        <v>931</v>
      </c>
      <c r="I269" s="26" t="s">
        <v>932</v>
      </c>
      <c r="J269" s="26" t="s">
        <v>1050</v>
      </c>
      <c r="K269" s="26" t="s">
        <v>934</v>
      </c>
      <c r="L269" s="27" t="s">
        <v>3126</v>
      </c>
      <c r="M269" s="26" t="s">
        <v>936</v>
      </c>
      <c r="N269" s="26" t="s">
        <v>983</v>
      </c>
      <c r="O269" s="26" t="s">
        <v>3127</v>
      </c>
      <c r="P269" s="26" t="s">
        <v>3128</v>
      </c>
      <c r="Q269" s="26" t="s">
        <v>3129</v>
      </c>
      <c r="R269" s="27" t="s">
        <v>3130</v>
      </c>
      <c r="S269" s="26" t="s">
        <v>959</v>
      </c>
      <c r="T269" s="26" t="s">
        <v>1764</v>
      </c>
      <c r="U269" s="26" t="s">
        <v>1190</v>
      </c>
      <c r="V269" s="26" t="s">
        <v>3131</v>
      </c>
      <c r="W269" s="26" t="s">
        <v>959</v>
      </c>
      <c r="X269" s="26" t="s">
        <v>1764</v>
      </c>
      <c r="Y269" s="26" t="s">
        <v>1190</v>
      </c>
      <c r="Z269" s="26" t="s">
        <v>1120</v>
      </c>
      <c r="AA269" s="26" t="s">
        <v>950</v>
      </c>
      <c r="AB269" s="26"/>
      <c r="AC269" s="28"/>
      <c r="AD269" s="28"/>
      <c r="AE269" s="28"/>
      <c r="AG269" s="24" t="s">
        <v>2192</v>
      </c>
      <c r="AH269" s="24" t="s">
        <v>660</v>
      </c>
      <c r="AI269" t="str">
        <f>VLOOKUP(AH269,$D$15:D1019,1,0)</f>
        <v>장별</v>
      </c>
      <c r="AK269" t="str">
        <f t="shared" si="7"/>
        <v>김우현</v>
      </c>
    </row>
    <row r="270" spans="1:37" ht="39.6">
      <c r="A270" s="25">
        <v>256</v>
      </c>
      <c r="B270" s="26" t="str">
        <f t="shared" si="6"/>
        <v>20220025</v>
      </c>
      <c r="C270" s="26" t="s">
        <v>3132</v>
      </c>
      <c r="D270" s="26" t="s">
        <v>56</v>
      </c>
      <c r="E270" s="26" t="s">
        <v>57</v>
      </c>
      <c r="F270" s="26" t="s">
        <v>58</v>
      </c>
      <c r="G270" s="26" t="s">
        <v>930</v>
      </c>
      <c r="H270" s="26" t="s">
        <v>931</v>
      </c>
      <c r="I270" s="26" t="s">
        <v>950</v>
      </c>
      <c r="J270" s="26" t="s">
        <v>1050</v>
      </c>
      <c r="K270" s="26" t="s">
        <v>952</v>
      </c>
      <c r="L270" s="27" t="s">
        <v>3133</v>
      </c>
      <c r="M270" s="26" t="s">
        <v>936</v>
      </c>
      <c r="N270" s="26" t="s">
        <v>1320</v>
      </c>
      <c r="O270" s="26" t="s">
        <v>3134</v>
      </c>
      <c r="P270" s="26" t="s">
        <v>3135</v>
      </c>
      <c r="Q270" s="26" t="s">
        <v>3136</v>
      </c>
      <c r="R270" s="27" t="s">
        <v>3137</v>
      </c>
      <c r="S270" s="26" t="s">
        <v>959</v>
      </c>
      <c r="T270" s="26" t="s">
        <v>1405</v>
      </c>
      <c r="U270" s="26" t="s">
        <v>1406</v>
      </c>
      <c r="V270" s="26" t="s">
        <v>3138</v>
      </c>
      <c r="W270" s="26" t="s">
        <v>959</v>
      </c>
      <c r="X270" s="26" t="s">
        <v>1405</v>
      </c>
      <c r="Y270" s="26" t="s">
        <v>1406</v>
      </c>
      <c r="Z270" s="26" t="s">
        <v>1192</v>
      </c>
      <c r="AA270" s="26" t="s">
        <v>950</v>
      </c>
      <c r="AB270" s="26"/>
      <c r="AC270" s="28"/>
      <c r="AD270" s="28"/>
      <c r="AE270" s="28"/>
      <c r="AG270" s="24" t="s">
        <v>2158</v>
      </c>
      <c r="AH270" s="24" t="s">
        <v>570</v>
      </c>
      <c r="AI270" t="str">
        <f>VLOOKUP(AH270,$D$15:D1020,1,0)</f>
        <v>최연규</v>
      </c>
      <c r="AK270" t="str">
        <f t="shared" si="7"/>
        <v>이채원</v>
      </c>
    </row>
    <row r="271" spans="1:37" ht="26.4">
      <c r="A271" s="25">
        <v>257</v>
      </c>
      <c r="B271" s="26" t="str">
        <f t="shared" ref="B271:B334" si="8">TEXT(C271,"########")</f>
        <v>20170084</v>
      </c>
      <c r="C271" s="26" t="s">
        <v>3139</v>
      </c>
      <c r="D271" s="26" t="s">
        <v>809</v>
      </c>
      <c r="E271" s="26" t="s">
        <v>57</v>
      </c>
      <c r="F271" s="26" t="s">
        <v>58</v>
      </c>
      <c r="G271" s="26" t="s">
        <v>930</v>
      </c>
      <c r="H271" s="26" t="s">
        <v>931</v>
      </c>
      <c r="I271" s="26" t="s">
        <v>950</v>
      </c>
      <c r="J271" s="26" t="s">
        <v>1018</v>
      </c>
      <c r="K271" s="26" t="s">
        <v>952</v>
      </c>
      <c r="L271" s="27" t="s">
        <v>3140</v>
      </c>
      <c r="M271" s="26" t="s">
        <v>936</v>
      </c>
      <c r="N271" s="26" t="s">
        <v>1369</v>
      </c>
      <c r="O271" s="26" t="s">
        <v>3141</v>
      </c>
      <c r="P271" s="26" t="s">
        <v>3142</v>
      </c>
      <c r="Q271" s="26" t="s">
        <v>3143</v>
      </c>
      <c r="R271" s="27" t="s">
        <v>3144</v>
      </c>
      <c r="S271" s="26" t="s">
        <v>959</v>
      </c>
      <c r="T271" s="26" t="s">
        <v>1520</v>
      </c>
      <c r="U271" s="26" t="s">
        <v>1221</v>
      </c>
      <c r="V271" s="26" t="s">
        <v>3145</v>
      </c>
      <c r="W271" s="26" t="s">
        <v>959</v>
      </c>
      <c r="X271" s="26" t="s">
        <v>1520</v>
      </c>
      <c r="Y271" s="26" t="s">
        <v>1221</v>
      </c>
      <c r="Z271" s="26" t="s">
        <v>946</v>
      </c>
      <c r="AA271" s="26" t="s">
        <v>947</v>
      </c>
      <c r="AB271" s="26"/>
      <c r="AC271" s="28"/>
      <c r="AD271" s="28"/>
      <c r="AE271" s="28"/>
      <c r="AG271" s="24" t="s">
        <v>1540</v>
      </c>
      <c r="AH271" s="24" t="s">
        <v>736</v>
      </c>
      <c r="AI271" t="str">
        <f>VLOOKUP(AH271,$D$15:D1021,1,0)</f>
        <v>전지연</v>
      </c>
      <c r="AK271" t="str">
        <f t="shared" si="7"/>
        <v>최혜정</v>
      </c>
    </row>
    <row r="272" spans="1:37" ht="39.6">
      <c r="A272" s="25">
        <v>258</v>
      </c>
      <c r="B272" s="26" t="str">
        <f t="shared" si="8"/>
        <v>20230060</v>
      </c>
      <c r="C272" s="26" t="s">
        <v>2278</v>
      </c>
      <c r="D272" s="26" t="s">
        <v>745</v>
      </c>
      <c r="E272" s="26" t="s">
        <v>57</v>
      </c>
      <c r="F272" s="26" t="s">
        <v>60</v>
      </c>
      <c r="G272" s="26" t="s">
        <v>978</v>
      </c>
      <c r="H272" s="26" t="s">
        <v>931</v>
      </c>
      <c r="I272" s="26" t="s">
        <v>979</v>
      </c>
      <c r="J272" s="26" t="s">
        <v>1050</v>
      </c>
      <c r="K272" s="26" t="s">
        <v>934</v>
      </c>
      <c r="L272" s="27" t="s">
        <v>3146</v>
      </c>
      <c r="M272" s="26" t="s">
        <v>982</v>
      </c>
      <c r="N272" s="26" t="s">
        <v>983</v>
      </c>
      <c r="O272" s="26" t="s">
        <v>3147</v>
      </c>
      <c r="P272" s="26" t="s">
        <v>3148</v>
      </c>
      <c r="Q272" s="26" t="s">
        <v>3149</v>
      </c>
      <c r="R272" s="27" t="s">
        <v>3150</v>
      </c>
      <c r="S272" s="26" t="s">
        <v>959</v>
      </c>
      <c r="T272" s="26" t="s">
        <v>1189</v>
      </c>
      <c r="U272" s="26" t="s">
        <v>1014</v>
      </c>
      <c r="V272" s="26" t="s">
        <v>3151</v>
      </c>
      <c r="W272" s="26" t="s">
        <v>959</v>
      </c>
      <c r="X272" s="26" t="s">
        <v>1189</v>
      </c>
      <c r="Y272" s="26" t="s">
        <v>1014</v>
      </c>
      <c r="Z272" s="26" t="s">
        <v>1192</v>
      </c>
      <c r="AA272" s="26" t="s">
        <v>979</v>
      </c>
      <c r="AB272" s="26"/>
      <c r="AC272" s="28"/>
      <c r="AD272" s="28"/>
      <c r="AE272" s="28"/>
      <c r="AG272" s="24" t="s">
        <v>2993</v>
      </c>
      <c r="AH272" s="24" t="s">
        <v>806</v>
      </c>
      <c r="AI272" t="str">
        <f>VLOOKUP(AH272,$D$15:D1022,1,0)</f>
        <v>김일영</v>
      </c>
      <c r="AK272" t="str">
        <f t="shared" ref="AK272:AK335" si="9">VLOOKUP(D272,$AH$13:$AH$762,1,0)</f>
        <v>임길환</v>
      </c>
    </row>
    <row r="273" spans="1:37" ht="39.6">
      <c r="A273" s="25">
        <v>259</v>
      </c>
      <c r="B273" s="26" t="str">
        <f t="shared" si="8"/>
        <v>20160048</v>
      </c>
      <c r="C273" s="26" t="s">
        <v>2614</v>
      </c>
      <c r="D273" s="26" t="s">
        <v>828</v>
      </c>
      <c r="E273" s="26" t="s">
        <v>57</v>
      </c>
      <c r="F273" s="26" t="s">
        <v>60</v>
      </c>
      <c r="G273" s="26" t="s">
        <v>930</v>
      </c>
      <c r="H273" s="26" t="s">
        <v>931</v>
      </c>
      <c r="I273" s="26" t="s">
        <v>932</v>
      </c>
      <c r="J273" s="26" t="s">
        <v>1309</v>
      </c>
      <c r="K273" s="26" t="s">
        <v>934</v>
      </c>
      <c r="L273" s="27" t="s">
        <v>3152</v>
      </c>
      <c r="M273" s="26" t="s">
        <v>936</v>
      </c>
      <c r="N273" s="26" t="s">
        <v>1608</v>
      </c>
      <c r="O273" s="26" t="s">
        <v>3153</v>
      </c>
      <c r="P273" s="26" t="s">
        <v>3154</v>
      </c>
      <c r="Q273" s="26" t="s">
        <v>3155</v>
      </c>
      <c r="R273" s="27" t="s">
        <v>3156</v>
      </c>
      <c r="S273" s="26" t="s">
        <v>959</v>
      </c>
      <c r="T273" s="26" t="s">
        <v>1211</v>
      </c>
      <c r="U273" s="26" t="s">
        <v>1046</v>
      </c>
      <c r="V273" s="26" t="s">
        <v>3157</v>
      </c>
      <c r="W273" s="26" t="s">
        <v>959</v>
      </c>
      <c r="X273" s="26" t="s">
        <v>1211</v>
      </c>
      <c r="Y273" s="26" t="s">
        <v>1046</v>
      </c>
      <c r="Z273" s="26" t="s">
        <v>1192</v>
      </c>
      <c r="AA273" s="26" t="s">
        <v>950</v>
      </c>
      <c r="AB273" s="26"/>
      <c r="AC273" s="28"/>
      <c r="AD273" s="28"/>
      <c r="AE273" s="28"/>
      <c r="AG273" s="24" t="s">
        <v>3052</v>
      </c>
      <c r="AH273" s="24" t="s">
        <v>187</v>
      </c>
      <c r="AI273" t="str">
        <f>VLOOKUP(AH273,$D$15:D1023,1,0)</f>
        <v>이상열</v>
      </c>
      <c r="AK273" t="str">
        <f t="shared" si="9"/>
        <v>정성우</v>
      </c>
    </row>
    <row r="274" spans="1:37" ht="52.8">
      <c r="A274" s="25">
        <v>260</v>
      </c>
      <c r="B274" s="26" t="str">
        <f t="shared" si="8"/>
        <v>20190014</v>
      </c>
      <c r="C274" s="26" t="s">
        <v>3158</v>
      </c>
      <c r="D274" s="26" t="s">
        <v>59</v>
      </c>
      <c r="E274" s="26" t="s">
        <v>57</v>
      </c>
      <c r="F274" s="26" t="s">
        <v>60</v>
      </c>
      <c r="G274" s="26" t="s">
        <v>930</v>
      </c>
      <c r="H274" s="26" t="s">
        <v>931</v>
      </c>
      <c r="I274" s="26" t="s">
        <v>932</v>
      </c>
      <c r="J274" s="26" t="s">
        <v>933</v>
      </c>
      <c r="K274" s="26" t="s">
        <v>934</v>
      </c>
      <c r="L274" s="27" t="s">
        <v>3159</v>
      </c>
      <c r="M274" s="26" t="s">
        <v>936</v>
      </c>
      <c r="N274" s="26" t="s">
        <v>983</v>
      </c>
      <c r="O274" s="26" t="s">
        <v>3160</v>
      </c>
      <c r="P274" s="26" t="s">
        <v>3161</v>
      </c>
      <c r="Q274" s="26" t="s">
        <v>3162</v>
      </c>
      <c r="R274" s="27" t="s">
        <v>3163</v>
      </c>
      <c r="S274" s="26" t="s">
        <v>959</v>
      </c>
      <c r="T274" s="26" t="s">
        <v>1045</v>
      </c>
      <c r="U274" s="26" t="s">
        <v>1547</v>
      </c>
      <c r="V274" s="26" t="s">
        <v>3164</v>
      </c>
      <c r="W274" s="26" t="s">
        <v>959</v>
      </c>
      <c r="X274" s="26" t="s">
        <v>1045</v>
      </c>
      <c r="Y274" s="26" t="s">
        <v>1547</v>
      </c>
      <c r="Z274" s="26" t="s">
        <v>1192</v>
      </c>
      <c r="AA274" s="26" t="s">
        <v>950</v>
      </c>
      <c r="AB274" s="26"/>
      <c r="AC274" s="28"/>
      <c r="AD274" s="28"/>
      <c r="AE274" s="28"/>
      <c r="AG274" s="24" t="s">
        <v>2855</v>
      </c>
      <c r="AH274" s="24" t="s">
        <v>277</v>
      </c>
      <c r="AI274" t="str">
        <f>VLOOKUP(AH274,$D$15:D1024,1,0)</f>
        <v>채연주</v>
      </c>
      <c r="AK274" t="str">
        <f t="shared" si="9"/>
        <v>김도인</v>
      </c>
    </row>
    <row r="275" spans="1:37" ht="39.6">
      <c r="A275" s="25">
        <v>261</v>
      </c>
      <c r="B275" s="26" t="str">
        <f t="shared" si="8"/>
        <v>20190024</v>
      </c>
      <c r="C275" s="26" t="s">
        <v>3165</v>
      </c>
      <c r="D275" s="26" t="s">
        <v>598</v>
      </c>
      <c r="E275" s="26" t="s">
        <v>57</v>
      </c>
      <c r="F275" s="26" t="s">
        <v>60</v>
      </c>
      <c r="G275" s="26" t="s">
        <v>930</v>
      </c>
      <c r="H275" s="26" t="s">
        <v>931</v>
      </c>
      <c r="I275" s="26" t="s">
        <v>932</v>
      </c>
      <c r="J275" s="26" t="s">
        <v>933</v>
      </c>
      <c r="K275" s="26" t="s">
        <v>934</v>
      </c>
      <c r="L275" s="27" t="s">
        <v>3166</v>
      </c>
      <c r="M275" s="26" t="s">
        <v>936</v>
      </c>
      <c r="N275" s="26" t="s">
        <v>983</v>
      </c>
      <c r="O275" s="26" t="s">
        <v>3167</v>
      </c>
      <c r="P275" s="26" t="s">
        <v>3168</v>
      </c>
      <c r="Q275" s="26" t="s">
        <v>3169</v>
      </c>
      <c r="R275" s="27" t="s">
        <v>3170</v>
      </c>
      <c r="S275" s="26" t="s">
        <v>959</v>
      </c>
      <c r="T275" s="26" t="s">
        <v>1189</v>
      </c>
      <c r="U275" s="26" t="s">
        <v>1221</v>
      </c>
      <c r="V275" s="26" t="s">
        <v>3171</v>
      </c>
      <c r="W275" s="26" t="s">
        <v>959</v>
      </c>
      <c r="X275" s="26" t="s">
        <v>1189</v>
      </c>
      <c r="Y275" s="26" t="s">
        <v>1221</v>
      </c>
      <c r="Z275" s="26" t="s">
        <v>1192</v>
      </c>
      <c r="AA275" s="26" t="s">
        <v>950</v>
      </c>
      <c r="AB275" s="26"/>
      <c r="AC275" s="28"/>
      <c r="AD275" s="28"/>
      <c r="AE275" s="28"/>
      <c r="AG275" s="24" t="s">
        <v>2834</v>
      </c>
      <c r="AH275" s="24" t="s">
        <v>358</v>
      </c>
      <c r="AI275" t="str">
        <f>VLOOKUP(AH275,$D$15:D1025,1,0)</f>
        <v>정화영</v>
      </c>
      <c r="AK275" t="str">
        <f t="shared" si="9"/>
        <v>정동화</v>
      </c>
    </row>
    <row r="276" spans="1:37" ht="26.4">
      <c r="A276" s="25">
        <v>262</v>
      </c>
      <c r="B276" s="26" t="str">
        <f t="shared" si="8"/>
        <v>20150001</v>
      </c>
      <c r="C276" s="26" t="s">
        <v>1367</v>
      </c>
      <c r="D276" s="26" t="s">
        <v>829</v>
      </c>
      <c r="E276" s="26" t="s">
        <v>57</v>
      </c>
      <c r="F276" s="26" t="s">
        <v>830</v>
      </c>
      <c r="G276" s="26" t="s">
        <v>978</v>
      </c>
      <c r="H276" s="26" t="s">
        <v>931</v>
      </c>
      <c r="I276" s="26" t="s">
        <v>979</v>
      </c>
      <c r="J276" s="26" t="s">
        <v>980</v>
      </c>
      <c r="K276" s="26" t="s">
        <v>934</v>
      </c>
      <c r="L276" s="27" t="s">
        <v>3172</v>
      </c>
      <c r="M276" s="26" t="s">
        <v>982</v>
      </c>
      <c r="N276" s="26" t="s">
        <v>3173</v>
      </c>
      <c r="O276" s="26" t="s">
        <v>3174</v>
      </c>
      <c r="P276" s="26" t="s">
        <v>3175</v>
      </c>
      <c r="Q276" s="26" t="s">
        <v>3176</v>
      </c>
      <c r="R276" s="27" t="s">
        <v>3177</v>
      </c>
      <c r="S276" s="26" t="s">
        <v>959</v>
      </c>
      <c r="T276" s="26" t="s">
        <v>2132</v>
      </c>
      <c r="U276" s="26" t="s">
        <v>1426</v>
      </c>
      <c r="V276" s="26" t="s">
        <v>1376</v>
      </c>
      <c r="W276" s="26" t="s">
        <v>959</v>
      </c>
      <c r="X276" s="26" t="s">
        <v>2132</v>
      </c>
      <c r="Y276" s="26" t="s">
        <v>1426</v>
      </c>
      <c r="Z276" s="26" t="s">
        <v>982</v>
      </c>
      <c r="AA276" s="26" t="s">
        <v>992</v>
      </c>
      <c r="AB276" s="26"/>
      <c r="AC276" s="28"/>
      <c r="AD276" s="28"/>
      <c r="AE276" s="28"/>
      <c r="AG276" s="24" t="s">
        <v>2929</v>
      </c>
      <c r="AH276" s="24" t="s">
        <v>439</v>
      </c>
      <c r="AI276" t="str">
        <f>VLOOKUP(AH276,$D$15:D1026,1,0)</f>
        <v>이보람</v>
      </c>
      <c r="AK276" t="str">
        <f t="shared" si="9"/>
        <v>한상욱</v>
      </c>
    </row>
    <row r="277" spans="1:37" ht="26.4">
      <c r="A277" s="25">
        <v>263</v>
      </c>
      <c r="B277" s="26" t="str">
        <f t="shared" si="8"/>
        <v>20010452</v>
      </c>
      <c r="C277" s="26" t="s">
        <v>1048</v>
      </c>
      <c r="D277" s="26" t="s">
        <v>363</v>
      </c>
      <c r="E277" s="26" t="s">
        <v>57</v>
      </c>
      <c r="F277" s="26" t="s">
        <v>62</v>
      </c>
      <c r="G277" s="26" t="s">
        <v>1194</v>
      </c>
      <c r="H277" s="26" t="s">
        <v>931</v>
      </c>
      <c r="I277" s="26" t="s">
        <v>995</v>
      </c>
      <c r="J277" s="26" t="s">
        <v>1956</v>
      </c>
      <c r="K277" s="26" t="s">
        <v>934</v>
      </c>
      <c r="L277" s="27" t="s">
        <v>3178</v>
      </c>
      <c r="M277" s="26" t="s">
        <v>936</v>
      </c>
      <c r="N277" s="26" t="s">
        <v>3179</v>
      </c>
      <c r="O277" s="26" t="s">
        <v>3180</v>
      </c>
      <c r="P277" s="26" t="s">
        <v>3181</v>
      </c>
      <c r="Q277" s="26" t="s">
        <v>3182</v>
      </c>
      <c r="R277" s="27" t="s">
        <v>3183</v>
      </c>
      <c r="S277" s="26" t="s">
        <v>959</v>
      </c>
      <c r="T277" s="26" t="s">
        <v>1045</v>
      </c>
      <c r="U277" s="26" t="s">
        <v>1190</v>
      </c>
      <c r="V277" s="26" t="s">
        <v>3184</v>
      </c>
      <c r="W277" s="26" t="s">
        <v>959</v>
      </c>
      <c r="X277" s="26" t="s">
        <v>1045</v>
      </c>
      <c r="Y277" s="26" t="s">
        <v>1190</v>
      </c>
      <c r="Z277" s="26" t="s">
        <v>1192</v>
      </c>
      <c r="AA277" s="26" t="s">
        <v>950</v>
      </c>
      <c r="AB277" s="26"/>
      <c r="AC277" s="28"/>
      <c r="AD277" s="28"/>
      <c r="AE277" s="28"/>
      <c r="AG277" s="24" t="s">
        <v>2921</v>
      </c>
      <c r="AH277" s="24" t="s">
        <v>52</v>
      </c>
      <c r="AI277" t="str">
        <f>VLOOKUP(AH277,$D$15:D1027,1,0)</f>
        <v>유노아</v>
      </c>
      <c r="AK277" t="str">
        <f t="shared" si="9"/>
        <v>강성철</v>
      </c>
    </row>
    <row r="278" spans="1:37" ht="39.6">
      <c r="A278" s="25">
        <v>264</v>
      </c>
      <c r="B278" s="26" t="str">
        <f t="shared" si="8"/>
        <v>18813065</v>
      </c>
      <c r="C278" s="26" t="s">
        <v>1007</v>
      </c>
      <c r="D278" s="26" t="s">
        <v>666</v>
      </c>
      <c r="E278" s="26" t="s">
        <v>57</v>
      </c>
      <c r="F278" s="26" t="s">
        <v>62</v>
      </c>
      <c r="G278" s="26" t="s">
        <v>930</v>
      </c>
      <c r="H278" s="26" t="s">
        <v>931</v>
      </c>
      <c r="I278" s="26" t="s">
        <v>932</v>
      </c>
      <c r="J278" s="26" t="s">
        <v>3185</v>
      </c>
      <c r="K278" s="26" t="s">
        <v>952</v>
      </c>
      <c r="L278" s="27" t="s">
        <v>3186</v>
      </c>
      <c r="M278" s="26" t="s">
        <v>936</v>
      </c>
      <c r="N278" s="26" t="s">
        <v>3187</v>
      </c>
      <c r="O278" s="26" t="s">
        <v>3188</v>
      </c>
      <c r="P278" s="26" t="s">
        <v>3189</v>
      </c>
      <c r="Q278" s="26" t="s">
        <v>3190</v>
      </c>
      <c r="R278" s="27" t="s">
        <v>3191</v>
      </c>
      <c r="S278" s="26" t="s">
        <v>1138</v>
      </c>
      <c r="T278" s="26" t="s">
        <v>3192</v>
      </c>
      <c r="U278" s="26"/>
      <c r="V278" s="26" t="s">
        <v>3193</v>
      </c>
      <c r="W278" s="26" t="s">
        <v>1138</v>
      </c>
      <c r="X278" s="26" t="s">
        <v>3192</v>
      </c>
      <c r="Y278" s="26"/>
      <c r="Z278" s="26" t="s">
        <v>1820</v>
      </c>
      <c r="AA278" s="26" t="s">
        <v>1830</v>
      </c>
      <c r="AB278" s="26"/>
      <c r="AC278" s="28"/>
      <c r="AD278" s="28"/>
      <c r="AE278" s="28"/>
      <c r="AG278" s="24" t="s">
        <v>2386</v>
      </c>
      <c r="AH278" s="24" t="s">
        <v>589</v>
      </c>
      <c r="AI278" t="str">
        <f>VLOOKUP(AH278,$D$15:D1028,1,0)</f>
        <v>김제호</v>
      </c>
      <c r="AK278" t="str">
        <f t="shared" si="9"/>
        <v>송순옥</v>
      </c>
    </row>
    <row r="279" spans="1:37" ht="39.6">
      <c r="A279" s="25">
        <v>265</v>
      </c>
      <c r="B279" s="26" t="str">
        <f t="shared" si="8"/>
        <v>32970119</v>
      </c>
      <c r="C279" s="26" t="s">
        <v>1462</v>
      </c>
      <c r="D279" s="26" t="s">
        <v>525</v>
      </c>
      <c r="E279" s="26" t="s">
        <v>57</v>
      </c>
      <c r="F279" s="26" t="s">
        <v>62</v>
      </c>
      <c r="G279" s="26" t="s">
        <v>930</v>
      </c>
      <c r="H279" s="26" t="s">
        <v>931</v>
      </c>
      <c r="I279" s="26" t="s">
        <v>932</v>
      </c>
      <c r="J279" s="26" t="s">
        <v>2150</v>
      </c>
      <c r="K279" s="26" t="s">
        <v>952</v>
      </c>
      <c r="L279" s="27" t="s">
        <v>3194</v>
      </c>
      <c r="M279" s="26" t="s">
        <v>998</v>
      </c>
      <c r="N279" s="26" t="s">
        <v>3195</v>
      </c>
      <c r="O279" s="26" t="s">
        <v>3196</v>
      </c>
      <c r="P279" s="26" t="s">
        <v>3197</v>
      </c>
      <c r="Q279" s="26" t="s">
        <v>3198</v>
      </c>
      <c r="R279" s="27" t="s">
        <v>3199</v>
      </c>
      <c r="S279" s="26" t="s">
        <v>1138</v>
      </c>
      <c r="T279" s="26" t="s">
        <v>3200</v>
      </c>
      <c r="U279" s="26"/>
      <c r="V279" s="26" t="s">
        <v>3201</v>
      </c>
      <c r="W279" s="26" t="s">
        <v>1138</v>
      </c>
      <c r="X279" s="26" t="s">
        <v>3200</v>
      </c>
      <c r="Y279" s="26"/>
      <c r="Z279" s="26" t="s">
        <v>998</v>
      </c>
      <c r="AA279" s="26" t="s">
        <v>932</v>
      </c>
      <c r="AB279" s="26"/>
      <c r="AC279" s="28"/>
      <c r="AD279" s="28"/>
      <c r="AE279" s="28"/>
      <c r="AG279" s="24" t="s">
        <v>2663</v>
      </c>
      <c r="AH279" s="24" t="s">
        <v>437</v>
      </c>
      <c r="AI279" t="str">
        <f>VLOOKUP(AH279,$D$15:D1029,1,0)</f>
        <v>오정민</v>
      </c>
      <c r="AK279" t="str">
        <f t="shared" si="9"/>
        <v>이혜원</v>
      </c>
    </row>
    <row r="280" spans="1:37" ht="39.6">
      <c r="A280" s="25">
        <v>266</v>
      </c>
      <c r="B280" s="26" t="str">
        <f t="shared" si="8"/>
        <v>31010060</v>
      </c>
      <c r="C280" s="26" t="s">
        <v>1069</v>
      </c>
      <c r="D280" s="26" t="s">
        <v>442</v>
      </c>
      <c r="E280" s="26" t="s">
        <v>57</v>
      </c>
      <c r="F280" s="26" t="s">
        <v>62</v>
      </c>
      <c r="G280" s="26" t="s">
        <v>930</v>
      </c>
      <c r="H280" s="26" t="s">
        <v>931</v>
      </c>
      <c r="I280" s="26" t="s">
        <v>932</v>
      </c>
      <c r="J280" s="26" t="s">
        <v>2150</v>
      </c>
      <c r="K280" s="26" t="s">
        <v>934</v>
      </c>
      <c r="L280" s="27" t="s">
        <v>3202</v>
      </c>
      <c r="M280" s="26" t="s">
        <v>998</v>
      </c>
      <c r="N280" s="26" t="s">
        <v>1608</v>
      </c>
      <c r="O280" s="26" t="s">
        <v>3203</v>
      </c>
      <c r="P280" s="26" t="s">
        <v>3204</v>
      </c>
      <c r="Q280" s="26" t="s">
        <v>3205</v>
      </c>
      <c r="R280" s="27" t="s">
        <v>3206</v>
      </c>
      <c r="S280" s="26" t="s">
        <v>942</v>
      </c>
      <c r="T280" s="26" t="s">
        <v>1664</v>
      </c>
      <c r="U280" s="26" t="s">
        <v>3207</v>
      </c>
      <c r="V280" s="26" t="s">
        <v>3208</v>
      </c>
      <c r="W280" s="26" t="s">
        <v>942</v>
      </c>
      <c r="X280" s="26" t="s">
        <v>1664</v>
      </c>
      <c r="Y280" s="26" t="s">
        <v>3207</v>
      </c>
      <c r="Z280" s="26" t="s">
        <v>998</v>
      </c>
      <c r="AA280" s="26" t="s">
        <v>932</v>
      </c>
      <c r="AB280" s="26"/>
      <c r="AC280" s="28"/>
      <c r="AD280" s="28"/>
      <c r="AE280" s="28"/>
      <c r="AG280" s="24" t="s">
        <v>1915</v>
      </c>
      <c r="AH280" s="24" t="s">
        <v>515</v>
      </c>
      <c r="AI280" t="str">
        <f>VLOOKUP(AH280,$D$15:D1030,1,0)</f>
        <v>이상아</v>
      </c>
      <c r="AK280" t="str">
        <f t="shared" si="9"/>
        <v>장우성</v>
      </c>
    </row>
    <row r="281" spans="1:37" ht="39.6">
      <c r="A281" s="25">
        <v>267</v>
      </c>
      <c r="B281" s="26" t="str">
        <f t="shared" si="8"/>
        <v>19714679</v>
      </c>
      <c r="C281" s="26" t="s">
        <v>1307</v>
      </c>
      <c r="D281" s="26" t="s">
        <v>188</v>
      </c>
      <c r="E281" s="26" t="s">
        <v>57</v>
      </c>
      <c r="F281" s="26" t="s">
        <v>62</v>
      </c>
      <c r="G281" s="26" t="s">
        <v>930</v>
      </c>
      <c r="H281" s="26" t="s">
        <v>931</v>
      </c>
      <c r="I281" s="26" t="s">
        <v>932</v>
      </c>
      <c r="J281" s="26" t="s">
        <v>996</v>
      </c>
      <c r="K281" s="26" t="s">
        <v>952</v>
      </c>
      <c r="L281" s="27" t="s">
        <v>3209</v>
      </c>
      <c r="M281" s="26" t="s">
        <v>936</v>
      </c>
      <c r="N281" s="26" t="s">
        <v>999</v>
      </c>
      <c r="O281" s="26" t="s">
        <v>3210</v>
      </c>
      <c r="P281" s="26" t="s">
        <v>3211</v>
      </c>
      <c r="Q281" s="26" t="s">
        <v>3212</v>
      </c>
      <c r="R281" s="27" t="s">
        <v>3213</v>
      </c>
      <c r="S281" s="26" t="s">
        <v>942</v>
      </c>
      <c r="T281" s="26" t="s">
        <v>3214</v>
      </c>
      <c r="U281" s="26" t="s">
        <v>3215</v>
      </c>
      <c r="V281" s="26" t="s">
        <v>3216</v>
      </c>
      <c r="W281" s="26" t="s">
        <v>942</v>
      </c>
      <c r="X281" s="26" t="s">
        <v>3214</v>
      </c>
      <c r="Y281" s="26" t="s">
        <v>3215</v>
      </c>
      <c r="Z281" s="26" t="s">
        <v>946</v>
      </c>
      <c r="AA281" s="26" t="s">
        <v>947</v>
      </c>
      <c r="AB281" s="26"/>
      <c r="AC281" s="28"/>
      <c r="AD281" s="28"/>
      <c r="AE281" s="28"/>
      <c r="AG281" s="24" t="s">
        <v>1966</v>
      </c>
      <c r="AH281" s="24" t="s">
        <v>818</v>
      </c>
      <c r="AI281" t="str">
        <f>VLOOKUP(AH281,$D$15:D1031,1,0)</f>
        <v>김수지</v>
      </c>
      <c r="AK281" t="str">
        <f t="shared" si="9"/>
        <v>이경아</v>
      </c>
    </row>
    <row r="282" spans="1:37" ht="26.4">
      <c r="A282" s="25">
        <v>268</v>
      </c>
      <c r="B282" s="26" t="str">
        <f t="shared" si="8"/>
        <v>20120011</v>
      </c>
      <c r="C282" s="26" t="s">
        <v>2670</v>
      </c>
      <c r="D282" s="26" t="s">
        <v>831</v>
      </c>
      <c r="E282" s="26" t="s">
        <v>57</v>
      </c>
      <c r="F282" s="26" t="s">
        <v>62</v>
      </c>
      <c r="G282" s="26" t="s">
        <v>930</v>
      </c>
      <c r="H282" s="26" t="s">
        <v>931</v>
      </c>
      <c r="I282" s="26" t="s">
        <v>932</v>
      </c>
      <c r="J282" s="26" t="s">
        <v>933</v>
      </c>
      <c r="K282" s="26" t="s">
        <v>934</v>
      </c>
      <c r="L282" s="27" t="s">
        <v>3217</v>
      </c>
      <c r="M282" s="26" t="s">
        <v>936</v>
      </c>
      <c r="N282" s="26" t="s">
        <v>1648</v>
      </c>
      <c r="O282" s="26" t="s">
        <v>3218</v>
      </c>
      <c r="P282" s="26" t="s">
        <v>3219</v>
      </c>
      <c r="Q282" s="26" t="s">
        <v>3220</v>
      </c>
      <c r="R282" s="27" t="s">
        <v>3221</v>
      </c>
      <c r="S282" s="26" t="s">
        <v>942</v>
      </c>
      <c r="T282" s="26" t="s">
        <v>3222</v>
      </c>
      <c r="U282" s="26" t="s">
        <v>3223</v>
      </c>
      <c r="V282" s="26" t="s">
        <v>3224</v>
      </c>
      <c r="W282" s="26" t="s">
        <v>942</v>
      </c>
      <c r="X282" s="26" t="s">
        <v>3222</v>
      </c>
      <c r="Y282" s="26" t="s">
        <v>3223</v>
      </c>
      <c r="Z282" s="26" t="s">
        <v>946</v>
      </c>
      <c r="AA282" s="26" t="s">
        <v>947</v>
      </c>
      <c r="AB282" s="26"/>
      <c r="AC282" s="28"/>
      <c r="AD282" s="28"/>
      <c r="AE282" s="28"/>
      <c r="AG282" s="24" t="s">
        <v>2045</v>
      </c>
      <c r="AH282" s="24" t="s">
        <v>40</v>
      </c>
      <c r="AI282" t="str">
        <f>VLOOKUP(AH282,$D$15:D1032,1,0)</f>
        <v>김유나</v>
      </c>
      <c r="AK282" t="str">
        <f t="shared" si="9"/>
        <v>이성호</v>
      </c>
    </row>
    <row r="283" spans="1:37" ht="39.6">
      <c r="A283" s="25">
        <v>269</v>
      </c>
      <c r="B283" s="26" t="str">
        <f t="shared" si="8"/>
        <v>19010766</v>
      </c>
      <c r="C283" s="26" t="s">
        <v>1059</v>
      </c>
      <c r="D283" s="26" t="s">
        <v>599</v>
      </c>
      <c r="E283" s="26" t="s">
        <v>57</v>
      </c>
      <c r="F283" s="26" t="s">
        <v>62</v>
      </c>
      <c r="G283" s="26" t="s">
        <v>930</v>
      </c>
      <c r="H283" s="26" t="s">
        <v>931</v>
      </c>
      <c r="I283" s="26" t="s">
        <v>950</v>
      </c>
      <c r="J283" s="26" t="s">
        <v>3225</v>
      </c>
      <c r="K283" s="26" t="s">
        <v>952</v>
      </c>
      <c r="L283" s="27" t="s">
        <v>3226</v>
      </c>
      <c r="M283" s="26" t="s">
        <v>936</v>
      </c>
      <c r="N283" s="26" t="s">
        <v>1226</v>
      </c>
      <c r="O283" s="26" t="s">
        <v>3227</v>
      </c>
      <c r="P283" s="26" t="s">
        <v>3228</v>
      </c>
      <c r="Q283" s="26" t="s">
        <v>3229</v>
      </c>
      <c r="R283" s="27" t="s">
        <v>3230</v>
      </c>
      <c r="S283" s="26" t="s">
        <v>1138</v>
      </c>
      <c r="T283" s="26" t="s">
        <v>3231</v>
      </c>
      <c r="U283" s="26"/>
      <c r="V283" s="26" t="s">
        <v>3232</v>
      </c>
      <c r="W283" s="26" t="s">
        <v>1138</v>
      </c>
      <c r="X283" s="26" t="s">
        <v>3231</v>
      </c>
      <c r="Y283" s="26"/>
      <c r="Z283" s="26" t="s">
        <v>1820</v>
      </c>
      <c r="AA283" s="26" t="s">
        <v>1830</v>
      </c>
      <c r="AB283" s="26"/>
      <c r="AC283" s="28"/>
      <c r="AD283" s="28"/>
      <c r="AE283" s="28"/>
      <c r="AG283" s="24" t="s">
        <v>2053</v>
      </c>
      <c r="AH283" s="24" t="s">
        <v>728</v>
      </c>
      <c r="AI283" t="str">
        <f>VLOOKUP(AH283,$D$15:D1033,1,0)</f>
        <v>권승우</v>
      </c>
      <c r="AK283" t="str">
        <f t="shared" si="9"/>
        <v>오현주</v>
      </c>
    </row>
    <row r="284" spans="1:37" ht="39.6">
      <c r="A284" s="25">
        <v>270</v>
      </c>
      <c r="B284" s="26" t="str">
        <f t="shared" si="8"/>
        <v>20220027</v>
      </c>
      <c r="C284" s="26" t="s">
        <v>3233</v>
      </c>
      <c r="D284" s="26" t="s">
        <v>746</v>
      </c>
      <c r="E284" s="26" t="s">
        <v>57</v>
      </c>
      <c r="F284" s="26" t="s">
        <v>62</v>
      </c>
      <c r="G284" s="26" t="s">
        <v>930</v>
      </c>
      <c r="H284" s="26" t="s">
        <v>931</v>
      </c>
      <c r="I284" s="26" t="s">
        <v>950</v>
      </c>
      <c r="J284" s="26" t="s">
        <v>1050</v>
      </c>
      <c r="K284" s="26" t="s">
        <v>952</v>
      </c>
      <c r="L284" s="27" t="s">
        <v>3234</v>
      </c>
      <c r="M284" s="26" t="s">
        <v>936</v>
      </c>
      <c r="N284" s="26" t="s">
        <v>1245</v>
      </c>
      <c r="O284" s="26" t="s">
        <v>3235</v>
      </c>
      <c r="P284" s="26" t="s">
        <v>3236</v>
      </c>
      <c r="Q284" s="26" t="s">
        <v>3237</v>
      </c>
      <c r="R284" s="27" t="s">
        <v>3238</v>
      </c>
      <c r="S284" s="26" t="s">
        <v>959</v>
      </c>
      <c r="T284" s="26" t="s">
        <v>1395</v>
      </c>
      <c r="U284" s="26" t="s">
        <v>3093</v>
      </c>
      <c r="V284" s="26" t="s">
        <v>3239</v>
      </c>
      <c r="W284" s="26" t="s">
        <v>959</v>
      </c>
      <c r="X284" s="26" t="s">
        <v>1395</v>
      </c>
      <c r="Y284" s="26" t="s">
        <v>3093</v>
      </c>
      <c r="Z284" s="26" t="s">
        <v>1192</v>
      </c>
      <c r="AA284" s="26" t="s">
        <v>950</v>
      </c>
      <c r="AB284" s="26"/>
      <c r="AC284" s="28"/>
      <c r="AD284" s="28"/>
      <c r="AE284" s="28"/>
      <c r="AG284" s="24" t="s">
        <v>2078</v>
      </c>
      <c r="AH284" s="24" t="s">
        <v>347</v>
      </c>
      <c r="AI284" t="str">
        <f>VLOOKUP(AH284,$D$15:D1034,1,0)</f>
        <v>박가영</v>
      </c>
      <c r="AK284" t="str">
        <f t="shared" si="9"/>
        <v>조유리</v>
      </c>
    </row>
    <row r="285" spans="1:37" ht="26.4">
      <c r="A285" s="25">
        <v>271</v>
      </c>
      <c r="B285" s="26" t="str">
        <f t="shared" si="8"/>
        <v>20011008</v>
      </c>
      <c r="C285" s="26" t="s">
        <v>1171</v>
      </c>
      <c r="D285" s="26" t="s">
        <v>61</v>
      </c>
      <c r="E285" s="26" t="s">
        <v>57</v>
      </c>
      <c r="F285" s="26" t="s">
        <v>62</v>
      </c>
      <c r="G285" s="26" t="s">
        <v>930</v>
      </c>
      <c r="H285" s="26" t="s">
        <v>931</v>
      </c>
      <c r="I285" s="26" t="s">
        <v>965</v>
      </c>
      <c r="J285" s="26" t="s">
        <v>1880</v>
      </c>
      <c r="K285" s="26" t="s">
        <v>934</v>
      </c>
      <c r="L285" s="27" t="s">
        <v>3240</v>
      </c>
      <c r="M285" s="26" t="s">
        <v>936</v>
      </c>
      <c r="N285" s="26" t="s">
        <v>3241</v>
      </c>
      <c r="O285" s="26" t="s">
        <v>3242</v>
      </c>
      <c r="P285" s="26" t="s">
        <v>3243</v>
      </c>
      <c r="Q285" s="26" t="s">
        <v>3244</v>
      </c>
      <c r="R285" s="27" t="s">
        <v>3245</v>
      </c>
      <c r="S285" s="26" t="s">
        <v>942</v>
      </c>
      <c r="T285" s="26" t="s">
        <v>3246</v>
      </c>
      <c r="U285" s="26" t="s">
        <v>3247</v>
      </c>
      <c r="V285" s="26" t="s">
        <v>3248</v>
      </c>
      <c r="W285" s="26" t="s">
        <v>942</v>
      </c>
      <c r="X285" s="26" t="s">
        <v>3246</v>
      </c>
      <c r="Y285" s="26" t="s">
        <v>3247</v>
      </c>
      <c r="Z285" s="26" t="s">
        <v>946</v>
      </c>
      <c r="AA285" s="26" t="s">
        <v>947</v>
      </c>
      <c r="AB285" s="26"/>
      <c r="AC285" s="28"/>
      <c r="AD285" s="28"/>
      <c r="AE285" s="28"/>
      <c r="AG285" s="24" t="s">
        <v>1079</v>
      </c>
      <c r="AH285" s="24" t="s">
        <v>336</v>
      </c>
      <c r="AI285" t="str">
        <f>VLOOKUP(AH285,$D$15:D1035,1,0)</f>
        <v>한주현</v>
      </c>
      <c r="AK285" t="str">
        <f t="shared" si="9"/>
        <v>송경원</v>
      </c>
    </row>
    <row r="286" spans="1:37" ht="39.6">
      <c r="A286" s="25">
        <v>272</v>
      </c>
      <c r="B286" s="26" t="str">
        <f t="shared" si="8"/>
        <v>19518749</v>
      </c>
      <c r="C286" s="26" t="s">
        <v>1213</v>
      </c>
      <c r="D286" s="26" t="s">
        <v>63</v>
      </c>
      <c r="E286" s="26" t="s">
        <v>57</v>
      </c>
      <c r="F286" s="26" t="s">
        <v>64</v>
      </c>
      <c r="G286" s="26" t="s">
        <v>1194</v>
      </c>
      <c r="H286" s="26" t="s">
        <v>931</v>
      </c>
      <c r="I286" s="26" t="s">
        <v>995</v>
      </c>
      <c r="J286" s="26" t="s">
        <v>996</v>
      </c>
      <c r="K286" s="26" t="s">
        <v>952</v>
      </c>
      <c r="L286" s="27" t="s">
        <v>3249</v>
      </c>
      <c r="M286" s="26" t="s">
        <v>936</v>
      </c>
      <c r="N286" s="26" t="s">
        <v>3250</v>
      </c>
      <c r="O286" s="26" t="s">
        <v>3251</v>
      </c>
      <c r="P286" s="26" t="s">
        <v>3252</v>
      </c>
      <c r="Q286" s="26" t="s">
        <v>3253</v>
      </c>
      <c r="R286" s="27" t="s">
        <v>3254</v>
      </c>
      <c r="S286" s="26" t="s">
        <v>942</v>
      </c>
      <c r="T286" s="26" t="s">
        <v>3255</v>
      </c>
      <c r="U286" s="26" t="s">
        <v>3247</v>
      </c>
      <c r="V286" s="26" t="s">
        <v>3256</v>
      </c>
      <c r="W286" s="26" t="s">
        <v>942</v>
      </c>
      <c r="X286" s="26" t="s">
        <v>3255</v>
      </c>
      <c r="Y286" s="26" t="s">
        <v>3247</v>
      </c>
      <c r="Z286" s="26" t="s">
        <v>946</v>
      </c>
      <c r="AA286" s="26" t="s">
        <v>947</v>
      </c>
      <c r="AB286" s="26"/>
      <c r="AC286" s="28"/>
      <c r="AD286" s="28"/>
      <c r="AE286" s="28"/>
      <c r="AG286" s="24" t="s">
        <v>1343</v>
      </c>
      <c r="AH286" s="24" t="s">
        <v>426</v>
      </c>
      <c r="AI286" t="str">
        <f>VLOOKUP(AH286,$D$15:D1036,1,0)</f>
        <v>장현호</v>
      </c>
      <c r="AK286" t="str">
        <f t="shared" si="9"/>
        <v>성정희</v>
      </c>
    </row>
    <row r="287" spans="1:37" ht="39.6">
      <c r="A287" s="25">
        <v>273</v>
      </c>
      <c r="B287" s="26" t="str">
        <f t="shared" si="8"/>
        <v>18710051</v>
      </c>
      <c r="C287" s="26" t="s">
        <v>963</v>
      </c>
      <c r="D287" s="26" t="s">
        <v>667</v>
      </c>
      <c r="E287" s="26" t="s">
        <v>57</v>
      </c>
      <c r="F287" s="26" t="s">
        <v>64</v>
      </c>
      <c r="G287" s="26" t="s">
        <v>930</v>
      </c>
      <c r="H287" s="26" t="s">
        <v>931</v>
      </c>
      <c r="I287" s="26" t="s">
        <v>995</v>
      </c>
      <c r="J287" s="26" t="s">
        <v>3257</v>
      </c>
      <c r="K287" s="26" t="s">
        <v>952</v>
      </c>
      <c r="L287" s="27" t="s">
        <v>3258</v>
      </c>
      <c r="M287" s="26" t="s">
        <v>936</v>
      </c>
      <c r="N287" s="26" t="s">
        <v>1648</v>
      </c>
      <c r="O287" s="26" t="s">
        <v>3259</v>
      </c>
      <c r="P287" s="26" t="s">
        <v>3260</v>
      </c>
      <c r="Q287" s="26" t="s">
        <v>3261</v>
      </c>
      <c r="R287" s="27" t="s">
        <v>3262</v>
      </c>
      <c r="S287" s="26" t="s">
        <v>1138</v>
      </c>
      <c r="T287" s="26" t="s">
        <v>3263</v>
      </c>
      <c r="U287" s="26"/>
      <c r="V287" s="26" t="s">
        <v>3264</v>
      </c>
      <c r="W287" s="26" t="s">
        <v>1138</v>
      </c>
      <c r="X287" s="26" t="s">
        <v>3263</v>
      </c>
      <c r="Y287" s="26"/>
      <c r="Z287" s="26" t="s">
        <v>1820</v>
      </c>
      <c r="AA287" s="26" t="s">
        <v>1830</v>
      </c>
      <c r="AB287" s="26"/>
      <c r="AC287" s="28"/>
      <c r="AD287" s="28"/>
      <c r="AE287" s="28"/>
      <c r="AG287" s="24" t="s">
        <v>1017</v>
      </c>
      <c r="AH287" s="24" t="s">
        <v>507</v>
      </c>
      <c r="AI287" t="str">
        <f>VLOOKUP(AH287,$D$15:D1037,1,0)</f>
        <v>박건희</v>
      </c>
      <c r="AK287" t="str">
        <f t="shared" si="9"/>
        <v>최난영</v>
      </c>
    </row>
    <row r="288" spans="1:37" ht="39.6">
      <c r="A288" s="25">
        <v>274</v>
      </c>
      <c r="B288" s="26" t="str">
        <f t="shared" si="8"/>
        <v>18930896</v>
      </c>
      <c r="C288" s="26" t="s">
        <v>976</v>
      </c>
      <c r="D288" s="26" t="s">
        <v>832</v>
      </c>
      <c r="E288" s="26" t="s">
        <v>57</v>
      </c>
      <c r="F288" s="26" t="s">
        <v>64</v>
      </c>
      <c r="G288" s="26" t="s">
        <v>930</v>
      </c>
      <c r="H288" s="26" t="s">
        <v>931</v>
      </c>
      <c r="I288" s="26" t="s">
        <v>995</v>
      </c>
      <c r="J288" s="26" t="s">
        <v>1956</v>
      </c>
      <c r="K288" s="26" t="s">
        <v>952</v>
      </c>
      <c r="L288" s="27" t="s">
        <v>3265</v>
      </c>
      <c r="M288" s="26" t="s">
        <v>936</v>
      </c>
      <c r="N288" s="26" t="s">
        <v>1608</v>
      </c>
      <c r="O288" s="26" t="s">
        <v>3266</v>
      </c>
      <c r="P288" s="26" t="s">
        <v>3267</v>
      </c>
      <c r="Q288" s="26" t="s">
        <v>3268</v>
      </c>
      <c r="R288" s="27" t="s">
        <v>3269</v>
      </c>
      <c r="S288" s="26" t="s">
        <v>942</v>
      </c>
      <c r="T288" s="26" t="s">
        <v>3270</v>
      </c>
      <c r="U288" s="26" t="s">
        <v>1107</v>
      </c>
      <c r="V288" s="26" t="s">
        <v>3271</v>
      </c>
      <c r="W288" s="26" t="s">
        <v>942</v>
      </c>
      <c r="X288" s="26" t="s">
        <v>3270</v>
      </c>
      <c r="Y288" s="26" t="s">
        <v>1107</v>
      </c>
      <c r="Z288" s="26" t="s">
        <v>1820</v>
      </c>
      <c r="AA288" s="26" t="s">
        <v>1830</v>
      </c>
      <c r="AB288" s="26"/>
      <c r="AC288" s="28"/>
      <c r="AD288" s="28"/>
      <c r="AE288" s="28"/>
      <c r="AG288" s="24" t="s">
        <v>2002</v>
      </c>
      <c r="AH288" s="24" t="s">
        <v>390</v>
      </c>
      <c r="AI288" t="str">
        <f>VLOOKUP(AH288,$D$15:D1038,1,0)</f>
        <v>신혜경</v>
      </c>
      <c r="AK288" t="str">
        <f t="shared" si="9"/>
        <v>박정자</v>
      </c>
    </row>
    <row r="289" spans="1:37" ht="39.6">
      <c r="A289" s="25">
        <v>275</v>
      </c>
      <c r="B289" s="26" t="str">
        <f t="shared" si="8"/>
        <v>19413953</v>
      </c>
      <c r="C289" s="26" t="s">
        <v>1203</v>
      </c>
      <c r="D289" s="26" t="s">
        <v>526</v>
      </c>
      <c r="E289" s="26" t="s">
        <v>57</v>
      </c>
      <c r="F289" s="26" t="s">
        <v>64</v>
      </c>
      <c r="G289" s="26" t="s">
        <v>930</v>
      </c>
      <c r="H289" s="26" t="s">
        <v>931</v>
      </c>
      <c r="I289" s="26" t="s">
        <v>995</v>
      </c>
      <c r="J289" s="26" t="s">
        <v>980</v>
      </c>
      <c r="K289" s="26" t="s">
        <v>952</v>
      </c>
      <c r="L289" s="27" t="s">
        <v>3272</v>
      </c>
      <c r="M289" s="26" t="s">
        <v>936</v>
      </c>
      <c r="N289" s="26" t="s">
        <v>983</v>
      </c>
      <c r="O289" s="26" t="s">
        <v>3273</v>
      </c>
      <c r="P289" s="26" t="s">
        <v>3274</v>
      </c>
      <c r="Q289" s="26" t="s">
        <v>3275</v>
      </c>
      <c r="R289" s="27" t="s">
        <v>3276</v>
      </c>
      <c r="S289" s="26" t="s">
        <v>942</v>
      </c>
      <c r="T289" s="26" t="s">
        <v>3277</v>
      </c>
      <c r="U289" s="26" t="s">
        <v>3278</v>
      </c>
      <c r="V289" s="26" t="s">
        <v>3279</v>
      </c>
      <c r="W289" s="26" t="s">
        <v>942</v>
      </c>
      <c r="X289" s="26" t="s">
        <v>3277</v>
      </c>
      <c r="Y289" s="26" t="s">
        <v>3278</v>
      </c>
      <c r="Z289" s="26" t="s">
        <v>946</v>
      </c>
      <c r="AA289" s="26" t="s">
        <v>947</v>
      </c>
      <c r="AB289" s="26"/>
      <c r="AC289" s="28"/>
      <c r="AD289" s="28"/>
      <c r="AE289" s="28"/>
      <c r="AG289" s="24" t="s">
        <v>2470</v>
      </c>
      <c r="AH289" s="24" t="s">
        <v>663</v>
      </c>
      <c r="AI289" t="str">
        <f>VLOOKUP(AH289,$D$15:D1039,1,0)</f>
        <v>윤건준</v>
      </c>
      <c r="AK289" t="str">
        <f t="shared" si="9"/>
        <v>김현자</v>
      </c>
    </row>
    <row r="290" spans="1:37" ht="39.6">
      <c r="A290" s="25">
        <v>276</v>
      </c>
      <c r="B290" s="26" t="str">
        <f t="shared" si="8"/>
        <v>20100081</v>
      </c>
      <c r="C290" s="26" t="s">
        <v>1906</v>
      </c>
      <c r="D290" s="26" t="s">
        <v>833</v>
      </c>
      <c r="E290" s="26" t="s">
        <v>57</v>
      </c>
      <c r="F290" s="26" t="s">
        <v>64</v>
      </c>
      <c r="G290" s="26" t="s">
        <v>930</v>
      </c>
      <c r="H290" s="26" t="s">
        <v>931</v>
      </c>
      <c r="I290" s="26" t="s">
        <v>995</v>
      </c>
      <c r="J290" s="26" t="s">
        <v>1050</v>
      </c>
      <c r="K290" s="26" t="s">
        <v>934</v>
      </c>
      <c r="L290" s="27" t="s">
        <v>3280</v>
      </c>
      <c r="M290" s="26" t="s">
        <v>936</v>
      </c>
      <c r="N290" s="26" t="s">
        <v>3187</v>
      </c>
      <c r="O290" s="26" t="s">
        <v>3281</v>
      </c>
      <c r="P290" s="26" t="s">
        <v>3282</v>
      </c>
      <c r="Q290" s="26" t="s">
        <v>3283</v>
      </c>
      <c r="R290" s="27" t="s">
        <v>3284</v>
      </c>
      <c r="S290" s="26" t="s">
        <v>959</v>
      </c>
      <c r="T290" s="26" t="s">
        <v>3285</v>
      </c>
      <c r="U290" s="26" t="s">
        <v>2628</v>
      </c>
      <c r="V290" s="26" t="s">
        <v>3286</v>
      </c>
      <c r="W290" s="26" t="s">
        <v>988</v>
      </c>
      <c r="X290" s="26" t="s">
        <v>1395</v>
      </c>
      <c r="Y290" s="26" t="s">
        <v>3093</v>
      </c>
      <c r="Z290" s="26" t="s">
        <v>946</v>
      </c>
      <c r="AA290" s="26" t="s">
        <v>947</v>
      </c>
      <c r="AB290" s="26"/>
      <c r="AC290" s="28"/>
      <c r="AD290" s="28"/>
      <c r="AE290" s="28"/>
      <c r="AG290" s="24" t="s">
        <v>2790</v>
      </c>
      <c r="AH290" s="24" t="s">
        <v>575</v>
      </c>
      <c r="AI290" t="str">
        <f>VLOOKUP(AH290,$D$15:D1040,1,0)</f>
        <v>최로운</v>
      </c>
      <c r="AK290" t="str">
        <f t="shared" si="9"/>
        <v>김민혁</v>
      </c>
    </row>
    <row r="291" spans="1:37" ht="39.6">
      <c r="A291" s="25">
        <v>277</v>
      </c>
      <c r="B291" s="26" t="str">
        <f t="shared" si="8"/>
        <v>20011711</v>
      </c>
      <c r="C291" s="26" t="s">
        <v>1143</v>
      </c>
      <c r="D291" s="26" t="s">
        <v>668</v>
      </c>
      <c r="E291" s="26" t="s">
        <v>57</v>
      </c>
      <c r="F291" s="26" t="s">
        <v>64</v>
      </c>
      <c r="G291" s="26" t="s">
        <v>930</v>
      </c>
      <c r="H291" s="26" t="s">
        <v>931</v>
      </c>
      <c r="I291" s="26" t="s">
        <v>995</v>
      </c>
      <c r="J291" s="26" t="s">
        <v>1018</v>
      </c>
      <c r="K291" s="26" t="s">
        <v>934</v>
      </c>
      <c r="L291" s="27" t="s">
        <v>3287</v>
      </c>
      <c r="M291" s="26" t="s">
        <v>936</v>
      </c>
      <c r="N291" s="26" t="s">
        <v>954</v>
      </c>
      <c r="O291" s="26" t="s">
        <v>3288</v>
      </c>
      <c r="P291" s="26" t="s">
        <v>3289</v>
      </c>
      <c r="Q291" s="26" t="s">
        <v>3290</v>
      </c>
      <c r="R291" s="27" t="s">
        <v>3291</v>
      </c>
      <c r="S291" s="26" t="s">
        <v>942</v>
      </c>
      <c r="T291" s="26" t="s">
        <v>3292</v>
      </c>
      <c r="U291" s="26" t="s">
        <v>3293</v>
      </c>
      <c r="V291" s="26" t="s">
        <v>3294</v>
      </c>
      <c r="W291" s="26" t="s">
        <v>942</v>
      </c>
      <c r="X291" s="26" t="s">
        <v>3292</v>
      </c>
      <c r="Y291" s="26" t="s">
        <v>3293</v>
      </c>
      <c r="Z291" s="26" t="s">
        <v>946</v>
      </c>
      <c r="AA291" s="26" t="s">
        <v>947</v>
      </c>
      <c r="AB291" s="26"/>
      <c r="AC291" s="28"/>
      <c r="AD291" s="28"/>
      <c r="AE291" s="28"/>
      <c r="AG291" s="24" t="s">
        <v>3295</v>
      </c>
      <c r="AH291" s="24" t="s">
        <v>840</v>
      </c>
      <c r="AI291" t="str">
        <f>VLOOKUP(AH291,$D$15:D1041,1,0)</f>
        <v>고지연</v>
      </c>
      <c r="AK291" t="str">
        <f t="shared" si="9"/>
        <v>안석만</v>
      </c>
    </row>
    <row r="292" spans="1:37" ht="26.4">
      <c r="A292" s="25">
        <v>278</v>
      </c>
      <c r="B292" s="26" t="str">
        <f t="shared" si="8"/>
        <v>31010022</v>
      </c>
      <c r="C292" s="26" t="s">
        <v>1152</v>
      </c>
      <c r="D292" s="26" t="s">
        <v>443</v>
      </c>
      <c r="E292" s="26" t="s">
        <v>57</v>
      </c>
      <c r="F292" s="26" t="s">
        <v>64</v>
      </c>
      <c r="G292" s="26" t="s">
        <v>930</v>
      </c>
      <c r="H292" s="26" t="s">
        <v>931</v>
      </c>
      <c r="I292" s="26" t="s">
        <v>932</v>
      </c>
      <c r="J292" s="26" t="s">
        <v>3185</v>
      </c>
      <c r="K292" s="26" t="s">
        <v>934</v>
      </c>
      <c r="L292" s="27" t="s">
        <v>3296</v>
      </c>
      <c r="M292" s="26" t="s">
        <v>998</v>
      </c>
      <c r="N292" s="26" t="s">
        <v>1648</v>
      </c>
      <c r="O292" s="26" t="s">
        <v>3297</v>
      </c>
      <c r="P292" s="26" t="s">
        <v>3298</v>
      </c>
      <c r="Q292" s="26" t="s">
        <v>3299</v>
      </c>
      <c r="R292" s="27" t="s">
        <v>3300</v>
      </c>
      <c r="S292" s="26" t="s">
        <v>959</v>
      </c>
      <c r="T292" s="26" t="s">
        <v>3301</v>
      </c>
      <c r="U292" s="26" t="s">
        <v>1014</v>
      </c>
      <c r="V292" s="26" t="s">
        <v>3302</v>
      </c>
      <c r="W292" s="26" t="s">
        <v>959</v>
      </c>
      <c r="X292" s="26" t="s">
        <v>3301</v>
      </c>
      <c r="Y292" s="26" t="s">
        <v>1014</v>
      </c>
      <c r="Z292" s="26" t="s">
        <v>998</v>
      </c>
      <c r="AA292" s="26" t="s">
        <v>932</v>
      </c>
      <c r="AB292" s="26"/>
      <c r="AC292" s="28"/>
      <c r="AD292" s="28"/>
      <c r="AE292" s="28"/>
      <c r="AG292" s="24" t="s">
        <v>3303</v>
      </c>
      <c r="AH292" s="24" t="s">
        <v>71</v>
      </c>
      <c r="AI292" t="str">
        <f>VLOOKUP(AH292,$D$15:D1042,1,0)</f>
        <v>김형균</v>
      </c>
      <c r="AK292" t="str">
        <f t="shared" si="9"/>
        <v>김창오</v>
      </c>
    </row>
    <row r="293" spans="1:37" s="32" customFormat="1" ht="39.6">
      <c r="A293" s="25">
        <v>279</v>
      </c>
      <c r="B293" s="29" t="str">
        <f t="shared" si="8"/>
        <v>32930133</v>
      </c>
      <c r="C293" s="29" t="s">
        <v>3304</v>
      </c>
      <c r="D293" s="29" t="s">
        <v>444</v>
      </c>
      <c r="E293" s="29" t="s">
        <v>57</v>
      </c>
      <c r="F293" s="29" t="s">
        <v>3305</v>
      </c>
      <c r="G293" s="29" t="s">
        <v>930</v>
      </c>
      <c r="H293" s="29" t="s">
        <v>931</v>
      </c>
      <c r="I293" s="29" t="s">
        <v>932</v>
      </c>
      <c r="J293" s="29" t="s">
        <v>3185</v>
      </c>
      <c r="K293" s="29" t="s">
        <v>934</v>
      </c>
      <c r="L293" s="30" t="s">
        <v>3306</v>
      </c>
      <c r="M293" s="29" t="s">
        <v>998</v>
      </c>
      <c r="N293" s="29" t="s">
        <v>3307</v>
      </c>
      <c r="O293" s="29" t="s">
        <v>3308</v>
      </c>
      <c r="P293" s="29" t="s">
        <v>3309</v>
      </c>
      <c r="Q293" s="29" t="s">
        <v>3310</v>
      </c>
      <c r="R293" s="30" t="s">
        <v>3311</v>
      </c>
      <c r="S293" s="29" t="s">
        <v>1138</v>
      </c>
      <c r="T293" s="29" t="s">
        <v>3312</v>
      </c>
      <c r="U293" s="29"/>
      <c r="V293" s="29" t="s">
        <v>3313</v>
      </c>
      <c r="W293" s="29" t="s">
        <v>1138</v>
      </c>
      <c r="X293" s="29" t="s">
        <v>3312</v>
      </c>
      <c r="Y293" s="29"/>
      <c r="Z293" s="29" t="s">
        <v>998</v>
      </c>
      <c r="AA293" s="29" t="s">
        <v>932</v>
      </c>
      <c r="AB293" s="29"/>
      <c r="AC293" s="31"/>
      <c r="AD293" s="31"/>
      <c r="AE293" s="31"/>
      <c r="AG293" s="24" t="s">
        <v>1523</v>
      </c>
      <c r="AH293" s="24" t="s">
        <v>817</v>
      </c>
      <c r="AI293" t="str">
        <f>VLOOKUP(AH293,$D$15:D1043,1,0)</f>
        <v>김민수</v>
      </c>
      <c r="AK293" t="str">
        <f t="shared" si="9"/>
        <v>최정이</v>
      </c>
    </row>
    <row r="294" spans="1:37" ht="26.4">
      <c r="A294" s="25">
        <v>280</v>
      </c>
      <c r="B294" s="26" t="str">
        <f t="shared" si="8"/>
        <v>18821612</v>
      </c>
      <c r="C294" s="26" t="s">
        <v>993</v>
      </c>
      <c r="D294" s="26" t="s">
        <v>669</v>
      </c>
      <c r="E294" s="26" t="s">
        <v>57</v>
      </c>
      <c r="F294" s="26" t="s">
        <v>64</v>
      </c>
      <c r="G294" s="26" t="s">
        <v>930</v>
      </c>
      <c r="H294" s="26" t="s">
        <v>931</v>
      </c>
      <c r="I294" s="26" t="s">
        <v>932</v>
      </c>
      <c r="J294" s="26" t="s">
        <v>3185</v>
      </c>
      <c r="K294" s="26" t="s">
        <v>952</v>
      </c>
      <c r="L294" s="27" t="s">
        <v>3314</v>
      </c>
      <c r="M294" s="26" t="s">
        <v>936</v>
      </c>
      <c r="N294" s="26" t="s">
        <v>1648</v>
      </c>
      <c r="O294" s="26" t="s">
        <v>3315</v>
      </c>
      <c r="P294" s="26" t="s">
        <v>3316</v>
      </c>
      <c r="Q294" s="26" t="s">
        <v>3317</v>
      </c>
      <c r="R294" s="27" t="s">
        <v>3318</v>
      </c>
      <c r="S294" s="26" t="s">
        <v>942</v>
      </c>
      <c r="T294" s="26" t="s">
        <v>1962</v>
      </c>
      <c r="U294" s="26" t="s">
        <v>1839</v>
      </c>
      <c r="V294" s="26" t="s">
        <v>3319</v>
      </c>
      <c r="W294" s="26" t="s">
        <v>942</v>
      </c>
      <c r="X294" s="26" t="s">
        <v>1962</v>
      </c>
      <c r="Y294" s="26" t="s">
        <v>1839</v>
      </c>
      <c r="Z294" s="26" t="s">
        <v>1820</v>
      </c>
      <c r="AA294" s="26" t="s">
        <v>1830</v>
      </c>
      <c r="AB294" s="26"/>
      <c r="AC294" s="28"/>
      <c r="AD294" s="28"/>
      <c r="AE294" s="28"/>
      <c r="AG294" s="24" t="s">
        <v>1480</v>
      </c>
      <c r="AH294" s="24" t="s">
        <v>427</v>
      </c>
      <c r="AI294" t="str">
        <f>VLOOKUP(AH294,$D$15:D1044,1,0)</f>
        <v>이재하</v>
      </c>
      <c r="AK294" t="str">
        <f t="shared" si="9"/>
        <v>한현경</v>
      </c>
    </row>
    <row r="295" spans="1:37" ht="39.6">
      <c r="A295" s="25">
        <v>281</v>
      </c>
      <c r="B295" s="26" t="str">
        <f t="shared" si="8"/>
        <v>20011716</v>
      </c>
      <c r="C295" s="26" t="s">
        <v>1253</v>
      </c>
      <c r="D295" s="26" t="s">
        <v>65</v>
      </c>
      <c r="E295" s="26" t="s">
        <v>57</v>
      </c>
      <c r="F295" s="26" t="s">
        <v>64</v>
      </c>
      <c r="G295" s="26" t="s">
        <v>930</v>
      </c>
      <c r="H295" s="26" t="s">
        <v>931</v>
      </c>
      <c r="I295" s="26" t="s">
        <v>932</v>
      </c>
      <c r="J295" s="26" t="s">
        <v>3320</v>
      </c>
      <c r="K295" s="26" t="s">
        <v>934</v>
      </c>
      <c r="L295" s="27" t="s">
        <v>3321</v>
      </c>
      <c r="M295" s="26" t="s">
        <v>936</v>
      </c>
      <c r="N295" s="26" t="s">
        <v>954</v>
      </c>
      <c r="O295" s="26" t="s">
        <v>3322</v>
      </c>
      <c r="P295" s="26" t="s">
        <v>3323</v>
      </c>
      <c r="Q295" s="26" t="s">
        <v>3324</v>
      </c>
      <c r="R295" s="27" t="s">
        <v>3325</v>
      </c>
      <c r="S295" s="26" t="s">
        <v>942</v>
      </c>
      <c r="T295" s="26" t="s">
        <v>1106</v>
      </c>
      <c r="U295" s="26" t="s">
        <v>3326</v>
      </c>
      <c r="V295" s="26" t="s">
        <v>3327</v>
      </c>
      <c r="W295" s="26" t="s">
        <v>942</v>
      </c>
      <c r="X295" s="26" t="s">
        <v>1106</v>
      </c>
      <c r="Y295" s="26" t="s">
        <v>3326</v>
      </c>
      <c r="Z295" s="26" t="s">
        <v>946</v>
      </c>
      <c r="AA295" s="26" t="s">
        <v>947</v>
      </c>
      <c r="AB295" s="26"/>
      <c r="AC295" s="28"/>
      <c r="AD295" s="28"/>
      <c r="AE295" s="28"/>
      <c r="AG295" s="24" t="s">
        <v>2967</v>
      </c>
      <c r="AH295" s="24" t="s">
        <v>279</v>
      </c>
      <c r="AI295" t="str">
        <f>VLOOKUP(AH295,$D$15:D1045,1,0)</f>
        <v>황미령</v>
      </c>
      <c r="AK295" t="str">
        <f t="shared" si="9"/>
        <v>한창호</v>
      </c>
    </row>
    <row r="296" spans="1:37" ht="39.6">
      <c r="A296" s="25">
        <v>282</v>
      </c>
      <c r="B296" s="26" t="str">
        <f t="shared" si="8"/>
        <v>20012277</v>
      </c>
      <c r="C296" s="26" t="s">
        <v>1298</v>
      </c>
      <c r="D296" s="26" t="s">
        <v>834</v>
      </c>
      <c r="E296" s="26" t="s">
        <v>57</v>
      </c>
      <c r="F296" s="26" t="s">
        <v>64</v>
      </c>
      <c r="G296" s="26" t="s">
        <v>930</v>
      </c>
      <c r="H296" s="26" t="s">
        <v>931</v>
      </c>
      <c r="I296" s="26" t="s">
        <v>932</v>
      </c>
      <c r="J296" s="26" t="s">
        <v>996</v>
      </c>
      <c r="K296" s="26" t="s">
        <v>952</v>
      </c>
      <c r="L296" s="27" t="s">
        <v>3328</v>
      </c>
      <c r="M296" s="26" t="s">
        <v>936</v>
      </c>
      <c r="N296" s="26" t="s">
        <v>983</v>
      </c>
      <c r="O296" s="26" t="s">
        <v>3329</v>
      </c>
      <c r="P296" s="26" t="s">
        <v>3330</v>
      </c>
      <c r="Q296" s="26" t="s">
        <v>3331</v>
      </c>
      <c r="R296" s="27" t="s">
        <v>3332</v>
      </c>
      <c r="S296" s="26" t="s">
        <v>942</v>
      </c>
      <c r="T296" s="26" t="s">
        <v>3333</v>
      </c>
      <c r="U296" s="26" t="s">
        <v>3334</v>
      </c>
      <c r="V296" s="26" t="s">
        <v>3335</v>
      </c>
      <c r="W296" s="26" t="s">
        <v>959</v>
      </c>
      <c r="X296" s="26" t="s">
        <v>3336</v>
      </c>
      <c r="Y296" s="26" t="s">
        <v>1839</v>
      </c>
      <c r="Z296" s="26" t="s">
        <v>946</v>
      </c>
      <c r="AA296" s="26" t="s">
        <v>947</v>
      </c>
      <c r="AB296" s="26"/>
      <c r="AC296" s="28"/>
      <c r="AD296" s="28"/>
      <c r="AE296" s="28"/>
      <c r="AG296" s="24" t="s">
        <v>3074</v>
      </c>
      <c r="AH296" s="24" t="s">
        <v>441</v>
      </c>
      <c r="AI296" t="str">
        <f>VLOOKUP(AH296,$D$15:D1046,1,0)</f>
        <v>오동근</v>
      </c>
      <c r="AK296" t="str">
        <f t="shared" si="9"/>
        <v>이수희</v>
      </c>
    </row>
    <row r="297" spans="1:37" ht="39.6">
      <c r="A297" s="25">
        <v>283</v>
      </c>
      <c r="B297" s="26" t="str">
        <f t="shared" si="8"/>
        <v>20012300</v>
      </c>
      <c r="C297" s="26" t="s">
        <v>1585</v>
      </c>
      <c r="D297" s="26" t="s">
        <v>747</v>
      </c>
      <c r="E297" s="26" t="s">
        <v>57</v>
      </c>
      <c r="F297" s="26" t="s">
        <v>64</v>
      </c>
      <c r="G297" s="26" t="s">
        <v>930</v>
      </c>
      <c r="H297" s="26" t="s">
        <v>931</v>
      </c>
      <c r="I297" s="26" t="s">
        <v>932</v>
      </c>
      <c r="J297" s="26" t="s">
        <v>980</v>
      </c>
      <c r="K297" s="26" t="s">
        <v>952</v>
      </c>
      <c r="L297" s="27" t="s">
        <v>3337</v>
      </c>
      <c r="M297" s="26" t="s">
        <v>936</v>
      </c>
      <c r="N297" s="26" t="s">
        <v>983</v>
      </c>
      <c r="O297" s="26" t="s">
        <v>3338</v>
      </c>
      <c r="P297" s="26" t="s">
        <v>3339</v>
      </c>
      <c r="Q297" s="26" t="s">
        <v>3340</v>
      </c>
      <c r="R297" s="27" t="s">
        <v>3341</v>
      </c>
      <c r="S297" s="26" t="s">
        <v>942</v>
      </c>
      <c r="T297" s="26" t="s">
        <v>3342</v>
      </c>
      <c r="U297" s="26" t="s">
        <v>1107</v>
      </c>
      <c r="V297" s="26" t="s">
        <v>3343</v>
      </c>
      <c r="W297" s="26" t="s">
        <v>942</v>
      </c>
      <c r="X297" s="26" t="s">
        <v>3342</v>
      </c>
      <c r="Y297" s="26" t="s">
        <v>1107</v>
      </c>
      <c r="Z297" s="26" t="s">
        <v>946</v>
      </c>
      <c r="AA297" s="26" t="s">
        <v>947</v>
      </c>
      <c r="AB297" s="26"/>
      <c r="AC297" s="28"/>
      <c r="AD297" s="28"/>
      <c r="AE297" s="28"/>
      <c r="AG297" s="24" t="s">
        <v>2936</v>
      </c>
      <c r="AH297" s="24" t="s">
        <v>522</v>
      </c>
      <c r="AI297" t="str">
        <f>VLOOKUP(AH297,$D$15:D1047,1,0)</f>
        <v>이시현</v>
      </c>
      <c r="AK297" t="str">
        <f t="shared" si="9"/>
        <v>최찬숙</v>
      </c>
    </row>
    <row r="298" spans="1:37" ht="26.4">
      <c r="A298" s="25">
        <v>284</v>
      </c>
      <c r="B298" s="26" t="str">
        <f t="shared" si="8"/>
        <v>31010014</v>
      </c>
      <c r="C298" s="26" t="s">
        <v>1595</v>
      </c>
      <c r="D298" s="26" t="s">
        <v>616</v>
      </c>
      <c r="E298" s="26" t="s">
        <v>57</v>
      </c>
      <c r="F298" s="26" t="s">
        <v>64</v>
      </c>
      <c r="G298" s="26" t="s">
        <v>930</v>
      </c>
      <c r="H298" s="26" t="s">
        <v>931</v>
      </c>
      <c r="I298" s="26" t="s">
        <v>932</v>
      </c>
      <c r="J298" s="26" t="s">
        <v>1309</v>
      </c>
      <c r="K298" s="26" t="s">
        <v>952</v>
      </c>
      <c r="L298" s="27" t="s">
        <v>3344</v>
      </c>
      <c r="M298" s="26" t="s">
        <v>998</v>
      </c>
      <c r="N298" s="26" t="s">
        <v>3345</v>
      </c>
      <c r="O298" s="26" t="s">
        <v>3346</v>
      </c>
      <c r="P298" s="26" t="s">
        <v>3347</v>
      </c>
      <c r="Q298" s="26" t="s">
        <v>3348</v>
      </c>
      <c r="R298" s="27" t="s">
        <v>3349</v>
      </c>
      <c r="S298" s="26" t="s">
        <v>942</v>
      </c>
      <c r="T298" s="26" t="s">
        <v>3270</v>
      </c>
      <c r="U298" s="26" t="s">
        <v>3215</v>
      </c>
      <c r="V298" s="26" t="s">
        <v>3350</v>
      </c>
      <c r="W298" s="26" t="s">
        <v>942</v>
      </c>
      <c r="X298" s="26" t="s">
        <v>3270</v>
      </c>
      <c r="Y298" s="26" t="s">
        <v>3215</v>
      </c>
      <c r="Z298" s="26" t="s">
        <v>998</v>
      </c>
      <c r="AA298" s="26" t="s">
        <v>965</v>
      </c>
      <c r="AB298" s="26"/>
      <c r="AC298" s="28"/>
      <c r="AD298" s="28"/>
      <c r="AE298" s="28"/>
      <c r="AG298" s="24" t="s">
        <v>3165</v>
      </c>
      <c r="AH298" s="24" t="s">
        <v>598</v>
      </c>
      <c r="AI298" t="str">
        <f>VLOOKUP(AH298,$D$15:D1048,1,0)</f>
        <v>정동화</v>
      </c>
      <c r="AK298" t="str">
        <f t="shared" si="9"/>
        <v>김선희</v>
      </c>
    </row>
    <row r="299" spans="1:37" ht="39.6">
      <c r="A299" s="25">
        <v>285</v>
      </c>
      <c r="B299" s="26" t="str">
        <f t="shared" si="8"/>
        <v>20012266</v>
      </c>
      <c r="C299" s="26" t="s">
        <v>1576</v>
      </c>
      <c r="D299" s="26" t="s">
        <v>220</v>
      </c>
      <c r="E299" s="26" t="s">
        <v>57</v>
      </c>
      <c r="F299" s="26" t="s">
        <v>64</v>
      </c>
      <c r="G299" s="26" t="s">
        <v>930</v>
      </c>
      <c r="H299" s="26" t="s">
        <v>931</v>
      </c>
      <c r="I299" s="26" t="s">
        <v>932</v>
      </c>
      <c r="J299" s="26" t="s">
        <v>1309</v>
      </c>
      <c r="K299" s="26" t="s">
        <v>952</v>
      </c>
      <c r="L299" s="27" t="s">
        <v>3351</v>
      </c>
      <c r="M299" s="26" t="s">
        <v>936</v>
      </c>
      <c r="N299" s="26" t="s">
        <v>983</v>
      </c>
      <c r="O299" s="26" t="s">
        <v>3352</v>
      </c>
      <c r="P299" s="26" t="s">
        <v>3353</v>
      </c>
      <c r="Q299" s="26" t="s">
        <v>3354</v>
      </c>
      <c r="R299" s="27" t="s">
        <v>3355</v>
      </c>
      <c r="S299" s="26" t="s">
        <v>942</v>
      </c>
      <c r="T299" s="26" t="s">
        <v>1962</v>
      </c>
      <c r="U299" s="26" t="s">
        <v>3334</v>
      </c>
      <c r="V299" s="26" t="s">
        <v>3356</v>
      </c>
      <c r="W299" s="26" t="s">
        <v>942</v>
      </c>
      <c r="X299" s="26" t="s">
        <v>1962</v>
      </c>
      <c r="Y299" s="26" t="s">
        <v>3334</v>
      </c>
      <c r="Z299" s="26" t="s">
        <v>946</v>
      </c>
      <c r="AA299" s="26" t="s">
        <v>947</v>
      </c>
      <c r="AB299" s="26"/>
      <c r="AC299" s="28"/>
      <c r="AD299" s="28"/>
      <c r="AE299" s="28"/>
      <c r="AG299" s="24" t="s">
        <v>3139</v>
      </c>
      <c r="AH299" s="24" t="s">
        <v>809</v>
      </c>
      <c r="AI299" t="str">
        <f>VLOOKUP(AH299,$D$15:D1049,1,0)</f>
        <v>최혜정</v>
      </c>
      <c r="AK299" t="str">
        <f t="shared" si="9"/>
        <v>서현정</v>
      </c>
    </row>
    <row r="300" spans="1:37" ht="39.6">
      <c r="A300" s="25">
        <v>286</v>
      </c>
      <c r="B300" s="26" t="str">
        <f t="shared" si="8"/>
        <v>32080127</v>
      </c>
      <c r="C300" s="26" t="s">
        <v>1566</v>
      </c>
      <c r="D300" s="26" t="s">
        <v>66</v>
      </c>
      <c r="E300" s="26" t="s">
        <v>57</v>
      </c>
      <c r="F300" s="26" t="s">
        <v>64</v>
      </c>
      <c r="G300" s="26" t="s">
        <v>930</v>
      </c>
      <c r="H300" s="26" t="s">
        <v>931</v>
      </c>
      <c r="I300" s="26" t="s">
        <v>932</v>
      </c>
      <c r="J300" s="26" t="s">
        <v>951</v>
      </c>
      <c r="K300" s="26" t="s">
        <v>934</v>
      </c>
      <c r="L300" s="27" t="s">
        <v>3357</v>
      </c>
      <c r="M300" s="26" t="s">
        <v>998</v>
      </c>
      <c r="N300" s="26" t="s">
        <v>1237</v>
      </c>
      <c r="O300" s="26" t="s">
        <v>3358</v>
      </c>
      <c r="P300" s="26" t="s">
        <v>3359</v>
      </c>
      <c r="Q300" s="26" t="s">
        <v>3360</v>
      </c>
      <c r="R300" s="27" t="s">
        <v>3361</v>
      </c>
      <c r="S300" s="26" t="s">
        <v>959</v>
      </c>
      <c r="T300" s="26" t="s">
        <v>1415</v>
      </c>
      <c r="U300" s="26" t="s">
        <v>3362</v>
      </c>
      <c r="V300" s="26" t="s">
        <v>3363</v>
      </c>
      <c r="W300" s="26" t="s">
        <v>959</v>
      </c>
      <c r="X300" s="26" t="s">
        <v>1415</v>
      </c>
      <c r="Y300" s="26" t="s">
        <v>3362</v>
      </c>
      <c r="Z300" s="26" t="s">
        <v>998</v>
      </c>
      <c r="AA300" s="26" t="s">
        <v>1830</v>
      </c>
      <c r="AB300" s="26"/>
      <c r="AC300" s="28"/>
      <c r="AD300" s="28"/>
      <c r="AE300" s="28"/>
      <c r="AG300" s="24" t="s">
        <v>2413</v>
      </c>
      <c r="AH300" s="24" t="s">
        <v>578</v>
      </c>
      <c r="AI300" t="str">
        <f>VLOOKUP(AH300,$D$15:D1050,1,0)</f>
        <v>이은혜</v>
      </c>
      <c r="AK300" t="str">
        <f t="shared" si="9"/>
        <v>조현진</v>
      </c>
    </row>
    <row r="301" spans="1:37" ht="26.4">
      <c r="A301" s="25">
        <v>287</v>
      </c>
      <c r="B301" s="26" t="str">
        <f t="shared" si="8"/>
        <v>20012279</v>
      </c>
      <c r="C301" s="26" t="s">
        <v>1334</v>
      </c>
      <c r="D301" s="26" t="s">
        <v>364</v>
      </c>
      <c r="E301" s="26" t="s">
        <v>57</v>
      </c>
      <c r="F301" s="26" t="s">
        <v>64</v>
      </c>
      <c r="G301" s="26" t="s">
        <v>930</v>
      </c>
      <c r="H301" s="26" t="s">
        <v>931</v>
      </c>
      <c r="I301" s="26" t="s">
        <v>932</v>
      </c>
      <c r="J301" s="26" t="s">
        <v>933</v>
      </c>
      <c r="K301" s="26" t="s">
        <v>952</v>
      </c>
      <c r="L301" s="27" t="s">
        <v>3364</v>
      </c>
      <c r="M301" s="26" t="s">
        <v>936</v>
      </c>
      <c r="N301" s="26" t="s">
        <v>983</v>
      </c>
      <c r="O301" s="26" t="s">
        <v>3365</v>
      </c>
      <c r="P301" s="26" t="s">
        <v>3366</v>
      </c>
      <c r="Q301" s="26" t="s">
        <v>3367</v>
      </c>
      <c r="R301" s="27" t="s">
        <v>3368</v>
      </c>
      <c r="S301" s="26" t="s">
        <v>959</v>
      </c>
      <c r="T301" s="26" t="s">
        <v>3369</v>
      </c>
      <c r="U301" s="26" t="s">
        <v>1180</v>
      </c>
      <c r="V301" s="26" t="s">
        <v>3370</v>
      </c>
      <c r="W301" s="26" t="s">
        <v>959</v>
      </c>
      <c r="X301" s="26" t="s">
        <v>3369</v>
      </c>
      <c r="Y301" s="26" t="s">
        <v>1180</v>
      </c>
      <c r="Z301" s="26" t="s">
        <v>946</v>
      </c>
      <c r="AA301" s="26" t="s">
        <v>947</v>
      </c>
      <c r="AB301" s="26"/>
      <c r="AC301" s="28"/>
      <c r="AD301" s="28"/>
      <c r="AE301" s="28"/>
      <c r="AG301" s="24" t="s">
        <v>1272</v>
      </c>
      <c r="AH301" s="24" t="s">
        <v>814</v>
      </c>
      <c r="AI301" t="str">
        <f>VLOOKUP(AH301,$D$15:D1051,1,0)</f>
        <v>김태옥</v>
      </c>
      <c r="AK301" t="str">
        <f t="shared" si="9"/>
        <v>이영신</v>
      </c>
    </row>
    <row r="302" spans="1:37" ht="39.6">
      <c r="A302" s="25">
        <v>288</v>
      </c>
      <c r="B302" s="26" t="str">
        <f t="shared" si="8"/>
        <v>20140100</v>
      </c>
      <c r="C302" s="26" t="s">
        <v>2501</v>
      </c>
      <c r="D302" s="26" t="s">
        <v>67</v>
      </c>
      <c r="E302" s="26" t="s">
        <v>57</v>
      </c>
      <c r="F302" s="26" t="s">
        <v>64</v>
      </c>
      <c r="G302" s="26" t="s">
        <v>930</v>
      </c>
      <c r="H302" s="26" t="s">
        <v>931</v>
      </c>
      <c r="I302" s="26" t="s">
        <v>932</v>
      </c>
      <c r="J302" s="26" t="s">
        <v>1050</v>
      </c>
      <c r="K302" s="26" t="s">
        <v>934</v>
      </c>
      <c r="L302" s="27" t="s">
        <v>3371</v>
      </c>
      <c r="M302" s="26" t="s">
        <v>936</v>
      </c>
      <c r="N302" s="26" t="s">
        <v>1608</v>
      </c>
      <c r="O302" s="26" t="s">
        <v>3372</v>
      </c>
      <c r="P302" s="26" t="s">
        <v>3373</v>
      </c>
      <c r="Q302" s="26" t="s">
        <v>3374</v>
      </c>
      <c r="R302" s="27" t="s">
        <v>3375</v>
      </c>
      <c r="S302" s="26" t="s">
        <v>942</v>
      </c>
      <c r="T302" s="26" t="s">
        <v>3376</v>
      </c>
      <c r="U302" s="26" t="s">
        <v>1232</v>
      </c>
      <c r="V302" s="26" t="s">
        <v>3377</v>
      </c>
      <c r="W302" s="26" t="s">
        <v>942</v>
      </c>
      <c r="X302" s="26" t="s">
        <v>3376</v>
      </c>
      <c r="Y302" s="26" t="s">
        <v>1232</v>
      </c>
      <c r="Z302" s="26" t="s">
        <v>946</v>
      </c>
      <c r="AA302" s="26" t="s">
        <v>2182</v>
      </c>
      <c r="AB302" s="26"/>
      <c r="AC302" s="28"/>
      <c r="AD302" s="28"/>
      <c r="AE302" s="28"/>
      <c r="AG302" s="24" t="s">
        <v>3378</v>
      </c>
      <c r="AH302" s="24" t="s">
        <v>875</v>
      </c>
      <c r="AI302" t="str">
        <f>VLOOKUP(AH302,$D$15:D1052,1,0)</f>
        <v>조은영</v>
      </c>
      <c r="AK302" t="str">
        <f t="shared" si="9"/>
        <v>최원석</v>
      </c>
    </row>
    <row r="303" spans="1:37" ht="39.6">
      <c r="A303" s="25">
        <v>289</v>
      </c>
      <c r="B303" s="26" t="str">
        <f t="shared" si="8"/>
        <v>20120169</v>
      </c>
      <c r="C303" s="26" t="s">
        <v>2183</v>
      </c>
      <c r="D303" s="26" t="s">
        <v>282</v>
      </c>
      <c r="E303" s="26" t="s">
        <v>57</v>
      </c>
      <c r="F303" s="26" t="s">
        <v>64</v>
      </c>
      <c r="G303" s="26" t="s">
        <v>930</v>
      </c>
      <c r="H303" s="26" t="s">
        <v>931</v>
      </c>
      <c r="I303" s="26" t="s">
        <v>932</v>
      </c>
      <c r="J303" s="26" t="s">
        <v>966</v>
      </c>
      <c r="K303" s="26" t="s">
        <v>934</v>
      </c>
      <c r="L303" s="27" t="s">
        <v>3379</v>
      </c>
      <c r="M303" s="26" t="s">
        <v>936</v>
      </c>
      <c r="N303" s="26" t="s">
        <v>1579</v>
      </c>
      <c r="O303" s="26" t="s">
        <v>3380</v>
      </c>
      <c r="P303" s="26" t="s">
        <v>3381</v>
      </c>
      <c r="Q303" s="26" t="s">
        <v>3382</v>
      </c>
      <c r="R303" s="27" t="s">
        <v>3383</v>
      </c>
      <c r="S303" s="26" t="s">
        <v>959</v>
      </c>
      <c r="T303" s="26" t="s">
        <v>1666</v>
      </c>
      <c r="U303" s="26" t="s">
        <v>1221</v>
      </c>
      <c r="V303" s="26" t="s">
        <v>3384</v>
      </c>
      <c r="W303" s="26" t="s">
        <v>959</v>
      </c>
      <c r="X303" s="26" t="s">
        <v>1666</v>
      </c>
      <c r="Y303" s="26" t="s">
        <v>1221</v>
      </c>
      <c r="Z303" s="26" t="s">
        <v>946</v>
      </c>
      <c r="AA303" s="26" t="s">
        <v>947</v>
      </c>
      <c r="AB303" s="26"/>
      <c r="AC303" s="28"/>
      <c r="AD303" s="28"/>
      <c r="AE303" s="28"/>
      <c r="AG303" s="24" t="s">
        <v>1144</v>
      </c>
      <c r="AH303" s="24" t="s">
        <v>732</v>
      </c>
      <c r="AI303" t="str">
        <f>VLOOKUP(AH303,$D$15:D1053,1,0)</f>
        <v>최진수</v>
      </c>
      <c r="AK303" t="str">
        <f t="shared" si="9"/>
        <v>김정철</v>
      </c>
    </row>
    <row r="304" spans="1:37" ht="39.6">
      <c r="A304" s="25">
        <v>290</v>
      </c>
      <c r="B304" s="26" t="str">
        <f t="shared" si="8"/>
        <v>20012271</v>
      </c>
      <c r="C304" s="26" t="s">
        <v>1454</v>
      </c>
      <c r="D304" s="26" t="s">
        <v>445</v>
      </c>
      <c r="E304" s="26" t="s">
        <v>57</v>
      </c>
      <c r="F304" s="26" t="s">
        <v>64</v>
      </c>
      <c r="G304" s="26" t="s">
        <v>930</v>
      </c>
      <c r="H304" s="26" t="s">
        <v>931</v>
      </c>
      <c r="I304" s="26" t="s">
        <v>950</v>
      </c>
      <c r="J304" s="26" t="s">
        <v>3257</v>
      </c>
      <c r="K304" s="26" t="s">
        <v>952</v>
      </c>
      <c r="L304" s="27" t="s">
        <v>3385</v>
      </c>
      <c r="M304" s="26" t="s">
        <v>936</v>
      </c>
      <c r="N304" s="26" t="s">
        <v>983</v>
      </c>
      <c r="O304" s="26" t="s">
        <v>3386</v>
      </c>
      <c r="P304" s="26" t="s">
        <v>3387</v>
      </c>
      <c r="Q304" s="26" t="s">
        <v>3388</v>
      </c>
      <c r="R304" s="27" t="s">
        <v>3389</v>
      </c>
      <c r="S304" s="26" t="s">
        <v>959</v>
      </c>
      <c r="T304" s="26" t="s">
        <v>3390</v>
      </c>
      <c r="U304" s="26" t="s">
        <v>1801</v>
      </c>
      <c r="V304" s="26" t="s">
        <v>3391</v>
      </c>
      <c r="W304" s="26" t="s">
        <v>959</v>
      </c>
      <c r="X304" s="26" t="s">
        <v>3390</v>
      </c>
      <c r="Y304" s="26" t="s">
        <v>1801</v>
      </c>
      <c r="Z304" s="26" t="s">
        <v>946</v>
      </c>
      <c r="AA304" s="26" t="s">
        <v>947</v>
      </c>
      <c r="AB304" s="26"/>
      <c r="AC304" s="28"/>
      <c r="AD304" s="28"/>
      <c r="AE304" s="28"/>
      <c r="AG304" s="24" t="s">
        <v>2061</v>
      </c>
      <c r="AH304" s="24" t="s">
        <v>572</v>
      </c>
      <c r="AI304" t="str">
        <f>VLOOKUP(AH304,$D$15:D1054,1,0)</f>
        <v>정진아</v>
      </c>
      <c r="AK304" t="str">
        <f t="shared" si="9"/>
        <v>양혜자</v>
      </c>
    </row>
    <row r="305" spans="1:37" ht="39.6">
      <c r="A305" s="25">
        <v>291</v>
      </c>
      <c r="B305" s="26" t="str">
        <f t="shared" si="8"/>
        <v>31090026</v>
      </c>
      <c r="C305" s="26" t="s">
        <v>1896</v>
      </c>
      <c r="D305" s="26" t="s">
        <v>527</v>
      </c>
      <c r="E305" s="26" t="s">
        <v>57</v>
      </c>
      <c r="F305" s="26" t="s">
        <v>64</v>
      </c>
      <c r="G305" s="26" t="s">
        <v>930</v>
      </c>
      <c r="H305" s="26" t="s">
        <v>931</v>
      </c>
      <c r="I305" s="26" t="s">
        <v>950</v>
      </c>
      <c r="J305" s="26" t="s">
        <v>980</v>
      </c>
      <c r="K305" s="26" t="s">
        <v>952</v>
      </c>
      <c r="L305" s="27" t="s">
        <v>3392</v>
      </c>
      <c r="M305" s="26" t="s">
        <v>998</v>
      </c>
      <c r="N305" s="26" t="s">
        <v>983</v>
      </c>
      <c r="O305" s="26" t="s">
        <v>3393</v>
      </c>
      <c r="P305" s="26" t="s">
        <v>3394</v>
      </c>
      <c r="Q305" s="26" t="s">
        <v>3395</v>
      </c>
      <c r="R305" s="27" t="s">
        <v>3396</v>
      </c>
      <c r="S305" s="26" t="s">
        <v>959</v>
      </c>
      <c r="T305" s="26" t="s">
        <v>2812</v>
      </c>
      <c r="U305" s="26" t="s">
        <v>2141</v>
      </c>
      <c r="V305" s="26" t="s">
        <v>3397</v>
      </c>
      <c r="W305" s="26" t="s">
        <v>959</v>
      </c>
      <c r="X305" s="26" t="s">
        <v>2812</v>
      </c>
      <c r="Y305" s="26" t="s">
        <v>2141</v>
      </c>
      <c r="Z305" s="26" t="s">
        <v>998</v>
      </c>
      <c r="AA305" s="26" t="s">
        <v>3398</v>
      </c>
      <c r="AB305" s="26"/>
      <c r="AC305" s="28"/>
      <c r="AD305" s="28"/>
      <c r="AE305" s="28"/>
      <c r="AG305" s="24" t="s">
        <v>2574</v>
      </c>
      <c r="AH305" s="24" t="s">
        <v>354</v>
      </c>
      <c r="AI305" t="str">
        <f>VLOOKUP(AH305,$D$15:D1055,1,0)</f>
        <v>이유나</v>
      </c>
      <c r="AK305" t="str">
        <f t="shared" si="9"/>
        <v>노미영</v>
      </c>
    </row>
    <row r="306" spans="1:37" ht="39.6">
      <c r="A306" s="25">
        <v>292</v>
      </c>
      <c r="B306" s="26" t="str">
        <f t="shared" si="8"/>
        <v>20080060</v>
      </c>
      <c r="C306" s="26" t="s">
        <v>2303</v>
      </c>
      <c r="D306" s="26" t="s">
        <v>670</v>
      </c>
      <c r="E306" s="26" t="s">
        <v>57</v>
      </c>
      <c r="F306" s="26" t="s">
        <v>64</v>
      </c>
      <c r="G306" s="26" t="s">
        <v>930</v>
      </c>
      <c r="H306" s="26" t="s">
        <v>931</v>
      </c>
      <c r="I306" s="26" t="s">
        <v>950</v>
      </c>
      <c r="J306" s="26" t="s">
        <v>980</v>
      </c>
      <c r="K306" s="26" t="s">
        <v>952</v>
      </c>
      <c r="L306" s="27" t="s">
        <v>3399</v>
      </c>
      <c r="M306" s="26" t="s">
        <v>936</v>
      </c>
      <c r="N306" s="26" t="s">
        <v>983</v>
      </c>
      <c r="O306" s="26" t="s">
        <v>3400</v>
      </c>
      <c r="P306" s="26" t="s">
        <v>3401</v>
      </c>
      <c r="Q306" s="26" t="s">
        <v>3402</v>
      </c>
      <c r="R306" s="27" t="s">
        <v>3403</v>
      </c>
      <c r="S306" s="26" t="s">
        <v>942</v>
      </c>
      <c r="T306" s="26" t="s">
        <v>3404</v>
      </c>
      <c r="U306" s="26" t="s">
        <v>2215</v>
      </c>
      <c r="V306" s="26" t="s">
        <v>3405</v>
      </c>
      <c r="W306" s="26" t="s">
        <v>942</v>
      </c>
      <c r="X306" s="26" t="s">
        <v>3404</v>
      </c>
      <c r="Y306" s="26" t="s">
        <v>2215</v>
      </c>
      <c r="Z306" s="26" t="s">
        <v>946</v>
      </c>
      <c r="AA306" s="26" t="s">
        <v>947</v>
      </c>
      <c r="AB306" s="26"/>
      <c r="AC306" s="28"/>
      <c r="AD306" s="28"/>
      <c r="AE306" s="28"/>
      <c r="AG306" s="24" t="s">
        <v>2636</v>
      </c>
      <c r="AH306" s="24" t="s">
        <v>180</v>
      </c>
      <c r="AI306" t="str">
        <f>VLOOKUP(AH306,$D$15:D1056,1,0)</f>
        <v>김우중</v>
      </c>
      <c r="AK306" t="str">
        <f t="shared" si="9"/>
        <v>박경아</v>
      </c>
    </row>
    <row r="307" spans="1:37" ht="39.6">
      <c r="A307" s="25">
        <v>293</v>
      </c>
      <c r="B307" s="26" t="str">
        <f t="shared" si="8"/>
        <v>20011700</v>
      </c>
      <c r="C307" s="26" t="s">
        <v>1326</v>
      </c>
      <c r="D307" s="26" t="s">
        <v>600</v>
      </c>
      <c r="E307" s="26" t="s">
        <v>57</v>
      </c>
      <c r="F307" s="26" t="s">
        <v>64</v>
      </c>
      <c r="G307" s="26" t="s">
        <v>930</v>
      </c>
      <c r="H307" s="26" t="s">
        <v>931</v>
      </c>
      <c r="I307" s="26" t="s">
        <v>950</v>
      </c>
      <c r="J307" s="26" t="s">
        <v>980</v>
      </c>
      <c r="K307" s="26" t="s">
        <v>952</v>
      </c>
      <c r="L307" s="27" t="s">
        <v>3406</v>
      </c>
      <c r="M307" s="26" t="s">
        <v>936</v>
      </c>
      <c r="N307" s="26" t="s">
        <v>983</v>
      </c>
      <c r="O307" s="26" t="s">
        <v>3407</v>
      </c>
      <c r="P307" s="26" t="s">
        <v>3408</v>
      </c>
      <c r="Q307" s="26" t="s">
        <v>3409</v>
      </c>
      <c r="R307" s="27" t="s">
        <v>3410</v>
      </c>
      <c r="S307" s="26" t="s">
        <v>1138</v>
      </c>
      <c r="T307" s="26" t="s">
        <v>3411</v>
      </c>
      <c r="U307" s="26"/>
      <c r="V307" s="26" t="s">
        <v>3412</v>
      </c>
      <c r="W307" s="26" t="s">
        <v>1138</v>
      </c>
      <c r="X307" s="26" t="s">
        <v>3411</v>
      </c>
      <c r="Y307" s="26"/>
      <c r="Z307" s="26" t="s">
        <v>946</v>
      </c>
      <c r="AA307" s="26" t="s">
        <v>947</v>
      </c>
      <c r="AB307" s="26"/>
      <c r="AC307" s="28"/>
      <c r="AD307" s="28"/>
      <c r="AE307" s="28"/>
      <c r="AG307" s="24" t="s">
        <v>1327</v>
      </c>
      <c r="AH307" s="24" t="s">
        <v>417</v>
      </c>
      <c r="AI307" t="str">
        <f>VLOOKUP(AH307,$D$15:D1057,1,0)</f>
        <v>최세린</v>
      </c>
      <c r="AK307" t="str">
        <f t="shared" si="9"/>
        <v>박미숙</v>
      </c>
    </row>
    <row r="308" spans="1:37" s="32" customFormat="1" ht="39.6">
      <c r="A308" s="25">
        <v>294</v>
      </c>
      <c r="B308" s="29" t="str">
        <f t="shared" si="8"/>
        <v>52015028</v>
      </c>
      <c r="C308" s="29" t="s">
        <v>3413</v>
      </c>
      <c r="D308" s="29" t="s">
        <v>365</v>
      </c>
      <c r="E308" s="29" t="s">
        <v>57</v>
      </c>
      <c r="F308" s="29" t="s">
        <v>3305</v>
      </c>
      <c r="G308" s="29" t="s">
        <v>930</v>
      </c>
      <c r="H308" s="29" t="s">
        <v>931</v>
      </c>
      <c r="I308" s="29" t="s">
        <v>950</v>
      </c>
      <c r="J308" s="29" t="s">
        <v>980</v>
      </c>
      <c r="K308" s="29" t="s">
        <v>952</v>
      </c>
      <c r="L308" s="30" t="s">
        <v>3414</v>
      </c>
      <c r="M308" s="29" t="s">
        <v>936</v>
      </c>
      <c r="N308" s="29" t="s">
        <v>1226</v>
      </c>
      <c r="O308" s="29" t="s">
        <v>3415</v>
      </c>
      <c r="P308" s="29" t="s">
        <v>3416</v>
      </c>
      <c r="Q308" s="29" t="s">
        <v>3417</v>
      </c>
      <c r="R308" s="30" t="s">
        <v>3418</v>
      </c>
      <c r="S308" s="29" t="s">
        <v>959</v>
      </c>
      <c r="T308" s="29" t="s">
        <v>2551</v>
      </c>
      <c r="U308" s="29" t="s">
        <v>1221</v>
      </c>
      <c r="V308" s="29" t="s">
        <v>3419</v>
      </c>
      <c r="W308" s="29" t="s">
        <v>959</v>
      </c>
      <c r="X308" s="29" t="s">
        <v>2551</v>
      </c>
      <c r="Y308" s="29" t="s">
        <v>1221</v>
      </c>
      <c r="Z308" s="29" t="s">
        <v>946</v>
      </c>
      <c r="AA308" s="29" t="s">
        <v>947</v>
      </c>
      <c r="AB308" s="29"/>
      <c r="AC308" s="31"/>
      <c r="AD308" s="31"/>
      <c r="AE308" s="31"/>
      <c r="AG308" s="24" t="s">
        <v>3420</v>
      </c>
      <c r="AH308" s="24" t="s">
        <v>842</v>
      </c>
      <c r="AI308" t="str">
        <f>VLOOKUP(AH308,$D$15:D1058,1,0)</f>
        <v>권영주</v>
      </c>
      <c r="AK308" t="str">
        <f t="shared" si="9"/>
        <v>고경숙</v>
      </c>
    </row>
    <row r="309" spans="1:37" ht="39.6">
      <c r="A309" s="25">
        <v>295</v>
      </c>
      <c r="B309" s="26" t="str">
        <f t="shared" si="8"/>
        <v>20110164</v>
      </c>
      <c r="C309" s="26" t="s">
        <v>2035</v>
      </c>
      <c r="D309" s="26" t="s">
        <v>283</v>
      </c>
      <c r="E309" s="26" t="s">
        <v>57</v>
      </c>
      <c r="F309" s="26" t="s">
        <v>64</v>
      </c>
      <c r="G309" s="26" t="s">
        <v>930</v>
      </c>
      <c r="H309" s="26" t="s">
        <v>931</v>
      </c>
      <c r="I309" s="26" t="s">
        <v>950</v>
      </c>
      <c r="J309" s="26" t="s">
        <v>951</v>
      </c>
      <c r="K309" s="26" t="s">
        <v>934</v>
      </c>
      <c r="L309" s="27" t="s">
        <v>3421</v>
      </c>
      <c r="M309" s="26" t="s">
        <v>936</v>
      </c>
      <c r="N309" s="26" t="s">
        <v>1608</v>
      </c>
      <c r="O309" s="26" t="s">
        <v>3422</v>
      </c>
      <c r="P309" s="26" t="s">
        <v>3423</v>
      </c>
      <c r="Q309" s="26" t="s">
        <v>3424</v>
      </c>
      <c r="R309" s="27" t="s">
        <v>3425</v>
      </c>
      <c r="S309" s="26" t="s">
        <v>959</v>
      </c>
      <c r="T309" s="26" t="s">
        <v>3426</v>
      </c>
      <c r="U309" s="26" t="s">
        <v>3427</v>
      </c>
      <c r="V309" s="26" t="s">
        <v>3428</v>
      </c>
      <c r="W309" s="26" t="s">
        <v>959</v>
      </c>
      <c r="X309" s="26" t="s">
        <v>3426</v>
      </c>
      <c r="Y309" s="26" t="s">
        <v>3427</v>
      </c>
      <c r="Z309" s="26" t="s">
        <v>946</v>
      </c>
      <c r="AA309" s="26" t="s">
        <v>947</v>
      </c>
      <c r="AB309" s="26"/>
      <c r="AC309" s="28"/>
      <c r="AD309" s="28"/>
      <c r="AE309" s="28"/>
      <c r="AG309" s="24" t="s">
        <v>1804</v>
      </c>
      <c r="AH309" s="24" t="s">
        <v>333</v>
      </c>
      <c r="AI309" t="str">
        <f>VLOOKUP(AH309,$D$15:D1059,1,0)</f>
        <v>이승현</v>
      </c>
      <c r="AK309" t="str">
        <f t="shared" si="9"/>
        <v>왕승일</v>
      </c>
    </row>
    <row r="310" spans="1:37" ht="39.6">
      <c r="A310" s="25">
        <v>296</v>
      </c>
      <c r="B310" s="26" t="str">
        <f t="shared" si="8"/>
        <v>20230047</v>
      </c>
      <c r="C310" s="26" t="s">
        <v>3429</v>
      </c>
      <c r="D310" s="26" t="s">
        <v>748</v>
      </c>
      <c r="E310" s="26" t="s">
        <v>57</v>
      </c>
      <c r="F310" s="26" t="s">
        <v>64</v>
      </c>
      <c r="G310" s="26" t="s">
        <v>930</v>
      </c>
      <c r="H310" s="26" t="s">
        <v>931</v>
      </c>
      <c r="I310" s="26" t="s">
        <v>950</v>
      </c>
      <c r="J310" s="26" t="s">
        <v>1018</v>
      </c>
      <c r="K310" s="26" t="s">
        <v>952</v>
      </c>
      <c r="L310" s="27" t="s">
        <v>3430</v>
      </c>
      <c r="M310" s="26" t="s">
        <v>936</v>
      </c>
      <c r="N310" s="26" t="s">
        <v>1659</v>
      </c>
      <c r="O310" s="26" t="s">
        <v>3431</v>
      </c>
      <c r="P310" s="26" t="s">
        <v>3432</v>
      </c>
      <c r="Q310" s="26" t="s">
        <v>3433</v>
      </c>
      <c r="R310" s="27" t="s">
        <v>3434</v>
      </c>
      <c r="S310" s="26" t="s">
        <v>959</v>
      </c>
      <c r="T310" s="26" t="s">
        <v>1085</v>
      </c>
      <c r="U310" s="26" t="s">
        <v>1086</v>
      </c>
      <c r="V310" s="26" t="s">
        <v>3435</v>
      </c>
      <c r="W310" s="26" t="s">
        <v>959</v>
      </c>
      <c r="X310" s="26" t="s">
        <v>1085</v>
      </c>
      <c r="Y310" s="26" t="s">
        <v>1086</v>
      </c>
      <c r="Z310" s="26" t="s">
        <v>1192</v>
      </c>
      <c r="AA310" s="26" t="s">
        <v>950</v>
      </c>
      <c r="AB310" s="26"/>
      <c r="AC310" s="28"/>
      <c r="AD310" s="28"/>
      <c r="AE310" s="28"/>
      <c r="AG310" s="24" t="s">
        <v>2477</v>
      </c>
      <c r="AH310" s="24" t="s">
        <v>741</v>
      </c>
      <c r="AI310" t="str">
        <f>VLOOKUP(AH310,$D$15:D1060,1,0)</f>
        <v>강성민</v>
      </c>
      <c r="AK310" t="str">
        <f t="shared" si="9"/>
        <v>이채은</v>
      </c>
    </row>
    <row r="311" spans="1:37" ht="39.6">
      <c r="A311" s="25">
        <v>297</v>
      </c>
      <c r="B311" s="26" t="str">
        <f t="shared" si="8"/>
        <v>32010114</v>
      </c>
      <c r="C311" s="26" t="s">
        <v>1098</v>
      </c>
      <c r="D311" s="26" t="s">
        <v>68</v>
      </c>
      <c r="E311" s="26" t="s">
        <v>57</v>
      </c>
      <c r="F311" s="26" t="s">
        <v>69</v>
      </c>
      <c r="G311" s="26" t="s">
        <v>930</v>
      </c>
      <c r="H311" s="26" t="s">
        <v>931</v>
      </c>
      <c r="I311" s="26" t="s">
        <v>979</v>
      </c>
      <c r="J311" s="26" t="s">
        <v>1100</v>
      </c>
      <c r="K311" s="26" t="s">
        <v>934</v>
      </c>
      <c r="L311" s="27" t="s">
        <v>3436</v>
      </c>
      <c r="M311" s="26" t="s">
        <v>998</v>
      </c>
      <c r="N311" s="26" t="s">
        <v>983</v>
      </c>
      <c r="O311" s="26" t="s">
        <v>3437</v>
      </c>
      <c r="P311" s="26" t="s">
        <v>3438</v>
      </c>
      <c r="Q311" s="26" t="s">
        <v>3439</v>
      </c>
      <c r="R311" s="27" t="s">
        <v>3440</v>
      </c>
      <c r="S311" s="26" t="s">
        <v>959</v>
      </c>
      <c r="T311" s="26" t="s">
        <v>3441</v>
      </c>
      <c r="U311" s="26" t="s">
        <v>3442</v>
      </c>
      <c r="V311" s="26" t="s">
        <v>3443</v>
      </c>
      <c r="W311" s="26" t="s">
        <v>959</v>
      </c>
      <c r="X311" s="26" t="s">
        <v>3441</v>
      </c>
      <c r="Y311" s="26" t="s">
        <v>3442</v>
      </c>
      <c r="Z311" s="26" t="s">
        <v>998</v>
      </c>
      <c r="AA311" s="26" t="s">
        <v>992</v>
      </c>
      <c r="AB311" s="26"/>
      <c r="AC311" s="28"/>
      <c r="AD311" s="28"/>
      <c r="AE311" s="28"/>
      <c r="AG311" s="24" t="s">
        <v>3444</v>
      </c>
      <c r="AH311" s="24" t="s">
        <v>754</v>
      </c>
      <c r="AI311" t="str">
        <f>VLOOKUP(AH311,$D$15:D1061,1,0)</f>
        <v>신진솔</v>
      </c>
      <c r="AK311" t="str">
        <f t="shared" si="9"/>
        <v>이종민</v>
      </c>
    </row>
    <row r="312" spans="1:37" ht="39.6">
      <c r="A312" s="25">
        <v>298</v>
      </c>
      <c r="B312" s="26" t="str">
        <f t="shared" si="8"/>
        <v>19610070</v>
      </c>
      <c r="C312" s="26" t="s">
        <v>948</v>
      </c>
      <c r="D312" s="26" t="s">
        <v>835</v>
      </c>
      <c r="E312" s="26" t="s">
        <v>57</v>
      </c>
      <c r="F312" s="26" t="s">
        <v>69</v>
      </c>
      <c r="G312" s="26" t="s">
        <v>930</v>
      </c>
      <c r="H312" s="26" t="s">
        <v>931</v>
      </c>
      <c r="I312" s="26" t="s">
        <v>995</v>
      </c>
      <c r="J312" s="26" t="s">
        <v>3445</v>
      </c>
      <c r="K312" s="26" t="s">
        <v>934</v>
      </c>
      <c r="L312" s="27" t="s">
        <v>3446</v>
      </c>
      <c r="M312" s="26" t="s">
        <v>936</v>
      </c>
      <c r="N312" s="26" t="s">
        <v>983</v>
      </c>
      <c r="O312" s="26" t="s">
        <v>3447</v>
      </c>
      <c r="P312" s="26" t="s">
        <v>3448</v>
      </c>
      <c r="Q312" s="26" t="s">
        <v>3449</v>
      </c>
      <c r="R312" s="27" t="s">
        <v>3450</v>
      </c>
      <c r="S312" s="26" t="s">
        <v>959</v>
      </c>
      <c r="T312" s="26" t="s">
        <v>1056</v>
      </c>
      <c r="U312" s="26" t="s">
        <v>1839</v>
      </c>
      <c r="V312" s="26" t="s">
        <v>3451</v>
      </c>
      <c r="W312" s="26" t="s">
        <v>959</v>
      </c>
      <c r="X312" s="26" t="s">
        <v>1056</v>
      </c>
      <c r="Y312" s="26" t="s">
        <v>1839</v>
      </c>
      <c r="Z312" s="26" t="s">
        <v>1192</v>
      </c>
      <c r="AA312" s="26" t="s">
        <v>950</v>
      </c>
      <c r="AB312" s="26"/>
      <c r="AC312" s="28"/>
      <c r="AD312" s="28"/>
      <c r="AE312" s="28"/>
      <c r="AG312" s="24" t="s">
        <v>3452</v>
      </c>
      <c r="AH312" s="24" t="s">
        <v>571</v>
      </c>
      <c r="AI312" t="str">
        <f>VLOOKUP(AH312,$D$15:D1062,1,0)</f>
        <v>임가람</v>
      </c>
      <c r="AK312" t="str">
        <f t="shared" si="9"/>
        <v>이형국</v>
      </c>
    </row>
    <row r="313" spans="1:37" ht="39.6">
      <c r="A313" s="25">
        <v>299</v>
      </c>
      <c r="B313" s="26" t="str">
        <f t="shared" si="8"/>
        <v>20012788</v>
      </c>
      <c r="C313" s="26" t="s">
        <v>1350</v>
      </c>
      <c r="D313" s="26" t="s">
        <v>189</v>
      </c>
      <c r="E313" s="26" t="s">
        <v>57</v>
      </c>
      <c r="F313" s="26" t="s">
        <v>69</v>
      </c>
      <c r="G313" s="26" t="s">
        <v>930</v>
      </c>
      <c r="H313" s="26" t="s">
        <v>931</v>
      </c>
      <c r="I313" s="26" t="s">
        <v>995</v>
      </c>
      <c r="J313" s="26" t="s">
        <v>2150</v>
      </c>
      <c r="K313" s="26" t="s">
        <v>952</v>
      </c>
      <c r="L313" s="27" t="s">
        <v>3453</v>
      </c>
      <c r="M313" s="26" t="s">
        <v>936</v>
      </c>
      <c r="N313" s="26" t="s">
        <v>1659</v>
      </c>
      <c r="O313" s="26" t="s">
        <v>3454</v>
      </c>
      <c r="P313" s="26" t="s">
        <v>3455</v>
      </c>
      <c r="Q313" s="26" t="s">
        <v>3456</v>
      </c>
      <c r="R313" s="27" t="s">
        <v>3457</v>
      </c>
      <c r="S313" s="26" t="s">
        <v>959</v>
      </c>
      <c r="T313" s="26" t="s">
        <v>1095</v>
      </c>
      <c r="U313" s="26" t="s">
        <v>1190</v>
      </c>
      <c r="V313" s="26" t="s">
        <v>3458</v>
      </c>
      <c r="W313" s="26" t="s">
        <v>959</v>
      </c>
      <c r="X313" s="26" t="s">
        <v>1095</v>
      </c>
      <c r="Y313" s="26" t="s">
        <v>1190</v>
      </c>
      <c r="Z313" s="26" t="s">
        <v>1192</v>
      </c>
      <c r="AA313" s="26" t="s">
        <v>950</v>
      </c>
      <c r="AB313" s="26"/>
      <c r="AC313" s="28"/>
      <c r="AD313" s="28"/>
      <c r="AE313" s="28"/>
      <c r="AG313" s="24" t="s">
        <v>3459</v>
      </c>
      <c r="AH313" s="24" t="s">
        <v>191</v>
      </c>
      <c r="AI313" t="str">
        <f>VLOOKUP(AH313,$D$15:D1063,1,0)</f>
        <v>김혜진</v>
      </c>
      <c r="AK313" t="str">
        <f t="shared" si="9"/>
        <v>박미영</v>
      </c>
    </row>
    <row r="314" spans="1:37" ht="26.4">
      <c r="A314" s="25">
        <v>300</v>
      </c>
      <c r="B314" s="26" t="str">
        <f t="shared" si="8"/>
        <v>19017333</v>
      </c>
      <c r="C314" s="26" t="s">
        <v>1016</v>
      </c>
      <c r="D314" s="26" t="s">
        <v>528</v>
      </c>
      <c r="E314" s="26" t="s">
        <v>57</v>
      </c>
      <c r="F314" s="26" t="s">
        <v>69</v>
      </c>
      <c r="G314" s="26" t="s">
        <v>930</v>
      </c>
      <c r="H314" s="26" t="s">
        <v>931</v>
      </c>
      <c r="I314" s="26" t="s">
        <v>995</v>
      </c>
      <c r="J314" s="26" t="s">
        <v>1173</v>
      </c>
      <c r="K314" s="26" t="s">
        <v>952</v>
      </c>
      <c r="L314" s="27" t="s">
        <v>3460</v>
      </c>
      <c r="M314" s="26" t="s">
        <v>936</v>
      </c>
      <c r="N314" s="26" t="s">
        <v>1977</v>
      </c>
      <c r="O314" s="26" t="s">
        <v>3461</v>
      </c>
      <c r="P314" s="26" t="s">
        <v>3462</v>
      </c>
      <c r="Q314" s="26" t="s">
        <v>3463</v>
      </c>
      <c r="R314" s="27" t="s">
        <v>3464</v>
      </c>
      <c r="S314" s="26" t="s">
        <v>942</v>
      </c>
      <c r="T314" s="26" t="s">
        <v>1573</v>
      </c>
      <c r="U314" s="26" t="s">
        <v>1801</v>
      </c>
      <c r="V314" s="26" t="s">
        <v>3465</v>
      </c>
      <c r="W314" s="26" t="s">
        <v>942</v>
      </c>
      <c r="X314" s="26" t="s">
        <v>1573</v>
      </c>
      <c r="Y314" s="26" t="s">
        <v>1801</v>
      </c>
      <c r="Z314" s="26" t="s">
        <v>1820</v>
      </c>
      <c r="AA314" s="26" t="s">
        <v>1830</v>
      </c>
      <c r="AB314" s="26"/>
      <c r="AC314" s="28"/>
      <c r="AD314" s="28"/>
      <c r="AE314" s="28"/>
      <c r="AG314" s="24" t="s">
        <v>1455</v>
      </c>
      <c r="AH314" s="24" t="s">
        <v>260</v>
      </c>
      <c r="AI314" t="str">
        <f>VLOOKUP(AH314,$D$15:D1064,1,0)</f>
        <v>김태환</v>
      </c>
      <c r="AK314" t="str">
        <f t="shared" si="9"/>
        <v>박유정</v>
      </c>
    </row>
    <row r="315" spans="1:37" ht="26.4">
      <c r="A315" s="25">
        <v>301</v>
      </c>
      <c r="B315" s="26" t="str">
        <f t="shared" si="8"/>
        <v>19613502</v>
      </c>
      <c r="C315" s="26" t="s">
        <v>1027</v>
      </c>
      <c r="D315" s="26" t="s">
        <v>601</v>
      </c>
      <c r="E315" s="26" t="s">
        <v>57</v>
      </c>
      <c r="F315" s="26" t="s">
        <v>69</v>
      </c>
      <c r="G315" s="26" t="s">
        <v>930</v>
      </c>
      <c r="H315" s="26" t="s">
        <v>931</v>
      </c>
      <c r="I315" s="26" t="s">
        <v>932</v>
      </c>
      <c r="J315" s="26" t="s">
        <v>3466</v>
      </c>
      <c r="K315" s="26" t="s">
        <v>934</v>
      </c>
      <c r="L315" s="27" t="s">
        <v>3467</v>
      </c>
      <c r="M315" s="26" t="s">
        <v>936</v>
      </c>
      <c r="N315" s="26" t="s">
        <v>1977</v>
      </c>
      <c r="O315" s="26" t="s">
        <v>3468</v>
      </c>
      <c r="P315" s="26" t="s">
        <v>3469</v>
      </c>
      <c r="Q315" s="26" t="s">
        <v>3470</v>
      </c>
      <c r="R315" s="27" t="s">
        <v>3471</v>
      </c>
      <c r="S315" s="26" t="s">
        <v>959</v>
      </c>
      <c r="T315" s="26" t="s">
        <v>1220</v>
      </c>
      <c r="U315" s="26" t="s">
        <v>1877</v>
      </c>
      <c r="V315" s="26" t="s">
        <v>3472</v>
      </c>
      <c r="W315" s="26" t="s">
        <v>959</v>
      </c>
      <c r="X315" s="26" t="s">
        <v>1220</v>
      </c>
      <c r="Y315" s="26" t="s">
        <v>1877</v>
      </c>
      <c r="Z315" s="26" t="s">
        <v>1192</v>
      </c>
      <c r="AA315" s="26" t="s">
        <v>950</v>
      </c>
      <c r="AB315" s="26"/>
      <c r="AC315" s="28"/>
      <c r="AD315" s="28"/>
      <c r="AE315" s="28"/>
      <c r="AG315" s="24" t="s">
        <v>1438</v>
      </c>
      <c r="AH315" s="24" t="s">
        <v>339</v>
      </c>
      <c r="AI315" t="str">
        <f>VLOOKUP(AH315,$D$15:D1065,1,0)</f>
        <v>정석윤</v>
      </c>
      <c r="AK315" t="str">
        <f t="shared" si="9"/>
        <v>김상봉</v>
      </c>
    </row>
    <row r="316" spans="1:37" ht="26.4">
      <c r="A316" s="25">
        <v>302</v>
      </c>
      <c r="B316" s="26" t="str">
        <f t="shared" si="8"/>
        <v>19318738</v>
      </c>
      <c r="C316" s="26" t="s">
        <v>1037</v>
      </c>
      <c r="D316" s="26" t="s">
        <v>529</v>
      </c>
      <c r="E316" s="26" t="s">
        <v>57</v>
      </c>
      <c r="F316" s="26" t="s">
        <v>69</v>
      </c>
      <c r="G316" s="26" t="s">
        <v>930</v>
      </c>
      <c r="H316" s="26" t="s">
        <v>931</v>
      </c>
      <c r="I316" s="26" t="s">
        <v>932</v>
      </c>
      <c r="J316" s="26" t="s">
        <v>3473</v>
      </c>
      <c r="K316" s="26" t="s">
        <v>952</v>
      </c>
      <c r="L316" s="27" t="s">
        <v>3474</v>
      </c>
      <c r="M316" s="26" t="s">
        <v>936</v>
      </c>
      <c r="N316" s="26" t="s">
        <v>1977</v>
      </c>
      <c r="O316" s="26" t="s">
        <v>3475</v>
      </c>
      <c r="P316" s="26" t="s">
        <v>3476</v>
      </c>
      <c r="Q316" s="26" t="s">
        <v>3477</v>
      </c>
      <c r="R316" s="27" t="s">
        <v>3478</v>
      </c>
      <c r="S316" s="26" t="s">
        <v>959</v>
      </c>
      <c r="T316" s="26" t="s">
        <v>3369</v>
      </c>
      <c r="U316" s="26" t="s">
        <v>1801</v>
      </c>
      <c r="V316" s="26" t="s">
        <v>3479</v>
      </c>
      <c r="W316" s="26" t="s">
        <v>959</v>
      </c>
      <c r="X316" s="26" t="s">
        <v>3369</v>
      </c>
      <c r="Y316" s="26" t="s">
        <v>1801</v>
      </c>
      <c r="Z316" s="26" t="s">
        <v>946</v>
      </c>
      <c r="AA316" s="26" t="s">
        <v>947</v>
      </c>
      <c r="AB316" s="26"/>
      <c r="AC316" s="28"/>
      <c r="AD316" s="28"/>
      <c r="AE316" s="28"/>
      <c r="AG316" s="24" t="s">
        <v>1429</v>
      </c>
      <c r="AH316" s="24" t="s">
        <v>811</v>
      </c>
      <c r="AI316" t="str">
        <f>VLOOKUP(AH316,$D$15:D1066,1,0)</f>
        <v>황진솔</v>
      </c>
      <c r="AK316" t="str">
        <f t="shared" si="9"/>
        <v>강명숙</v>
      </c>
    </row>
    <row r="317" spans="1:37" ht="39.6">
      <c r="A317" s="25">
        <v>303</v>
      </c>
      <c r="B317" s="26" t="str">
        <f t="shared" si="8"/>
        <v>20012258</v>
      </c>
      <c r="C317" s="26" t="s">
        <v>1262</v>
      </c>
      <c r="D317" s="26" t="s">
        <v>367</v>
      </c>
      <c r="E317" s="26" t="s">
        <v>57</v>
      </c>
      <c r="F317" s="26" t="s">
        <v>69</v>
      </c>
      <c r="G317" s="26" t="s">
        <v>930</v>
      </c>
      <c r="H317" s="26" t="s">
        <v>931</v>
      </c>
      <c r="I317" s="26" t="s">
        <v>932</v>
      </c>
      <c r="J317" s="26" t="s">
        <v>2150</v>
      </c>
      <c r="K317" s="26" t="s">
        <v>934</v>
      </c>
      <c r="L317" s="27" t="s">
        <v>3480</v>
      </c>
      <c r="M317" s="26" t="s">
        <v>936</v>
      </c>
      <c r="N317" s="26" t="s">
        <v>1977</v>
      </c>
      <c r="O317" s="26" t="s">
        <v>3481</v>
      </c>
      <c r="P317" s="26" t="s">
        <v>3482</v>
      </c>
      <c r="Q317" s="26" t="s">
        <v>3483</v>
      </c>
      <c r="R317" s="27" t="s">
        <v>3484</v>
      </c>
      <c r="S317" s="26" t="s">
        <v>959</v>
      </c>
      <c r="T317" s="26" t="s">
        <v>3485</v>
      </c>
      <c r="U317" s="26" t="s">
        <v>2094</v>
      </c>
      <c r="V317" s="26" t="s">
        <v>3486</v>
      </c>
      <c r="W317" s="26" t="s">
        <v>959</v>
      </c>
      <c r="X317" s="26" t="s">
        <v>3485</v>
      </c>
      <c r="Y317" s="26" t="s">
        <v>2094</v>
      </c>
      <c r="Z317" s="26" t="s">
        <v>946</v>
      </c>
      <c r="AA317" s="26" t="s">
        <v>947</v>
      </c>
      <c r="AB317" s="26"/>
      <c r="AC317" s="28"/>
      <c r="AD317" s="28"/>
      <c r="AE317" s="28"/>
      <c r="AG317" s="24" t="s">
        <v>2983</v>
      </c>
      <c r="AH317" s="24" t="s">
        <v>523</v>
      </c>
      <c r="AI317" t="str">
        <f>VLOOKUP(AH317,$D$15:D1067,1,0)</f>
        <v>김수진</v>
      </c>
      <c r="AK317" t="str">
        <f t="shared" si="9"/>
        <v>박재호</v>
      </c>
    </row>
    <row r="318" spans="1:37" ht="39.6">
      <c r="A318" s="25">
        <v>304</v>
      </c>
      <c r="B318" s="26" t="str">
        <f t="shared" si="8"/>
        <v>19518606</v>
      </c>
      <c r="C318" s="26" t="s">
        <v>1279</v>
      </c>
      <c r="D318" s="26" t="s">
        <v>70</v>
      </c>
      <c r="E318" s="26" t="s">
        <v>57</v>
      </c>
      <c r="F318" s="26" t="s">
        <v>69</v>
      </c>
      <c r="G318" s="26" t="s">
        <v>930</v>
      </c>
      <c r="H318" s="26" t="s">
        <v>931</v>
      </c>
      <c r="I318" s="26" t="s">
        <v>932</v>
      </c>
      <c r="J318" s="26" t="s">
        <v>1956</v>
      </c>
      <c r="K318" s="26" t="s">
        <v>952</v>
      </c>
      <c r="L318" s="27" t="s">
        <v>3487</v>
      </c>
      <c r="M318" s="26" t="s">
        <v>936</v>
      </c>
      <c r="N318" s="26" t="s">
        <v>1977</v>
      </c>
      <c r="O318" s="26" t="s">
        <v>3488</v>
      </c>
      <c r="P318" s="26" t="s">
        <v>3489</v>
      </c>
      <c r="Q318" s="26" t="s">
        <v>3490</v>
      </c>
      <c r="R318" s="27" t="s">
        <v>3491</v>
      </c>
      <c r="S318" s="26" t="s">
        <v>942</v>
      </c>
      <c r="T318" s="26" t="s">
        <v>3277</v>
      </c>
      <c r="U318" s="26" t="s">
        <v>1574</v>
      </c>
      <c r="V318" s="26" t="s">
        <v>3492</v>
      </c>
      <c r="W318" s="26" t="s">
        <v>942</v>
      </c>
      <c r="X318" s="26" t="s">
        <v>3277</v>
      </c>
      <c r="Y318" s="26" t="s">
        <v>1574</v>
      </c>
      <c r="Z318" s="26" t="s">
        <v>946</v>
      </c>
      <c r="AA318" s="26" t="s">
        <v>947</v>
      </c>
      <c r="AB318" s="26"/>
      <c r="AC318" s="28"/>
      <c r="AD318" s="28"/>
      <c r="AE318" s="28"/>
      <c r="AG318" s="24" t="s">
        <v>3067</v>
      </c>
      <c r="AH318" s="24" t="s">
        <v>413</v>
      </c>
      <c r="AI318" t="str">
        <f>VLOOKUP(AH318,$D$15:D1068,1,0)</f>
        <v>이수진</v>
      </c>
      <c r="AK318" t="str">
        <f t="shared" si="9"/>
        <v>양현주</v>
      </c>
    </row>
    <row r="319" spans="1:37" ht="39.6">
      <c r="A319" s="25">
        <v>305</v>
      </c>
      <c r="B319" s="26" t="str">
        <f t="shared" si="8"/>
        <v>19519035</v>
      </c>
      <c r="C319" s="26" t="s">
        <v>1111</v>
      </c>
      <c r="D319" s="26" t="s">
        <v>749</v>
      </c>
      <c r="E319" s="26" t="s">
        <v>57</v>
      </c>
      <c r="F319" s="26" t="s">
        <v>69</v>
      </c>
      <c r="G319" s="26" t="s">
        <v>930</v>
      </c>
      <c r="H319" s="26" t="s">
        <v>931</v>
      </c>
      <c r="I319" s="26" t="s">
        <v>932</v>
      </c>
      <c r="J319" s="26" t="s">
        <v>1173</v>
      </c>
      <c r="K319" s="26" t="s">
        <v>952</v>
      </c>
      <c r="L319" s="27" t="s">
        <v>3493</v>
      </c>
      <c r="M319" s="26" t="s">
        <v>936</v>
      </c>
      <c r="N319" s="26" t="s">
        <v>1659</v>
      </c>
      <c r="O319" s="26" t="s">
        <v>3494</v>
      </c>
      <c r="P319" s="26" t="s">
        <v>3495</v>
      </c>
      <c r="Q319" s="26" t="s">
        <v>3496</v>
      </c>
      <c r="R319" s="27" t="s">
        <v>3497</v>
      </c>
      <c r="S319" s="26" t="s">
        <v>942</v>
      </c>
      <c r="T319" s="26" t="s">
        <v>3498</v>
      </c>
      <c r="U319" s="26" t="s">
        <v>3499</v>
      </c>
      <c r="V319" s="26" t="s">
        <v>3500</v>
      </c>
      <c r="W319" s="26" t="s">
        <v>942</v>
      </c>
      <c r="X319" s="26" t="s">
        <v>3498</v>
      </c>
      <c r="Y319" s="26" t="s">
        <v>3499</v>
      </c>
      <c r="Z319" s="26" t="s">
        <v>946</v>
      </c>
      <c r="AA319" s="26" t="s">
        <v>947</v>
      </c>
      <c r="AB319" s="26"/>
      <c r="AC319" s="28"/>
      <c r="AD319" s="28"/>
      <c r="AE319" s="28"/>
      <c r="AG319" s="24" t="s">
        <v>3060</v>
      </c>
      <c r="AH319" s="24" t="s">
        <v>362</v>
      </c>
      <c r="AI319" t="str">
        <f>VLOOKUP(AH319,$D$15:D1069,1,0)</f>
        <v>김솔비</v>
      </c>
      <c r="AK319" t="str">
        <f t="shared" si="9"/>
        <v>김영라</v>
      </c>
    </row>
    <row r="320" spans="1:37" ht="39.6">
      <c r="A320" s="25">
        <v>306</v>
      </c>
      <c r="B320" s="26" t="str">
        <f t="shared" si="8"/>
        <v>19615471</v>
      </c>
      <c r="C320" s="26" t="s">
        <v>1271</v>
      </c>
      <c r="D320" s="26" t="s">
        <v>671</v>
      </c>
      <c r="E320" s="26" t="s">
        <v>57</v>
      </c>
      <c r="F320" s="26" t="s">
        <v>69</v>
      </c>
      <c r="G320" s="26" t="s">
        <v>930</v>
      </c>
      <c r="H320" s="26" t="s">
        <v>931</v>
      </c>
      <c r="I320" s="26" t="s">
        <v>932</v>
      </c>
      <c r="J320" s="26" t="s">
        <v>1173</v>
      </c>
      <c r="K320" s="26" t="s">
        <v>952</v>
      </c>
      <c r="L320" s="27" t="s">
        <v>3501</v>
      </c>
      <c r="M320" s="26" t="s">
        <v>936</v>
      </c>
      <c r="N320" s="26" t="s">
        <v>1977</v>
      </c>
      <c r="O320" s="26" t="s">
        <v>3502</v>
      </c>
      <c r="P320" s="26" t="s">
        <v>3503</v>
      </c>
      <c r="Q320" s="26" t="s">
        <v>3504</v>
      </c>
      <c r="R320" s="27" t="s">
        <v>3505</v>
      </c>
      <c r="S320" s="26" t="s">
        <v>942</v>
      </c>
      <c r="T320" s="26" t="s">
        <v>3506</v>
      </c>
      <c r="U320" s="26" t="s">
        <v>1801</v>
      </c>
      <c r="V320" s="26" t="s">
        <v>3507</v>
      </c>
      <c r="W320" s="26" t="s">
        <v>959</v>
      </c>
      <c r="X320" s="26" t="s">
        <v>1666</v>
      </c>
      <c r="Y320" s="26" t="s">
        <v>2067</v>
      </c>
      <c r="Z320" s="26" t="s">
        <v>946</v>
      </c>
      <c r="AA320" s="26" t="s">
        <v>947</v>
      </c>
      <c r="AB320" s="26"/>
      <c r="AC320" s="28"/>
      <c r="AD320" s="28"/>
      <c r="AE320" s="28"/>
      <c r="AG320" s="24" t="s">
        <v>2905</v>
      </c>
      <c r="AH320" s="24" t="s">
        <v>360</v>
      </c>
      <c r="AI320" t="str">
        <f>VLOOKUP(AH320,$D$15:D1070,1,0)</f>
        <v>김가혜</v>
      </c>
      <c r="AK320" t="str">
        <f t="shared" si="9"/>
        <v>이선영</v>
      </c>
    </row>
    <row r="321" spans="1:37" ht="39.6">
      <c r="A321" s="25">
        <v>307</v>
      </c>
      <c r="B321" s="26" t="str">
        <f t="shared" si="8"/>
        <v>20012461</v>
      </c>
      <c r="C321" s="26" t="s">
        <v>927</v>
      </c>
      <c r="D321" s="26" t="s">
        <v>446</v>
      </c>
      <c r="E321" s="26" t="s">
        <v>57</v>
      </c>
      <c r="F321" s="26" t="s">
        <v>69</v>
      </c>
      <c r="G321" s="26" t="s">
        <v>930</v>
      </c>
      <c r="H321" s="26" t="s">
        <v>931</v>
      </c>
      <c r="I321" s="26" t="s">
        <v>950</v>
      </c>
      <c r="J321" s="26" t="s">
        <v>3508</v>
      </c>
      <c r="K321" s="26" t="s">
        <v>934</v>
      </c>
      <c r="L321" s="27" t="s">
        <v>3509</v>
      </c>
      <c r="M321" s="26" t="s">
        <v>936</v>
      </c>
      <c r="N321" s="26" t="s">
        <v>1977</v>
      </c>
      <c r="O321" s="26" t="s">
        <v>3510</v>
      </c>
      <c r="P321" s="26" t="s">
        <v>3511</v>
      </c>
      <c r="Q321" s="26" t="s">
        <v>3512</v>
      </c>
      <c r="R321" s="27" t="s">
        <v>3513</v>
      </c>
      <c r="S321" s="26" t="s">
        <v>1138</v>
      </c>
      <c r="T321" s="26" t="s">
        <v>3514</v>
      </c>
      <c r="U321" s="26"/>
      <c r="V321" s="26" t="s">
        <v>3515</v>
      </c>
      <c r="W321" s="26" t="s">
        <v>959</v>
      </c>
      <c r="X321" s="26" t="s">
        <v>1666</v>
      </c>
      <c r="Y321" s="26" t="s">
        <v>1221</v>
      </c>
      <c r="Z321" s="26" t="s">
        <v>1820</v>
      </c>
      <c r="AA321" s="26" t="s">
        <v>965</v>
      </c>
      <c r="AB321" s="26"/>
      <c r="AC321" s="28"/>
      <c r="AD321" s="28"/>
      <c r="AE321" s="28"/>
      <c r="AG321" s="24" t="s">
        <v>3158</v>
      </c>
      <c r="AH321" s="24" t="s">
        <v>59</v>
      </c>
      <c r="AI321" t="str">
        <f>VLOOKUP(AH321,$D$15:D1071,1,0)</f>
        <v>김도인</v>
      </c>
      <c r="AK321" t="str">
        <f t="shared" si="9"/>
        <v>남종우</v>
      </c>
    </row>
    <row r="322" spans="1:37" ht="26.4">
      <c r="A322" s="25">
        <v>308</v>
      </c>
      <c r="B322" s="26" t="str">
        <f t="shared" si="8"/>
        <v>19914393</v>
      </c>
      <c r="C322" s="26" t="s">
        <v>1162</v>
      </c>
      <c r="D322" s="26" t="s">
        <v>602</v>
      </c>
      <c r="E322" s="26" t="s">
        <v>57</v>
      </c>
      <c r="F322" s="26" t="s">
        <v>69</v>
      </c>
      <c r="G322" s="26" t="s">
        <v>930</v>
      </c>
      <c r="H322" s="26" t="s">
        <v>931</v>
      </c>
      <c r="I322" s="26" t="s">
        <v>950</v>
      </c>
      <c r="J322" s="26" t="s">
        <v>3473</v>
      </c>
      <c r="K322" s="26" t="s">
        <v>934</v>
      </c>
      <c r="L322" s="27" t="s">
        <v>3516</v>
      </c>
      <c r="M322" s="26" t="s">
        <v>936</v>
      </c>
      <c r="N322" s="26" t="s">
        <v>1977</v>
      </c>
      <c r="O322" s="26" t="s">
        <v>3517</v>
      </c>
      <c r="P322" s="26" t="s">
        <v>3518</v>
      </c>
      <c r="Q322" s="26" t="s">
        <v>3519</v>
      </c>
      <c r="R322" s="27" t="s">
        <v>3520</v>
      </c>
      <c r="S322" s="26" t="s">
        <v>1138</v>
      </c>
      <c r="T322" s="26" t="s">
        <v>3521</v>
      </c>
      <c r="U322" s="26"/>
      <c r="V322" s="26" t="s">
        <v>3522</v>
      </c>
      <c r="W322" s="26" t="s">
        <v>1138</v>
      </c>
      <c r="X322" s="26" t="s">
        <v>3521</v>
      </c>
      <c r="Y322" s="26"/>
      <c r="Z322" s="26" t="s">
        <v>946</v>
      </c>
      <c r="AA322" s="26" t="s">
        <v>947</v>
      </c>
      <c r="AB322" s="26"/>
      <c r="AC322" s="28"/>
      <c r="AD322" s="28"/>
      <c r="AE322" s="28"/>
      <c r="AG322" s="24" t="s">
        <v>2363</v>
      </c>
      <c r="AH322" s="24" t="s">
        <v>43</v>
      </c>
      <c r="AI322" t="str">
        <f>VLOOKUP(AH322,$D$15:D1072,1,0)</f>
        <v>선유림</v>
      </c>
      <c r="AK322" t="str">
        <f t="shared" si="9"/>
        <v>박태준</v>
      </c>
    </row>
    <row r="323" spans="1:37" ht="39.6">
      <c r="A323" s="25">
        <v>309</v>
      </c>
      <c r="B323" s="26" t="str">
        <f t="shared" si="8"/>
        <v>20012261</v>
      </c>
      <c r="C323" s="26" t="s">
        <v>1342</v>
      </c>
      <c r="D323" s="26" t="s">
        <v>836</v>
      </c>
      <c r="E323" s="26" t="s">
        <v>57</v>
      </c>
      <c r="F323" s="26" t="s">
        <v>69</v>
      </c>
      <c r="G323" s="26" t="s">
        <v>930</v>
      </c>
      <c r="H323" s="26" t="s">
        <v>931</v>
      </c>
      <c r="I323" s="26" t="s">
        <v>950</v>
      </c>
      <c r="J323" s="26" t="s">
        <v>1674</v>
      </c>
      <c r="K323" s="26" t="s">
        <v>952</v>
      </c>
      <c r="L323" s="27" t="s">
        <v>3523</v>
      </c>
      <c r="M323" s="26" t="s">
        <v>936</v>
      </c>
      <c r="N323" s="26" t="s">
        <v>1977</v>
      </c>
      <c r="O323" s="26" t="s">
        <v>3524</v>
      </c>
      <c r="P323" s="26" t="s">
        <v>3525</v>
      </c>
      <c r="Q323" s="26" t="s">
        <v>3526</v>
      </c>
      <c r="R323" s="27" t="s">
        <v>3527</v>
      </c>
      <c r="S323" s="26" t="s">
        <v>959</v>
      </c>
      <c r="T323" s="26" t="s">
        <v>1085</v>
      </c>
      <c r="U323" s="26" t="s">
        <v>3528</v>
      </c>
      <c r="V323" s="26" t="s">
        <v>3529</v>
      </c>
      <c r="W323" s="26" t="s">
        <v>959</v>
      </c>
      <c r="X323" s="26" t="s">
        <v>1085</v>
      </c>
      <c r="Y323" s="26" t="s">
        <v>3528</v>
      </c>
      <c r="Z323" s="26" t="s">
        <v>946</v>
      </c>
      <c r="AA323" s="26" t="s">
        <v>947</v>
      </c>
      <c r="AB323" s="26"/>
      <c r="AC323" s="28"/>
      <c r="AD323" s="28"/>
      <c r="AE323" s="28"/>
      <c r="AG323" s="24" t="s">
        <v>1280</v>
      </c>
      <c r="AH323" s="24" t="s">
        <v>734</v>
      </c>
      <c r="AI323" t="str">
        <f>VLOOKUP(AH323,$D$15:D1073,1,0)</f>
        <v>강민호</v>
      </c>
      <c r="AK323" t="str">
        <f t="shared" si="9"/>
        <v>백은주</v>
      </c>
    </row>
    <row r="324" spans="1:37" ht="39.6">
      <c r="A324" s="25">
        <v>310</v>
      </c>
      <c r="B324" s="26" t="str">
        <f t="shared" si="8"/>
        <v>31090002</v>
      </c>
      <c r="C324" s="26" t="s">
        <v>1397</v>
      </c>
      <c r="D324" s="26" t="s">
        <v>284</v>
      </c>
      <c r="E324" s="26" t="s">
        <v>57</v>
      </c>
      <c r="F324" s="26" t="s">
        <v>69</v>
      </c>
      <c r="G324" s="26" t="s">
        <v>930</v>
      </c>
      <c r="H324" s="26" t="s">
        <v>931</v>
      </c>
      <c r="I324" s="26" t="s">
        <v>950</v>
      </c>
      <c r="J324" s="26" t="s">
        <v>996</v>
      </c>
      <c r="K324" s="26" t="s">
        <v>952</v>
      </c>
      <c r="L324" s="27" t="s">
        <v>3530</v>
      </c>
      <c r="M324" s="26" t="s">
        <v>998</v>
      </c>
      <c r="N324" s="26" t="s">
        <v>1977</v>
      </c>
      <c r="O324" s="26" t="s">
        <v>3531</v>
      </c>
      <c r="P324" s="26" t="s">
        <v>3532</v>
      </c>
      <c r="Q324" s="26" t="s">
        <v>3533</v>
      </c>
      <c r="R324" s="27" t="s">
        <v>3534</v>
      </c>
      <c r="S324" s="26" t="s">
        <v>942</v>
      </c>
      <c r="T324" s="26" t="s">
        <v>2516</v>
      </c>
      <c r="U324" s="26" t="s">
        <v>1110</v>
      </c>
      <c r="V324" s="26" t="s">
        <v>3535</v>
      </c>
      <c r="W324" s="26" t="s">
        <v>942</v>
      </c>
      <c r="X324" s="26" t="s">
        <v>2516</v>
      </c>
      <c r="Y324" s="26" t="s">
        <v>1110</v>
      </c>
      <c r="Z324" s="26" t="s">
        <v>998</v>
      </c>
      <c r="AA324" s="26" t="s">
        <v>1830</v>
      </c>
      <c r="AB324" s="26"/>
      <c r="AC324" s="28"/>
      <c r="AD324" s="28"/>
      <c r="AE324" s="28"/>
      <c r="AG324" s="24" t="s">
        <v>1289</v>
      </c>
      <c r="AH324" s="24" t="s">
        <v>259</v>
      </c>
      <c r="AI324" t="str">
        <f>VLOOKUP(AH324,$D$15:D1074,1,0)</f>
        <v>이동민</v>
      </c>
      <c r="AK324" t="str">
        <f t="shared" si="9"/>
        <v>강경민</v>
      </c>
    </row>
    <row r="325" spans="1:37" ht="26.4">
      <c r="A325" s="25">
        <v>311</v>
      </c>
      <c r="B325" s="26" t="str">
        <f t="shared" si="8"/>
        <v>52015042</v>
      </c>
      <c r="C325" s="26" t="s">
        <v>2313</v>
      </c>
      <c r="D325" s="26" t="s">
        <v>190</v>
      </c>
      <c r="E325" s="26" t="s">
        <v>57</v>
      </c>
      <c r="F325" s="26" t="s">
        <v>69</v>
      </c>
      <c r="G325" s="26" t="s">
        <v>930</v>
      </c>
      <c r="H325" s="26" t="s">
        <v>931</v>
      </c>
      <c r="I325" s="26" t="s">
        <v>950</v>
      </c>
      <c r="J325" s="26" t="s">
        <v>1050</v>
      </c>
      <c r="K325" s="26" t="s">
        <v>952</v>
      </c>
      <c r="L325" s="27" t="s">
        <v>3536</v>
      </c>
      <c r="M325" s="26" t="s">
        <v>936</v>
      </c>
      <c r="N325" s="26" t="s">
        <v>1608</v>
      </c>
      <c r="O325" s="26" t="s">
        <v>3537</v>
      </c>
      <c r="P325" s="26" t="s">
        <v>3538</v>
      </c>
      <c r="Q325" s="26" t="s">
        <v>3539</v>
      </c>
      <c r="R325" s="27" t="s">
        <v>3540</v>
      </c>
      <c r="S325" s="26" t="s">
        <v>959</v>
      </c>
      <c r="T325" s="26" t="s">
        <v>2551</v>
      </c>
      <c r="U325" s="26" t="s">
        <v>1801</v>
      </c>
      <c r="V325" s="26" t="s">
        <v>3541</v>
      </c>
      <c r="W325" s="26" t="s">
        <v>959</v>
      </c>
      <c r="X325" s="26" t="s">
        <v>2551</v>
      </c>
      <c r="Y325" s="26" t="s">
        <v>1801</v>
      </c>
      <c r="Z325" s="26" t="s">
        <v>946</v>
      </c>
      <c r="AA325" s="26" t="s">
        <v>947</v>
      </c>
      <c r="AB325" s="26"/>
      <c r="AC325" s="28"/>
      <c r="AD325" s="28"/>
      <c r="AE325" s="28"/>
      <c r="AG325" s="24" t="s">
        <v>2679</v>
      </c>
      <c r="AH325" s="24" t="s">
        <v>356</v>
      </c>
      <c r="AI325" t="str">
        <f>VLOOKUP(AH325,$D$15:D1075,1,0)</f>
        <v>김초희</v>
      </c>
      <c r="AK325" t="str">
        <f t="shared" si="9"/>
        <v>박소현</v>
      </c>
    </row>
    <row r="326" spans="1:37" ht="39.6">
      <c r="A326" s="25">
        <v>312</v>
      </c>
      <c r="B326" s="26" t="str">
        <f t="shared" si="8"/>
        <v>20120168</v>
      </c>
      <c r="C326" s="26" t="s">
        <v>1749</v>
      </c>
      <c r="D326" s="26" t="s">
        <v>672</v>
      </c>
      <c r="E326" s="26" t="s">
        <v>57</v>
      </c>
      <c r="F326" s="26" t="s">
        <v>69</v>
      </c>
      <c r="G326" s="26" t="s">
        <v>930</v>
      </c>
      <c r="H326" s="26" t="s">
        <v>931</v>
      </c>
      <c r="I326" s="26" t="s">
        <v>950</v>
      </c>
      <c r="J326" s="26" t="s">
        <v>1050</v>
      </c>
      <c r="K326" s="26" t="s">
        <v>934</v>
      </c>
      <c r="L326" s="27" t="s">
        <v>3542</v>
      </c>
      <c r="M326" s="26" t="s">
        <v>936</v>
      </c>
      <c r="N326" s="26" t="s">
        <v>1977</v>
      </c>
      <c r="O326" s="26" t="s">
        <v>3543</v>
      </c>
      <c r="P326" s="26" t="s">
        <v>3544</v>
      </c>
      <c r="Q326" s="26" t="s">
        <v>3545</v>
      </c>
      <c r="R326" s="27" t="s">
        <v>3546</v>
      </c>
      <c r="S326" s="26" t="s">
        <v>959</v>
      </c>
      <c r="T326" s="26" t="s">
        <v>989</v>
      </c>
      <c r="U326" s="26" t="s">
        <v>3547</v>
      </c>
      <c r="V326" s="26" t="s">
        <v>3548</v>
      </c>
      <c r="W326" s="26" t="s">
        <v>959</v>
      </c>
      <c r="X326" s="26" t="s">
        <v>989</v>
      </c>
      <c r="Y326" s="26" t="s">
        <v>3547</v>
      </c>
      <c r="Z326" s="26" t="s">
        <v>946</v>
      </c>
      <c r="AA326" s="26" t="s">
        <v>947</v>
      </c>
      <c r="AB326" s="26"/>
      <c r="AC326" s="28"/>
      <c r="AD326" s="28"/>
      <c r="AE326" s="28"/>
      <c r="AG326" s="24" t="s">
        <v>3549</v>
      </c>
      <c r="AH326" s="24" t="s">
        <v>726</v>
      </c>
      <c r="AI326" t="str">
        <f>VLOOKUP(AH326,$D$15:D1076,1,0)</f>
        <v>변승찬</v>
      </c>
      <c r="AK326" t="str">
        <f t="shared" si="9"/>
        <v>조태훈</v>
      </c>
    </row>
    <row r="327" spans="1:37" ht="26.4">
      <c r="A327" s="25">
        <v>313</v>
      </c>
      <c r="B327" s="26" t="str">
        <f t="shared" si="8"/>
        <v>31060019</v>
      </c>
      <c r="C327" s="26" t="s">
        <v>1656</v>
      </c>
      <c r="D327" s="26" t="s">
        <v>368</v>
      </c>
      <c r="E327" s="26" t="s">
        <v>57</v>
      </c>
      <c r="F327" s="26" t="s">
        <v>69</v>
      </c>
      <c r="G327" s="26" t="s">
        <v>930</v>
      </c>
      <c r="H327" s="26" t="s">
        <v>931</v>
      </c>
      <c r="I327" s="26" t="s">
        <v>965</v>
      </c>
      <c r="J327" s="26" t="s">
        <v>1956</v>
      </c>
      <c r="K327" s="26" t="s">
        <v>952</v>
      </c>
      <c r="L327" s="27" t="s">
        <v>3550</v>
      </c>
      <c r="M327" s="26" t="s">
        <v>998</v>
      </c>
      <c r="N327" s="26" t="s">
        <v>1659</v>
      </c>
      <c r="O327" s="26" t="s">
        <v>3551</v>
      </c>
      <c r="P327" s="26" t="s">
        <v>3552</v>
      </c>
      <c r="Q327" s="26" t="s">
        <v>3553</v>
      </c>
      <c r="R327" s="27" t="s">
        <v>3554</v>
      </c>
      <c r="S327" s="26" t="s">
        <v>959</v>
      </c>
      <c r="T327" s="26" t="s">
        <v>3555</v>
      </c>
      <c r="U327" s="26" t="s">
        <v>2075</v>
      </c>
      <c r="V327" s="26" t="s">
        <v>3556</v>
      </c>
      <c r="W327" s="26" t="s">
        <v>959</v>
      </c>
      <c r="X327" s="26" t="s">
        <v>3555</v>
      </c>
      <c r="Y327" s="26" t="s">
        <v>2075</v>
      </c>
      <c r="Z327" s="26" t="s">
        <v>998</v>
      </c>
      <c r="AA327" s="26" t="s">
        <v>1830</v>
      </c>
      <c r="AB327" s="26"/>
      <c r="AC327" s="28"/>
      <c r="AD327" s="28"/>
      <c r="AE327" s="28"/>
      <c r="AG327" s="24" t="s">
        <v>1070</v>
      </c>
      <c r="AH327" s="24" t="s">
        <v>255</v>
      </c>
      <c r="AI327" t="str">
        <f>VLOOKUP(AH327,$D$15:D1077,1,0)</f>
        <v>조재서</v>
      </c>
      <c r="AK327" t="str">
        <f t="shared" si="9"/>
        <v>김정현</v>
      </c>
    </row>
    <row r="328" spans="1:37" ht="39.6">
      <c r="A328" s="25">
        <v>314</v>
      </c>
      <c r="B328" s="26" t="str">
        <f t="shared" si="8"/>
        <v>20080051</v>
      </c>
      <c r="C328" s="26" t="s">
        <v>1757</v>
      </c>
      <c r="D328" s="26" t="s">
        <v>285</v>
      </c>
      <c r="E328" s="26" t="s">
        <v>57</v>
      </c>
      <c r="F328" s="26" t="s">
        <v>69</v>
      </c>
      <c r="G328" s="26" t="s">
        <v>930</v>
      </c>
      <c r="H328" s="26" t="s">
        <v>931</v>
      </c>
      <c r="I328" s="26" t="s">
        <v>965</v>
      </c>
      <c r="J328" s="26" t="s">
        <v>1050</v>
      </c>
      <c r="K328" s="26" t="s">
        <v>934</v>
      </c>
      <c r="L328" s="27" t="s">
        <v>3557</v>
      </c>
      <c r="M328" s="26" t="s">
        <v>936</v>
      </c>
      <c r="N328" s="26" t="s">
        <v>1977</v>
      </c>
      <c r="O328" s="26" t="s">
        <v>3558</v>
      </c>
      <c r="P328" s="26" t="s">
        <v>3559</v>
      </c>
      <c r="Q328" s="26" t="s">
        <v>3560</v>
      </c>
      <c r="R328" s="27" t="s">
        <v>3561</v>
      </c>
      <c r="S328" s="26" t="s">
        <v>1138</v>
      </c>
      <c r="T328" s="26" t="s">
        <v>3562</v>
      </c>
      <c r="U328" s="26"/>
      <c r="V328" s="26" t="s">
        <v>3563</v>
      </c>
      <c r="W328" s="26" t="s">
        <v>1138</v>
      </c>
      <c r="X328" s="26" t="s">
        <v>3562</v>
      </c>
      <c r="Y328" s="26"/>
      <c r="Z328" s="26" t="s">
        <v>946</v>
      </c>
      <c r="AA328" s="26" t="s">
        <v>947</v>
      </c>
      <c r="AB328" s="26"/>
      <c r="AC328" s="28"/>
      <c r="AD328" s="28"/>
      <c r="AE328" s="28"/>
      <c r="AG328" s="24" t="s">
        <v>1750</v>
      </c>
      <c r="AH328" s="24" t="s">
        <v>644</v>
      </c>
      <c r="AI328" t="str">
        <f>VLOOKUP(AH328,$D$15:D1078,1,0)</f>
        <v>손종혁</v>
      </c>
      <c r="AK328" t="str">
        <f t="shared" si="9"/>
        <v>김성민</v>
      </c>
    </row>
    <row r="329" spans="1:37" ht="39.6">
      <c r="A329" s="25">
        <v>315</v>
      </c>
      <c r="B329" s="26" t="str">
        <f t="shared" si="8"/>
        <v>20100008</v>
      </c>
      <c r="C329" s="26" t="s">
        <v>2225</v>
      </c>
      <c r="D329" s="26" t="s">
        <v>447</v>
      </c>
      <c r="E329" s="26" t="s">
        <v>72</v>
      </c>
      <c r="F329" s="26" t="s">
        <v>73</v>
      </c>
      <c r="G329" s="26" t="s">
        <v>978</v>
      </c>
      <c r="H329" s="26" t="s">
        <v>931</v>
      </c>
      <c r="I329" s="26" t="s">
        <v>979</v>
      </c>
      <c r="J329" s="26" t="s">
        <v>1050</v>
      </c>
      <c r="K329" s="26" t="s">
        <v>952</v>
      </c>
      <c r="L329" s="27" t="s">
        <v>3564</v>
      </c>
      <c r="M329" s="26" t="s">
        <v>936</v>
      </c>
      <c r="N329" s="26" t="s">
        <v>983</v>
      </c>
      <c r="O329" s="26" t="s">
        <v>3565</v>
      </c>
      <c r="P329" s="26" t="s">
        <v>3566</v>
      </c>
      <c r="Q329" s="26" t="s">
        <v>3567</v>
      </c>
      <c r="R329" s="27" t="s">
        <v>3568</v>
      </c>
      <c r="S329" s="26" t="s">
        <v>959</v>
      </c>
      <c r="T329" s="26" t="s">
        <v>989</v>
      </c>
      <c r="U329" s="26" t="s">
        <v>3569</v>
      </c>
      <c r="V329" s="26" t="s">
        <v>3570</v>
      </c>
      <c r="W329" s="26" t="s">
        <v>959</v>
      </c>
      <c r="X329" s="26" t="s">
        <v>989</v>
      </c>
      <c r="Y329" s="26" t="s">
        <v>3569</v>
      </c>
      <c r="Z329" s="26" t="s">
        <v>1192</v>
      </c>
      <c r="AA329" s="26" t="s">
        <v>950</v>
      </c>
      <c r="AB329" s="26"/>
      <c r="AC329" s="28"/>
      <c r="AD329" s="28"/>
      <c r="AE329" s="28"/>
      <c r="AG329" s="24" t="s">
        <v>2582</v>
      </c>
      <c r="AH329" s="24" t="s">
        <v>664</v>
      </c>
      <c r="AI329" t="str">
        <f>VLOOKUP(AH329,$D$15:D1079,1,0)</f>
        <v>조현재</v>
      </c>
      <c r="AK329" t="str">
        <f t="shared" si="9"/>
        <v>최지원</v>
      </c>
    </row>
    <row r="330" spans="1:37" ht="26.4">
      <c r="A330" s="25">
        <v>316</v>
      </c>
      <c r="B330" s="26" t="str">
        <f t="shared" si="8"/>
        <v>19413975</v>
      </c>
      <c r="C330" s="26" t="s">
        <v>1131</v>
      </c>
      <c r="D330" s="26" t="s">
        <v>837</v>
      </c>
      <c r="E330" s="26" t="s">
        <v>72</v>
      </c>
      <c r="F330" s="26" t="s">
        <v>73</v>
      </c>
      <c r="G330" s="26" t="s">
        <v>930</v>
      </c>
      <c r="H330" s="26" t="s">
        <v>931</v>
      </c>
      <c r="I330" s="26" t="s">
        <v>932</v>
      </c>
      <c r="J330" s="26" t="s">
        <v>1956</v>
      </c>
      <c r="K330" s="26" t="s">
        <v>952</v>
      </c>
      <c r="L330" s="27" t="s">
        <v>3571</v>
      </c>
      <c r="M330" s="26" t="s">
        <v>936</v>
      </c>
      <c r="N330" s="26" t="s">
        <v>983</v>
      </c>
      <c r="O330" s="26" t="s">
        <v>3572</v>
      </c>
      <c r="P330" s="26" t="s">
        <v>3573</v>
      </c>
      <c r="Q330" s="26" t="s">
        <v>3574</v>
      </c>
      <c r="R330" s="27" t="s">
        <v>3575</v>
      </c>
      <c r="S330" s="26" t="s">
        <v>942</v>
      </c>
      <c r="T330" s="26" t="s">
        <v>3277</v>
      </c>
      <c r="U330" s="26" t="s">
        <v>3278</v>
      </c>
      <c r="V330" s="26" t="s">
        <v>3576</v>
      </c>
      <c r="W330" s="26" t="s">
        <v>942</v>
      </c>
      <c r="X330" s="26" t="s">
        <v>3277</v>
      </c>
      <c r="Y330" s="26" t="s">
        <v>3278</v>
      </c>
      <c r="Z330" s="26" t="s">
        <v>946</v>
      </c>
      <c r="AA330" s="26" t="s">
        <v>947</v>
      </c>
      <c r="AB330" s="26"/>
      <c r="AC330" s="28"/>
      <c r="AD330" s="28"/>
      <c r="AE330" s="28"/>
      <c r="AG330" s="24" t="s">
        <v>2647</v>
      </c>
      <c r="AH330" s="24" t="s">
        <v>355</v>
      </c>
      <c r="AI330" t="str">
        <f>VLOOKUP(AH330,$D$15:D1080,1,0)</f>
        <v>지석근</v>
      </c>
      <c r="AK330" t="str">
        <f t="shared" si="9"/>
        <v>국선순</v>
      </c>
    </row>
    <row r="331" spans="1:37" ht="52.8">
      <c r="A331" s="25">
        <v>317</v>
      </c>
      <c r="B331" s="26" t="str">
        <f t="shared" si="8"/>
        <v>20230020</v>
      </c>
      <c r="C331" s="26" t="s">
        <v>3459</v>
      </c>
      <c r="D331" s="26" t="s">
        <v>191</v>
      </c>
      <c r="E331" s="26" t="s">
        <v>72</v>
      </c>
      <c r="F331" s="26" t="s">
        <v>73</v>
      </c>
      <c r="G331" s="26" t="s">
        <v>930</v>
      </c>
      <c r="H331" s="26" t="s">
        <v>931</v>
      </c>
      <c r="I331" s="26" t="s">
        <v>932</v>
      </c>
      <c r="J331" s="26" t="s">
        <v>1309</v>
      </c>
      <c r="K331" s="26" t="s">
        <v>952</v>
      </c>
      <c r="L331" s="27" t="s">
        <v>3577</v>
      </c>
      <c r="M331" s="26" t="s">
        <v>982</v>
      </c>
      <c r="N331" s="26" t="s">
        <v>983</v>
      </c>
      <c r="O331" s="26" t="s">
        <v>3578</v>
      </c>
      <c r="P331" s="26" t="s">
        <v>3579</v>
      </c>
      <c r="Q331" s="26" t="s">
        <v>3580</v>
      </c>
      <c r="R331" s="27" t="s">
        <v>3581</v>
      </c>
      <c r="S331" s="26" t="s">
        <v>959</v>
      </c>
      <c r="T331" s="26" t="s">
        <v>1095</v>
      </c>
      <c r="U331" s="26" t="s">
        <v>1190</v>
      </c>
      <c r="V331" s="26" t="s">
        <v>3582</v>
      </c>
      <c r="W331" s="26" t="s">
        <v>959</v>
      </c>
      <c r="X331" s="26" t="s">
        <v>1095</v>
      </c>
      <c r="Y331" s="26" t="s">
        <v>1190</v>
      </c>
      <c r="Z331" s="26" t="s">
        <v>982</v>
      </c>
      <c r="AA331" s="26" t="s">
        <v>932</v>
      </c>
      <c r="AB331" s="26"/>
      <c r="AC331" s="28"/>
      <c r="AD331" s="28"/>
      <c r="AE331" s="28"/>
      <c r="AG331" s="24" t="s">
        <v>1351</v>
      </c>
      <c r="AH331" s="24" t="s">
        <v>735</v>
      </c>
      <c r="AI331" t="str">
        <f>VLOOKUP(AH331,$D$15:D1081,1,0)</f>
        <v>김태근</v>
      </c>
      <c r="AK331" t="str">
        <f t="shared" si="9"/>
        <v>김혜진</v>
      </c>
    </row>
    <row r="332" spans="1:37" ht="39.6">
      <c r="A332" s="25">
        <v>318</v>
      </c>
      <c r="B332" s="26" t="str">
        <f t="shared" si="8"/>
        <v>20180017</v>
      </c>
      <c r="C332" s="26" t="s">
        <v>2920</v>
      </c>
      <c r="D332" s="26" t="s">
        <v>750</v>
      </c>
      <c r="E332" s="26" t="s">
        <v>72</v>
      </c>
      <c r="F332" s="26" t="s">
        <v>73</v>
      </c>
      <c r="G332" s="26" t="s">
        <v>930</v>
      </c>
      <c r="H332" s="26" t="s">
        <v>931</v>
      </c>
      <c r="I332" s="26" t="s">
        <v>932</v>
      </c>
      <c r="J332" s="26" t="s">
        <v>1309</v>
      </c>
      <c r="K332" s="26" t="s">
        <v>934</v>
      </c>
      <c r="L332" s="27" t="s">
        <v>3583</v>
      </c>
      <c r="M332" s="26" t="s">
        <v>936</v>
      </c>
      <c r="N332" s="26" t="s">
        <v>983</v>
      </c>
      <c r="O332" s="26" t="s">
        <v>3584</v>
      </c>
      <c r="P332" s="26" t="s">
        <v>3585</v>
      </c>
      <c r="Q332" s="26" t="s">
        <v>3586</v>
      </c>
      <c r="R332" s="27" t="s">
        <v>3587</v>
      </c>
      <c r="S332" s="26" t="s">
        <v>959</v>
      </c>
      <c r="T332" s="26" t="s">
        <v>1622</v>
      </c>
      <c r="U332" s="26" t="s">
        <v>2084</v>
      </c>
      <c r="V332" s="26" t="s">
        <v>3588</v>
      </c>
      <c r="W332" s="26" t="s">
        <v>959</v>
      </c>
      <c r="X332" s="26" t="s">
        <v>1622</v>
      </c>
      <c r="Y332" s="26" t="s">
        <v>2084</v>
      </c>
      <c r="Z332" s="26" t="s">
        <v>1192</v>
      </c>
      <c r="AA332" s="26" t="s">
        <v>950</v>
      </c>
      <c r="AB332" s="26"/>
      <c r="AC332" s="28"/>
      <c r="AD332" s="28"/>
      <c r="AE332" s="28"/>
      <c r="AG332" s="24" t="s">
        <v>1335</v>
      </c>
      <c r="AH332" s="24" t="s">
        <v>28</v>
      </c>
      <c r="AI332" t="str">
        <f>VLOOKUP(AH332,$D$15:D1082,1,0)</f>
        <v>김다희</v>
      </c>
      <c r="AK332" t="str">
        <f t="shared" si="9"/>
        <v>최홍식</v>
      </c>
    </row>
    <row r="333" spans="1:37" ht="26.4">
      <c r="A333" s="25">
        <v>319</v>
      </c>
      <c r="B333" s="26" t="str">
        <f t="shared" si="8"/>
        <v>20180051</v>
      </c>
      <c r="C333" s="26" t="s">
        <v>3303</v>
      </c>
      <c r="D333" s="26" t="s">
        <v>71</v>
      </c>
      <c r="E333" s="26" t="s">
        <v>72</v>
      </c>
      <c r="F333" s="26" t="s">
        <v>73</v>
      </c>
      <c r="G333" s="26" t="s">
        <v>930</v>
      </c>
      <c r="H333" s="26" t="s">
        <v>931</v>
      </c>
      <c r="I333" s="26" t="s">
        <v>932</v>
      </c>
      <c r="J333" s="26" t="s">
        <v>933</v>
      </c>
      <c r="K333" s="26" t="s">
        <v>934</v>
      </c>
      <c r="L333" s="27" t="s">
        <v>3589</v>
      </c>
      <c r="M333" s="26" t="s">
        <v>936</v>
      </c>
      <c r="N333" s="26" t="s">
        <v>983</v>
      </c>
      <c r="O333" s="26" t="s">
        <v>3590</v>
      </c>
      <c r="P333" s="26" t="s">
        <v>3591</v>
      </c>
      <c r="Q333" s="26" t="s">
        <v>3592</v>
      </c>
      <c r="R333" s="27" t="s">
        <v>3593</v>
      </c>
      <c r="S333" s="26" t="s">
        <v>959</v>
      </c>
      <c r="T333" s="26" t="s">
        <v>1211</v>
      </c>
      <c r="U333" s="26" t="s">
        <v>2722</v>
      </c>
      <c r="V333" s="26" t="s">
        <v>3594</v>
      </c>
      <c r="W333" s="26" t="s">
        <v>959</v>
      </c>
      <c r="X333" s="26" t="s">
        <v>1211</v>
      </c>
      <c r="Y333" s="26" t="s">
        <v>2722</v>
      </c>
      <c r="Z333" s="26" t="s">
        <v>1192</v>
      </c>
      <c r="AA333" s="26" t="s">
        <v>950</v>
      </c>
      <c r="AB333" s="26"/>
      <c r="AC333" s="28"/>
      <c r="AD333" s="28"/>
      <c r="AE333" s="28"/>
      <c r="AG333" s="24" t="s">
        <v>3595</v>
      </c>
      <c r="AH333" s="24" t="s">
        <v>196</v>
      </c>
      <c r="AI333" t="str">
        <f>VLOOKUP(AH333,$D$15:D1083,1,0)</f>
        <v>노경찬</v>
      </c>
      <c r="AK333" t="str">
        <f t="shared" si="9"/>
        <v>김형균</v>
      </c>
    </row>
    <row r="334" spans="1:37" ht="39.6">
      <c r="A334" s="25">
        <v>320</v>
      </c>
      <c r="B334" s="26" t="str">
        <f t="shared" si="8"/>
        <v>20190027</v>
      </c>
      <c r="C334" s="26" t="s">
        <v>3596</v>
      </c>
      <c r="D334" s="26" t="s">
        <v>422</v>
      </c>
      <c r="E334" s="26" t="s">
        <v>72</v>
      </c>
      <c r="F334" s="26" t="s">
        <v>73</v>
      </c>
      <c r="G334" s="26" t="s">
        <v>930</v>
      </c>
      <c r="H334" s="26" t="s">
        <v>931</v>
      </c>
      <c r="I334" s="26" t="s">
        <v>932</v>
      </c>
      <c r="J334" s="26" t="s">
        <v>933</v>
      </c>
      <c r="K334" s="26" t="s">
        <v>952</v>
      </c>
      <c r="L334" s="27" t="s">
        <v>3597</v>
      </c>
      <c r="M334" s="26" t="s">
        <v>936</v>
      </c>
      <c r="N334" s="26" t="s">
        <v>983</v>
      </c>
      <c r="O334" s="26" t="s">
        <v>3598</v>
      </c>
      <c r="P334" s="26" t="s">
        <v>3599</v>
      </c>
      <c r="Q334" s="26" t="s">
        <v>3600</v>
      </c>
      <c r="R334" s="27" t="s">
        <v>3601</v>
      </c>
      <c r="S334" s="26" t="s">
        <v>959</v>
      </c>
      <c r="T334" s="26" t="s">
        <v>1045</v>
      </c>
      <c r="U334" s="26" t="s">
        <v>1547</v>
      </c>
      <c r="V334" s="26" t="s">
        <v>3602</v>
      </c>
      <c r="W334" s="26" t="s">
        <v>959</v>
      </c>
      <c r="X334" s="26" t="s">
        <v>1045</v>
      </c>
      <c r="Y334" s="26" t="s">
        <v>1547</v>
      </c>
      <c r="Z334" s="26" t="s">
        <v>1192</v>
      </c>
      <c r="AA334" s="26" t="s">
        <v>950</v>
      </c>
      <c r="AB334" s="26"/>
      <c r="AC334" s="28"/>
      <c r="AD334" s="28"/>
      <c r="AE334" s="28"/>
      <c r="AG334" s="24" t="s">
        <v>1204</v>
      </c>
      <c r="AH334" s="24" t="s">
        <v>258</v>
      </c>
      <c r="AI334" t="str">
        <f>VLOOKUP(AH334,$D$15:D1084,1,0)</f>
        <v>최승현</v>
      </c>
      <c r="AK334" t="str">
        <f t="shared" si="9"/>
        <v>최지영</v>
      </c>
    </row>
    <row r="335" spans="1:37" ht="39.6">
      <c r="A335" s="25">
        <v>321</v>
      </c>
      <c r="B335" s="26" t="str">
        <f t="shared" ref="B335:B398" si="10">TEXT(C335,"########")</f>
        <v>20190045</v>
      </c>
      <c r="C335" s="26" t="s">
        <v>3603</v>
      </c>
      <c r="D335" s="26" t="s">
        <v>530</v>
      </c>
      <c r="E335" s="26" t="s">
        <v>72</v>
      </c>
      <c r="F335" s="26" t="s">
        <v>73</v>
      </c>
      <c r="G335" s="26" t="s">
        <v>930</v>
      </c>
      <c r="H335" s="26" t="s">
        <v>931</v>
      </c>
      <c r="I335" s="26" t="s">
        <v>932</v>
      </c>
      <c r="J335" s="26" t="s">
        <v>1050</v>
      </c>
      <c r="K335" s="26" t="s">
        <v>934</v>
      </c>
      <c r="L335" s="27" t="s">
        <v>3604</v>
      </c>
      <c r="M335" s="26" t="s">
        <v>936</v>
      </c>
      <c r="N335" s="26" t="s">
        <v>983</v>
      </c>
      <c r="O335" s="26" t="s">
        <v>3605</v>
      </c>
      <c r="P335" s="26" t="s">
        <v>3606</v>
      </c>
      <c r="Q335" s="26" t="s">
        <v>3607</v>
      </c>
      <c r="R335" s="27" t="s">
        <v>3608</v>
      </c>
      <c r="S335" s="26" t="s">
        <v>959</v>
      </c>
      <c r="T335" s="26" t="s">
        <v>1189</v>
      </c>
      <c r="U335" s="26" t="s">
        <v>1014</v>
      </c>
      <c r="V335" s="26" t="s">
        <v>3609</v>
      </c>
      <c r="W335" s="26" t="s">
        <v>959</v>
      </c>
      <c r="X335" s="26" t="s">
        <v>1189</v>
      </c>
      <c r="Y335" s="26" t="s">
        <v>1014</v>
      </c>
      <c r="Z335" s="26" t="s">
        <v>1120</v>
      </c>
      <c r="AA335" s="26" t="s">
        <v>950</v>
      </c>
      <c r="AB335" s="26"/>
      <c r="AC335" s="28"/>
      <c r="AD335" s="28"/>
      <c r="AE335" s="28"/>
      <c r="AG335" s="24" t="s">
        <v>2279</v>
      </c>
      <c r="AH335" s="24" t="s">
        <v>821</v>
      </c>
      <c r="AI335" t="str">
        <f>VLOOKUP(AH335,$D$15:D1085,1,0)</f>
        <v>김지아</v>
      </c>
      <c r="AK335" t="str">
        <f t="shared" si="9"/>
        <v>김준홍</v>
      </c>
    </row>
    <row r="336" spans="1:37" ht="26.4">
      <c r="A336" s="25">
        <v>322</v>
      </c>
      <c r="B336" s="26" t="str">
        <f t="shared" si="10"/>
        <v>20150051</v>
      </c>
      <c r="C336" s="26" t="s">
        <v>3124</v>
      </c>
      <c r="D336" s="26" t="s">
        <v>603</v>
      </c>
      <c r="E336" s="26" t="s">
        <v>72</v>
      </c>
      <c r="F336" s="26" t="s">
        <v>73</v>
      </c>
      <c r="G336" s="26" t="s">
        <v>930</v>
      </c>
      <c r="H336" s="26" t="s">
        <v>931</v>
      </c>
      <c r="I336" s="26" t="s">
        <v>932</v>
      </c>
      <c r="J336" s="26" t="s">
        <v>1018</v>
      </c>
      <c r="K336" s="26" t="s">
        <v>952</v>
      </c>
      <c r="L336" s="27" t="s">
        <v>2922</v>
      </c>
      <c r="M336" s="26" t="s">
        <v>936</v>
      </c>
      <c r="N336" s="26" t="s">
        <v>1320</v>
      </c>
      <c r="O336" s="26" t="s">
        <v>3610</v>
      </c>
      <c r="P336" s="26" t="s">
        <v>3611</v>
      </c>
      <c r="Q336" s="26" t="s">
        <v>3612</v>
      </c>
      <c r="R336" s="27" t="s">
        <v>3613</v>
      </c>
      <c r="S336" s="26" t="s">
        <v>959</v>
      </c>
      <c r="T336" s="26" t="s">
        <v>2109</v>
      </c>
      <c r="U336" s="26" t="s">
        <v>1810</v>
      </c>
      <c r="V336" s="26" t="s">
        <v>3614</v>
      </c>
      <c r="W336" s="26" t="s">
        <v>959</v>
      </c>
      <c r="X336" s="26" t="s">
        <v>2109</v>
      </c>
      <c r="Y336" s="26" t="s">
        <v>1810</v>
      </c>
      <c r="Z336" s="26" t="s">
        <v>946</v>
      </c>
      <c r="AA336" s="26" t="s">
        <v>947</v>
      </c>
      <c r="AB336" s="26"/>
      <c r="AC336" s="28"/>
      <c r="AD336" s="28"/>
      <c r="AE336" s="28"/>
      <c r="AG336" s="24" t="s">
        <v>2295</v>
      </c>
      <c r="AH336" s="24" t="s">
        <v>175</v>
      </c>
      <c r="AI336" t="str">
        <f>VLOOKUP(AH336,$D$15:D1086,1,0)</f>
        <v>장철희</v>
      </c>
      <c r="AK336" t="str">
        <f t="shared" ref="AK336:AK399" si="11">VLOOKUP(D336,$AH$13:$AH$762,1,0)</f>
        <v>박다정</v>
      </c>
    </row>
    <row r="337" spans="1:37" ht="26.4">
      <c r="A337" s="25">
        <v>323</v>
      </c>
      <c r="B337" s="26" t="str">
        <f t="shared" si="10"/>
        <v>20140073</v>
      </c>
      <c r="C337" s="26" t="s">
        <v>2561</v>
      </c>
      <c r="D337" s="26" t="s">
        <v>286</v>
      </c>
      <c r="E337" s="26" t="s">
        <v>72</v>
      </c>
      <c r="F337" s="26" t="s">
        <v>73</v>
      </c>
      <c r="G337" s="26" t="s">
        <v>930</v>
      </c>
      <c r="H337" s="26" t="s">
        <v>931</v>
      </c>
      <c r="I337" s="26" t="s">
        <v>932</v>
      </c>
      <c r="J337" s="26" t="s">
        <v>966</v>
      </c>
      <c r="K337" s="26" t="s">
        <v>934</v>
      </c>
      <c r="L337" s="27" t="s">
        <v>3615</v>
      </c>
      <c r="M337" s="26" t="s">
        <v>936</v>
      </c>
      <c r="N337" s="26" t="s">
        <v>1320</v>
      </c>
      <c r="O337" s="26" t="s">
        <v>3616</v>
      </c>
      <c r="P337" s="26" t="s">
        <v>3617</v>
      </c>
      <c r="Q337" s="26" t="s">
        <v>3618</v>
      </c>
      <c r="R337" s="27" t="s">
        <v>3619</v>
      </c>
      <c r="S337" s="26" t="s">
        <v>959</v>
      </c>
      <c r="T337" s="26" t="s">
        <v>1973</v>
      </c>
      <c r="U337" s="26" t="s">
        <v>1142</v>
      </c>
      <c r="V337" s="26" t="s">
        <v>3620</v>
      </c>
      <c r="W337" s="26" t="s">
        <v>959</v>
      </c>
      <c r="X337" s="26" t="s">
        <v>1973</v>
      </c>
      <c r="Y337" s="26" t="s">
        <v>1142</v>
      </c>
      <c r="Z337" s="26" t="s">
        <v>946</v>
      </c>
      <c r="AA337" s="26" t="s">
        <v>947</v>
      </c>
      <c r="AB337" s="26"/>
      <c r="AC337" s="28"/>
      <c r="AD337" s="28"/>
      <c r="AE337" s="28"/>
      <c r="AG337" s="24" t="s">
        <v>2234</v>
      </c>
      <c r="AH337" s="24" t="s">
        <v>154</v>
      </c>
      <c r="AI337" t="str">
        <f>VLOOKUP(AH337,$D$15:D1087,1,0)</f>
        <v>양자영</v>
      </c>
      <c r="AK337" t="str">
        <f t="shared" si="11"/>
        <v>여승빈</v>
      </c>
    </row>
    <row r="338" spans="1:37" ht="39.6">
      <c r="A338" s="25">
        <v>324</v>
      </c>
      <c r="B338" s="26" t="str">
        <f t="shared" si="10"/>
        <v>20220039</v>
      </c>
      <c r="C338" s="26" t="s">
        <v>3452</v>
      </c>
      <c r="D338" s="26" t="s">
        <v>571</v>
      </c>
      <c r="E338" s="26" t="s">
        <v>72</v>
      </c>
      <c r="F338" s="26" t="s">
        <v>73</v>
      </c>
      <c r="G338" s="26" t="s">
        <v>930</v>
      </c>
      <c r="H338" s="26" t="s">
        <v>931</v>
      </c>
      <c r="I338" s="26" t="s">
        <v>950</v>
      </c>
      <c r="J338" s="26" t="s">
        <v>1309</v>
      </c>
      <c r="K338" s="26" t="s">
        <v>952</v>
      </c>
      <c r="L338" s="27" t="s">
        <v>3621</v>
      </c>
      <c r="M338" s="26" t="s">
        <v>982</v>
      </c>
      <c r="N338" s="26" t="s">
        <v>1320</v>
      </c>
      <c r="O338" s="26" t="s">
        <v>3622</v>
      </c>
      <c r="P338" s="26" t="s">
        <v>3623</v>
      </c>
      <c r="Q338" s="26" t="s">
        <v>3624</v>
      </c>
      <c r="R338" s="27" t="s">
        <v>3625</v>
      </c>
      <c r="S338" s="26" t="s">
        <v>959</v>
      </c>
      <c r="T338" s="26" t="s">
        <v>1724</v>
      </c>
      <c r="U338" s="26" t="s">
        <v>1547</v>
      </c>
      <c r="V338" s="26" t="s">
        <v>3626</v>
      </c>
      <c r="W338" s="26" t="s">
        <v>959</v>
      </c>
      <c r="X338" s="26" t="s">
        <v>1724</v>
      </c>
      <c r="Y338" s="26" t="s">
        <v>1547</v>
      </c>
      <c r="Z338" s="26" t="s">
        <v>982</v>
      </c>
      <c r="AA338" s="26" t="s">
        <v>950</v>
      </c>
      <c r="AB338" s="26"/>
      <c r="AC338" s="28"/>
      <c r="AD338" s="28"/>
      <c r="AE338" s="28"/>
      <c r="AG338" s="24" t="s">
        <v>2814</v>
      </c>
      <c r="AH338" s="24" t="s">
        <v>594</v>
      </c>
      <c r="AI338" t="str">
        <f>VLOOKUP(AH338,$D$15:D1088,1,0)</f>
        <v>이예지</v>
      </c>
      <c r="AK338" t="str">
        <f t="shared" si="11"/>
        <v>임가람</v>
      </c>
    </row>
    <row r="339" spans="1:37" ht="26.4">
      <c r="A339" s="25">
        <v>325</v>
      </c>
      <c r="B339" s="26" t="str">
        <f t="shared" si="10"/>
        <v>20160026</v>
      </c>
      <c r="C339" s="26" t="s">
        <v>3627</v>
      </c>
      <c r="D339" s="26" t="s">
        <v>415</v>
      </c>
      <c r="E339" s="26" t="s">
        <v>72</v>
      </c>
      <c r="F339" s="26" t="s">
        <v>73</v>
      </c>
      <c r="G339" s="26" t="s">
        <v>930</v>
      </c>
      <c r="H339" s="26" t="s">
        <v>931</v>
      </c>
      <c r="I339" s="26" t="s">
        <v>950</v>
      </c>
      <c r="J339" s="26" t="s">
        <v>933</v>
      </c>
      <c r="K339" s="26" t="s">
        <v>952</v>
      </c>
      <c r="L339" s="27" t="s">
        <v>3628</v>
      </c>
      <c r="M339" s="26" t="s">
        <v>936</v>
      </c>
      <c r="N339" s="26" t="s">
        <v>1320</v>
      </c>
      <c r="O339" s="26" t="s">
        <v>3629</v>
      </c>
      <c r="P339" s="26" t="s">
        <v>3630</v>
      </c>
      <c r="Q339" s="26" t="s">
        <v>3631</v>
      </c>
      <c r="R339" s="27" t="s">
        <v>3632</v>
      </c>
      <c r="S339" s="26" t="s">
        <v>959</v>
      </c>
      <c r="T339" s="26" t="s">
        <v>3633</v>
      </c>
      <c r="U339" s="26" t="s">
        <v>1801</v>
      </c>
      <c r="V339" s="26" t="s">
        <v>3634</v>
      </c>
      <c r="W339" s="26" t="s">
        <v>959</v>
      </c>
      <c r="X339" s="26" t="s">
        <v>3633</v>
      </c>
      <c r="Y339" s="26" t="s">
        <v>1801</v>
      </c>
      <c r="Z339" s="26" t="s">
        <v>946</v>
      </c>
      <c r="AA339" s="26" t="s">
        <v>947</v>
      </c>
      <c r="AB339" s="26"/>
      <c r="AC339" s="28"/>
      <c r="AD339" s="28"/>
      <c r="AE339" s="28"/>
      <c r="AG339" s="24" t="s">
        <v>3635</v>
      </c>
      <c r="AH339" s="24" t="s">
        <v>674</v>
      </c>
      <c r="AI339" t="str">
        <f>VLOOKUP(AH339,$D$15:D1089,1,0)</f>
        <v>노유주</v>
      </c>
      <c r="AK339" t="str">
        <f t="shared" si="11"/>
        <v>이유지</v>
      </c>
    </row>
    <row r="340" spans="1:37" ht="26.4">
      <c r="A340" s="25">
        <v>326</v>
      </c>
      <c r="B340" s="26" t="str">
        <f t="shared" si="10"/>
        <v>32060089</v>
      </c>
      <c r="C340" s="26" t="s">
        <v>2011</v>
      </c>
      <c r="D340" s="26" t="s">
        <v>569</v>
      </c>
      <c r="E340" s="26" t="s">
        <v>72</v>
      </c>
      <c r="F340" s="26" t="s">
        <v>73</v>
      </c>
      <c r="G340" s="26" t="s">
        <v>930</v>
      </c>
      <c r="H340" s="26" t="s">
        <v>931</v>
      </c>
      <c r="I340" s="26" t="s">
        <v>950</v>
      </c>
      <c r="J340" s="26" t="s">
        <v>1050</v>
      </c>
      <c r="K340" s="26" t="s">
        <v>952</v>
      </c>
      <c r="L340" s="27" t="s">
        <v>3026</v>
      </c>
      <c r="M340" s="26" t="s">
        <v>998</v>
      </c>
      <c r="N340" s="26" t="s">
        <v>983</v>
      </c>
      <c r="O340" s="26" t="s">
        <v>3636</v>
      </c>
      <c r="P340" s="26" t="s">
        <v>3637</v>
      </c>
      <c r="Q340" s="26" t="s">
        <v>3638</v>
      </c>
      <c r="R340" s="27" t="s">
        <v>3639</v>
      </c>
      <c r="S340" s="26" t="s">
        <v>942</v>
      </c>
      <c r="T340" s="26" t="s">
        <v>3640</v>
      </c>
      <c r="U340" s="26" t="s">
        <v>3641</v>
      </c>
      <c r="V340" s="26" t="s">
        <v>3642</v>
      </c>
      <c r="W340" s="26" t="s">
        <v>942</v>
      </c>
      <c r="X340" s="26" t="s">
        <v>3640</v>
      </c>
      <c r="Y340" s="26" t="s">
        <v>3641</v>
      </c>
      <c r="Z340" s="26" t="s">
        <v>998</v>
      </c>
      <c r="AA340" s="26" t="s">
        <v>3398</v>
      </c>
      <c r="AB340" s="26"/>
      <c r="AC340" s="28"/>
      <c r="AD340" s="28"/>
      <c r="AE340" s="28"/>
      <c r="AG340" s="24" t="s">
        <v>3643</v>
      </c>
      <c r="AH340" s="24" t="s">
        <v>752</v>
      </c>
      <c r="AI340" t="str">
        <f>VLOOKUP(AH340,$D$15:D1090,1,0)</f>
        <v>권소망</v>
      </c>
      <c r="AK340" t="str">
        <f t="shared" si="11"/>
        <v>박경진</v>
      </c>
    </row>
    <row r="341" spans="1:37" ht="39.6">
      <c r="A341" s="25">
        <v>327</v>
      </c>
      <c r="B341" s="26" t="str">
        <f t="shared" si="10"/>
        <v>20220019</v>
      </c>
      <c r="C341" s="26" t="s">
        <v>3644</v>
      </c>
      <c r="D341" s="26" t="s">
        <v>369</v>
      </c>
      <c r="E341" s="26" t="s">
        <v>72</v>
      </c>
      <c r="F341" s="26" t="s">
        <v>73</v>
      </c>
      <c r="G341" s="26" t="s">
        <v>930</v>
      </c>
      <c r="H341" s="26" t="s">
        <v>931</v>
      </c>
      <c r="I341" s="26" t="s">
        <v>950</v>
      </c>
      <c r="J341" s="26" t="s">
        <v>1050</v>
      </c>
      <c r="K341" s="26" t="s">
        <v>952</v>
      </c>
      <c r="L341" s="27" t="s">
        <v>3645</v>
      </c>
      <c r="M341" s="26" t="s">
        <v>936</v>
      </c>
      <c r="N341" s="26" t="s">
        <v>1320</v>
      </c>
      <c r="O341" s="26" t="s">
        <v>3646</v>
      </c>
      <c r="P341" s="26" t="s">
        <v>3647</v>
      </c>
      <c r="Q341" s="26" t="s">
        <v>3648</v>
      </c>
      <c r="R341" s="27" t="s">
        <v>3649</v>
      </c>
      <c r="S341" s="26" t="s">
        <v>959</v>
      </c>
      <c r="T341" s="26" t="s">
        <v>1405</v>
      </c>
      <c r="U341" s="26" t="s">
        <v>3650</v>
      </c>
      <c r="V341" s="26" t="s">
        <v>3651</v>
      </c>
      <c r="W341" s="26" t="s">
        <v>959</v>
      </c>
      <c r="X341" s="26" t="s">
        <v>1405</v>
      </c>
      <c r="Y341" s="26" t="s">
        <v>3650</v>
      </c>
      <c r="Z341" s="26" t="s">
        <v>1192</v>
      </c>
      <c r="AA341" s="26" t="s">
        <v>950</v>
      </c>
      <c r="AB341" s="26"/>
      <c r="AC341" s="28"/>
      <c r="AD341" s="28"/>
      <c r="AE341" s="28"/>
      <c r="AG341" s="24" t="s">
        <v>3652</v>
      </c>
      <c r="AH341" s="24" t="s">
        <v>839</v>
      </c>
      <c r="AI341" t="str">
        <f>VLOOKUP(AH341,$D$15:D1091,1,0)</f>
        <v>임다현</v>
      </c>
      <c r="AK341" t="str">
        <f t="shared" si="11"/>
        <v>송정원</v>
      </c>
    </row>
    <row r="342" spans="1:37" ht="26.4">
      <c r="A342" s="25">
        <v>328</v>
      </c>
      <c r="B342" s="26" t="str">
        <f t="shared" si="10"/>
        <v>20220021</v>
      </c>
      <c r="C342" s="26" t="s">
        <v>3653</v>
      </c>
      <c r="D342" s="26" t="s">
        <v>335</v>
      </c>
      <c r="E342" s="26" t="s">
        <v>72</v>
      </c>
      <c r="F342" s="26" t="s">
        <v>73</v>
      </c>
      <c r="G342" s="26" t="s">
        <v>930</v>
      </c>
      <c r="H342" s="26" t="s">
        <v>931</v>
      </c>
      <c r="I342" s="26" t="s">
        <v>950</v>
      </c>
      <c r="J342" s="26" t="s">
        <v>1050</v>
      </c>
      <c r="K342" s="26" t="s">
        <v>934</v>
      </c>
      <c r="L342" s="27" t="s">
        <v>3654</v>
      </c>
      <c r="M342" s="26" t="s">
        <v>936</v>
      </c>
      <c r="N342" s="26" t="s">
        <v>983</v>
      </c>
      <c r="O342" s="26" t="s">
        <v>3655</v>
      </c>
      <c r="P342" s="26" t="s">
        <v>3656</v>
      </c>
      <c r="Q342" s="26" t="s">
        <v>3657</v>
      </c>
      <c r="R342" s="27" t="s">
        <v>3658</v>
      </c>
      <c r="S342" s="26" t="s">
        <v>959</v>
      </c>
      <c r="T342" s="26" t="s">
        <v>1220</v>
      </c>
      <c r="U342" s="26" t="s">
        <v>3659</v>
      </c>
      <c r="V342" s="26" t="s">
        <v>3660</v>
      </c>
      <c r="W342" s="26" t="s">
        <v>959</v>
      </c>
      <c r="X342" s="26" t="s">
        <v>1220</v>
      </c>
      <c r="Y342" s="26" t="s">
        <v>3659</v>
      </c>
      <c r="Z342" s="26" t="s">
        <v>1192</v>
      </c>
      <c r="AA342" s="26" t="s">
        <v>950</v>
      </c>
      <c r="AB342" s="26"/>
      <c r="AC342" s="28"/>
      <c r="AD342" s="28"/>
      <c r="AE342" s="28"/>
      <c r="AG342" s="24" t="s">
        <v>3627</v>
      </c>
      <c r="AH342" s="24" t="s">
        <v>415</v>
      </c>
      <c r="AI342" t="str">
        <f>VLOOKUP(AH342,$D$15:D1092,1,0)</f>
        <v>이유지</v>
      </c>
      <c r="AK342" t="str">
        <f t="shared" si="11"/>
        <v>오시윤</v>
      </c>
    </row>
    <row r="343" spans="1:37" ht="26.4">
      <c r="A343" s="25">
        <v>329</v>
      </c>
      <c r="B343" s="26" t="str">
        <f t="shared" si="10"/>
        <v>20230051</v>
      </c>
      <c r="C343" s="26" t="s">
        <v>3661</v>
      </c>
      <c r="D343" s="26" t="s">
        <v>370</v>
      </c>
      <c r="E343" s="26" t="s">
        <v>72</v>
      </c>
      <c r="F343" s="26" t="s">
        <v>73</v>
      </c>
      <c r="G343" s="26" t="s">
        <v>930</v>
      </c>
      <c r="H343" s="26" t="s">
        <v>931</v>
      </c>
      <c r="I343" s="26" t="s">
        <v>950</v>
      </c>
      <c r="J343" s="26" t="s">
        <v>1018</v>
      </c>
      <c r="K343" s="26" t="s">
        <v>952</v>
      </c>
      <c r="L343" s="27" t="s">
        <v>3662</v>
      </c>
      <c r="M343" s="26" t="s">
        <v>936</v>
      </c>
      <c r="N343" s="26" t="s">
        <v>1320</v>
      </c>
      <c r="O343" s="26" t="s">
        <v>3663</v>
      </c>
      <c r="P343" s="26" t="s">
        <v>3664</v>
      </c>
      <c r="Q343" s="26" t="s">
        <v>3665</v>
      </c>
      <c r="R343" s="27" t="s">
        <v>3666</v>
      </c>
      <c r="S343" s="26" t="s">
        <v>959</v>
      </c>
      <c r="T343" s="26" t="s">
        <v>1220</v>
      </c>
      <c r="U343" s="26" t="s">
        <v>2075</v>
      </c>
      <c r="V343" s="26" t="s">
        <v>3667</v>
      </c>
      <c r="W343" s="26" t="s">
        <v>959</v>
      </c>
      <c r="X343" s="26" t="s">
        <v>1220</v>
      </c>
      <c r="Y343" s="26" t="s">
        <v>2075</v>
      </c>
      <c r="Z343" s="26" t="s">
        <v>1192</v>
      </c>
      <c r="AA343" s="26" t="s">
        <v>950</v>
      </c>
      <c r="AB343" s="26"/>
      <c r="AC343" s="28"/>
      <c r="AD343" s="28"/>
      <c r="AE343" s="28"/>
      <c r="AG343" s="24" t="s">
        <v>3596</v>
      </c>
      <c r="AH343" s="24" t="s">
        <v>422</v>
      </c>
      <c r="AI343" t="str">
        <f>VLOOKUP(AH343,$D$15:D1093,1,0)</f>
        <v>최지영</v>
      </c>
      <c r="AK343" t="str">
        <f t="shared" si="11"/>
        <v>최윤아</v>
      </c>
    </row>
    <row r="344" spans="1:37" ht="39.6">
      <c r="A344" s="25">
        <v>330</v>
      </c>
      <c r="B344" s="26" t="str">
        <f t="shared" si="10"/>
        <v>20110140</v>
      </c>
      <c r="C344" s="26" t="s">
        <v>2126</v>
      </c>
      <c r="D344" s="26" t="s">
        <v>416</v>
      </c>
      <c r="E344" s="26" t="s">
        <v>72</v>
      </c>
      <c r="F344" s="26" t="s">
        <v>149</v>
      </c>
      <c r="G344" s="26" t="s">
        <v>978</v>
      </c>
      <c r="H344" s="26" t="s">
        <v>931</v>
      </c>
      <c r="I344" s="26" t="s">
        <v>995</v>
      </c>
      <c r="J344" s="26" t="s">
        <v>996</v>
      </c>
      <c r="K344" s="26" t="s">
        <v>952</v>
      </c>
      <c r="L344" s="27" t="s">
        <v>3668</v>
      </c>
      <c r="M344" s="26" t="s">
        <v>936</v>
      </c>
      <c r="N344" s="26" t="s">
        <v>3241</v>
      </c>
      <c r="O344" s="26" t="s">
        <v>3669</v>
      </c>
      <c r="P344" s="26" t="s">
        <v>3670</v>
      </c>
      <c r="Q344" s="26" t="s">
        <v>3671</v>
      </c>
      <c r="R344" s="27" t="s">
        <v>3672</v>
      </c>
      <c r="S344" s="26" t="s">
        <v>959</v>
      </c>
      <c r="T344" s="26" t="s">
        <v>1189</v>
      </c>
      <c r="U344" s="26" t="s">
        <v>2990</v>
      </c>
      <c r="V344" s="26" t="s">
        <v>3673</v>
      </c>
      <c r="W344" s="26" t="s">
        <v>959</v>
      </c>
      <c r="X344" s="26" t="s">
        <v>1189</v>
      </c>
      <c r="Y344" s="26" t="s">
        <v>2990</v>
      </c>
      <c r="Z344" s="26" t="s">
        <v>1192</v>
      </c>
      <c r="AA344" s="26" t="s">
        <v>950</v>
      </c>
      <c r="AB344" s="26"/>
      <c r="AC344" s="28"/>
      <c r="AD344" s="28"/>
      <c r="AE344" s="28"/>
      <c r="AG344" s="24" t="s">
        <v>2184</v>
      </c>
      <c r="AH344" s="24" t="s">
        <v>265</v>
      </c>
      <c r="AI344" t="str">
        <f>VLOOKUP(AH344,$D$15:D1094,1,0)</f>
        <v>김영빈</v>
      </c>
      <c r="AK344" t="str">
        <f t="shared" si="11"/>
        <v>안소영</v>
      </c>
    </row>
    <row r="345" spans="1:37" ht="39.6">
      <c r="A345" s="25">
        <v>331</v>
      </c>
      <c r="B345" s="26" t="str">
        <f t="shared" si="10"/>
        <v>20230008</v>
      </c>
      <c r="C345" s="26" t="s">
        <v>2001</v>
      </c>
      <c r="D345" s="26" t="s">
        <v>328</v>
      </c>
      <c r="E345" s="26" t="s">
        <v>72</v>
      </c>
      <c r="F345" s="26" t="s">
        <v>149</v>
      </c>
      <c r="G345" s="26" t="s">
        <v>930</v>
      </c>
      <c r="H345" s="26" t="s">
        <v>931</v>
      </c>
      <c r="I345" s="26" t="s">
        <v>995</v>
      </c>
      <c r="J345" s="26" t="s">
        <v>1309</v>
      </c>
      <c r="K345" s="26" t="s">
        <v>934</v>
      </c>
      <c r="L345" s="27" t="s">
        <v>3674</v>
      </c>
      <c r="M345" s="26" t="s">
        <v>982</v>
      </c>
      <c r="N345" s="26" t="s">
        <v>1977</v>
      </c>
      <c r="O345" s="26" t="s">
        <v>3675</v>
      </c>
      <c r="P345" s="26" t="s">
        <v>3676</v>
      </c>
      <c r="Q345" s="26" t="s">
        <v>3677</v>
      </c>
      <c r="R345" s="27" t="s">
        <v>3678</v>
      </c>
      <c r="S345" s="26" t="s">
        <v>959</v>
      </c>
      <c r="T345" s="26" t="s">
        <v>1095</v>
      </c>
      <c r="U345" s="26" t="s">
        <v>1201</v>
      </c>
      <c r="V345" s="26" t="s">
        <v>3679</v>
      </c>
      <c r="W345" s="26" t="s">
        <v>959</v>
      </c>
      <c r="X345" s="26" t="s">
        <v>1095</v>
      </c>
      <c r="Y345" s="26" t="s">
        <v>1201</v>
      </c>
      <c r="Z345" s="26" t="s">
        <v>982</v>
      </c>
      <c r="AA345" s="26" t="s">
        <v>995</v>
      </c>
      <c r="AB345" s="26"/>
      <c r="AC345" s="28"/>
      <c r="AD345" s="28"/>
      <c r="AE345" s="28"/>
      <c r="AG345" s="24" t="s">
        <v>1489</v>
      </c>
      <c r="AH345" s="24" t="s">
        <v>574</v>
      </c>
      <c r="AI345" t="str">
        <f>VLOOKUP(AH345,$D$15:D1095,1,0)</f>
        <v>김희윤</v>
      </c>
      <c r="AK345" t="str">
        <f t="shared" si="11"/>
        <v>김필준</v>
      </c>
    </row>
    <row r="346" spans="1:37" ht="39.6">
      <c r="A346" s="25">
        <v>332</v>
      </c>
      <c r="B346" s="26" t="str">
        <f t="shared" si="10"/>
        <v>20180040</v>
      </c>
      <c r="C346" s="26" t="s">
        <v>2553</v>
      </c>
      <c r="D346" s="26" t="s">
        <v>730</v>
      </c>
      <c r="E346" s="26" t="s">
        <v>72</v>
      </c>
      <c r="F346" s="26" t="s">
        <v>149</v>
      </c>
      <c r="G346" s="26" t="s">
        <v>930</v>
      </c>
      <c r="H346" s="26" t="s">
        <v>931</v>
      </c>
      <c r="I346" s="26" t="s">
        <v>995</v>
      </c>
      <c r="J346" s="26" t="s">
        <v>951</v>
      </c>
      <c r="K346" s="26" t="s">
        <v>952</v>
      </c>
      <c r="L346" s="27" t="s">
        <v>3680</v>
      </c>
      <c r="M346" s="26" t="s">
        <v>982</v>
      </c>
      <c r="N346" s="26" t="s">
        <v>1320</v>
      </c>
      <c r="O346" s="26" t="s">
        <v>3681</v>
      </c>
      <c r="P346" s="26" t="s">
        <v>3682</v>
      </c>
      <c r="Q346" s="26" t="s">
        <v>3683</v>
      </c>
      <c r="R346" s="27" t="s">
        <v>3684</v>
      </c>
      <c r="S346" s="26" t="s">
        <v>959</v>
      </c>
      <c r="T346" s="26" t="s">
        <v>1045</v>
      </c>
      <c r="U346" s="26" t="s">
        <v>1939</v>
      </c>
      <c r="V346" s="26" t="s">
        <v>3685</v>
      </c>
      <c r="W346" s="26" t="s">
        <v>959</v>
      </c>
      <c r="X346" s="26" t="s">
        <v>1045</v>
      </c>
      <c r="Y346" s="26" t="s">
        <v>1939</v>
      </c>
      <c r="Z346" s="26" t="s">
        <v>982</v>
      </c>
      <c r="AA346" s="26" t="s">
        <v>932</v>
      </c>
      <c r="AB346" s="26"/>
      <c r="AC346" s="28"/>
      <c r="AD346" s="28"/>
      <c r="AE346" s="28"/>
      <c r="AG346" s="24" t="s">
        <v>1419</v>
      </c>
      <c r="AH346" s="24" t="s">
        <v>580</v>
      </c>
      <c r="AI346" t="str">
        <f>VLOOKUP(AH346,$D$15:D1096,1,0)</f>
        <v>김명준</v>
      </c>
      <c r="AK346" t="str">
        <f t="shared" si="11"/>
        <v>이효경</v>
      </c>
    </row>
    <row r="347" spans="1:37" ht="39.6">
      <c r="A347" s="25">
        <v>333</v>
      </c>
      <c r="B347" s="26" t="str">
        <f t="shared" si="10"/>
        <v>20230058</v>
      </c>
      <c r="C347" s="26" t="s">
        <v>2772</v>
      </c>
      <c r="D347" s="26" t="s">
        <v>838</v>
      </c>
      <c r="E347" s="26" t="s">
        <v>72</v>
      </c>
      <c r="F347" s="26" t="s">
        <v>149</v>
      </c>
      <c r="G347" s="26" t="s">
        <v>930</v>
      </c>
      <c r="H347" s="26" t="s">
        <v>931</v>
      </c>
      <c r="I347" s="26" t="s">
        <v>995</v>
      </c>
      <c r="J347" s="26" t="s">
        <v>933</v>
      </c>
      <c r="K347" s="26" t="s">
        <v>952</v>
      </c>
      <c r="L347" s="27" t="s">
        <v>3686</v>
      </c>
      <c r="M347" s="26" t="s">
        <v>982</v>
      </c>
      <c r="N347" s="26" t="s">
        <v>1226</v>
      </c>
      <c r="O347" s="26" t="s">
        <v>3687</v>
      </c>
      <c r="P347" s="26" t="s">
        <v>3688</v>
      </c>
      <c r="Q347" s="26" t="s">
        <v>3689</v>
      </c>
      <c r="R347" s="27" t="s">
        <v>3690</v>
      </c>
      <c r="S347" s="26" t="s">
        <v>959</v>
      </c>
      <c r="T347" s="26" t="s">
        <v>1179</v>
      </c>
      <c r="U347" s="26" t="s">
        <v>1221</v>
      </c>
      <c r="V347" s="26" t="s">
        <v>3691</v>
      </c>
      <c r="W347" s="26" t="s">
        <v>959</v>
      </c>
      <c r="X347" s="26" t="s">
        <v>1179</v>
      </c>
      <c r="Y347" s="26" t="s">
        <v>1221</v>
      </c>
      <c r="Z347" s="26" t="s">
        <v>982</v>
      </c>
      <c r="AA347" s="26" t="s">
        <v>995</v>
      </c>
      <c r="AB347" s="26"/>
      <c r="AC347" s="28"/>
      <c r="AD347" s="28"/>
      <c r="AE347" s="28"/>
      <c r="AG347" s="24" t="s">
        <v>3009</v>
      </c>
      <c r="AH347" s="24" t="s">
        <v>646</v>
      </c>
      <c r="AI347" t="str">
        <f>VLOOKUP(AH347,$D$15:D1097,1,0)</f>
        <v>신혜지</v>
      </c>
      <c r="AK347" t="str">
        <f t="shared" si="11"/>
        <v>정진주</v>
      </c>
    </row>
    <row r="348" spans="1:37" ht="26.4">
      <c r="A348" s="25">
        <v>334</v>
      </c>
      <c r="B348" s="26" t="str">
        <f t="shared" si="10"/>
        <v>20180019</v>
      </c>
      <c r="C348" s="26" t="s">
        <v>2395</v>
      </c>
      <c r="D348" s="26" t="s">
        <v>148</v>
      </c>
      <c r="E348" s="26" t="s">
        <v>72</v>
      </c>
      <c r="F348" s="26" t="s">
        <v>149</v>
      </c>
      <c r="G348" s="26" t="s">
        <v>930</v>
      </c>
      <c r="H348" s="26" t="s">
        <v>931</v>
      </c>
      <c r="I348" s="26" t="s">
        <v>995</v>
      </c>
      <c r="J348" s="26" t="s">
        <v>1050</v>
      </c>
      <c r="K348" s="26" t="s">
        <v>952</v>
      </c>
      <c r="L348" s="27" t="s">
        <v>3692</v>
      </c>
      <c r="M348" s="26" t="s">
        <v>982</v>
      </c>
      <c r="N348" s="26" t="s">
        <v>983</v>
      </c>
      <c r="O348" s="26" t="s">
        <v>3693</v>
      </c>
      <c r="P348" s="26" t="s">
        <v>3694</v>
      </c>
      <c r="Q348" s="26" t="s">
        <v>3695</v>
      </c>
      <c r="R348" s="27" t="s">
        <v>3696</v>
      </c>
      <c r="S348" s="26" t="s">
        <v>959</v>
      </c>
      <c r="T348" s="26" t="s">
        <v>3633</v>
      </c>
      <c r="U348" s="26" t="s">
        <v>1547</v>
      </c>
      <c r="V348" s="26" t="s">
        <v>1376</v>
      </c>
      <c r="W348" s="26" t="s">
        <v>959</v>
      </c>
      <c r="X348" s="26" t="s">
        <v>3633</v>
      </c>
      <c r="Y348" s="26" t="s">
        <v>1547</v>
      </c>
      <c r="Z348" s="26" t="s">
        <v>982</v>
      </c>
      <c r="AA348" s="26" t="s">
        <v>932</v>
      </c>
      <c r="AB348" s="26"/>
      <c r="AC348" s="28"/>
      <c r="AD348" s="28"/>
      <c r="AE348" s="28"/>
      <c r="AG348" s="24" t="s">
        <v>2871</v>
      </c>
      <c r="AH348" s="24" t="s">
        <v>595</v>
      </c>
      <c r="AI348" t="str">
        <f>VLOOKUP(AH348,$D$15:D1098,1,0)</f>
        <v>장호영</v>
      </c>
      <c r="AK348" t="str">
        <f t="shared" si="11"/>
        <v>김서연</v>
      </c>
    </row>
    <row r="349" spans="1:37" ht="26.4">
      <c r="A349" s="25">
        <v>335</v>
      </c>
      <c r="B349" s="26" t="str">
        <f t="shared" si="10"/>
        <v>20011677</v>
      </c>
      <c r="C349" s="26" t="s">
        <v>1513</v>
      </c>
      <c r="D349" s="26" t="s">
        <v>371</v>
      </c>
      <c r="E349" s="26" t="s">
        <v>72</v>
      </c>
      <c r="F349" s="26" t="s">
        <v>149</v>
      </c>
      <c r="G349" s="26" t="s">
        <v>930</v>
      </c>
      <c r="H349" s="26" t="s">
        <v>931</v>
      </c>
      <c r="I349" s="26" t="s">
        <v>995</v>
      </c>
      <c r="J349" s="26" t="s">
        <v>1050</v>
      </c>
      <c r="K349" s="26" t="s">
        <v>952</v>
      </c>
      <c r="L349" s="27" t="s">
        <v>3697</v>
      </c>
      <c r="M349" s="26" t="s">
        <v>936</v>
      </c>
      <c r="N349" s="26" t="s">
        <v>1320</v>
      </c>
      <c r="O349" s="26" t="s">
        <v>3698</v>
      </c>
      <c r="P349" s="26" t="s">
        <v>3699</v>
      </c>
      <c r="Q349" s="26" t="s">
        <v>3700</v>
      </c>
      <c r="R349" s="27" t="s">
        <v>3701</v>
      </c>
      <c r="S349" s="26" t="s">
        <v>942</v>
      </c>
      <c r="T349" s="26" t="s">
        <v>1106</v>
      </c>
      <c r="U349" s="26" t="s">
        <v>1982</v>
      </c>
      <c r="V349" s="26" t="s">
        <v>3702</v>
      </c>
      <c r="W349" s="26" t="s">
        <v>942</v>
      </c>
      <c r="X349" s="26" t="s">
        <v>1106</v>
      </c>
      <c r="Y349" s="26" t="s">
        <v>1982</v>
      </c>
      <c r="Z349" s="26" t="s">
        <v>946</v>
      </c>
      <c r="AA349" s="26" t="s">
        <v>947</v>
      </c>
      <c r="AB349" s="26"/>
      <c r="AC349" s="28"/>
      <c r="AD349" s="28"/>
      <c r="AE349" s="28"/>
      <c r="AG349" s="24" t="s">
        <v>2840</v>
      </c>
      <c r="AH349" s="24" t="s">
        <v>50</v>
      </c>
      <c r="AI349" t="str">
        <f>VLOOKUP(AH349,$D$15:D1099,1,0)</f>
        <v>송윤상</v>
      </c>
      <c r="AK349" t="str">
        <f t="shared" si="11"/>
        <v>진소민</v>
      </c>
    </row>
    <row r="350" spans="1:37" ht="39.6">
      <c r="A350" s="25">
        <v>336</v>
      </c>
      <c r="B350" s="26" t="str">
        <f t="shared" si="10"/>
        <v>20120222</v>
      </c>
      <c r="C350" s="26" t="s">
        <v>1708</v>
      </c>
      <c r="D350" s="26" t="s">
        <v>673</v>
      </c>
      <c r="E350" s="26" t="s">
        <v>72</v>
      </c>
      <c r="F350" s="26" t="s">
        <v>149</v>
      </c>
      <c r="G350" s="26" t="s">
        <v>930</v>
      </c>
      <c r="H350" s="26" t="s">
        <v>931</v>
      </c>
      <c r="I350" s="26" t="s">
        <v>995</v>
      </c>
      <c r="J350" s="26" t="s">
        <v>1018</v>
      </c>
      <c r="K350" s="26" t="s">
        <v>952</v>
      </c>
      <c r="L350" s="27" t="s">
        <v>3703</v>
      </c>
      <c r="M350" s="26" t="s">
        <v>936</v>
      </c>
      <c r="N350" s="26" t="s">
        <v>983</v>
      </c>
      <c r="O350" s="26" t="s">
        <v>3704</v>
      </c>
      <c r="P350" s="26" t="s">
        <v>3705</v>
      </c>
      <c r="Q350" s="26" t="s">
        <v>3706</v>
      </c>
      <c r="R350" s="27" t="s">
        <v>3707</v>
      </c>
      <c r="S350" s="26" t="s">
        <v>959</v>
      </c>
      <c r="T350" s="26" t="s">
        <v>2132</v>
      </c>
      <c r="U350" s="26" t="s">
        <v>1190</v>
      </c>
      <c r="V350" s="26" t="s">
        <v>3708</v>
      </c>
      <c r="W350" s="26" t="s">
        <v>959</v>
      </c>
      <c r="X350" s="26" t="s">
        <v>2132</v>
      </c>
      <c r="Y350" s="26" t="s">
        <v>1190</v>
      </c>
      <c r="Z350" s="26" t="s">
        <v>1192</v>
      </c>
      <c r="AA350" s="26" t="s">
        <v>950</v>
      </c>
      <c r="AB350" s="26"/>
      <c r="AC350" s="28"/>
      <c r="AD350" s="28"/>
      <c r="AE350" s="28"/>
      <c r="AG350" s="24" t="s">
        <v>2913</v>
      </c>
      <c r="AH350" s="24" t="s">
        <v>247</v>
      </c>
      <c r="AI350" t="str">
        <f>VLOOKUP(AH350,$D$15:D1100,1,0)</f>
        <v>장서인</v>
      </c>
      <c r="AK350" t="str">
        <f t="shared" si="11"/>
        <v>박경숙</v>
      </c>
    </row>
    <row r="351" spans="1:37" ht="39.6">
      <c r="A351" s="25">
        <v>337</v>
      </c>
      <c r="B351" s="26" t="str">
        <f t="shared" si="10"/>
        <v>20210008</v>
      </c>
      <c r="C351" s="26" t="s">
        <v>2385</v>
      </c>
      <c r="D351" s="26" t="s">
        <v>501</v>
      </c>
      <c r="E351" s="26" t="s">
        <v>72</v>
      </c>
      <c r="F351" s="26" t="s">
        <v>149</v>
      </c>
      <c r="G351" s="26" t="s">
        <v>930</v>
      </c>
      <c r="H351" s="26" t="s">
        <v>931</v>
      </c>
      <c r="I351" s="26" t="s">
        <v>995</v>
      </c>
      <c r="J351" s="26" t="s">
        <v>966</v>
      </c>
      <c r="K351" s="26" t="s">
        <v>952</v>
      </c>
      <c r="L351" s="27" t="s">
        <v>3709</v>
      </c>
      <c r="M351" s="26" t="s">
        <v>982</v>
      </c>
      <c r="N351" s="26" t="s">
        <v>1598</v>
      </c>
      <c r="O351" s="26" t="s">
        <v>3710</v>
      </c>
      <c r="P351" s="26" t="s">
        <v>3711</v>
      </c>
      <c r="Q351" s="26" t="s">
        <v>3712</v>
      </c>
      <c r="R351" s="27" t="s">
        <v>3713</v>
      </c>
      <c r="S351" s="26" t="s">
        <v>959</v>
      </c>
      <c r="T351" s="26" t="s">
        <v>3714</v>
      </c>
      <c r="U351" s="26" t="s">
        <v>2715</v>
      </c>
      <c r="V351" s="26" t="s">
        <v>3715</v>
      </c>
      <c r="W351" s="26" t="s">
        <v>959</v>
      </c>
      <c r="X351" s="26" t="s">
        <v>3714</v>
      </c>
      <c r="Y351" s="26" t="s">
        <v>2715</v>
      </c>
      <c r="Z351" s="26" t="s">
        <v>982</v>
      </c>
      <c r="AA351" s="26" t="s">
        <v>932</v>
      </c>
      <c r="AB351" s="26"/>
      <c r="AC351" s="28"/>
      <c r="AD351" s="28"/>
      <c r="AE351" s="28"/>
      <c r="AG351" s="24" t="s">
        <v>3125</v>
      </c>
      <c r="AH351" s="24" t="s">
        <v>827</v>
      </c>
      <c r="AI351" t="str">
        <f>VLOOKUP(AH351,$D$15:D1101,1,0)</f>
        <v>김우현</v>
      </c>
      <c r="AK351" t="str">
        <f t="shared" si="11"/>
        <v>송이슬</v>
      </c>
    </row>
    <row r="352" spans="1:37" ht="39.6">
      <c r="A352" s="25">
        <v>338</v>
      </c>
      <c r="B352" s="26" t="str">
        <f t="shared" si="10"/>
        <v>20220038</v>
      </c>
      <c r="C352" s="26" t="s">
        <v>2904</v>
      </c>
      <c r="D352" s="26" t="s">
        <v>372</v>
      </c>
      <c r="E352" s="26" t="s">
        <v>72</v>
      </c>
      <c r="F352" s="26" t="s">
        <v>149</v>
      </c>
      <c r="G352" s="26" t="s">
        <v>930</v>
      </c>
      <c r="H352" s="26" t="s">
        <v>931</v>
      </c>
      <c r="I352" s="26" t="s">
        <v>995</v>
      </c>
      <c r="J352" s="26" t="s">
        <v>966</v>
      </c>
      <c r="K352" s="26" t="s">
        <v>952</v>
      </c>
      <c r="L352" s="27" t="s">
        <v>3716</v>
      </c>
      <c r="M352" s="26" t="s">
        <v>982</v>
      </c>
      <c r="N352" s="26" t="s">
        <v>1320</v>
      </c>
      <c r="O352" s="26" t="s">
        <v>3717</v>
      </c>
      <c r="P352" s="26" t="s">
        <v>3718</v>
      </c>
      <c r="Q352" s="26" t="s">
        <v>3719</v>
      </c>
      <c r="R352" s="27" t="s">
        <v>3720</v>
      </c>
      <c r="S352" s="26" t="s">
        <v>959</v>
      </c>
      <c r="T352" s="26" t="s">
        <v>3721</v>
      </c>
      <c r="U352" s="26" t="s">
        <v>1190</v>
      </c>
      <c r="V352" s="26" t="s">
        <v>3722</v>
      </c>
      <c r="W352" s="26" t="s">
        <v>959</v>
      </c>
      <c r="X352" s="26" t="s">
        <v>3721</v>
      </c>
      <c r="Y352" s="26" t="s">
        <v>1190</v>
      </c>
      <c r="Z352" s="26" t="s">
        <v>982</v>
      </c>
      <c r="AA352" s="26" t="s">
        <v>932</v>
      </c>
      <c r="AB352" s="26"/>
      <c r="AC352" s="28"/>
      <c r="AD352" s="28"/>
      <c r="AE352" s="28"/>
      <c r="AG352" s="24" t="s">
        <v>1089</v>
      </c>
      <c r="AH352" s="24" t="s">
        <v>652</v>
      </c>
      <c r="AI352" t="str">
        <f>VLOOKUP(AH352,$D$15:D1102,1,0)</f>
        <v>고수빈</v>
      </c>
      <c r="AK352" t="str">
        <f t="shared" si="11"/>
        <v>최솔님</v>
      </c>
    </row>
    <row r="353" spans="1:37" ht="39.6">
      <c r="A353" s="25">
        <v>339</v>
      </c>
      <c r="B353" s="26" t="str">
        <f t="shared" si="10"/>
        <v>19425646</v>
      </c>
      <c r="C353" s="26" t="s">
        <v>1121</v>
      </c>
      <c r="D353" s="26" t="s">
        <v>157</v>
      </c>
      <c r="E353" s="26" t="s">
        <v>72</v>
      </c>
      <c r="F353" s="26" t="s">
        <v>149</v>
      </c>
      <c r="G353" s="26" t="s">
        <v>930</v>
      </c>
      <c r="H353" s="26" t="s">
        <v>931</v>
      </c>
      <c r="I353" s="26" t="s">
        <v>932</v>
      </c>
      <c r="J353" s="26" t="s">
        <v>1822</v>
      </c>
      <c r="K353" s="26" t="s">
        <v>952</v>
      </c>
      <c r="L353" s="27" t="s">
        <v>3723</v>
      </c>
      <c r="M353" s="26" t="s">
        <v>936</v>
      </c>
      <c r="N353" s="26" t="s">
        <v>1320</v>
      </c>
      <c r="O353" s="26" t="s">
        <v>3724</v>
      </c>
      <c r="P353" s="26" t="s">
        <v>3725</v>
      </c>
      <c r="Q353" s="26" t="s">
        <v>3726</v>
      </c>
      <c r="R353" s="27" t="s">
        <v>3727</v>
      </c>
      <c r="S353" s="26" t="s">
        <v>1138</v>
      </c>
      <c r="T353" s="26" t="s">
        <v>3728</v>
      </c>
      <c r="U353" s="26"/>
      <c r="V353" s="26" t="s">
        <v>3729</v>
      </c>
      <c r="W353" s="26" t="s">
        <v>1138</v>
      </c>
      <c r="X353" s="26" t="s">
        <v>3728</v>
      </c>
      <c r="Y353" s="26"/>
      <c r="Z353" s="26" t="s">
        <v>946</v>
      </c>
      <c r="AA353" s="26" t="s">
        <v>947</v>
      </c>
      <c r="AB353" s="26"/>
      <c r="AC353" s="28"/>
      <c r="AD353" s="28"/>
      <c r="AE353" s="28"/>
      <c r="AG353" s="24" t="s">
        <v>1060</v>
      </c>
      <c r="AH353" s="24" t="s">
        <v>159</v>
      </c>
      <c r="AI353" t="str">
        <f>VLOOKUP(AH353,$D$15:D1103,1,0)</f>
        <v>이소정</v>
      </c>
      <c r="AK353" t="str">
        <f t="shared" si="11"/>
        <v>유현수</v>
      </c>
    </row>
    <row r="354" spans="1:37" ht="26.4">
      <c r="A354" s="25">
        <v>340</v>
      </c>
      <c r="B354" s="26" t="str">
        <f t="shared" si="10"/>
        <v>20220042</v>
      </c>
      <c r="C354" s="26" t="s">
        <v>3117</v>
      </c>
      <c r="D354" s="26" t="s">
        <v>239</v>
      </c>
      <c r="E354" s="26" t="s">
        <v>72</v>
      </c>
      <c r="F354" s="26" t="s">
        <v>149</v>
      </c>
      <c r="G354" s="26" t="s">
        <v>930</v>
      </c>
      <c r="H354" s="26" t="s">
        <v>931</v>
      </c>
      <c r="I354" s="26" t="s">
        <v>932</v>
      </c>
      <c r="J354" s="26" t="s">
        <v>933</v>
      </c>
      <c r="K354" s="26" t="s">
        <v>952</v>
      </c>
      <c r="L354" s="27" t="s">
        <v>3730</v>
      </c>
      <c r="M354" s="26" t="s">
        <v>982</v>
      </c>
      <c r="N354" s="26" t="s">
        <v>983</v>
      </c>
      <c r="O354" s="26" t="s">
        <v>3731</v>
      </c>
      <c r="P354" s="26" t="s">
        <v>3732</v>
      </c>
      <c r="Q354" s="26" t="s">
        <v>3733</v>
      </c>
      <c r="R354" s="27" t="s">
        <v>3734</v>
      </c>
      <c r="S354" s="26" t="s">
        <v>959</v>
      </c>
      <c r="T354" s="26" t="s">
        <v>1056</v>
      </c>
      <c r="U354" s="26" t="s">
        <v>3735</v>
      </c>
      <c r="V354" s="26" t="s">
        <v>3736</v>
      </c>
      <c r="W354" s="26" t="s">
        <v>959</v>
      </c>
      <c r="X354" s="26" t="s">
        <v>1056</v>
      </c>
      <c r="Y354" s="26" t="s">
        <v>3735</v>
      </c>
      <c r="Z354" s="26" t="s">
        <v>982</v>
      </c>
      <c r="AA354" s="26" t="s">
        <v>932</v>
      </c>
      <c r="AB354" s="26"/>
      <c r="AC354" s="28"/>
      <c r="AD354" s="28"/>
      <c r="AE354" s="28"/>
      <c r="AG354" s="24" t="s">
        <v>1224</v>
      </c>
      <c r="AH354" s="24" t="s">
        <v>654</v>
      </c>
      <c r="AI354" t="str">
        <f>VLOOKUP(AH354,$D$15:D1104,1,0)</f>
        <v>안창현</v>
      </c>
      <c r="AK354" t="str">
        <f t="shared" si="11"/>
        <v>김민선</v>
      </c>
    </row>
    <row r="355" spans="1:37" ht="39.6">
      <c r="A355" s="25">
        <v>341</v>
      </c>
      <c r="B355" s="26" t="str">
        <f t="shared" si="10"/>
        <v>20230029</v>
      </c>
      <c r="C355" s="26" t="s">
        <v>2912</v>
      </c>
      <c r="D355" s="26" t="s">
        <v>751</v>
      </c>
      <c r="E355" s="26" t="s">
        <v>72</v>
      </c>
      <c r="F355" s="26" t="s">
        <v>149</v>
      </c>
      <c r="G355" s="26" t="s">
        <v>930</v>
      </c>
      <c r="H355" s="26" t="s">
        <v>931</v>
      </c>
      <c r="I355" s="26" t="s">
        <v>932</v>
      </c>
      <c r="J355" s="26" t="s">
        <v>933</v>
      </c>
      <c r="K355" s="26" t="s">
        <v>934</v>
      </c>
      <c r="L355" s="27" t="s">
        <v>3737</v>
      </c>
      <c r="M355" s="26" t="s">
        <v>982</v>
      </c>
      <c r="N355" s="26" t="s">
        <v>1320</v>
      </c>
      <c r="O355" s="26" t="s">
        <v>3738</v>
      </c>
      <c r="P355" s="26" t="s">
        <v>3739</v>
      </c>
      <c r="Q355" s="26" t="s">
        <v>3740</v>
      </c>
      <c r="R355" s="27" t="s">
        <v>3741</v>
      </c>
      <c r="S355" s="26" t="s">
        <v>959</v>
      </c>
      <c r="T355" s="26" t="s">
        <v>989</v>
      </c>
      <c r="U355" s="26" t="s">
        <v>2360</v>
      </c>
      <c r="V355" s="26" t="s">
        <v>3742</v>
      </c>
      <c r="W355" s="26" t="s">
        <v>959</v>
      </c>
      <c r="X355" s="26" t="s">
        <v>989</v>
      </c>
      <c r="Y355" s="26" t="s">
        <v>2360</v>
      </c>
      <c r="Z355" s="26" t="s">
        <v>982</v>
      </c>
      <c r="AA355" s="26" t="s">
        <v>932</v>
      </c>
      <c r="AB355" s="26"/>
      <c r="AC355" s="28"/>
      <c r="AD355" s="28"/>
      <c r="AE355" s="28"/>
      <c r="AG355" s="24" t="s">
        <v>1214</v>
      </c>
      <c r="AH355" s="24" t="s">
        <v>813</v>
      </c>
      <c r="AI355" t="str">
        <f>VLOOKUP(AH355,$D$15:D1105,1,0)</f>
        <v>신정선</v>
      </c>
      <c r="AK355" t="str">
        <f t="shared" si="11"/>
        <v>김희민</v>
      </c>
    </row>
    <row r="356" spans="1:37" ht="26.4">
      <c r="A356" s="25">
        <v>342</v>
      </c>
      <c r="B356" s="26" t="str">
        <f t="shared" si="10"/>
        <v>20015464</v>
      </c>
      <c r="C356" s="26" t="s">
        <v>2134</v>
      </c>
      <c r="D356" s="26" t="s">
        <v>192</v>
      </c>
      <c r="E356" s="26" t="s">
        <v>72</v>
      </c>
      <c r="F356" s="26" t="s">
        <v>149</v>
      </c>
      <c r="G356" s="26" t="s">
        <v>930</v>
      </c>
      <c r="H356" s="26" t="s">
        <v>931</v>
      </c>
      <c r="I356" s="26" t="s">
        <v>932</v>
      </c>
      <c r="J356" s="26" t="s">
        <v>1050</v>
      </c>
      <c r="K356" s="26" t="s">
        <v>952</v>
      </c>
      <c r="L356" s="27" t="s">
        <v>3743</v>
      </c>
      <c r="M356" s="26" t="s">
        <v>936</v>
      </c>
      <c r="N356" s="26" t="s">
        <v>1320</v>
      </c>
      <c r="O356" s="26" t="s">
        <v>3744</v>
      </c>
      <c r="P356" s="26" t="s">
        <v>3745</v>
      </c>
      <c r="Q356" s="26" t="s">
        <v>3746</v>
      </c>
      <c r="R356" s="27" t="s">
        <v>3747</v>
      </c>
      <c r="S356" s="26" t="s">
        <v>942</v>
      </c>
      <c r="T356" s="26" t="s">
        <v>1004</v>
      </c>
      <c r="U356" s="26" t="s">
        <v>1107</v>
      </c>
      <c r="V356" s="26" t="s">
        <v>3748</v>
      </c>
      <c r="W356" s="26" t="s">
        <v>942</v>
      </c>
      <c r="X356" s="26" t="s">
        <v>1004</v>
      </c>
      <c r="Y356" s="26" t="s">
        <v>1107</v>
      </c>
      <c r="Z356" s="26" t="s">
        <v>946</v>
      </c>
      <c r="AA356" s="26" t="s">
        <v>947</v>
      </c>
      <c r="AB356" s="26"/>
      <c r="AC356" s="28"/>
      <c r="AD356" s="28"/>
      <c r="AE356" s="28"/>
      <c r="AG356" s="24" t="s">
        <v>2755</v>
      </c>
      <c r="AH356" s="24" t="s">
        <v>438</v>
      </c>
      <c r="AI356" t="str">
        <f>VLOOKUP(AH356,$D$15:D1106,1,0)</f>
        <v>김나은</v>
      </c>
      <c r="AK356" t="str">
        <f t="shared" si="11"/>
        <v>민보영</v>
      </c>
    </row>
    <row r="357" spans="1:37" ht="39.6">
      <c r="A357" s="25">
        <v>343</v>
      </c>
      <c r="B357" s="26" t="str">
        <f t="shared" si="10"/>
        <v>20080053</v>
      </c>
      <c r="C357" s="26" t="s">
        <v>1991</v>
      </c>
      <c r="D357" s="26" t="s">
        <v>240</v>
      </c>
      <c r="E357" s="26" t="s">
        <v>72</v>
      </c>
      <c r="F357" s="26" t="s">
        <v>149</v>
      </c>
      <c r="G357" s="26" t="s">
        <v>930</v>
      </c>
      <c r="H357" s="26" t="s">
        <v>931</v>
      </c>
      <c r="I357" s="26" t="s">
        <v>950</v>
      </c>
      <c r="J357" s="26" t="s">
        <v>1956</v>
      </c>
      <c r="K357" s="26" t="s">
        <v>952</v>
      </c>
      <c r="L357" s="27" t="s">
        <v>3749</v>
      </c>
      <c r="M357" s="26" t="s">
        <v>936</v>
      </c>
      <c r="N357" s="26" t="s">
        <v>1320</v>
      </c>
      <c r="O357" s="26" t="s">
        <v>3750</v>
      </c>
      <c r="P357" s="26" t="s">
        <v>3751</v>
      </c>
      <c r="Q357" s="26" t="s">
        <v>3752</v>
      </c>
      <c r="R357" s="27" t="s">
        <v>3753</v>
      </c>
      <c r="S357" s="26" t="s">
        <v>959</v>
      </c>
      <c r="T357" s="26" t="s">
        <v>1724</v>
      </c>
      <c r="U357" s="26" t="s">
        <v>3528</v>
      </c>
      <c r="V357" s="26" t="s">
        <v>3754</v>
      </c>
      <c r="W357" s="26" t="s">
        <v>959</v>
      </c>
      <c r="X357" s="26" t="s">
        <v>1724</v>
      </c>
      <c r="Y357" s="26" t="s">
        <v>3528</v>
      </c>
      <c r="Z357" s="26" t="s">
        <v>946</v>
      </c>
      <c r="AA357" s="26" t="s">
        <v>947</v>
      </c>
      <c r="AB357" s="26"/>
      <c r="AC357" s="28"/>
      <c r="AD357" s="28"/>
      <c r="AE357" s="28"/>
      <c r="AG357" s="24" t="s">
        <v>3603</v>
      </c>
      <c r="AH357" s="24" t="s">
        <v>530</v>
      </c>
      <c r="AI357" t="str">
        <f>VLOOKUP(AH357,$D$15:D1107,1,0)</f>
        <v>김준홍</v>
      </c>
      <c r="AK357" t="str">
        <f t="shared" si="11"/>
        <v>김윤진</v>
      </c>
    </row>
    <row r="358" spans="1:37" ht="26.4">
      <c r="A358" s="25">
        <v>344</v>
      </c>
      <c r="B358" s="26" t="str">
        <f t="shared" si="10"/>
        <v>32060136</v>
      </c>
      <c r="C358" s="26" t="s">
        <v>1841</v>
      </c>
      <c r="D358" s="26" t="s">
        <v>287</v>
      </c>
      <c r="E358" s="26" t="s">
        <v>72</v>
      </c>
      <c r="F358" s="26" t="s">
        <v>149</v>
      </c>
      <c r="G358" s="26" t="s">
        <v>930</v>
      </c>
      <c r="H358" s="26" t="s">
        <v>931</v>
      </c>
      <c r="I358" s="26" t="s">
        <v>950</v>
      </c>
      <c r="J358" s="26" t="s">
        <v>1956</v>
      </c>
      <c r="K358" s="26" t="s">
        <v>952</v>
      </c>
      <c r="L358" s="27" t="s">
        <v>3755</v>
      </c>
      <c r="M358" s="26" t="s">
        <v>998</v>
      </c>
      <c r="N358" s="26" t="s">
        <v>2885</v>
      </c>
      <c r="O358" s="26" t="s">
        <v>3756</v>
      </c>
      <c r="P358" s="26" t="s">
        <v>3757</v>
      </c>
      <c r="Q358" s="26" t="s">
        <v>3758</v>
      </c>
      <c r="R358" s="27" t="s">
        <v>3759</v>
      </c>
      <c r="S358" s="26" t="s">
        <v>942</v>
      </c>
      <c r="T358" s="26" t="s">
        <v>3760</v>
      </c>
      <c r="U358" s="26" t="s">
        <v>3761</v>
      </c>
      <c r="V358" s="26" t="s">
        <v>945</v>
      </c>
      <c r="W358" s="26" t="s">
        <v>942</v>
      </c>
      <c r="X358" s="26" t="s">
        <v>3760</v>
      </c>
      <c r="Y358" s="26" t="s">
        <v>3761</v>
      </c>
      <c r="Z358" s="26" t="s">
        <v>998</v>
      </c>
      <c r="AA358" s="26" t="s">
        <v>965</v>
      </c>
      <c r="AB358" s="26"/>
      <c r="AC358" s="28"/>
      <c r="AD358" s="28"/>
      <c r="AE358" s="28"/>
      <c r="AG358" s="24" t="s">
        <v>1497</v>
      </c>
      <c r="AH358" s="24" t="s">
        <v>582</v>
      </c>
      <c r="AI358" t="str">
        <f>VLOOKUP(AH358,$D$15:D1108,1,0)</f>
        <v>최서현</v>
      </c>
      <c r="AK358" t="str">
        <f t="shared" si="11"/>
        <v>한지윤</v>
      </c>
    </row>
    <row r="359" spans="1:37" ht="26.4">
      <c r="A359" s="25">
        <v>345</v>
      </c>
      <c r="B359" s="26" t="str">
        <f t="shared" si="10"/>
        <v>20230030</v>
      </c>
      <c r="C359" s="26" t="s">
        <v>3643</v>
      </c>
      <c r="D359" s="26" t="s">
        <v>752</v>
      </c>
      <c r="E359" s="26" t="s">
        <v>72</v>
      </c>
      <c r="F359" s="26" t="s">
        <v>149</v>
      </c>
      <c r="G359" s="26" t="s">
        <v>930</v>
      </c>
      <c r="H359" s="26" t="s">
        <v>931</v>
      </c>
      <c r="I359" s="26" t="s">
        <v>950</v>
      </c>
      <c r="J359" s="26" t="s">
        <v>951</v>
      </c>
      <c r="K359" s="26" t="s">
        <v>952</v>
      </c>
      <c r="L359" s="27" t="s">
        <v>3762</v>
      </c>
      <c r="M359" s="26" t="s">
        <v>982</v>
      </c>
      <c r="N359" s="26" t="s">
        <v>2985</v>
      </c>
      <c r="O359" s="26" t="s">
        <v>3763</v>
      </c>
      <c r="P359" s="26" t="s">
        <v>3764</v>
      </c>
      <c r="Q359" s="26" t="s">
        <v>3765</v>
      </c>
      <c r="R359" s="27" t="s">
        <v>3766</v>
      </c>
      <c r="S359" s="26" t="s">
        <v>959</v>
      </c>
      <c r="T359" s="26" t="s">
        <v>3767</v>
      </c>
      <c r="U359" s="26" t="s">
        <v>1190</v>
      </c>
      <c r="V359" s="26" t="s">
        <v>3768</v>
      </c>
      <c r="W359" s="26" t="s">
        <v>959</v>
      </c>
      <c r="X359" s="26" t="s">
        <v>3767</v>
      </c>
      <c r="Y359" s="26" t="s">
        <v>1190</v>
      </c>
      <c r="Z359" s="26" t="s">
        <v>982</v>
      </c>
      <c r="AA359" s="26" t="s">
        <v>950</v>
      </c>
      <c r="AB359" s="26"/>
      <c r="AC359" s="28"/>
      <c r="AD359" s="28"/>
      <c r="AE359" s="28"/>
      <c r="AG359" s="24" t="s">
        <v>3087</v>
      </c>
      <c r="AH359" s="24" t="s">
        <v>524</v>
      </c>
      <c r="AI359" t="str">
        <f>VLOOKUP(AH359,$D$15:D1109,1,0)</f>
        <v>조현준</v>
      </c>
      <c r="AK359" t="str">
        <f t="shared" si="11"/>
        <v>권소망</v>
      </c>
    </row>
    <row r="360" spans="1:37" ht="39.6">
      <c r="A360" s="25">
        <v>346</v>
      </c>
      <c r="B360" s="26" t="str">
        <f t="shared" si="10"/>
        <v>20220023</v>
      </c>
      <c r="C360" s="26" t="s">
        <v>3769</v>
      </c>
      <c r="D360" s="26" t="s">
        <v>753</v>
      </c>
      <c r="E360" s="26" t="s">
        <v>72</v>
      </c>
      <c r="F360" s="26" t="s">
        <v>149</v>
      </c>
      <c r="G360" s="26" t="s">
        <v>930</v>
      </c>
      <c r="H360" s="26" t="s">
        <v>931</v>
      </c>
      <c r="I360" s="26" t="s">
        <v>950</v>
      </c>
      <c r="J360" s="26" t="s">
        <v>1050</v>
      </c>
      <c r="K360" s="26" t="s">
        <v>952</v>
      </c>
      <c r="L360" s="27" t="s">
        <v>3770</v>
      </c>
      <c r="M360" s="26" t="s">
        <v>936</v>
      </c>
      <c r="N360" s="26" t="s">
        <v>1320</v>
      </c>
      <c r="O360" s="26" t="s">
        <v>3771</v>
      </c>
      <c r="P360" s="26" t="s">
        <v>3772</v>
      </c>
      <c r="Q360" s="26" t="s">
        <v>3773</v>
      </c>
      <c r="R360" s="27" t="s">
        <v>3774</v>
      </c>
      <c r="S360" s="26" t="s">
        <v>959</v>
      </c>
      <c r="T360" s="26" t="s">
        <v>1056</v>
      </c>
      <c r="U360" s="26" t="s">
        <v>3775</v>
      </c>
      <c r="V360" s="26" t="s">
        <v>3776</v>
      </c>
      <c r="W360" s="26" t="s">
        <v>959</v>
      </c>
      <c r="X360" s="26" t="s">
        <v>1056</v>
      </c>
      <c r="Y360" s="26" t="s">
        <v>3775</v>
      </c>
      <c r="Z360" s="26" t="s">
        <v>1192</v>
      </c>
      <c r="AA360" s="26" t="s">
        <v>950</v>
      </c>
      <c r="AB360" s="26"/>
      <c r="AC360" s="28"/>
      <c r="AD360" s="28"/>
      <c r="AE360" s="28"/>
      <c r="AG360" s="24" t="s">
        <v>2863</v>
      </c>
      <c r="AH360" s="24" t="s">
        <v>647</v>
      </c>
      <c r="AI360" t="str">
        <f>VLOOKUP(AH360,$D$15:D1110,1,0)</f>
        <v>강유나</v>
      </c>
      <c r="AK360" t="str">
        <f t="shared" si="11"/>
        <v>윤희정</v>
      </c>
    </row>
    <row r="361" spans="1:37" ht="39.6">
      <c r="A361" s="25">
        <v>347</v>
      </c>
      <c r="B361" s="26" t="str">
        <f t="shared" si="10"/>
        <v>20140089</v>
      </c>
      <c r="C361" s="26" t="s">
        <v>3095</v>
      </c>
      <c r="D361" s="26" t="s">
        <v>881</v>
      </c>
      <c r="E361" s="26" t="s">
        <v>72</v>
      </c>
      <c r="F361" s="26" t="s">
        <v>149</v>
      </c>
      <c r="G361" s="26" t="s">
        <v>930</v>
      </c>
      <c r="H361" s="26" t="s">
        <v>931</v>
      </c>
      <c r="I361" s="26" t="s">
        <v>950</v>
      </c>
      <c r="J361" s="26" t="s">
        <v>1050</v>
      </c>
      <c r="K361" s="26" t="s">
        <v>952</v>
      </c>
      <c r="L361" s="27" t="s">
        <v>3777</v>
      </c>
      <c r="M361" s="26" t="s">
        <v>936</v>
      </c>
      <c r="N361" s="26" t="s">
        <v>3778</v>
      </c>
      <c r="O361" s="26" t="s">
        <v>3779</v>
      </c>
      <c r="P361" s="26" t="s">
        <v>3780</v>
      </c>
      <c r="Q361" s="26" t="s">
        <v>3781</v>
      </c>
      <c r="R361" s="27" t="s">
        <v>3782</v>
      </c>
      <c r="S361" s="26" t="s">
        <v>942</v>
      </c>
      <c r="T361" s="26" t="s">
        <v>3783</v>
      </c>
      <c r="U361" s="26" t="s">
        <v>3784</v>
      </c>
      <c r="V361" s="26" t="s">
        <v>3785</v>
      </c>
      <c r="W361" s="26" t="s">
        <v>942</v>
      </c>
      <c r="X361" s="26" t="s">
        <v>3783</v>
      </c>
      <c r="Y361" s="26" t="s">
        <v>3784</v>
      </c>
      <c r="Z361" s="26" t="s">
        <v>946</v>
      </c>
      <c r="AA361" s="26" t="s">
        <v>947</v>
      </c>
      <c r="AB361" s="26"/>
      <c r="AC361" s="28"/>
      <c r="AD361" s="28"/>
      <c r="AE361" s="28"/>
      <c r="AG361" s="24">
        <v>20250005</v>
      </c>
      <c r="AH361" s="24" t="s">
        <v>252</v>
      </c>
      <c r="AI361" t="str">
        <f>VLOOKUP(AH361,$D$15:D1111,1,0)</f>
        <v>백준구</v>
      </c>
      <c r="AK361" t="str">
        <f t="shared" si="11"/>
        <v>진연지</v>
      </c>
    </row>
    <row r="362" spans="1:37" ht="39.6">
      <c r="A362" s="25">
        <v>348</v>
      </c>
      <c r="B362" s="26" t="str">
        <f t="shared" si="10"/>
        <v>20080064</v>
      </c>
      <c r="C362" s="26" t="s">
        <v>2362</v>
      </c>
      <c r="D362" s="26" t="s">
        <v>604</v>
      </c>
      <c r="E362" s="26" t="s">
        <v>72</v>
      </c>
      <c r="F362" s="26" t="s">
        <v>149</v>
      </c>
      <c r="G362" s="26" t="s">
        <v>930</v>
      </c>
      <c r="H362" s="26" t="s">
        <v>931</v>
      </c>
      <c r="I362" s="26" t="s">
        <v>950</v>
      </c>
      <c r="J362" s="26" t="s">
        <v>1050</v>
      </c>
      <c r="K362" s="26" t="s">
        <v>952</v>
      </c>
      <c r="L362" s="27" t="s">
        <v>3786</v>
      </c>
      <c r="M362" s="26" t="s">
        <v>936</v>
      </c>
      <c r="N362" s="26" t="s">
        <v>1146</v>
      </c>
      <c r="O362" s="26" t="s">
        <v>3787</v>
      </c>
      <c r="P362" s="26" t="s">
        <v>3788</v>
      </c>
      <c r="Q362" s="26" t="s">
        <v>3789</v>
      </c>
      <c r="R362" s="27" t="s">
        <v>3790</v>
      </c>
      <c r="S362" s="26" t="s">
        <v>942</v>
      </c>
      <c r="T362" s="26" t="s">
        <v>2180</v>
      </c>
      <c r="U362" s="26" t="s">
        <v>1839</v>
      </c>
      <c r="V362" s="26" t="s">
        <v>3791</v>
      </c>
      <c r="W362" s="26" t="s">
        <v>942</v>
      </c>
      <c r="X362" s="26" t="s">
        <v>2180</v>
      </c>
      <c r="Y362" s="26" t="s">
        <v>1839</v>
      </c>
      <c r="Z362" s="26" t="s">
        <v>946</v>
      </c>
      <c r="AA362" s="26" t="s">
        <v>947</v>
      </c>
      <c r="AB362" s="26"/>
      <c r="AC362" s="28"/>
      <c r="AD362" s="28"/>
      <c r="AE362" s="28"/>
      <c r="AG362" s="24" t="s">
        <v>3132</v>
      </c>
      <c r="AH362" s="24" t="s">
        <v>56</v>
      </c>
      <c r="AI362" t="str">
        <f>VLOOKUP(AH362,$D$15:D1112,1,0)</f>
        <v>이채원</v>
      </c>
      <c r="AK362" t="str">
        <f t="shared" si="11"/>
        <v>진지현</v>
      </c>
    </row>
    <row r="363" spans="1:37" ht="39.6">
      <c r="A363" s="25">
        <v>349</v>
      </c>
      <c r="B363" s="26" t="str">
        <f t="shared" si="10"/>
        <v>20120012</v>
      </c>
      <c r="C363" s="26" t="s">
        <v>2370</v>
      </c>
      <c r="D363" s="26" t="s">
        <v>810</v>
      </c>
      <c r="E363" s="26" t="s">
        <v>72</v>
      </c>
      <c r="F363" s="26" t="s">
        <v>149</v>
      </c>
      <c r="G363" s="26" t="s">
        <v>930</v>
      </c>
      <c r="H363" s="26" t="s">
        <v>931</v>
      </c>
      <c r="I363" s="26" t="s">
        <v>950</v>
      </c>
      <c r="J363" s="26" t="s">
        <v>1018</v>
      </c>
      <c r="K363" s="26" t="s">
        <v>952</v>
      </c>
      <c r="L363" s="27" t="s">
        <v>3792</v>
      </c>
      <c r="M363" s="26" t="s">
        <v>936</v>
      </c>
      <c r="N363" s="26" t="s">
        <v>983</v>
      </c>
      <c r="O363" s="26" t="s">
        <v>3793</v>
      </c>
      <c r="P363" s="26" t="s">
        <v>3794</v>
      </c>
      <c r="Q363" s="26" t="s">
        <v>3795</v>
      </c>
      <c r="R363" s="27" t="s">
        <v>3796</v>
      </c>
      <c r="S363" s="26" t="s">
        <v>942</v>
      </c>
      <c r="T363" s="26" t="s">
        <v>3797</v>
      </c>
      <c r="U363" s="26" t="s">
        <v>3798</v>
      </c>
      <c r="V363" s="26" t="s">
        <v>3799</v>
      </c>
      <c r="W363" s="26" t="s">
        <v>942</v>
      </c>
      <c r="X363" s="26" t="s">
        <v>3797</v>
      </c>
      <c r="Y363" s="26" t="s">
        <v>3798</v>
      </c>
      <c r="Z363" s="26" t="s">
        <v>946</v>
      </c>
      <c r="AA363" s="26" t="s">
        <v>947</v>
      </c>
      <c r="AB363" s="26"/>
      <c r="AC363" s="28"/>
      <c r="AD363" s="28"/>
      <c r="AE363" s="28"/>
      <c r="AG363" s="24" t="s">
        <v>1299</v>
      </c>
      <c r="AH363" s="24" t="s">
        <v>25</v>
      </c>
      <c r="AI363" t="str">
        <f>VLOOKUP(AH363,$D$15:D1113,1,0)</f>
        <v>신상우</v>
      </c>
      <c r="AK363" t="str">
        <f t="shared" si="11"/>
        <v>김윤숙</v>
      </c>
    </row>
    <row r="364" spans="1:37" ht="39.6">
      <c r="A364" s="25">
        <v>350</v>
      </c>
      <c r="B364" s="26" t="str">
        <f t="shared" si="10"/>
        <v>20230079</v>
      </c>
      <c r="C364" s="26" t="s">
        <v>3635</v>
      </c>
      <c r="D364" s="26" t="s">
        <v>674</v>
      </c>
      <c r="E364" s="26" t="s">
        <v>72</v>
      </c>
      <c r="F364" s="26" t="s">
        <v>149</v>
      </c>
      <c r="G364" s="26" t="s">
        <v>930</v>
      </c>
      <c r="H364" s="26" t="s">
        <v>931</v>
      </c>
      <c r="I364" s="26" t="s">
        <v>950</v>
      </c>
      <c r="J364" s="26" t="s">
        <v>1018</v>
      </c>
      <c r="K364" s="26" t="s">
        <v>952</v>
      </c>
      <c r="L364" s="27" t="s">
        <v>3800</v>
      </c>
      <c r="M364" s="26" t="s">
        <v>982</v>
      </c>
      <c r="N364" s="26" t="s">
        <v>1598</v>
      </c>
      <c r="O364" s="26" t="s">
        <v>3801</v>
      </c>
      <c r="P364" s="26" t="s">
        <v>3802</v>
      </c>
      <c r="Q364" s="26" t="s">
        <v>3803</v>
      </c>
      <c r="R364" s="27" t="s">
        <v>3804</v>
      </c>
      <c r="S364" s="26" t="s">
        <v>959</v>
      </c>
      <c r="T364" s="26" t="s">
        <v>3805</v>
      </c>
      <c r="U364" s="26" t="s">
        <v>3806</v>
      </c>
      <c r="V364" s="26" t="s">
        <v>3807</v>
      </c>
      <c r="W364" s="26" t="s">
        <v>959</v>
      </c>
      <c r="X364" s="26" t="s">
        <v>3805</v>
      </c>
      <c r="Y364" s="26" t="s">
        <v>3806</v>
      </c>
      <c r="Z364" s="26" t="s">
        <v>982</v>
      </c>
      <c r="AA364" s="26" t="s">
        <v>950</v>
      </c>
      <c r="AB364" s="26"/>
      <c r="AC364" s="28"/>
      <c r="AD364" s="28"/>
      <c r="AE364" s="28"/>
      <c r="AG364" s="24" t="s">
        <v>3808</v>
      </c>
      <c r="AH364" s="24" t="s">
        <v>451</v>
      </c>
      <c r="AI364" t="str">
        <f>VLOOKUP(AH364,$D$15:D1114,1,0)</f>
        <v>장유진</v>
      </c>
      <c r="AK364" t="str">
        <f t="shared" si="11"/>
        <v>노유주</v>
      </c>
    </row>
    <row r="365" spans="1:37" ht="26.4">
      <c r="A365" s="25">
        <v>351</v>
      </c>
      <c r="B365" s="26" t="str">
        <f t="shared" si="10"/>
        <v>20170019</v>
      </c>
      <c r="C365" s="26" t="s">
        <v>3652</v>
      </c>
      <c r="D365" s="26" t="s">
        <v>839</v>
      </c>
      <c r="E365" s="26" t="s">
        <v>72</v>
      </c>
      <c r="F365" s="26" t="s">
        <v>149</v>
      </c>
      <c r="G365" s="26" t="s">
        <v>930</v>
      </c>
      <c r="H365" s="26" t="s">
        <v>931</v>
      </c>
      <c r="I365" s="26" t="s">
        <v>950</v>
      </c>
      <c r="J365" s="26" t="s">
        <v>966</v>
      </c>
      <c r="K365" s="26" t="s">
        <v>952</v>
      </c>
      <c r="L365" s="27" t="s">
        <v>3809</v>
      </c>
      <c r="M365" s="26" t="s">
        <v>936</v>
      </c>
      <c r="N365" s="26" t="s">
        <v>983</v>
      </c>
      <c r="O365" s="26" t="s">
        <v>3810</v>
      </c>
      <c r="P365" s="26" t="s">
        <v>3811</v>
      </c>
      <c r="Q365" s="26" t="s">
        <v>3812</v>
      </c>
      <c r="R365" s="27" t="s">
        <v>3813</v>
      </c>
      <c r="S365" s="26" t="s">
        <v>959</v>
      </c>
      <c r="T365" s="26" t="s">
        <v>3814</v>
      </c>
      <c r="U365" s="26" t="s">
        <v>3815</v>
      </c>
      <c r="V365" s="26" t="s">
        <v>3816</v>
      </c>
      <c r="W365" s="26" t="s">
        <v>959</v>
      </c>
      <c r="X365" s="26" t="s">
        <v>3814</v>
      </c>
      <c r="Y365" s="26" t="s">
        <v>3815</v>
      </c>
      <c r="Z365" s="26" t="s">
        <v>946</v>
      </c>
      <c r="AA365" s="26" t="s">
        <v>947</v>
      </c>
      <c r="AB365" s="26"/>
      <c r="AC365" s="28"/>
      <c r="AD365" s="28"/>
      <c r="AE365" s="28"/>
      <c r="AG365" s="24" t="s">
        <v>1768</v>
      </c>
      <c r="AH365" s="24" t="s">
        <v>513</v>
      </c>
      <c r="AI365" t="str">
        <f>VLOOKUP(AH365,$D$15:D1115,1,0)</f>
        <v>안현선</v>
      </c>
      <c r="AK365" t="str">
        <f t="shared" si="11"/>
        <v>임다현</v>
      </c>
    </row>
    <row r="366" spans="1:37" ht="39.6">
      <c r="A366" s="25">
        <v>352</v>
      </c>
      <c r="B366" s="26" t="str">
        <f t="shared" si="10"/>
        <v>20140098</v>
      </c>
      <c r="C366" s="26" t="s">
        <v>2119</v>
      </c>
      <c r="D366" s="26" t="s">
        <v>242</v>
      </c>
      <c r="E366" s="26" t="s">
        <v>72</v>
      </c>
      <c r="F366" s="26" t="s">
        <v>149</v>
      </c>
      <c r="G366" s="26" t="s">
        <v>930</v>
      </c>
      <c r="H366" s="26" t="s">
        <v>931</v>
      </c>
      <c r="I366" s="26" t="s">
        <v>965</v>
      </c>
      <c r="J366" s="26" t="s">
        <v>1100</v>
      </c>
      <c r="K366" s="26" t="s">
        <v>952</v>
      </c>
      <c r="L366" s="27" t="s">
        <v>1113</v>
      </c>
      <c r="M366" s="26" t="s">
        <v>936</v>
      </c>
      <c r="N366" s="26" t="s">
        <v>1320</v>
      </c>
      <c r="O366" s="26" t="s">
        <v>3817</v>
      </c>
      <c r="P366" s="26" t="s">
        <v>3818</v>
      </c>
      <c r="Q366" s="26" t="s">
        <v>3819</v>
      </c>
      <c r="R366" s="27" t="s">
        <v>3820</v>
      </c>
      <c r="S366" s="26" t="s">
        <v>959</v>
      </c>
      <c r="T366" s="26" t="s">
        <v>1179</v>
      </c>
      <c r="U366" s="26" t="s">
        <v>3821</v>
      </c>
      <c r="V366" s="26" t="s">
        <v>3822</v>
      </c>
      <c r="W366" s="26" t="s">
        <v>959</v>
      </c>
      <c r="X366" s="26" t="s">
        <v>1179</v>
      </c>
      <c r="Y366" s="26" t="s">
        <v>3821</v>
      </c>
      <c r="Z366" s="26" t="s">
        <v>946</v>
      </c>
      <c r="AA366" s="26" t="s">
        <v>2182</v>
      </c>
      <c r="AB366" s="26"/>
      <c r="AC366" s="28"/>
      <c r="AD366" s="28"/>
      <c r="AE366" s="28"/>
      <c r="AG366" s="24" t="s">
        <v>1243</v>
      </c>
      <c r="AH366" s="24" t="s">
        <v>235</v>
      </c>
      <c r="AI366" t="str">
        <f>VLOOKUP(AH366,$D$15:D1116,1,0)</f>
        <v>김현지</v>
      </c>
      <c r="AK366" t="str">
        <f t="shared" si="11"/>
        <v>이루리</v>
      </c>
    </row>
    <row r="367" spans="1:37" ht="39.6">
      <c r="A367" s="25">
        <v>353</v>
      </c>
      <c r="B367" s="26" t="str">
        <f t="shared" si="10"/>
        <v>20140092</v>
      </c>
      <c r="C367" s="26" t="s">
        <v>2377</v>
      </c>
      <c r="D367" s="26" t="s">
        <v>879</v>
      </c>
      <c r="E367" s="26" t="s">
        <v>72</v>
      </c>
      <c r="F367" s="26" t="s">
        <v>149</v>
      </c>
      <c r="G367" s="26" t="s">
        <v>930</v>
      </c>
      <c r="H367" s="26" t="s">
        <v>931</v>
      </c>
      <c r="I367" s="26" t="s">
        <v>965</v>
      </c>
      <c r="J367" s="26" t="s">
        <v>1100</v>
      </c>
      <c r="K367" s="26" t="s">
        <v>952</v>
      </c>
      <c r="L367" s="27" t="s">
        <v>3823</v>
      </c>
      <c r="M367" s="26" t="s">
        <v>936</v>
      </c>
      <c r="N367" s="26" t="s">
        <v>983</v>
      </c>
      <c r="O367" s="26" t="s">
        <v>3824</v>
      </c>
      <c r="P367" s="26" t="s">
        <v>3825</v>
      </c>
      <c r="Q367" s="26" t="s">
        <v>3826</v>
      </c>
      <c r="R367" s="27" t="s">
        <v>3827</v>
      </c>
      <c r="S367" s="26" t="s">
        <v>959</v>
      </c>
      <c r="T367" s="26" t="s">
        <v>1724</v>
      </c>
      <c r="U367" s="26" t="s">
        <v>3828</v>
      </c>
      <c r="V367" s="26" t="s">
        <v>3829</v>
      </c>
      <c r="W367" s="26" t="s">
        <v>959</v>
      </c>
      <c r="X367" s="26" t="s">
        <v>1724</v>
      </c>
      <c r="Y367" s="26" t="s">
        <v>3828</v>
      </c>
      <c r="Z367" s="26" t="s">
        <v>946</v>
      </c>
      <c r="AA367" s="26" t="s">
        <v>947</v>
      </c>
      <c r="AB367" s="26"/>
      <c r="AC367" s="28"/>
      <c r="AD367" s="28"/>
      <c r="AE367" s="28"/>
      <c r="AG367" s="24" t="s">
        <v>2241</v>
      </c>
      <c r="AH367" s="24" t="s">
        <v>661</v>
      </c>
      <c r="AI367" t="str">
        <f>VLOOKUP(AH367,$D$15:D1117,1,0)</f>
        <v>김나영</v>
      </c>
      <c r="AK367" t="str">
        <f t="shared" si="11"/>
        <v>최지예</v>
      </c>
    </row>
    <row r="368" spans="1:37" ht="39.6">
      <c r="A368" s="25">
        <v>354</v>
      </c>
      <c r="B368" s="26" t="str">
        <f t="shared" si="10"/>
        <v>20170079</v>
      </c>
      <c r="C368" s="26" t="s">
        <v>3295</v>
      </c>
      <c r="D368" s="26" t="s">
        <v>840</v>
      </c>
      <c r="E368" s="26" t="s">
        <v>72</v>
      </c>
      <c r="F368" s="26" t="s">
        <v>149</v>
      </c>
      <c r="G368" s="26" t="s">
        <v>930</v>
      </c>
      <c r="H368" s="26" t="s">
        <v>931</v>
      </c>
      <c r="I368" s="26" t="s">
        <v>965</v>
      </c>
      <c r="J368" s="26" t="s">
        <v>933</v>
      </c>
      <c r="K368" s="26" t="s">
        <v>952</v>
      </c>
      <c r="L368" s="27" t="s">
        <v>3830</v>
      </c>
      <c r="M368" s="26" t="s">
        <v>936</v>
      </c>
      <c r="N368" s="26" t="s">
        <v>937</v>
      </c>
      <c r="O368" s="26" t="s">
        <v>3831</v>
      </c>
      <c r="P368" s="26" t="s">
        <v>3832</v>
      </c>
      <c r="Q368" s="26" t="s">
        <v>3833</v>
      </c>
      <c r="R368" s="27" t="s">
        <v>3834</v>
      </c>
      <c r="S368" s="26" t="s">
        <v>959</v>
      </c>
      <c r="T368" s="26" t="s">
        <v>3835</v>
      </c>
      <c r="U368" s="26" t="s">
        <v>3836</v>
      </c>
      <c r="V368" s="26" t="s">
        <v>3837</v>
      </c>
      <c r="W368" s="26" t="s">
        <v>959</v>
      </c>
      <c r="X368" s="26" t="s">
        <v>3835</v>
      </c>
      <c r="Y368" s="26" t="s">
        <v>3836</v>
      </c>
      <c r="Z368" s="26" t="s">
        <v>946</v>
      </c>
      <c r="AA368" s="26" t="s">
        <v>947</v>
      </c>
      <c r="AB368" s="26"/>
      <c r="AC368" s="28"/>
      <c r="AD368" s="28"/>
      <c r="AE368" s="28"/>
      <c r="AG368" s="24" t="s">
        <v>2287</v>
      </c>
      <c r="AH368" s="24" t="s">
        <v>588</v>
      </c>
      <c r="AI368" t="str">
        <f>VLOOKUP(AH368,$D$15:D1118,1,0)</f>
        <v>박난희</v>
      </c>
      <c r="AK368" t="str">
        <f t="shared" si="11"/>
        <v>고지연</v>
      </c>
    </row>
    <row r="369" spans="1:37" ht="39.6">
      <c r="A369" s="25">
        <v>355</v>
      </c>
      <c r="B369" s="26" t="str">
        <f t="shared" si="10"/>
        <v>20160057</v>
      </c>
      <c r="C369" s="26" t="s">
        <v>3110</v>
      </c>
      <c r="D369" s="26" t="s">
        <v>578</v>
      </c>
      <c r="E369" s="26" t="s">
        <v>72</v>
      </c>
      <c r="F369" s="26" t="s">
        <v>149</v>
      </c>
      <c r="G369" s="26" t="s">
        <v>930</v>
      </c>
      <c r="H369" s="26" t="s">
        <v>931</v>
      </c>
      <c r="I369" s="26" t="s">
        <v>965</v>
      </c>
      <c r="J369" s="26" t="s">
        <v>933</v>
      </c>
      <c r="K369" s="26" t="s">
        <v>952</v>
      </c>
      <c r="L369" s="27" t="s">
        <v>3838</v>
      </c>
      <c r="M369" s="26" t="s">
        <v>936</v>
      </c>
      <c r="N369" s="26" t="s">
        <v>2885</v>
      </c>
      <c r="O369" s="26" t="s">
        <v>3839</v>
      </c>
      <c r="P369" s="26" t="s">
        <v>3840</v>
      </c>
      <c r="Q369" s="26" t="s">
        <v>3841</v>
      </c>
      <c r="R369" s="27" t="s">
        <v>3842</v>
      </c>
      <c r="S369" s="26" t="s">
        <v>942</v>
      </c>
      <c r="T369" s="26" t="s">
        <v>1903</v>
      </c>
      <c r="U369" s="26" t="s">
        <v>2141</v>
      </c>
      <c r="V369" s="26" t="s">
        <v>3843</v>
      </c>
      <c r="W369" s="26" t="s">
        <v>942</v>
      </c>
      <c r="X369" s="26" t="s">
        <v>1903</v>
      </c>
      <c r="Y369" s="26" t="s">
        <v>2141</v>
      </c>
      <c r="Z369" s="26" t="s">
        <v>946</v>
      </c>
      <c r="AA369" s="26" t="s">
        <v>947</v>
      </c>
      <c r="AB369" s="26"/>
      <c r="AC369" s="28"/>
      <c r="AD369" s="28"/>
      <c r="AE369" s="28"/>
      <c r="AG369" s="24" t="s">
        <v>1984</v>
      </c>
      <c r="AH369" s="24" t="s">
        <v>170</v>
      </c>
      <c r="AI369" t="str">
        <f>VLOOKUP(AH369,$D$15:D1119,1,0)</f>
        <v>이정근</v>
      </c>
      <c r="AK369" t="str">
        <f t="shared" si="11"/>
        <v>이은혜</v>
      </c>
    </row>
    <row r="370" spans="1:37" ht="39.6">
      <c r="A370" s="25">
        <v>356</v>
      </c>
      <c r="B370" s="26" t="str">
        <f t="shared" si="10"/>
        <v>20170025</v>
      </c>
      <c r="C370" s="26" t="s">
        <v>3103</v>
      </c>
      <c r="D370" s="26" t="s">
        <v>373</v>
      </c>
      <c r="E370" s="26" t="s">
        <v>72</v>
      </c>
      <c r="F370" s="26" t="s">
        <v>149</v>
      </c>
      <c r="G370" s="26" t="s">
        <v>930</v>
      </c>
      <c r="H370" s="26" t="s">
        <v>931</v>
      </c>
      <c r="I370" s="26" t="s">
        <v>965</v>
      </c>
      <c r="J370" s="26" t="s">
        <v>933</v>
      </c>
      <c r="K370" s="26" t="s">
        <v>952</v>
      </c>
      <c r="L370" s="27" t="s">
        <v>2159</v>
      </c>
      <c r="M370" s="26" t="s">
        <v>936</v>
      </c>
      <c r="N370" s="26" t="s">
        <v>983</v>
      </c>
      <c r="O370" s="26" t="s">
        <v>3844</v>
      </c>
      <c r="P370" s="26" t="s">
        <v>3845</v>
      </c>
      <c r="Q370" s="26" t="s">
        <v>3846</v>
      </c>
      <c r="R370" s="27" t="s">
        <v>3847</v>
      </c>
      <c r="S370" s="26" t="s">
        <v>959</v>
      </c>
      <c r="T370" s="26" t="s">
        <v>3848</v>
      </c>
      <c r="U370" s="26" t="s">
        <v>1232</v>
      </c>
      <c r="V370" s="26" t="s">
        <v>3849</v>
      </c>
      <c r="W370" s="26" t="s">
        <v>959</v>
      </c>
      <c r="X370" s="26" t="s">
        <v>3848</v>
      </c>
      <c r="Y370" s="26" t="s">
        <v>1232</v>
      </c>
      <c r="Z370" s="26" t="s">
        <v>946</v>
      </c>
      <c r="AA370" s="26" t="s">
        <v>947</v>
      </c>
      <c r="AB370" s="26"/>
      <c r="AC370" s="28"/>
      <c r="AD370" s="28"/>
      <c r="AE370" s="28"/>
      <c r="AG370" s="24" t="s">
        <v>2329</v>
      </c>
      <c r="AH370" s="24" t="s">
        <v>812</v>
      </c>
      <c r="AI370" t="str">
        <f>VLOOKUP(AH370,$D$15:D1120,1,0)</f>
        <v>박주안</v>
      </c>
      <c r="AK370" t="str">
        <f t="shared" si="11"/>
        <v>하늘</v>
      </c>
    </row>
    <row r="371" spans="1:37" ht="26.4">
      <c r="A371" s="25">
        <v>357</v>
      </c>
      <c r="B371" s="26" t="str">
        <f t="shared" si="10"/>
        <v>20170062</v>
      </c>
      <c r="C371" s="26" t="s">
        <v>1831</v>
      </c>
      <c r="D371" s="26" t="s">
        <v>531</v>
      </c>
      <c r="E371" s="26" t="s">
        <v>72</v>
      </c>
      <c r="F371" s="26" t="s">
        <v>532</v>
      </c>
      <c r="G371" s="26" t="s">
        <v>978</v>
      </c>
      <c r="H371" s="26" t="s">
        <v>931</v>
      </c>
      <c r="I371" s="26" t="s">
        <v>979</v>
      </c>
      <c r="J371" s="26" t="s">
        <v>933</v>
      </c>
      <c r="K371" s="26" t="s">
        <v>934</v>
      </c>
      <c r="L371" s="27" t="s">
        <v>3850</v>
      </c>
      <c r="M371" s="26" t="s">
        <v>982</v>
      </c>
      <c r="N371" s="26" t="s">
        <v>1146</v>
      </c>
      <c r="O371" s="26" t="s">
        <v>3851</v>
      </c>
      <c r="P371" s="26" t="s">
        <v>3852</v>
      </c>
      <c r="Q371" s="26" t="s">
        <v>3853</v>
      </c>
      <c r="R371" s="27" t="s">
        <v>3854</v>
      </c>
      <c r="S371" s="26" t="s">
        <v>959</v>
      </c>
      <c r="T371" s="26" t="s">
        <v>1395</v>
      </c>
      <c r="U371" s="26" t="s">
        <v>1386</v>
      </c>
      <c r="V371" s="26" t="s">
        <v>3855</v>
      </c>
      <c r="W371" s="26" t="s">
        <v>959</v>
      </c>
      <c r="X371" s="26" t="s">
        <v>1395</v>
      </c>
      <c r="Y371" s="26" t="s">
        <v>1386</v>
      </c>
      <c r="Z371" s="26" t="s">
        <v>1192</v>
      </c>
      <c r="AA371" s="26" t="s">
        <v>992</v>
      </c>
      <c r="AB371" s="26"/>
      <c r="AC371" s="28"/>
      <c r="AD371" s="28"/>
      <c r="AE371" s="28"/>
      <c r="AG371" s="24" t="s">
        <v>2321</v>
      </c>
      <c r="AH371" s="24" t="s">
        <v>822</v>
      </c>
      <c r="AI371" t="str">
        <f>VLOOKUP(AH371,$D$15:D1121,1,0)</f>
        <v>손오영</v>
      </c>
      <c r="AK371" t="str">
        <f t="shared" si="11"/>
        <v>김동현</v>
      </c>
    </row>
    <row r="372" spans="1:37" ht="26.4">
      <c r="A372" s="25">
        <v>358</v>
      </c>
      <c r="B372" s="26" t="str">
        <f t="shared" si="10"/>
        <v>20220001</v>
      </c>
      <c r="C372" s="26" t="s">
        <v>1700</v>
      </c>
      <c r="D372" s="26" t="s">
        <v>193</v>
      </c>
      <c r="E372" s="26" t="s">
        <v>72</v>
      </c>
      <c r="F372" s="26" t="s">
        <v>75</v>
      </c>
      <c r="G372" s="26" t="s">
        <v>1194</v>
      </c>
      <c r="H372" s="26" t="s">
        <v>931</v>
      </c>
      <c r="I372" s="26" t="s">
        <v>995</v>
      </c>
      <c r="J372" s="26" t="s">
        <v>980</v>
      </c>
      <c r="K372" s="26" t="s">
        <v>934</v>
      </c>
      <c r="L372" s="27" t="s">
        <v>3856</v>
      </c>
      <c r="M372" s="26" t="s">
        <v>982</v>
      </c>
      <c r="N372" s="26" t="s">
        <v>1146</v>
      </c>
      <c r="O372" s="26" t="s">
        <v>3857</v>
      </c>
      <c r="P372" s="26" t="s">
        <v>3858</v>
      </c>
      <c r="Q372" s="26" t="s">
        <v>3859</v>
      </c>
      <c r="R372" s="27" t="s">
        <v>3860</v>
      </c>
      <c r="S372" s="26" t="s">
        <v>959</v>
      </c>
      <c r="T372" s="26" t="s">
        <v>3861</v>
      </c>
      <c r="U372" s="26" t="s">
        <v>1190</v>
      </c>
      <c r="V372" s="26" t="s">
        <v>3862</v>
      </c>
      <c r="W372" s="26" t="s">
        <v>959</v>
      </c>
      <c r="X372" s="26" t="s">
        <v>3861</v>
      </c>
      <c r="Y372" s="26" t="s">
        <v>1190</v>
      </c>
      <c r="Z372" s="26" t="s">
        <v>982</v>
      </c>
      <c r="AA372" s="26" t="s">
        <v>995</v>
      </c>
      <c r="AB372" s="26"/>
      <c r="AC372" s="28"/>
      <c r="AD372" s="28"/>
      <c r="AE372" s="28"/>
      <c r="AG372" s="24" t="s">
        <v>964</v>
      </c>
      <c r="AH372" s="24" t="s">
        <v>330</v>
      </c>
      <c r="AI372" t="str">
        <f>VLOOKUP(AH372,$D$15:D1122,1,0)</f>
        <v>박수지</v>
      </c>
      <c r="AK372" t="str">
        <f t="shared" si="11"/>
        <v>최창화</v>
      </c>
    </row>
    <row r="373" spans="1:37" ht="39.6">
      <c r="A373" s="25">
        <v>359</v>
      </c>
      <c r="B373" s="26" t="str">
        <f t="shared" si="10"/>
        <v>19425569</v>
      </c>
      <c r="C373" s="26" t="s">
        <v>1078</v>
      </c>
      <c r="D373" s="26" t="s">
        <v>150</v>
      </c>
      <c r="E373" s="26" t="s">
        <v>72</v>
      </c>
      <c r="F373" s="26" t="s">
        <v>75</v>
      </c>
      <c r="G373" s="26" t="s">
        <v>930</v>
      </c>
      <c r="H373" s="26" t="s">
        <v>931</v>
      </c>
      <c r="I373" s="26" t="s">
        <v>995</v>
      </c>
      <c r="J373" s="26" t="s">
        <v>1100</v>
      </c>
      <c r="K373" s="26" t="s">
        <v>952</v>
      </c>
      <c r="L373" s="27" t="s">
        <v>3863</v>
      </c>
      <c r="M373" s="26" t="s">
        <v>936</v>
      </c>
      <c r="N373" s="26" t="s">
        <v>1146</v>
      </c>
      <c r="O373" s="26" t="s">
        <v>3864</v>
      </c>
      <c r="P373" s="26" t="s">
        <v>3865</v>
      </c>
      <c r="Q373" s="26" t="s">
        <v>3866</v>
      </c>
      <c r="R373" s="27" t="s">
        <v>3867</v>
      </c>
      <c r="S373" s="26" t="s">
        <v>942</v>
      </c>
      <c r="T373" s="26" t="s">
        <v>3404</v>
      </c>
      <c r="U373" s="26" t="s">
        <v>3868</v>
      </c>
      <c r="V373" s="26" t="s">
        <v>3869</v>
      </c>
      <c r="W373" s="26" t="s">
        <v>942</v>
      </c>
      <c r="X373" s="26" t="s">
        <v>3404</v>
      </c>
      <c r="Y373" s="26" t="s">
        <v>3868</v>
      </c>
      <c r="Z373" s="26" t="s">
        <v>946</v>
      </c>
      <c r="AA373" s="26" t="s">
        <v>947</v>
      </c>
      <c r="AB373" s="26"/>
      <c r="AC373" s="28"/>
      <c r="AD373" s="28"/>
      <c r="AE373" s="28"/>
      <c r="AG373" s="24" t="s">
        <v>2798</v>
      </c>
      <c r="AH373" s="24" t="s">
        <v>329</v>
      </c>
      <c r="AI373" t="str">
        <f>VLOOKUP(AH373,$D$15:D1123,1,0)</f>
        <v>신지은</v>
      </c>
      <c r="AK373" t="str">
        <f t="shared" si="11"/>
        <v>김태은</v>
      </c>
    </row>
    <row r="374" spans="1:37" ht="39.6">
      <c r="A374" s="25">
        <v>360</v>
      </c>
      <c r="B374" s="26" t="str">
        <f t="shared" si="10"/>
        <v>20170085</v>
      </c>
      <c r="C374" s="26" t="s">
        <v>2095</v>
      </c>
      <c r="D374" s="26" t="s">
        <v>245</v>
      </c>
      <c r="E374" s="26" t="s">
        <v>72</v>
      </c>
      <c r="F374" s="26" t="s">
        <v>75</v>
      </c>
      <c r="G374" s="26" t="s">
        <v>930</v>
      </c>
      <c r="H374" s="26" t="s">
        <v>931</v>
      </c>
      <c r="I374" s="26" t="s">
        <v>995</v>
      </c>
      <c r="J374" s="26" t="s">
        <v>1100</v>
      </c>
      <c r="K374" s="26" t="s">
        <v>952</v>
      </c>
      <c r="L374" s="27" t="s">
        <v>3870</v>
      </c>
      <c r="M374" s="26" t="s">
        <v>982</v>
      </c>
      <c r="N374" s="26" t="s">
        <v>1146</v>
      </c>
      <c r="O374" s="26" t="s">
        <v>3871</v>
      </c>
      <c r="P374" s="26" t="s">
        <v>3872</v>
      </c>
      <c r="Q374" s="26" t="s">
        <v>3873</v>
      </c>
      <c r="R374" s="27" t="s">
        <v>3874</v>
      </c>
      <c r="S374" s="26" t="s">
        <v>959</v>
      </c>
      <c r="T374" s="26" t="s">
        <v>1220</v>
      </c>
      <c r="U374" s="26" t="s">
        <v>1190</v>
      </c>
      <c r="V374" s="26" t="s">
        <v>3875</v>
      </c>
      <c r="W374" s="26" t="s">
        <v>959</v>
      </c>
      <c r="X374" s="26" t="s">
        <v>1220</v>
      </c>
      <c r="Y374" s="26" t="s">
        <v>1190</v>
      </c>
      <c r="Z374" s="26" t="s">
        <v>982</v>
      </c>
      <c r="AA374" s="26" t="s">
        <v>992</v>
      </c>
      <c r="AB374" s="26"/>
      <c r="AC374" s="28"/>
      <c r="AD374" s="28"/>
      <c r="AE374" s="28"/>
      <c r="AG374" s="24" t="s">
        <v>3653</v>
      </c>
      <c r="AH374" s="24" t="s">
        <v>335</v>
      </c>
      <c r="AI374" t="str">
        <f>VLOOKUP(AH374,$D$15:D1124,1,0)</f>
        <v>오시윤</v>
      </c>
      <c r="AK374" t="str">
        <f t="shared" si="11"/>
        <v>송희령</v>
      </c>
    </row>
    <row r="375" spans="1:37" ht="39.6">
      <c r="A375" s="25">
        <v>361</v>
      </c>
      <c r="B375" s="26" t="str">
        <f t="shared" si="10"/>
        <v>20210017</v>
      </c>
      <c r="C375" s="26" t="s">
        <v>2535</v>
      </c>
      <c r="D375" s="26" t="s">
        <v>675</v>
      </c>
      <c r="E375" s="26" t="s">
        <v>72</v>
      </c>
      <c r="F375" s="26" t="s">
        <v>75</v>
      </c>
      <c r="G375" s="26" t="s">
        <v>930</v>
      </c>
      <c r="H375" s="26" t="s">
        <v>931</v>
      </c>
      <c r="I375" s="26" t="s">
        <v>995</v>
      </c>
      <c r="J375" s="26" t="s">
        <v>933</v>
      </c>
      <c r="K375" s="26" t="s">
        <v>952</v>
      </c>
      <c r="L375" s="27" t="s">
        <v>3876</v>
      </c>
      <c r="M375" s="26" t="s">
        <v>982</v>
      </c>
      <c r="N375" s="26" t="s">
        <v>3877</v>
      </c>
      <c r="O375" s="26" t="s">
        <v>3878</v>
      </c>
      <c r="P375" s="26" t="s">
        <v>3879</v>
      </c>
      <c r="Q375" s="26" t="s">
        <v>3880</v>
      </c>
      <c r="R375" s="27" t="s">
        <v>3881</v>
      </c>
      <c r="S375" s="26" t="s">
        <v>959</v>
      </c>
      <c r="T375" s="26" t="s">
        <v>3848</v>
      </c>
      <c r="U375" s="26" t="s">
        <v>1118</v>
      </c>
      <c r="V375" s="26" t="s">
        <v>3882</v>
      </c>
      <c r="W375" s="26" t="s">
        <v>959</v>
      </c>
      <c r="X375" s="26" t="s">
        <v>3848</v>
      </c>
      <c r="Y375" s="26" t="s">
        <v>1118</v>
      </c>
      <c r="Z375" s="26" t="s">
        <v>982</v>
      </c>
      <c r="AA375" s="26" t="s">
        <v>995</v>
      </c>
      <c r="AB375" s="26"/>
      <c r="AC375" s="28"/>
      <c r="AD375" s="28"/>
      <c r="AE375" s="28"/>
      <c r="AG375" s="24" t="s">
        <v>3644</v>
      </c>
      <c r="AH375" s="24" t="s">
        <v>369</v>
      </c>
      <c r="AI375" t="str">
        <f>VLOOKUP(AH375,$D$15:D1125,1,0)</f>
        <v>송정원</v>
      </c>
      <c r="AK375" t="str">
        <f t="shared" si="11"/>
        <v>유미진</v>
      </c>
    </row>
    <row r="376" spans="1:37" ht="39.6">
      <c r="A376" s="25">
        <v>362</v>
      </c>
      <c r="B376" s="26" t="str">
        <f t="shared" si="10"/>
        <v>20014495</v>
      </c>
      <c r="C376" s="26" t="s">
        <v>1504</v>
      </c>
      <c r="D376" s="26" t="s">
        <v>539</v>
      </c>
      <c r="E376" s="26" t="s">
        <v>72</v>
      </c>
      <c r="F376" s="26" t="s">
        <v>75</v>
      </c>
      <c r="G376" s="26" t="s">
        <v>930</v>
      </c>
      <c r="H376" s="26" t="s">
        <v>931</v>
      </c>
      <c r="I376" s="26" t="s">
        <v>995</v>
      </c>
      <c r="J376" s="26" t="s">
        <v>1050</v>
      </c>
      <c r="K376" s="26" t="s">
        <v>952</v>
      </c>
      <c r="L376" s="27" t="s">
        <v>3351</v>
      </c>
      <c r="M376" s="26" t="s">
        <v>936</v>
      </c>
      <c r="N376" s="26" t="s">
        <v>1146</v>
      </c>
      <c r="O376" s="26" t="s">
        <v>3883</v>
      </c>
      <c r="P376" s="26" t="s">
        <v>3884</v>
      </c>
      <c r="Q376" s="26" t="s">
        <v>3885</v>
      </c>
      <c r="R376" s="27" t="s">
        <v>3886</v>
      </c>
      <c r="S376" s="26" t="s">
        <v>959</v>
      </c>
      <c r="T376" s="26" t="s">
        <v>2008</v>
      </c>
      <c r="U376" s="26" t="s">
        <v>1801</v>
      </c>
      <c r="V376" s="26" t="s">
        <v>3887</v>
      </c>
      <c r="W376" s="26" t="s">
        <v>959</v>
      </c>
      <c r="X376" s="26" t="s">
        <v>2008</v>
      </c>
      <c r="Y376" s="26" t="s">
        <v>1801</v>
      </c>
      <c r="Z376" s="26" t="s">
        <v>946</v>
      </c>
      <c r="AA376" s="26" t="s">
        <v>947</v>
      </c>
      <c r="AB376" s="26"/>
      <c r="AC376" s="28"/>
      <c r="AD376" s="28"/>
      <c r="AE376" s="28"/>
      <c r="AG376" s="24" t="s">
        <v>2687</v>
      </c>
      <c r="AH376" s="24" t="s">
        <v>181</v>
      </c>
      <c r="AI376" t="str">
        <f>VLOOKUP(AH376,$D$15:D1126,1,0)</f>
        <v>이가희</v>
      </c>
      <c r="AK376" t="str">
        <f t="shared" si="11"/>
        <v>김선영</v>
      </c>
    </row>
    <row r="377" spans="1:37" ht="52.8">
      <c r="A377" s="25">
        <v>363</v>
      </c>
      <c r="B377" s="26" t="str">
        <f t="shared" si="10"/>
        <v>20210003</v>
      </c>
      <c r="C377" s="26" t="s">
        <v>2544</v>
      </c>
      <c r="D377" s="26" t="s">
        <v>74</v>
      </c>
      <c r="E377" s="26" t="s">
        <v>72</v>
      </c>
      <c r="F377" s="26" t="s">
        <v>75</v>
      </c>
      <c r="G377" s="26" t="s">
        <v>930</v>
      </c>
      <c r="H377" s="26" t="s">
        <v>931</v>
      </c>
      <c r="I377" s="26" t="s">
        <v>932</v>
      </c>
      <c r="J377" s="26" t="s">
        <v>1309</v>
      </c>
      <c r="K377" s="26" t="s">
        <v>934</v>
      </c>
      <c r="L377" s="27" t="s">
        <v>3888</v>
      </c>
      <c r="M377" s="26" t="s">
        <v>982</v>
      </c>
      <c r="N377" s="26" t="s">
        <v>1146</v>
      </c>
      <c r="O377" s="26" t="s">
        <v>3889</v>
      </c>
      <c r="P377" s="26" t="s">
        <v>3890</v>
      </c>
      <c r="Q377" s="26" t="s">
        <v>3891</v>
      </c>
      <c r="R377" s="27" t="s">
        <v>3892</v>
      </c>
      <c r="S377" s="26" t="s">
        <v>988</v>
      </c>
      <c r="T377" s="26" t="s">
        <v>1095</v>
      </c>
      <c r="U377" s="26" t="s">
        <v>3893</v>
      </c>
      <c r="V377" s="26" t="s">
        <v>3894</v>
      </c>
      <c r="W377" s="26" t="s">
        <v>988</v>
      </c>
      <c r="X377" s="26" t="s">
        <v>1095</v>
      </c>
      <c r="Y377" s="26" t="s">
        <v>3893</v>
      </c>
      <c r="Z377" s="26" t="s">
        <v>982</v>
      </c>
      <c r="AA377" s="26" t="s">
        <v>932</v>
      </c>
      <c r="AB377" s="26"/>
      <c r="AC377" s="28"/>
      <c r="AD377" s="28"/>
      <c r="AE377" s="28"/>
      <c r="AG377" s="24" t="s">
        <v>3895</v>
      </c>
      <c r="AH377" s="24" t="s">
        <v>410</v>
      </c>
      <c r="AI377" t="str">
        <f>VLOOKUP(AH377,$D$15:D1127,1,0)</f>
        <v>문현주</v>
      </c>
      <c r="AK377" t="str">
        <f t="shared" si="11"/>
        <v>임한준</v>
      </c>
    </row>
    <row r="378" spans="1:37" ht="26.4">
      <c r="A378" s="25">
        <v>364</v>
      </c>
      <c r="B378" s="26" t="str">
        <f t="shared" si="10"/>
        <v>20220003</v>
      </c>
      <c r="C378" s="26" t="s">
        <v>3444</v>
      </c>
      <c r="D378" s="26" t="s">
        <v>754</v>
      </c>
      <c r="E378" s="26" t="s">
        <v>72</v>
      </c>
      <c r="F378" s="26" t="s">
        <v>75</v>
      </c>
      <c r="G378" s="26" t="s">
        <v>930</v>
      </c>
      <c r="H378" s="26" t="s">
        <v>931</v>
      </c>
      <c r="I378" s="26" t="s">
        <v>932</v>
      </c>
      <c r="J378" s="26" t="s">
        <v>951</v>
      </c>
      <c r="K378" s="26" t="s">
        <v>952</v>
      </c>
      <c r="L378" s="27" t="s">
        <v>3896</v>
      </c>
      <c r="M378" s="26" t="s">
        <v>982</v>
      </c>
      <c r="N378" s="26" t="s">
        <v>3877</v>
      </c>
      <c r="O378" s="26" t="s">
        <v>3897</v>
      </c>
      <c r="P378" s="26" t="s">
        <v>3898</v>
      </c>
      <c r="Q378" s="26" t="s">
        <v>3899</v>
      </c>
      <c r="R378" s="27" t="s">
        <v>3900</v>
      </c>
      <c r="S378" s="26" t="s">
        <v>959</v>
      </c>
      <c r="T378" s="26" t="s">
        <v>2490</v>
      </c>
      <c r="U378" s="26" t="s">
        <v>3023</v>
      </c>
      <c r="V378" s="26" t="s">
        <v>3901</v>
      </c>
      <c r="W378" s="26" t="s">
        <v>959</v>
      </c>
      <c r="X378" s="26" t="s">
        <v>2490</v>
      </c>
      <c r="Y378" s="26" t="s">
        <v>3023</v>
      </c>
      <c r="Z378" s="26" t="s">
        <v>982</v>
      </c>
      <c r="AA378" s="26" t="s">
        <v>932</v>
      </c>
      <c r="AB378" s="26"/>
      <c r="AC378" s="28"/>
      <c r="AD378" s="28"/>
      <c r="AE378" s="28"/>
      <c r="AG378" s="24" t="s">
        <v>3902</v>
      </c>
      <c r="AH378" s="24" t="s">
        <v>874</v>
      </c>
      <c r="AI378" t="str">
        <f>VLOOKUP(AH378,$D$15:D1128,1,0)</f>
        <v>강예리나</v>
      </c>
      <c r="AK378" t="str">
        <f t="shared" si="11"/>
        <v>신진솔</v>
      </c>
    </row>
    <row r="379" spans="1:37" ht="26.4">
      <c r="A379" s="25">
        <v>365</v>
      </c>
      <c r="B379" s="26" t="str">
        <f t="shared" si="10"/>
        <v>20240002</v>
      </c>
      <c r="C379" s="26" t="s">
        <v>3903</v>
      </c>
      <c r="D379" s="26" t="s">
        <v>312</v>
      </c>
      <c r="E379" s="26" t="s">
        <v>72</v>
      </c>
      <c r="F379" s="26" t="s">
        <v>75</v>
      </c>
      <c r="G379" s="26" t="s">
        <v>930</v>
      </c>
      <c r="H379" s="26" t="s">
        <v>931</v>
      </c>
      <c r="I379" s="26" t="s">
        <v>965</v>
      </c>
      <c r="J379" s="26" t="s">
        <v>1018</v>
      </c>
      <c r="K379" s="26" t="s">
        <v>952</v>
      </c>
      <c r="L379" s="27" t="s">
        <v>3904</v>
      </c>
      <c r="M379" s="26" t="s">
        <v>982</v>
      </c>
      <c r="N379" s="26" t="s">
        <v>3905</v>
      </c>
      <c r="O379" s="26" t="s">
        <v>3906</v>
      </c>
      <c r="P379" s="26" t="s">
        <v>3907</v>
      </c>
      <c r="Q379" s="26" t="s">
        <v>3908</v>
      </c>
      <c r="R379" s="27" t="s">
        <v>3909</v>
      </c>
      <c r="S379" s="26" t="s">
        <v>959</v>
      </c>
      <c r="T379" s="26" t="s">
        <v>1095</v>
      </c>
      <c r="U379" s="26"/>
      <c r="V379" s="26" t="s">
        <v>3910</v>
      </c>
      <c r="W379" s="26" t="s">
        <v>1138</v>
      </c>
      <c r="X379" s="26" t="s">
        <v>3911</v>
      </c>
      <c r="Y379" s="26"/>
      <c r="Z379" s="26" t="s">
        <v>982</v>
      </c>
      <c r="AA379" s="26" t="s">
        <v>965</v>
      </c>
      <c r="AB379" s="26"/>
      <c r="AC379" s="28"/>
      <c r="AD379" s="28"/>
      <c r="AE379" s="28"/>
      <c r="AG379" s="24" t="s">
        <v>1941</v>
      </c>
      <c r="AH379" s="24" t="s">
        <v>645</v>
      </c>
      <c r="AI379" t="str">
        <f>VLOOKUP(AH379,$D$15:D1129,1,0)</f>
        <v>홍종원</v>
      </c>
      <c r="AK379" t="str">
        <f t="shared" si="11"/>
        <v>이정은</v>
      </c>
    </row>
    <row r="380" spans="1:37" ht="26.4">
      <c r="A380" s="25">
        <v>366</v>
      </c>
      <c r="B380" s="26" t="str">
        <f t="shared" si="10"/>
        <v>20200040</v>
      </c>
      <c r="C380" s="26" t="s">
        <v>2111</v>
      </c>
      <c r="D380" s="26" t="s">
        <v>755</v>
      </c>
      <c r="E380" s="26" t="s">
        <v>72</v>
      </c>
      <c r="F380" s="26" t="s">
        <v>195</v>
      </c>
      <c r="G380" s="26" t="s">
        <v>1194</v>
      </c>
      <c r="H380" s="26" t="s">
        <v>931</v>
      </c>
      <c r="I380" s="26" t="s">
        <v>995</v>
      </c>
      <c r="J380" s="26" t="s">
        <v>1309</v>
      </c>
      <c r="K380" s="26" t="s">
        <v>934</v>
      </c>
      <c r="L380" s="27" t="s">
        <v>3912</v>
      </c>
      <c r="M380" s="26" t="s">
        <v>982</v>
      </c>
      <c r="N380" s="26" t="s">
        <v>1146</v>
      </c>
      <c r="O380" s="26" t="s">
        <v>3913</v>
      </c>
      <c r="P380" s="26" t="s">
        <v>3914</v>
      </c>
      <c r="Q380" s="26" t="s">
        <v>3915</v>
      </c>
      <c r="R380" s="27" t="s">
        <v>3916</v>
      </c>
      <c r="S380" s="26" t="s">
        <v>959</v>
      </c>
      <c r="T380" s="26" t="s">
        <v>973</v>
      </c>
      <c r="U380" s="26" t="s">
        <v>1386</v>
      </c>
      <c r="V380" s="26" t="s">
        <v>3917</v>
      </c>
      <c r="W380" s="26" t="s">
        <v>959</v>
      </c>
      <c r="X380" s="26" t="s">
        <v>973</v>
      </c>
      <c r="Y380" s="26" t="s">
        <v>1386</v>
      </c>
      <c r="Z380" s="26" t="s">
        <v>982</v>
      </c>
      <c r="AA380" s="26" t="s">
        <v>995</v>
      </c>
      <c r="AB380" s="26"/>
      <c r="AC380" s="28"/>
      <c r="AD380" s="28"/>
      <c r="AE380" s="28"/>
      <c r="AG380" s="24" t="s">
        <v>1933</v>
      </c>
      <c r="AH380" s="24" t="s">
        <v>491</v>
      </c>
      <c r="AI380" t="str">
        <f>VLOOKUP(AH380,$D$15:D1130,1,0)</f>
        <v>이재희</v>
      </c>
      <c r="AK380" t="str">
        <f t="shared" si="11"/>
        <v>김대일</v>
      </c>
    </row>
    <row r="381" spans="1:37" ht="39.6">
      <c r="A381" s="25">
        <v>367</v>
      </c>
      <c r="B381" s="26" t="str">
        <f t="shared" si="10"/>
        <v>20240005</v>
      </c>
      <c r="C381" s="26" t="s">
        <v>2102</v>
      </c>
      <c r="D381" s="26" t="s">
        <v>841</v>
      </c>
      <c r="E381" s="26" t="s">
        <v>72</v>
      </c>
      <c r="F381" s="26" t="s">
        <v>195</v>
      </c>
      <c r="G381" s="26" t="s">
        <v>930</v>
      </c>
      <c r="H381" s="26" t="s">
        <v>931</v>
      </c>
      <c r="I381" s="26" t="s">
        <v>995</v>
      </c>
      <c r="J381" s="26" t="s">
        <v>951</v>
      </c>
      <c r="K381" s="26" t="s">
        <v>934</v>
      </c>
      <c r="L381" s="27" t="s">
        <v>3918</v>
      </c>
      <c r="M381" s="26" t="s">
        <v>982</v>
      </c>
      <c r="N381" s="26" t="s">
        <v>1917</v>
      </c>
      <c r="O381" s="26" t="s">
        <v>3919</v>
      </c>
      <c r="P381" s="26" t="s">
        <v>3920</v>
      </c>
      <c r="Q381" s="26" t="s">
        <v>3921</v>
      </c>
      <c r="R381" s="27" t="s">
        <v>3922</v>
      </c>
      <c r="S381" s="26" t="s">
        <v>959</v>
      </c>
      <c r="T381" s="26" t="s">
        <v>3301</v>
      </c>
      <c r="U381" s="26" t="s">
        <v>1386</v>
      </c>
      <c r="V381" s="26" t="s">
        <v>3923</v>
      </c>
      <c r="W381" s="26" t="s">
        <v>959</v>
      </c>
      <c r="X381" s="26" t="s">
        <v>3301</v>
      </c>
      <c r="Y381" s="26" t="s">
        <v>1386</v>
      </c>
      <c r="Z381" s="26" t="s">
        <v>982</v>
      </c>
      <c r="AA381" s="26" t="s">
        <v>995</v>
      </c>
      <c r="AB381" s="26"/>
      <c r="AC381" s="28"/>
      <c r="AD381" s="28"/>
      <c r="AE381" s="28"/>
      <c r="AG381" s="24" t="s">
        <v>2629</v>
      </c>
      <c r="AH381" s="24" t="s">
        <v>824</v>
      </c>
      <c r="AI381" t="str">
        <f>VLOOKUP(AH381,$D$15:D1131,1,0)</f>
        <v>박선영</v>
      </c>
      <c r="AK381" t="str">
        <f t="shared" si="11"/>
        <v>이재도</v>
      </c>
    </row>
    <row r="382" spans="1:37" ht="39.6">
      <c r="A382" s="25">
        <v>368</v>
      </c>
      <c r="B382" s="26" t="str">
        <f t="shared" si="10"/>
        <v>20210012</v>
      </c>
      <c r="C382" s="26" t="s">
        <v>1821</v>
      </c>
      <c r="D382" s="26" t="s">
        <v>374</v>
      </c>
      <c r="E382" s="26" t="s">
        <v>72</v>
      </c>
      <c r="F382" s="26" t="s">
        <v>195</v>
      </c>
      <c r="G382" s="26" t="s">
        <v>930</v>
      </c>
      <c r="H382" s="26" t="s">
        <v>931</v>
      </c>
      <c r="I382" s="26" t="s">
        <v>995</v>
      </c>
      <c r="J382" s="26" t="s">
        <v>933</v>
      </c>
      <c r="K382" s="26" t="s">
        <v>934</v>
      </c>
      <c r="L382" s="27" t="s">
        <v>3924</v>
      </c>
      <c r="M382" s="26" t="s">
        <v>982</v>
      </c>
      <c r="N382" s="26" t="s">
        <v>1146</v>
      </c>
      <c r="O382" s="26" t="s">
        <v>3925</v>
      </c>
      <c r="P382" s="26" t="s">
        <v>3926</v>
      </c>
      <c r="Q382" s="26" t="s">
        <v>3927</v>
      </c>
      <c r="R382" s="27" t="s">
        <v>3928</v>
      </c>
      <c r="S382" s="26" t="s">
        <v>959</v>
      </c>
      <c r="T382" s="26" t="s">
        <v>1697</v>
      </c>
      <c r="U382" s="26" t="s">
        <v>1386</v>
      </c>
      <c r="V382" s="26" t="s">
        <v>3929</v>
      </c>
      <c r="W382" s="26" t="s">
        <v>959</v>
      </c>
      <c r="X382" s="26" t="s">
        <v>1697</v>
      </c>
      <c r="Y382" s="26" t="s">
        <v>1386</v>
      </c>
      <c r="Z382" s="26" t="s">
        <v>982</v>
      </c>
      <c r="AA382" s="26" t="s">
        <v>995</v>
      </c>
      <c r="AB382" s="26"/>
      <c r="AC382" s="28"/>
      <c r="AD382" s="28"/>
      <c r="AE382" s="28"/>
      <c r="AG382" s="24" t="s">
        <v>2622</v>
      </c>
      <c r="AH382" s="24" t="s">
        <v>45</v>
      </c>
      <c r="AI382" t="str">
        <f>VLOOKUP(AH382,$D$15:D1132,1,0)</f>
        <v>이아연</v>
      </c>
      <c r="AK382" t="str">
        <f t="shared" si="11"/>
        <v>신정호</v>
      </c>
    </row>
    <row r="383" spans="1:37" ht="26.4">
      <c r="A383" s="25">
        <v>369</v>
      </c>
      <c r="B383" s="26" t="str">
        <f t="shared" si="10"/>
        <v>20180026</v>
      </c>
      <c r="C383" s="26" t="s">
        <v>2217</v>
      </c>
      <c r="D383" s="26" t="s">
        <v>194</v>
      </c>
      <c r="E383" s="26" t="s">
        <v>72</v>
      </c>
      <c r="F383" s="26" t="s">
        <v>195</v>
      </c>
      <c r="G383" s="26" t="s">
        <v>930</v>
      </c>
      <c r="H383" s="26" t="s">
        <v>931</v>
      </c>
      <c r="I383" s="26" t="s">
        <v>995</v>
      </c>
      <c r="J383" s="26" t="s">
        <v>1050</v>
      </c>
      <c r="K383" s="26" t="s">
        <v>952</v>
      </c>
      <c r="L383" s="27" t="s">
        <v>3930</v>
      </c>
      <c r="M383" s="26" t="s">
        <v>982</v>
      </c>
      <c r="N383" s="26" t="s">
        <v>1146</v>
      </c>
      <c r="O383" s="26" t="s">
        <v>3931</v>
      </c>
      <c r="P383" s="26" t="s">
        <v>3932</v>
      </c>
      <c r="Q383" s="26" t="s">
        <v>3933</v>
      </c>
      <c r="R383" s="27" t="s">
        <v>3934</v>
      </c>
      <c r="S383" s="26" t="s">
        <v>959</v>
      </c>
      <c r="T383" s="26" t="s">
        <v>989</v>
      </c>
      <c r="U383" s="26" t="s">
        <v>3935</v>
      </c>
      <c r="V383" s="26" t="s">
        <v>1376</v>
      </c>
      <c r="W383" s="26" t="s">
        <v>959</v>
      </c>
      <c r="X383" s="26" t="s">
        <v>989</v>
      </c>
      <c r="Y383" s="26" t="s">
        <v>3935</v>
      </c>
      <c r="Z383" s="26" t="s">
        <v>982</v>
      </c>
      <c r="AA383" s="26" t="s">
        <v>932</v>
      </c>
      <c r="AB383" s="26"/>
      <c r="AC383" s="28"/>
      <c r="AD383" s="28"/>
      <c r="AE383" s="28"/>
      <c r="AG383" s="24" t="s">
        <v>3936</v>
      </c>
      <c r="AH383" s="24" t="s">
        <v>642</v>
      </c>
      <c r="AI383" t="str">
        <f>VLOOKUP(AH383,$D$15:D1133,1,0)</f>
        <v>심혜린</v>
      </c>
      <c r="AK383" t="str">
        <f t="shared" si="11"/>
        <v>강지혜</v>
      </c>
    </row>
    <row r="384" spans="1:37" ht="26.4">
      <c r="A384" s="25">
        <v>370</v>
      </c>
      <c r="B384" s="26" t="str">
        <f t="shared" si="10"/>
        <v>20190074</v>
      </c>
      <c r="C384" s="26" t="s">
        <v>2762</v>
      </c>
      <c r="D384" s="26" t="s">
        <v>756</v>
      </c>
      <c r="E384" s="26" t="s">
        <v>72</v>
      </c>
      <c r="F384" s="26" t="s">
        <v>195</v>
      </c>
      <c r="G384" s="26" t="s">
        <v>930</v>
      </c>
      <c r="H384" s="26" t="s">
        <v>931</v>
      </c>
      <c r="I384" s="26" t="s">
        <v>950</v>
      </c>
      <c r="J384" s="26" t="s">
        <v>933</v>
      </c>
      <c r="K384" s="26" t="s">
        <v>934</v>
      </c>
      <c r="L384" s="27" t="s">
        <v>3937</v>
      </c>
      <c r="M384" s="26" t="s">
        <v>982</v>
      </c>
      <c r="N384" s="26" t="s">
        <v>1146</v>
      </c>
      <c r="O384" s="26" t="s">
        <v>3938</v>
      </c>
      <c r="P384" s="26" t="s">
        <v>3939</v>
      </c>
      <c r="Q384" s="26" t="s">
        <v>3940</v>
      </c>
      <c r="R384" s="27" t="s">
        <v>3941</v>
      </c>
      <c r="S384" s="26" t="s">
        <v>959</v>
      </c>
      <c r="T384" s="26" t="s">
        <v>3942</v>
      </c>
      <c r="U384" s="26" t="s">
        <v>1386</v>
      </c>
      <c r="V384" s="26" t="s">
        <v>3943</v>
      </c>
      <c r="W384" s="26" t="s">
        <v>959</v>
      </c>
      <c r="X384" s="26" t="s">
        <v>3942</v>
      </c>
      <c r="Y384" s="26" t="s">
        <v>1386</v>
      </c>
      <c r="Z384" s="26" t="s">
        <v>982</v>
      </c>
      <c r="AA384" s="26" t="s">
        <v>965</v>
      </c>
      <c r="AB384" s="26"/>
      <c r="AC384" s="28"/>
      <c r="AD384" s="28"/>
      <c r="AE384" s="28"/>
      <c r="AG384" s="24" t="s">
        <v>2069</v>
      </c>
      <c r="AH384" s="24" t="s">
        <v>819</v>
      </c>
      <c r="AI384" t="str">
        <f>VLOOKUP(AH384,$D$15:D1134,1,0)</f>
        <v>조윤민</v>
      </c>
      <c r="AK384" t="str">
        <f t="shared" si="11"/>
        <v>채희민</v>
      </c>
    </row>
    <row r="385" spans="1:37" ht="39.6">
      <c r="A385" s="25">
        <v>371</v>
      </c>
      <c r="B385" s="26" t="str">
        <f t="shared" si="10"/>
        <v>20100006</v>
      </c>
      <c r="C385" s="26" t="s">
        <v>1667</v>
      </c>
      <c r="D385" s="26" t="s">
        <v>605</v>
      </c>
      <c r="E385" s="26" t="s">
        <v>77</v>
      </c>
      <c r="F385" s="26" t="s">
        <v>78</v>
      </c>
      <c r="G385" s="26" t="s">
        <v>978</v>
      </c>
      <c r="H385" s="26" t="s">
        <v>931</v>
      </c>
      <c r="I385" s="26" t="s">
        <v>979</v>
      </c>
      <c r="J385" s="26" t="s">
        <v>951</v>
      </c>
      <c r="K385" s="26" t="s">
        <v>934</v>
      </c>
      <c r="L385" s="27" t="s">
        <v>3944</v>
      </c>
      <c r="M385" s="26" t="s">
        <v>936</v>
      </c>
      <c r="N385" s="26" t="s">
        <v>983</v>
      </c>
      <c r="O385" s="26" t="s">
        <v>3945</v>
      </c>
      <c r="P385" s="26" t="s">
        <v>3946</v>
      </c>
      <c r="Q385" s="26" t="s">
        <v>3947</v>
      </c>
      <c r="R385" s="27" t="s">
        <v>3948</v>
      </c>
      <c r="S385" s="26" t="s">
        <v>959</v>
      </c>
      <c r="T385" s="26" t="s">
        <v>1395</v>
      </c>
      <c r="U385" s="26" t="s">
        <v>1190</v>
      </c>
      <c r="V385" s="26" t="s">
        <v>3949</v>
      </c>
      <c r="W385" s="26" t="s">
        <v>959</v>
      </c>
      <c r="X385" s="26" t="s">
        <v>1395</v>
      </c>
      <c r="Y385" s="26" t="s">
        <v>1190</v>
      </c>
      <c r="Z385" s="26" t="s">
        <v>1192</v>
      </c>
      <c r="AA385" s="26" t="s">
        <v>950</v>
      </c>
      <c r="AB385" s="26"/>
      <c r="AC385" s="28"/>
      <c r="AD385" s="28"/>
      <c r="AE385" s="28"/>
      <c r="AG385" s="24" t="s">
        <v>3950</v>
      </c>
      <c r="AH385" s="24" t="s">
        <v>375</v>
      </c>
      <c r="AI385" t="str">
        <f>VLOOKUP(AH385,$D$15:D1135,1,0)</f>
        <v>남지원</v>
      </c>
      <c r="AK385" t="str">
        <f t="shared" si="11"/>
        <v>김재하</v>
      </c>
    </row>
    <row r="386" spans="1:37" ht="39.6">
      <c r="A386" s="25">
        <v>372</v>
      </c>
      <c r="B386" s="26" t="str">
        <f t="shared" si="10"/>
        <v>52015030</v>
      </c>
      <c r="C386" s="26" t="s">
        <v>1925</v>
      </c>
      <c r="D386" s="26" t="s">
        <v>76</v>
      </c>
      <c r="E386" s="26" t="s">
        <v>77</v>
      </c>
      <c r="F386" s="26" t="s">
        <v>78</v>
      </c>
      <c r="G386" s="26" t="s">
        <v>930</v>
      </c>
      <c r="H386" s="26" t="s">
        <v>931</v>
      </c>
      <c r="I386" s="26" t="s">
        <v>995</v>
      </c>
      <c r="J386" s="26" t="s">
        <v>1050</v>
      </c>
      <c r="K386" s="26" t="s">
        <v>934</v>
      </c>
      <c r="L386" s="27" t="s">
        <v>3951</v>
      </c>
      <c r="M386" s="26" t="s">
        <v>936</v>
      </c>
      <c r="N386" s="26" t="s">
        <v>983</v>
      </c>
      <c r="O386" s="26" t="s">
        <v>3952</v>
      </c>
      <c r="P386" s="26" t="s">
        <v>3953</v>
      </c>
      <c r="Q386" s="26" t="s">
        <v>3954</v>
      </c>
      <c r="R386" s="27" t="s">
        <v>3955</v>
      </c>
      <c r="S386" s="26" t="s">
        <v>959</v>
      </c>
      <c r="T386" s="26" t="s">
        <v>2551</v>
      </c>
      <c r="U386" s="26" t="s">
        <v>1110</v>
      </c>
      <c r="V386" s="26" t="s">
        <v>3956</v>
      </c>
      <c r="W386" s="26" t="s">
        <v>959</v>
      </c>
      <c r="X386" s="26" t="s">
        <v>2551</v>
      </c>
      <c r="Y386" s="26" t="s">
        <v>1110</v>
      </c>
      <c r="Z386" s="26" t="s">
        <v>1820</v>
      </c>
      <c r="AA386" s="26" t="s">
        <v>1830</v>
      </c>
      <c r="AB386" s="26"/>
      <c r="AC386" s="28"/>
      <c r="AD386" s="28"/>
      <c r="AE386" s="28"/>
      <c r="AG386" s="24" t="s">
        <v>1889</v>
      </c>
      <c r="AH386" s="24" t="s">
        <v>432</v>
      </c>
      <c r="AI386" t="str">
        <f>VLOOKUP(AH386,$D$15:D1136,1,0)</f>
        <v>이유리</v>
      </c>
      <c r="AK386" t="str">
        <f t="shared" si="11"/>
        <v>김요한</v>
      </c>
    </row>
    <row r="387" spans="1:37" ht="26.4">
      <c r="A387" s="25">
        <v>373</v>
      </c>
      <c r="B387" s="26" t="str">
        <f t="shared" si="10"/>
        <v>20010994</v>
      </c>
      <c r="C387" s="26" t="s">
        <v>1472</v>
      </c>
      <c r="D387" s="26" t="s">
        <v>533</v>
      </c>
      <c r="E387" s="26" t="s">
        <v>77</v>
      </c>
      <c r="F387" s="26" t="s">
        <v>78</v>
      </c>
      <c r="G387" s="26" t="s">
        <v>930</v>
      </c>
      <c r="H387" s="26" t="s">
        <v>931</v>
      </c>
      <c r="I387" s="26" t="s">
        <v>932</v>
      </c>
      <c r="J387" s="26" t="s">
        <v>1309</v>
      </c>
      <c r="K387" s="26" t="s">
        <v>952</v>
      </c>
      <c r="L387" s="27" t="s">
        <v>3957</v>
      </c>
      <c r="M387" s="26" t="s">
        <v>936</v>
      </c>
      <c r="N387" s="26" t="s">
        <v>983</v>
      </c>
      <c r="O387" s="26" t="s">
        <v>3958</v>
      </c>
      <c r="P387" s="26" t="s">
        <v>3959</v>
      </c>
      <c r="Q387" s="26" t="s">
        <v>3960</v>
      </c>
      <c r="R387" s="27" t="s">
        <v>3961</v>
      </c>
      <c r="S387" s="26" t="s">
        <v>942</v>
      </c>
      <c r="T387" s="26" t="s">
        <v>3797</v>
      </c>
      <c r="U387" s="26" t="s">
        <v>1574</v>
      </c>
      <c r="V387" s="26" t="s">
        <v>3962</v>
      </c>
      <c r="W387" s="26" t="s">
        <v>942</v>
      </c>
      <c r="X387" s="26" t="s">
        <v>3797</v>
      </c>
      <c r="Y387" s="26" t="s">
        <v>1574</v>
      </c>
      <c r="Z387" s="26" t="s">
        <v>946</v>
      </c>
      <c r="AA387" s="26" t="s">
        <v>947</v>
      </c>
      <c r="AB387" s="26"/>
      <c r="AC387" s="28"/>
      <c r="AD387" s="28"/>
      <c r="AE387" s="28"/>
      <c r="AG387" s="24" t="s">
        <v>1235</v>
      </c>
      <c r="AH387" s="24" t="s">
        <v>162</v>
      </c>
      <c r="AI387" t="str">
        <f>VLOOKUP(AH387,$D$15:D1137,1,0)</f>
        <v>허난</v>
      </c>
      <c r="AK387" t="str">
        <f t="shared" si="11"/>
        <v>이선미</v>
      </c>
    </row>
    <row r="388" spans="1:37" ht="26.4">
      <c r="A388" s="25">
        <v>374</v>
      </c>
      <c r="B388" s="26" t="str">
        <f t="shared" si="10"/>
        <v>20210025</v>
      </c>
      <c r="C388" s="26" t="s">
        <v>3950</v>
      </c>
      <c r="D388" s="26" t="s">
        <v>375</v>
      </c>
      <c r="E388" s="26" t="s">
        <v>77</v>
      </c>
      <c r="F388" s="26" t="s">
        <v>78</v>
      </c>
      <c r="G388" s="26" t="s">
        <v>930</v>
      </c>
      <c r="H388" s="26" t="s">
        <v>931</v>
      </c>
      <c r="I388" s="26" t="s">
        <v>932</v>
      </c>
      <c r="J388" s="26" t="s">
        <v>966</v>
      </c>
      <c r="K388" s="26" t="s">
        <v>952</v>
      </c>
      <c r="L388" s="27" t="s">
        <v>3963</v>
      </c>
      <c r="M388" s="26" t="s">
        <v>936</v>
      </c>
      <c r="N388" s="26" t="s">
        <v>983</v>
      </c>
      <c r="O388" s="26" t="s">
        <v>3964</v>
      </c>
      <c r="P388" s="26" t="s">
        <v>3965</v>
      </c>
      <c r="Q388" s="26" t="s">
        <v>3966</v>
      </c>
      <c r="R388" s="27" t="s">
        <v>3967</v>
      </c>
      <c r="S388" s="26" t="s">
        <v>959</v>
      </c>
      <c r="T388" s="26" t="s">
        <v>989</v>
      </c>
      <c r="U388" s="26" t="s">
        <v>3968</v>
      </c>
      <c r="V388" s="26" t="s">
        <v>3969</v>
      </c>
      <c r="W388" s="26" t="s">
        <v>959</v>
      </c>
      <c r="X388" s="26" t="s">
        <v>989</v>
      </c>
      <c r="Y388" s="26" t="s">
        <v>3968</v>
      </c>
      <c r="Z388" s="26" t="s">
        <v>1192</v>
      </c>
      <c r="AA388" s="26" t="s">
        <v>950</v>
      </c>
      <c r="AB388" s="26"/>
      <c r="AC388" s="28"/>
      <c r="AD388" s="28"/>
      <c r="AE388" s="28"/>
      <c r="AG388" s="24" t="s">
        <v>2251</v>
      </c>
      <c r="AH388" s="24" t="s">
        <v>568</v>
      </c>
      <c r="AI388" t="str">
        <f>VLOOKUP(AH388,$D$15:D1138,1,0)</f>
        <v>정윤아</v>
      </c>
      <c r="AK388" t="str">
        <f t="shared" si="11"/>
        <v>남지원</v>
      </c>
    </row>
    <row r="389" spans="1:37" ht="39.6">
      <c r="A389" s="25">
        <v>375</v>
      </c>
      <c r="B389" s="26" t="str">
        <f t="shared" si="10"/>
        <v>20140063</v>
      </c>
      <c r="C389" s="26" t="s">
        <v>2191</v>
      </c>
      <c r="D389" s="26" t="s">
        <v>757</v>
      </c>
      <c r="E389" s="26" t="s">
        <v>77</v>
      </c>
      <c r="F389" s="26" t="s">
        <v>78</v>
      </c>
      <c r="G389" s="26" t="s">
        <v>930</v>
      </c>
      <c r="H389" s="26" t="s">
        <v>931</v>
      </c>
      <c r="I389" s="26" t="s">
        <v>932</v>
      </c>
      <c r="J389" s="26" t="s">
        <v>966</v>
      </c>
      <c r="K389" s="26" t="s">
        <v>934</v>
      </c>
      <c r="L389" s="27" t="s">
        <v>3970</v>
      </c>
      <c r="M389" s="26" t="s">
        <v>936</v>
      </c>
      <c r="N389" s="26" t="s">
        <v>983</v>
      </c>
      <c r="O389" s="26" t="s">
        <v>3971</v>
      </c>
      <c r="P389" s="26" t="s">
        <v>3972</v>
      </c>
      <c r="Q389" s="26" t="s">
        <v>3973</v>
      </c>
      <c r="R389" s="27" t="s">
        <v>3974</v>
      </c>
      <c r="S389" s="26" t="s">
        <v>959</v>
      </c>
      <c r="T389" s="26" t="s">
        <v>1697</v>
      </c>
      <c r="U389" s="26" t="s">
        <v>2018</v>
      </c>
      <c r="V389" s="26" t="s">
        <v>3975</v>
      </c>
      <c r="W389" s="26" t="s">
        <v>959</v>
      </c>
      <c r="X389" s="26" t="s">
        <v>1697</v>
      </c>
      <c r="Y389" s="26" t="s">
        <v>2018</v>
      </c>
      <c r="Z389" s="26" t="s">
        <v>946</v>
      </c>
      <c r="AA389" s="26" t="s">
        <v>947</v>
      </c>
      <c r="AB389" s="26"/>
      <c r="AC389" s="28"/>
      <c r="AD389" s="28"/>
      <c r="AE389" s="28"/>
      <c r="AG389" s="24" t="s">
        <v>2773</v>
      </c>
      <c r="AH389" s="24" t="s">
        <v>183</v>
      </c>
      <c r="AI389" t="str">
        <f>VLOOKUP(AH389,$D$15:D1139,1,0)</f>
        <v>윤혜린</v>
      </c>
      <c r="AK389" t="str">
        <f t="shared" si="11"/>
        <v>박주은</v>
      </c>
    </row>
    <row r="390" spans="1:37" ht="26.4">
      <c r="A390" s="25">
        <v>376</v>
      </c>
      <c r="B390" s="26" t="str">
        <f t="shared" si="10"/>
        <v>20170011</v>
      </c>
      <c r="C390" s="26" t="s">
        <v>3420</v>
      </c>
      <c r="D390" s="26" t="s">
        <v>842</v>
      </c>
      <c r="E390" s="26" t="s">
        <v>77</v>
      </c>
      <c r="F390" s="26" t="s">
        <v>78</v>
      </c>
      <c r="G390" s="26" t="s">
        <v>930</v>
      </c>
      <c r="H390" s="26" t="s">
        <v>931</v>
      </c>
      <c r="I390" s="26" t="s">
        <v>950</v>
      </c>
      <c r="J390" s="26" t="s">
        <v>933</v>
      </c>
      <c r="K390" s="26" t="s">
        <v>952</v>
      </c>
      <c r="L390" s="27" t="s">
        <v>3976</v>
      </c>
      <c r="M390" s="26" t="s">
        <v>936</v>
      </c>
      <c r="N390" s="26" t="s">
        <v>1598</v>
      </c>
      <c r="O390" s="26" t="s">
        <v>3977</v>
      </c>
      <c r="P390" s="26" t="s">
        <v>3978</v>
      </c>
      <c r="Q390" s="26" t="s">
        <v>3979</v>
      </c>
      <c r="R390" s="27" t="s">
        <v>3980</v>
      </c>
      <c r="S390" s="26" t="s">
        <v>959</v>
      </c>
      <c r="T390" s="26" t="s">
        <v>3981</v>
      </c>
      <c r="U390" s="26" t="s">
        <v>1221</v>
      </c>
      <c r="V390" s="26" t="s">
        <v>3982</v>
      </c>
      <c r="W390" s="26" t="s">
        <v>959</v>
      </c>
      <c r="X390" s="26" t="s">
        <v>3981</v>
      </c>
      <c r="Y390" s="26" t="s">
        <v>1221</v>
      </c>
      <c r="Z390" s="26" t="s">
        <v>946</v>
      </c>
      <c r="AA390" s="26" t="s">
        <v>947</v>
      </c>
      <c r="AB390" s="26"/>
      <c r="AC390" s="28"/>
      <c r="AD390" s="28"/>
      <c r="AE390" s="28"/>
      <c r="AG390" s="24" t="s">
        <v>3769</v>
      </c>
      <c r="AH390" s="24" t="s">
        <v>753</v>
      </c>
      <c r="AI390" t="str">
        <f>VLOOKUP(AH390,$D$15:D1140,1,0)</f>
        <v>윤희정</v>
      </c>
      <c r="AK390" t="str">
        <f t="shared" si="11"/>
        <v>권영주</v>
      </c>
    </row>
    <row r="391" spans="1:37" ht="39.6">
      <c r="A391" s="25">
        <v>377</v>
      </c>
      <c r="B391" s="26" t="str">
        <f t="shared" si="10"/>
        <v>20220013</v>
      </c>
      <c r="C391" s="26" t="s">
        <v>3595</v>
      </c>
      <c r="D391" s="26" t="s">
        <v>196</v>
      </c>
      <c r="E391" s="26" t="s">
        <v>77</v>
      </c>
      <c r="F391" s="26" t="s">
        <v>78</v>
      </c>
      <c r="G391" s="26" t="s">
        <v>930</v>
      </c>
      <c r="H391" s="26" t="s">
        <v>931</v>
      </c>
      <c r="I391" s="26" t="s">
        <v>950</v>
      </c>
      <c r="J391" s="26" t="s">
        <v>1050</v>
      </c>
      <c r="K391" s="26" t="s">
        <v>934</v>
      </c>
      <c r="L391" s="27" t="s">
        <v>3983</v>
      </c>
      <c r="M391" s="26" t="s">
        <v>936</v>
      </c>
      <c r="N391" s="26" t="s">
        <v>983</v>
      </c>
      <c r="O391" s="26" t="s">
        <v>3984</v>
      </c>
      <c r="P391" s="26" t="s">
        <v>3985</v>
      </c>
      <c r="Q391" s="26" t="s">
        <v>3986</v>
      </c>
      <c r="R391" s="27" t="s">
        <v>3987</v>
      </c>
      <c r="S391" s="26" t="s">
        <v>988</v>
      </c>
      <c r="T391" s="26" t="s">
        <v>1013</v>
      </c>
      <c r="U391" s="26" t="s">
        <v>3988</v>
      </c>
      <c r="V391" s="26" t="s">
        <v>3989</v>
      </c>
      <c r="W391" s="26" t="s">
        <v>988</v>
      </c>
      <c r="X391" s="26" t="s">
        <v>1013</v>
      </c>
      <c r="Y391" s="26" t="s">
        <v>3988</v>
      </c>
      <c r="Z391" s="26" t="s">
        <v>1192</v>
      </c>
      <c r="AA391" s="26" t="s">
        <v>950</v>
      </c>
      <c r="AB391" s="26"/>
      <c r="AC391" s="28"/>
      <c r="AD391" s="28"/>
      <c r="AE391" s="28"/>
      <c r="AG391" s="24" t="s">
        <v>1532</v>
      </c>
      <c r="AH391" s="24" t="s">
        <v>608</v>
      </c>
      <c r="AI391" t="str">
        <f>VLOOKUP(AH391,$D$15:D1141,1,0)</f>
        <v>김윤경</v>
      </c>
      <c r="AK391" t="str">
        <f t="shared" si="11"/>
        <v>노경찬</v>
      </c>
    </row>
    <row r="392" spans="1:37" ht="39.6">
      <c r="A392" s="25">
        <v>378</v>
      </c>
      <c r="B392" s="26" t="str">
        <f t="shared" si="10"/>
        <v>20130061</v>
      </c>
      <c r="C392" s="26" t="s">
        <v>3990</v>
      </c>
      <c r="D392" s="26" t="s">
        <v>843</v>
      </c>
      <c r="E392" s="26" t="s">
        <v>77</v>
      </c>
      <c r="F392" s="26" t="s">
        <v>844</v>
      </c>
      <c r="G392" s="26" t="s">
        <v>3991</v>
      </c>
      <c r="H392" s="26" t="s">
        <v>931</v>
      </c>
      <c r="I392" s="26" t="s">
        <v>979</v>
      </c>
      <c r="J392" s="26" t="s">
        <v>1050</v>
      </c>
      <c r="K392" s="26" t="s">
        <v>952</v>
      </c>
      <c r="L392" s="27" t="s">
        <v>3992</v>
      </c>
      <c r="M392" s="26" t="s">
        <v>982</v>
      </c>
      <c r="N392" s="26" t="s">
        <v>983</v>
      </c>
      <c r="O392" s="26" t="s">
        <v>3993</v>
      </c>
      <c r="P392" s="26" t="s">
        <v>3994</v>
      </c>
      <c r="Q392" s="26" t="s">
        <v>3995</v>
      </c>
      <c r="R392" s="27" t="s">
        <v>3996</v>
      </c>
      <c r="S392" s="26" t="s">
        <v>959</v>
      </c>
      <c r="T392" s="26" t="s">
        <v>1405</v>
      </c>
      <c r="U392" s="26" t="s">
        <v>1190</v>
      </c>
      <c r="V392" s="26" t="s">
        <v>3997</v>
      </c>
      <c r="W392" s="26" t="s">
        <v>959</v>
      </c>
      <c r="X392" s="26" t="s">
        <v>1405</v>
      </c>
      <c r="Y392" s="26" t="s">
        <v>1190</v>
      </c>
      <c r="Z392" s="26" t="s">
        <v>982</v>
      </c>
      <c r="AA392" s="26" t="s">
        <v>992</v>
      </c>
      <c r="AB392" s="26"/>
      <c r="AC392" s="28"/>
      <c r="AD392" s="28"/>
      <c r="AE392" s="28"/>
      <c r="AG392" s="24" t="s">
        <v>3998</v>
      </c>
      <c r="AH392" s="24" t="s">
        <v>139</v>
      </c>
      <c r="AI392" t="str">
        <f>VLOOKUP(AH392,$D$15:D1142,1,0)</f>
        <v>남조현</v>
      </c>
      <c r="AK392" t="str">
        <f t="shared" si="11"/>
        <v>유정은</v>
      </c>
    </row>
    <row r="393" spans="1:37" ht="39.6">
      <c r="A393" s="25">
        <v>379</v>
      </c>
      <c r="B393" s="26" t="str">
        <f t="shared" si="10"/>
        <v>31010049</v>
      </c>
      <c r="C393" s="26" t="s">
        <v>3999</v>
      </c>
      <c r="D393" s="26" t="s">
        <v>534</v>
      </c>
      <c r="E393" s="26" t="s">
        <v>77</v>
      </c>
      <c r="F393" s="26" t="s">
        <v>80</v>
      </c>
      <c r="G393" s="26" t="s">
        <v>930</v>
      </c>
      <c r="H393" s="26" t="s">
        <v>931</v>
      </c>
      <c r="I393" s="26" t="s">
        <v>995</v>
      </c>
      <c r="J393" s="26" t="s">
        <v>1956</v>
      </c>
      <c r="K393" s="26" t="s">
        <v>952</v>
      </c>
      <c r="L393" s="27" t="s">
        <v>4000</v>
      </c>
      <c r="M393" s="26" t="s">
        <v>998</v>
      </c>
      <c r="N393" s="26" t="s">
        <v>1659</v>
      </c>
      <c r="O393" s="26" t="s">
        <v>4001</v>
      </c>
      <c r="P393" s="26" t="s">
        <v>4002</v>
      </c>
      <c r="Q393" s="26" t="s">
        <v>4003</v>
      </c>
      <c r="R393" s="27" t="s">
        <v>4004</v>
      </c>
      <c r="S393" s="26" t="s">
        <v>942</v>
      </c>
      <c r="T393" s="26" t="s">
        <v>1004</v>
      </c>
      <c r="U393" s="26" t="s">
        <v>1005</v>
      </c>
      <c r="V393" s="26" t="s">
        <v>4005</v>
      </c>
      <c r="W393" s="26" t="s">
        <v>942</v>
      </c>
      <c r="X393" s="26" t="s">
        <v>1004</v>
      </c>
      <c r="Y393" s="26" t="s">
        <v>1005</v>
      </c>
      <c r="Z393" s="26" t="s">
        <v>998</v>
      </c>
      <c r="AA393" s="26" t="s">
        <v>932</v>
      </c>
      <c r="AB393" s="26"/>
      <c r="AC393" s="28"/>
      <c r="AD393" s="28"/>
      <c r="AE393" s="28"/>
      <c r="AG393" s="24" t="s">
        <v>2112</v>
      </c>
      <c r="AH393" s="24" t="s">
        <v>820</v>
      </c>
      <c r="AI393" t="str">
        <f>VLOOKUP(AH393,$D$15:D1143,1,0)</f>
        <v>고연수</v>
      </c>
      <c r="AK393" t="str">
        <f t="shared" si="11"/>
        <v>유영주</v>
      </c>
    </row>
    <row r="394" spans="1:37" ht="39.6">
      <c r="A394" s="25">
        <v>380</v>
      </c>
      <c r="B394" s="26" t="str">
        <f t="shared" si="10"/>
        <v>19910697</v>
      </c>
      <c r="C394" s="26" t="s">
        <v>4006</v>
      </c>
      <c r="D394" s="26" t="s">
        <v>197</v>
      </c>
      <c r="E394" s="26" t="s">
        <v>77</v>
      </c>
      <c r="F394" s="26" t="s">
        <v>80</v>
      </c>
      <c r="G394" s="26" t="s">
        <v>930</v>
      </c>
      <c r="H394" s="26" t="s">
        <v>931</v>
      </c>
      <c r="I394" s="26" t="s">
        <v>995</v>
      </c>
      <c r="J394" s="26" t="s">
        <v>980</v>
      </c>
      <c r="K394" s="26" t="s">
        <v>952</v>
      </c>
      <c r="L394" s="27" t="s">
        <v>4007</v>
      </c>
      <c r="M394" s="26" t="s">
        <v>936</v>
      </c>
      <c r="N394" s="26" t="s">
        <v>983</v>
      </c>
      <c r="O394" s="26" t="s">
        <v>4008</v>
      </c>
      <c r="P394" s="26" t="s">
        <v>4009</v>
      </c>
      <c r="Q394" s="26" t="s">
        <v>4010</v>
      </c>
      <c r="R394" s="27" t="s">
        <v>4011</v>
      </c>
      <c r="S394" s="26" t="s">
        <v>959</v>
      </c>
      <c r="T394" s="26" t="s">
        <v>1800</v>
      </c>
      <c r="U394" s="26" t="s">
        <v>1801</v>
      </c>
      <c r="V394" s="26" t="s">
        <v>4012</v>
      </c>
      <c r="W394" s="26" t="s">
        <v>959</v>
      </c>
      <c r="X394" s="26" t="s">
        <v>1800</v>
      </c>
      <c r="Y394" s="26" t="s">
        <v>1801</v>
      </c>
      <c r="Z394" s="26" t="s">
        <v>946</v>
      </c>
      <c r="AA394" s="26" t="s">
        <v>947</v>
      </c>
      <c r="AB394" s="26"/>
      <c r="AC394" s="28"/>
      <c r="AD394" s="28"/>
      <c r="AE394" s="28"/>
      <c r="AG394" s="24" t="s">
        <v>3233</v>
      </c>
      <c r="AH394" s="24" t="s">
        <v>746</v>
      </c>
      <c r="AI394" t="str">
        <f>VLOOKUP(AH394,$D$15:D1144,1,0)</f>
        <v>조유리</v>
      </c>
      <c r="AK394" t="str">
        <f t="shared" si="11"/>
        <v>구지현</v>
      </c>
    </row>
    <row r="395" spans="1:37" ht="39.6">
      <c r="A395" s="25">
        <v>381</v>
      </c>
      <c r="B395" s="26" t="str">
        <f t="shared" si="10"/>
        <v>19413986</v>
      </c>
      <c r="C395" s="26" t="s">
        <v>4013</v>
      </c>
      <c r="D395" s="26" t="s">
        <v>79</v>
      </c>
      <c r="E395" s="26" t="s">
        <v>77</v>
      </c>
      <c r="F395" s="26" t="s">
        <v>80</v>
      </c>
      <c r="G395" s="26" t="s">
        <v>930</v>
      </c>
      <c r="H395" s="26" t="s">
        <v>931</v>
      </c>
      <c r="I395" s="26" t="s">
        <v>995</v>
      </c>
      <c r="J395" s="26" t="s">
        <v>933</v>
      </c>
      <c r="K395" s="26" t="s">
        <v>952</v>
      </c>
      <c r="L395" s="27" t="s">
        <v>4014</v>
      </c>
      <c r="M395" s="26" t="s">
        <v>936</v>
      </c>
      <c r="N395" s="26" t="s">
        <v>1977</v>
      </c>
      <c r="O395" s="26" t="s">
        <v>4015</v>
      </c>
      <c r="P395" s="26" t="s">
        <v>4016</v>
      </c>
      <c r="Q395" s="26" t="s">
        <v>4017</v>
      </c>
      <c r="R395" s="27" t="s">
        <v>4018</v>
      </c>
      <c r="S395" s="26" t="s">
        <v>942</v>
      </c>
      <c r="T395" s="26" t="s">
        <v>3277</v>
      </c>
      <c r="U395" s="26" t="s">
        <v>3278</v>
      </c>
      <c r="V395" s="26" t="s">
        <v>4019</v>
      </c>
      <c r="W395" s="26" t="s">
        <v>942</v>
      </c>
      <c r="X395" s="26" t="s">
        <v>3277</v>
      </c>
      <c r="Y395" s="26" t="s">
        <v>3278</v>
      </c>
      <c r="Z395" s="26" t="s">
        <v>946</v>
      </c>
      <c r="AA395" s="26" t="s">
        <v>947</v>
      </c>
      <c r="AB395" s="26"/>
      <c r="AC395" s="28"/>
      <c r="AD395" s="28"/>
      <c r="AE395" s="28"/>
      <c r="AG395" s="24" t="s">
        <v>1758</v>
      </c>
      <c r="AH395" s="24" t="s">
        <v>503</v>
      </c>
      <c r="AI395" t="str">
        <f>VLOOKUP(AH395,$D$15:D1145,1,0)</f>
        <v>박무늬</v>
      </c>
      <c r="AK395" t="str">
        <f t="shared" si="11"/>
        <v>김성경</v>
      </c>
    </row>
    <row r="396" spans="1:37" ht="39.6">
      <c r="A396" s="25">
        <v>382</v>
      </c>
      <c r="B396" s="26" t="str">
        <f t="shared" si="10"/>
        <v>19126233</v>
      </c>
      <c r="C396" s="26" t="s">
        <v>4020</v>
      </c>
      <c r="D396" s="26" t="s">
        <v>845</v>
      </c>
      <c r="E396" s="26" t="s">
        <v>77</v>
      </c>
      <c r="F396" s="26" t="s">
        <v>80</v>
      </c>
      <c r="G396" s="26" t="s">
        <v>930</v>
      </c>
      <c r="H396" s="26" t="s">
        <v>931</v>
      </c>
      <c r="I396" s="26" t="s">
        <v>995</v>
      </c>
      <c r="J396" s="26" t="s">
        <v>1018</v>
      </c>
      <c r="K396" s="26" t="s">
        <v>952</v>
      </c>
      <c r="L396" s="27" t="s">
        <v>4021</v>
      </c>
      <c r="M396" s="26" t="s">
        <v>936</v>
      </c>
      <c r="N396" s="26" t="s">
        <v>1977</v>
      </c>
      <c r="O396" s="26" t="s">
        <v>4022</v>
      </c>
      <c r="P396" s="26" t="s">
        <v>4023</v>
      </c>
      <c r="Q396" s="26" t="s">
        <v>4024</v>
      </c>
      <c r="R396" s="27" t="s">
        <v>4025</v>
      </c>
      <c r="S396" s="26" t="s">
        <v>942</v>
      </c>
      <c r="T396" s="26" t="s">
        <v>4026</v>
      </c>
      <c r="U396" s="26" t="s">
        <v>1110</v>
      </c>
      <c r="V396" s="26" t="s">
        <v>4027</v>
      </c>
      <c r="W396" s="26" t="s">
        <v>942</v>
      </c>
      <c r="X396" s="26" t="s">
        <v>4026</v>
      </c>
      <c r="Y396" s="26" t="s">
        <v>1110</v>
      </c>
      <c r="Z396" s="26" t="s">
        <v>1820</v>
      </c>
      <c r="AA396" s="26" t="s">
        <v>1830</v>
      </c>
      <c r="AB396" s="26"/>
      <c r="AC396" s="28"/>
      <c r="AD396" s="28"/>
      <c r="AE396" s="28"/>
      <c r="AG396" s="24" t="s">
        <v>1858</v>
      </c>
      <c r="AH396" s="24" t="s">
        <v>429</v>
      </c>
      <c r="AI396" t="str">
        <f>VLOOKUP(AH396,$D$15:D1146,1,0)</f>
        <v>이소연</v>
      </c>
      <c r="AK396" t="str">
        <f t="shared" si="11"/>
        <v>이은숙</v>
      </c>
    </row>
    <row r="397" spans="1:37" ht="39.6">
      <c r="A397" s="25">
        <v>383</v>
      </c>
      <c r="B397" s="26" t="str">
        <f t="shared" si="10"/>
        <v>20012247</v>
      </c>
      <c r="C397" s="26" t="s">
        <v>4028</v>
      </c>
      <c r="D397" s="26" t="s">
        <v>448</v>
      </c>
      <c r="E397" s="26" t="s">
        <v>77</v>
      </c>
      <c r="F397" s="26" t="s">
        <v>80</v>
      </c>
      <c r="G397" s="26" t="s">
        <v>930</v>
      </c>
      <c r="H397" s="26" t="s">
        <v>931</v>
      </c>
      <c r="I397" s="26" t="s">
        <v>995</v>
      </c>
      <c r="J397" s="26" t="s">
        <v>966</v>
      </c>
      <c r="K397" s="26" t="s">
        <v>952</v>
      </c>
      <c r="L397" s="27" t="s">
        <v>4029</v>
      </c>
      <c r="M397" s="26" t="s">
        <v>936</v>
      </c>
      <c r="N397" s="26" t="s">
        <v>1977</v>
      </c>
      <c r="O397" s="26" t="s">
        <v>4030</v>
      </c>
      <c r="P397" s="26" t="s">
        <v>4031</v>
      </c>
      <c r="Q397" s="26" t="s">
        <v>4032</v>
      </c>
      <c r="R397" s="27" t="s">
        <v>4033</v>
      </c>
      <c r="S397" s="26" t="s">
        <v>942</v>
      </c>
      <c r="T397" s="26" t="s">
        <v>4034</v>
      </c>
      <c r="U397" s="26" t="s">
        <v>1574</v>
      </c>
      <c r="V397" s="26" t="s">
        <v>4035</v>
      </c>
      <c r="W397" s="26" t="s">
        <v>942</v>
      </c>
      <c r="X397" s="26" t="s">
        <v>4034</v>
      </c>
      <c r="Y397" s="26" t="s">
        <v>1574</v>
      </c>
      <c r="Z397" s="26" t="s">
        <v>946</v>
      </c>
      <c r="AA397" s="26" t="s">
        <v>947</v>
      </c>
      <c r="AB397" s="26"/>
      <c r="AC397" s="28"/>
      <c r="AD397" s="28"/>
      <c r="AE397" s="28"/>
      <c r="AG397" s="24" t="s">
        <v>2260</v>
      </c>
      <c r="AH397" s="24" t="s">
        <v>577</v>
      </c>
      <c r="AI397" t="str">
        <f>VLOOKUP(AH397,$D$15:D1147,1,0)</f>
        <v>이초록</v>
      </c>
      <c r="AK397" t="str">
        <f t="shared" si="11"/>
        <v>김정화</v>
      </c>
    </row>
    <row r="398" spans="1:37" ht="26.4">
      <c r="A398" s="25">
        <v>384</v>
      </c>
      <c r="B398" s="26" t="str">
        <f t="shared" si="10"/>
        <v>32990092</v>
      </c>
      <c r="C398" s="26" t="s">
        <v>4036</v>
      </c>
      <c r="D398" s="26" t="s">
        <v>81</v>
      </c>
      <c r="E398" s="26" t="s">
        <v>77</v>
      </c>
      <c r="F398" s="26" t="s">
        <v>80</v>
      </c>
      <c r="G398" s="26" t="s">
        <v>930</v>
      </c>
      <c r="H398" s="26" t="s">
        <v>931</v>
      </c>
      <c r="I398" s="26" t="s">
        <v>932</v>
      </c>
      <c r="J398" s="26" t="s">
        <v>3320</v>
      </c>
      <c r="K398" s="26" t="s">
        <v>952</v>
      </c>
      <c r="L398" s="27" t="s">
        <v>4037</v>
      </c>
      <c r="M398" s="26" t="s">
        <v>998</v>
      </c>
      <c r="N398" s="26" t="s">
        <v>1977</v>
      </c>
      <c r="O398" s="26" t="s">
        <v>4038</v>
      </c>
      <c r="P398" s="26" t="s">
        <v>4039</v>
      </c>
      <c r="Q398" s="26" t="s">
        <v>4040</v>
      </c>
      <c r="R398" s="27" t="s">
        <v>4041</v>
      </c>
      <c r="S398" s="26" t="s">
        <v>959</v>
      </c>
      <c r="T398" s="26" t="s">
        <v>1415</v>
      </c>
      <c r="U398" s="26" t="s">
        <v>4042</v>
      </c>
      <c r="V398" s="26" t="s">
        <v>4043</v>
      </c>
      <c r="W398" s="26" t="s">
        <v>959</v>
      </c>
      <c r="X398" s="26" t="s">
        <v>1415</v>
      </c>
      <c r="Y398" s="26" t="s">
        <v>4042</v>
      </c>
      <c r="Z398" s="26" t="s">
        <v>998</v>
      </c>
      <c r="AA398" s="26" t="s">
        <v>950</v>
      </c>
      <c r="AB398" s="26"/>
      <c r="AC398" s="28"/>
      <c r="AD398" s="28"/>
      <c r="AE398" s="28"/>
      <c r="AG398" s="24" t="s">
        <v>2763</v>
      </c>
      <c r="AH398" s="24" t="s">
        <v>720</v>
      </c>
      <c r="AI398" t="str">
        <f>VLOOKUP(AH398,$D$15:D1148,1,0)</f>
        <v>김한빈</v>
      </c>
      <c r="AK398" t="str">
        <f t="shared" si="11"/>
        <v>박윤경</v>
      </c>
    </row>
    <row r="399" spans="1:37" ht="39.6">
      <c r="A399" s="25">
        <v>385</v>
      </c>
      <c r="B399" s="26" t="str">
        <f t="shared" ref="B399:B462" si="12">TEXT(C399,"########")</f>
        <v>32000096</v>
      </c>
      <c r="C399" s="26" t="s">
        <v>4044</v>
      </c>
      <c r="D399" s="26" t="s">
        <v>376</v>
      </c>
      <c r="E399" s="26" t="s">
        <v>77</v>
      </c>
      <c r="F399" s="26" t="s">
        <v>80</v>
      </c>
      <c r="G399" s="26" t="s">
        <v>930</v>
      </c>
      <c r="H399" s="26" t="s">
        <v>931</v>
      </c>
      <c r="I399" s="26" t="s">
        <v>932</v>
      </c>
      <c r="J399" s="26" t="s">
        <v>996</v>
      </c>
      <c r="K399" s="26" t="s">
        <v>952</v>
      </c>
      <c r="L399" s="27" t="s">
        <v>4045</v>
      </c>
      <c r="M399" s="26" t="s">
        <v>998</v>
      </c>
      <c r="N399" s="26" t="s">
        <v>1977</v>
      </c>
      <c r="O399" s="26" t="s">
        <v>4046</v>
      </c>
      <c r="P399" s="26" t="s">
        <v>4047</v>
      </c>
      <c r="Q399" s="26" t="s">
        <v>4048</v>
      </c>
      <c r="R399" s="27" t="s">
        <v>4049</v>
      </c>
      <c r="S399" s="26" t="s">
        <v>942</v>
      </c>
      <c r="T399" s="26" t="s">
        <v>4050</v>
      </c>
      <c r="U399" s="26" t="s">
        <v>1574</v>
      </c>
      <c r="V399" s="26" t="s">
        <v>4051</v>
      </c>
      <c r="W399" s="26" t="s">
        <v>942</v>
      </c>
      <c r="X399" s="26" t="s">
        <v>4050</v>
      </c>
      <c r="Y399" s="26" t="s">
        <v>1574</v>
      </c>
      <c r="Z399" s="26" t="s">
        <v>998</v>
      </c>
      <c r="AA399" s="26" t="s">
        <v>1830</v>
      </c>
      <c r="AB399" s="26"/>
      <c r="AC399" s="28"/>
      <c r="AD399" s="28"/>
      <c r="AE399" s="28"/>
      <c r="AG399" s="24" t="s">
        <v>3661</v>
      </c>
      <c r="AH399" s="24" t="s">
        <v>370</v>
      </c>
      <c r="AI399" t="str">
        <f>VLOOKUP(AH399,$D$15:D1149,1,0)</f>
        <v>최윤아</v>
      </c>
      <c r="AK399" t="str">
        <f t="shared" si="11"/>
        <v>박현정</v>
      </c>
    </row>
    <row r="400" spans="1:37" ht="39.6">
      <c r="A400" s="25">
        <v>386</v>
      </c>
      <c r="B400" s="26" t="str">
        <f t="shared" si="12"/>
        <v>19518551</v>
      </c>
      <c r="C400" s="26" t="s">
        <v>4052</v>
      </c>
      <c r="D400" s="26" t="s">
        <v>676</v>
      </c>
      <c r="E400" s="26" t="s">
        <v>77</v>
      </c>
      <c r="F400" s="26" t="s">
        <v>80</v>
      </c>
      <c r="G400" s="26" t="s">
        <v>930</v>
      </c>
      <c r="H400" s="26" t="s">
        <v>931</v>
      </c>
      <c r="I400" s="26" t="s">
        <v>932</v>
      </c>
      <c r="J400" s="26" t="s">
        <v>1100</v>
      </c>
      <c r="K400" s="26" t="s">
        <v>952</v>
      </c>
      <c r="L400" s="27" t="s">
        <v>4053</v>
      </c>
      <c r="M400" s="26" t="s">
        <v>936</v>
      </c>
      <c r="N400" s="26"/>
      <c r="O400" s="26" t="s">
        <v>4054</v>
      </c>
      <c r="P400" s="26" t="s">
        <v>4055</v>
      </c>
      <c r="Q400" s="26" t="s">
        <v>4056</v>
      </c>
      <c r="R400" s="27" t="s">
        <v>4057</v>
      </c>
      <c r="S400" s="26" t="s">
        <v>942</v>
      </c>
      <c r="T400" s="26" t="s">
        <v>4058</v>
      </c>
      <c r="U400" s="26" t="s">
        <v>1574</v>
      </c>
      <c r="V400" s="26" t="s">
        <v>4059</v>
      </c>
      <c r="W400" s="26" t="s">
        <v>959</v>
      </c>
      <c r="X400" s="26" t="s">
        <v>1666</v>
      </c>
      <c r="Y400" s="26" t="s">
        <v>1190</v>
      </c>
      <c r="Z400" s="26" t="s">
        <v>946</v>
      </c>
      <c r="AA400" s="26" t="s">
        <v>947</v>
      </c>
      <c r="AB400" s="26"/>
      <c r="AC400" s="28"/>
      <c r="AD400" s="28"/>
      <c r="AE400" s="28"/>
      <c r="AG400" s="24" t="s">
        <v>3429</v>
      </c>
      <c r="AH400" s="24" t="s">
        <v>748</v>
      </c>
      <c r="AI400" t="str">
        <f>VLOOKUP(AH400,$D$15:D1150,1,0)</f>
        <v>이채은</v>
      </c>
      <c r="AK400" t="str">
        <f t="shared" ref="AK400:AK463" si="13">VLOOKUP(D400,$AH$13:$AH$762,1,0)</f>
        <v>박미경</v>
      </c>
    </row>
    <row r="401" spans="1:37" ht="26.4">
      <c r="A401" s="25">
        <v>387</v>
      </c>
      <c r="B401" s="26" t="str">
        <f t="shared" si="12"/>
        <v>19615592</v>
      </c>
      <c r="C401" s="26" t="s">
        <v>4060</v>
      </c>
      <c r="D401" s="26" t="s">
        <v>846</v>
      </c>
      <c r="E401" s="26" t="s">
        <v>77</v>
      </c>
      <c r="F401" s="26" t="s">
        <v>80</v>
      </c>
      <c r="G401" s="26" t="s">
        <v>930</v>
      </c>
      <c r="H401" s="26" t="s">
        <v>931</v>
      </c>
      <c r="I401" s="26" t="s">
        <v>932</v>
      </c>
      <c r="J401" s="26" t="s">
        <v>980</v>
      </c>
      <c r="K401" s="26" t="s">
        <v>952</v>
      </c>
      <c r="L401" s="27" t="s">
        <v>4061</v>
      </c>
      <c r="M401" s="26" t="s">
        <v>936</v>
      </c>
      <c r="N401" s="26" t="s">
        <v>1977</v>
      </c>
      <c r="O401" s="26" t="s">
        <v>4062</v>
      </c>
      <c r="P401" s="26" t="s">
        <v>4063</v>
      </c>
      <c r="Q401" s="26" t="s">
        <v>4064</v>
      </c>
      <c r="R401" s="27" t="s">
        <v>4065</v>
      </c>
      <c r="S401" s="26" t="s">
        <v>942</v>
      </c>
      <c r="T401" s="26" t="s">
        <v>4066</v>
      </c>
      <c r="U401" s="26" t="s">
        <v>1839</v>
      </c>
      <c r="V401" s="26" t="s">
        <v>4067</v>
      </c>
      <c r="W401" s="26" t="s">
        <v>942</v>
      </c>
      <c r="X401" s="26" t="s">
        <v>4066</v>
      </c>
      <c r="Y401" s="26" t="s">
        <v>1839</v>
      </c>
      <c r="Z401" s="26" t="s">
        <v>946</v>
      </c>
      <c r="AA401" s="26" t="s">
        <v>947</v>
      </c>
      <c r="AB401" s="26"/>
      <c r="AC401" s="28"/>
      <c r="AD401" s="28"/>
      <c r="AE401" s="28"/>
      <c r="AG401" s="24" t="s">
        <v>2599</v>
      </c>
      <c r="AH401" s="24" t="s">
        <v>436</v>
      </c>
      <c r="AI401" t="str">
        <f>VLOOKUP(AH401,$D$15:D1151,1,0)</f>
        <v>윤영혜</v>
      </c>
      <c r="AK401" t="str">
        <f t="shared" si="13"/>
        <v>김정애</v>
      </c>
    </row>
    <row r="402" spans="1:37" ht="26.4">
      <c r="A402" s="25">
        <v>388</v>
      </c>
      <c r="B402" s="26" t="str">
        <f t="shared" si="12"/>
        <v>20014497</v>
      </c>
      <c r="C402" s="26" t="s">
        <v>4068</v>
      </c>
      <c r="D402" s="26" t="s">
        <v>208</v>
      </c>
      <c r="E402" s="26" t="s">
        <v>77</v>
      </c>
      <c r="F402" s="26" t="s">
        <v>80</v>
      </c>
      <c r="G402" s="26" t="s">
        <v>930</v>
      </c>
      <c r="H402" s="26" t="s">
        <v>931</v>
      </c>
      <c r="I402" s="26" t="s">
        <v>932</v>
      </c>
      <c r="J402" s="26" t="s">
        <v>951</v>
      </c>
      <c r="K402" s="26" t="s">
        <v>952</v>
      </c>
      <c r="L402" s="27" t="s">
        <v>4069</v>
      </c>
      <c r="M402" s="26" t="s">
        <v>936</v>
      </c>
      <c r="N402" s="26"/>
      <c r="O402" s="26" t="s">
        <v>4070</v>
      </c>
      <c r="P402" s="26" t="s">
        <v>4071</v>
      </c>
      <c r="Q402" s="26" t="s">
        <v>4072</v>
      </c>
      <c r="R402" s="27" t="s">
        <v>4073</v>
      </c>
      <c r="S402" s="26" t="s">
        <v>959</v>
      </c>
      <c r="T402" s="26" t="s">
        <v>973</v>
      </c>
      <c r="U402" s="26" t="s">
        <v>2067</v>
      </c>
      <c r="V402" s="26" t="s">
        <v>4074</v>
      </c>
      <c r="W402" s="26" t="s">
        <v>959</v>
      </c>
      <c r="X402" s="26" t="s">
        <v>973</v>
      </c>
      <c r="Y402" s="26" t="s">
        <v>2067</v>
      </c>
      <c r="Z402" s="26" t="s">
        <v>946</v>
      </c>
      <c r="AA402" s="26" t="s">
        <v>947</v>
      </c>
      <c r="AB402" s="26"/>
      <c r="AC402" s="28"/>
      <c r="AD402" s="28"/>
      <c r="AE402" s="28"/>
      <c r="AG402" s="24" t="s">
        <v>3903</v>
      </c>
      <c r="AH402" s="24" t="s">
        <v>312</v>
      </c>
      <c r="AI402" t="str">
        <f>VLOOKUP(AH402,$D$15:D1152,1,0)</f>
        <v>이정은</v>
      </c>
      <c r="AK402" t="str">
        <f t="shared" si="13"/>
        <v>박수연</v>
      </c>
    </row>
    <row r="403" spans="1:37" ht="39.6">
      <c r="A403" s="25">
        <v>389</v>
      </c>
      <c r="B403" s="26" t="str">
        <f t="shared" si="12"/>
        <v>20110167</v>
      </c>
      <c r="C403" s="26" t="s">
        <v>4075</v>
      </c>
      <c r="D403" s="26" t="s">
        <v>758</v>
      </c>
      <c r="E403" s="26" t="s">
        <v>77</v>
      </c>
      <c r="F403" s="26" t="s">
        <v>80</v>
      </c>
      <c r="G403" s="26" t="s">
        <v>930</v>
      </c>
      <c r="H403" s="26" t="s">
        <v>931</v>
      </c>
      <c r="I403" s="26" t="s">
        <v>932</v>
      </c>
      <c r="J403" s="26" t="s">
        <v>933</v>
      </c>
      <c r="K403" s="26" t="s">
        <v>934</v>
      </c>
      <c r="L403" s="27" t="s">
        <v>4076</v>
      </c>
      <c r="M403" s="26" t="s">
        <v>936</v>
      </c>
      <c r="N403" s="26"/>
      <c r="O403" s="26" t="s">
        <v>4077</v>
      </c>
      <c r="P403" s="26" t="s">
        <v>4078</v>
      </c>
      <c r="Q403" s="26" t="s">
        <v>4079</v>
      </c>
      <c r="R403" s="27" t="s">
        <v>4080</v>
      </c>
      <c r="S403" s="26" t="s">
        <v>959</v>
      </c>
      <c r="T403" s="26" t="s">
        <v>3981</v>
      </c>
      <c r="U403" s="26" t="s">
        <v>1232</v>
      </c>
      <c r="V403" s="26" t="s">
        <v>4081</v>
      </c>
      <c r="W403" s="26" t="s">
        <v>959</v>
      </c>
      <c r="X403" s="26" t="s">
        <v>3981</v>
      </c>
      <c r="Y403" s="26" t="s">
        <v>1232</v>
      </c>
      <c r="Z403" s="26" t="s">
        <v>946</v>
      </c>
      <c r="AA403" s="26" t="s">
        <v>947</v>
      </c>
      <c r="AB403" s="26"/>
      <c r="AC403" s="28"/>
      <c r="AD403" s="28"/>
      <c r="AE403" s="28"/>
      <c r="AG403" s="33">
        <v>20120261</v>
      </c>
      <c r="AH403" s="33" t="s">
        <v>4082</v>
      </c>
      <c r="AI403" t="str">
        <f>VLOOKUP(AH403,$D$15:D1153,1,0)</f>
        <v>하영환</v>
      </c>
      <c r="AK403" t="str">
        <f t="shared" si="13"/>
        <v>이준식</v>
      </c>
    </row>
    <row r="404" spans="1:37" ht="39.6">
      <c r="A404" s="25">
        <v>390</v>
      </c>
      <c r="B404" s="26" t="str">
        <f t="shared" si="12"/>
        <v>19912666</v>
      </c>
      <c r="C404" s="26" t="s">
        <v>4083</v>
      </c>
      <c r="D404" s="26" t="s">
        <v>606</v>
      </c>
      <c r="E404" s="26" t="s">
        <v>77</v>
      </c>
      <c r="F404" s="26" t="s">
        <v>80</v>
      </c>
      <c r="G404" s="26" t="s">
        <v>930</v>
      </c>
      <c r="H404" s="26" t="s">
        <v>931</v>
      </c>
      <c r="I404" s="26" t="s">
        <v>932</v>
      </c>
      <c r="J404" s="26" t="s">
        <v>933</v>
      </c>
      <c r="K404" s="26" t="s">
        <v>952</v>
      </c>
      <c r="L404" s="27" t="s">
        <v>4084</v>
      </c>
      <c r="M404" s="26" t="s">
        <v>936</v>
      </c>
      <c r="N404" s="26" t="s">
        <v>1977</v>
      </c>
      <c r="O404" s="26" t="s">
        <v>4085</v>
      </c>
      <c r="P404" s="26" t="s">
        <v>4086</v>
      </c>
      <c r="Q404" s="26" t="s">
        <v>4087</v>
      </c>
      <c r="R404" s="27" t="s">
        <v>4088</v>
      </c>
      <c r="S404" s="26" t="s">
        <v>959</v>
      </c>
      <c r="T404" s="26" t="s">
        <v>4089</v>
      </c>
      <c r="U404" s="26" t="s">
        <v>4090</v>
      </c>
      <c r="V404" s="26" t="s">
        <v>4091</v>
      </c>
      <c r="W404" s="26" t="s">
        <v>959</v>
      </c>
      <c r="X404" s="26" t="s">
        <v>4089</v>
      </c>
      <c r="Y404" s="26" t="s">
        <v>4090</v>
      </c>
      <c r="Z404" s="26" t="s">
        <v>946</v>
      </c>
      <c r="AA404" s="26" t="s">
        <v>947</v>
      </c>
      <c r="AB404" s="26"/>
      <c r="AC404" s="28"/>
      <c r="AD404" s="28"/>
      <c r="AE404" s="28"/>
      <c r="AG404" s="33">
        <v>20150086</v>
      </c>
      <c r="AH404" s="33" t="s">
        <v>4092</v>
      </c>
      <c r="AI404" t="str">
        <f>VLOOKUP(AH404,$D$15:D1154,1,0)</f>
        <v>양승환</v>
      </c>
      <c r="AK404" t="str">
        <f t="shared" si="13"/>
        <v>정혜련</v>
      </c>
    </row>
    <row r="405" spans="1:37" ht="39.6">
      <c r="A405" s="25">
        <v>391</v>
      </c>
      <c r="B405" s="26" t="str">
        <f t="shared" si="12"/>
        <v>19912622</v>
      </c>
      <c r="C405" s="26" t="s">
        <v>4093</v>
      </c>
      <c r="D405" s="26" t="s">
        <v>288</v>
      </c>
      <c r="E405" s="26" t="s">
        <v>77</v>
      </c>
      <c r="F405" s="26" t="s">
        <v>80</v>
      </c>
      <c r="G405" s="26" t="s">
        <v>930</v>
      </c>
      <c r="H405" s="26" t="s">
        <v>931</v>
      </c>
      <c r="I405" s="26" t="s">
        <v>932</v>
      </c>
      <c r="J405" s="26" t="s">
        <v>1050</v>
      </c>
      <c r="K405" s="26" t="s">
        <v>952</v>
      </c>
      <c r="L405" s="27" t="s">
        <v>4094</v>
      </c>
      <c r="M405" s="26" t="s">
        <v>936</v>
      </c>
      <c r="N405" s="26"/>
      <c r="O405" s="26" t="s">
        <v>4095</v>
      </c>
      <c r="P405" s="26" t="s">
        <v>4096</v>
      </c>
      <c r="Q405" s="26" t="s">
        <v>4097</v>
      </c>
      <c r="R405" s="27" t="s">
        <v>4098</v>
      </c>
      <c r="S405" s="26" t="s">
        <v>959</v>
      </c>
      <c r="T405" s="26" t="s">
        <v>4099</v>
      </c>
      <c r="U405" s="26" t="s">
        <v>2075</v>
      </c>
      <c r="V405" s="26" t="s">
        <v>4100</v>
      </c>
      <c r="W405" s="26" t="s">
        <v>959</v>
      </c>
      <c r="X405" s="26" t="s">
        <v>4099</v>
      </c>
      <c r="Y405" s="26" t="s">
        <v>2075</v>
      </c>
      <c r="Z405" s="26" t="s">
        <v>946</v>
      </c>
      <c r="AA405" s="26" t="s">
        <v>947</v>
      </c>
      <c r="AB405" s="26"/>
      <c r="AC405" s="28"/>
      <c r="AD405" s="28"/>
      <c r="AE405" s="28"/>
      <c r="AG405" s="34" t="s">
        <v>4013</v>
      </c>
      <c r="AH405" s="34" t="s">
        <v>79</v>
      </c>
      <c r="AI405" t="str">
        <f>VLOOKUP(AH405,$D$15:D1155,1,0)</f>
        <v>김성경</v>
      </c>
      <c r="AK405" t="str">
        <f t="shared" si="13"/>
        <v>나은정</v>
      </c>
    </row>
    <row r="406" spans="1:37" ht="39.6">
      <c r="A406" s="25">
        <v>392</v>
      </c>
      <c r="B406" s="26" t="str">
        <f t="shared" si="12"/>
        <v>20012253</v>
      </c>
      <c r="C406" s="26" t="s">
        <v>4101</v>
      </c>
      <c r="D406" s="26" t="s">
        <v>449</v>
      </c>
      <c r="E406" s="26" t="s">
        <v>77</v>
      </c>
      <c r="F406" s="26" t="s">
        <v>80</v>
      </c>
      <c r="G406" s="26" t="s">
        <v>930</v>
      </c>
      <c r="H406" s="26" t="s">
        <v>931</v>
      </c>
      <c r="I406" s="26" t="s">
        <v>932</v>
      </c>
      <c r="J406" s="26" t="s">
        <v>1018</v>
      </c>
      <c r="K406" s="26" t="s">
        <v>952</v>
      </c>
      <c r="L406" s="27" t="s">
        <v>4102</v>
      </c>
      <c r="M406" s="26" t="s">
        <v>936</v>
      </c>
      <c r="N406" s="26" t="s">
        <v>1977</v>
      </c>
      <c r="O406" s="26" t="s">
        <v>4103</v>
      </c>
      <c r="P406" s="26" t="s">
        <v>4104</v>
      </c>
      <c r="Q406" s="26" t="s">
        <v>4105</v>
      </c>
      <c r="R406" s="27" t="s">
        <v>4106</v>
      </c>
      <c r="S406" s="26" t="s">
        <v>942</v>
      </c>
      <c r="T406" s="26" t="s">
        <v>1962</v>
      </c>
      <c r="U406" s="26" t="s">
        <v>1574</v>
      </c>
      <c r="V406" s="26" t="s">
        <v>4107</v>
      </c>
      <c r="W406" s="26" t="s">
        <v>942</v>
      </c>
      <c r="X406" s="26" t="s">
        <v>1962</v>
      </c>
      <c r="Y406" s="26" t="s">
        <v>1574</v>
      </c>
      <c r="Z406" s="26" t="s">
        <v>946</v>
      </c>
      <c r="AA406" s="26" t="s">
        <v>947</v>
      </c>
      <c r="AB406" s="26"/>
      <c r="AC406" s="28"/>
      <c r="AD406" s="28"/>
      <c r="AE406" s="28"/>
      <c r="AG406" s="34" t="s">
        <v>4036</v>
      </c>
      <c r="AH406" s="34" t="s">
        <v>81</v>
      </c>
      <c r="AI406" t="str">
        <f>VLOOKUP(AH406,$D$15:D1156,1,0)</f>
        <v>박윤경</v>
      </c>
      <c r="AK406" t="str">
        <f t="shared" si="13"/>
        <v>맹수현</v>
      </c>
    </row>
    <row r="407" spans="1:37" ht="39.6">
      <c r="A407" s="25">
        <v>393</v>
      </c>
      <c r="B407" s="26" t="str">
        <f t="shared" si="12"/>
        <v>20011676</v>
      </c>
      <c r="C407" s="26" t="s">
        <v>4108</v>
      </c>
      <c r="D407" s="26" t="s">
        <v>677</v>
      </c>
      <c r="E407" s="26" t="s">
        <v>77</v>
      </c>
      <c r="F407" s="26" t="s">
        <v>80</v>
      </c>
      <c r="G407" s="26" t="s">
        <v>930</v>
      </c>
      <c r="H407" s="26" t="s">
        <v>931</v>
      </c>
      <c r="I407" s="26" t="s">
        <v>932</v>
      </c>
      <c r="J407" s="26" t="s">
        <v>966</v>
      </c>
      <c r="K407" s="26" t="s">
        <v>952</v>
      </c>
      <c r="L407" s="27" t="s">
        <v>4109</v>
      </c>
      <c r="M407" s="26" t="s">
        <v>936</v>
      </c>
      <c r="N407" s="26"/>
      <c r="O407" s="26" t="s">
        <v>4110</v>
      </c>
      <c r="P407" s="26" t="s">
        <v>4111</v>
      </c>
      <c r="Q407" s="26" t="s">
        <v>4112</v>
      </c>
      <c r="R407" s="27" t="s">
        <v>4113</v>
      </c>
      <c r="S407" s="26" t="s">
        <v>942</v>
      </c>
      <c r="T407" s="26" t="s">
        <v>1004</v>
      </c>
      <c r="U407" s="26" t="s">
        <v>4114</v>
      </c>
      <c r="V407" s="26" t="s">
        <v>4115</v>
      </c>
      <c r="W407" s="26" t="s">
        <v>942</v>
      </c>
      <c r="X407" s="26" t="s">
        <v>1004</v>
      </c>
      <c r="Y407" s="26" t="s">
        <v>4114</v>
      </c>
      <c r="Z407" s="26" t="s">
        <v>946</v>
      </c>
      <c r="AA407" s="26" t="s">
        <v>947</v>
      </c>
      <c r="AB407" s="26"/>
      <c r="AC407" s="28"/>
      <c r="AD407" s="28"/>
      <c r="AE407" s="28"/>
      <c r="AG407" s="34" t="s">
        <v>4116</v>
      </c>
      <c r="AH407" s="34" t="s">
        <v>82</v>
      </c>
      <c r="AI407" t="str">
        <f>VLOOKUP(AH407,$D$15:D1157,1,0)</f>
        <v>문정주</v>
      </c>
      <c r="AK407" t="str">
        <f t="shared" si="13"/>
        <v>최윤희</v>
      </c>
    </row>
    <row r="408" spans="1:37" ht="39.6">
      <c r="A408" s="25">
        <v>394</v>
      </c>
      <c r="B408" s="26" t="str">
        <f t="shared" si="12"/>
        <v>32000132</v>
      </c>
      <c r="C408" s="26" t="s">
        <v>4117</v>
      </c>
      <c r="D408" s="26" t="s">
        <v>377</v>
      </c>
      <c r="E408" s="26" t="s">
        <v>77</v>
      </c>
      <c r="F408" s="26" t="s">
        <v>80</v>
      </c>
      <c r="G408" s="26" t="s">
        <v>930</v>
      </c>
      <c r="H408" s="26" t="s">
        <v>931</v>
      </c>
      <c r="I408" s="26" t="s">
        <v>932</v>
      </c>
      <c r="J408" s="26" t="s">
        <v>966</v>
      </c>
      <c r="K408" s="26" t="s">
        <v>952</v>
      </c>
      <c r="L408" s="27" t="s">
        <v>4118</v>
      </c>
      <c r="M408" s="26" t="s">
        <v>998</v>
      </c>
      <c r="N408" s="26"/>
      <c r="O408" s="26" t="s">
        <v>4119</v>
      </c>
      <c r="P408" s="26" t="s">
        <v>4120</v>
      </c>
      <c r="Q408" s="26" t="s">
        <v>4121</v>
      </c>
      <c r="R408" s="27" t="s">
        <v>4122</v>
      </c>
      <c r="S408" s="26" t="s">
        <v>959</v>
      </c>
      <c r="T408" s="26" t="s">
        <v>4123</v>
      </c>
      <c r="U408" s="26" t="s">
        <v>3547</v>
      </c>
      <c r="V408" s="26" t="s">
        <v>4124</v>
      </c>
      <c r="W408" s="26" t="s">
        <v>959</v>
      </c>
      <c r="X408" s="26" t="s">
        <v>4123</v>
      </c>
      <c r="Y408" s="26" t="s">
        <v>3547</v>
      </c>
      <c r="Z408" s="26" t="s">
        <v>998</v>
      </c>
      <c r="AA408" s="26" t="s">
        <v>1830</v>
      </c>
      <c r="AB408" s="26"/>
      <c r="AC408" s="28"/>
      <c r="AD408" s="28"/>
      <c r="AE408" s="28"/>
      <c r="AG408" s="34" t="s">
        <v>4125</v>
      </c>
      <c r="AH408" s="34" t="s">
        <v>84</v>
      </c>
      <c r="AI408" t="str">
        <f>VLOOKUP(AH408,$D$15:D1158,1,0)</f>
        <v>이임명</v>
      </c>
      <c r="AK408" t="str">
        <f t="shared" si="13"/>
        <v>최은아</v>
      </c>
    </row>
    <row r="409" spans="1:37" ht="26.4">
      <c r="A409" s="25">
        <v>395</v>
      </c>
      <c r="B409" s="26" t="str">
        <f t="shared" si="12"/>
        <v>20170010</v>
      </c>
      <c r="C409" s="26" t="s">
        <v>4126</v>
      </c>
      <c r="D409" s="26" t="s">
        <v>198</v>
      </c>
      <c r="E409" s="26" t="s">
        <v>77</v>
      </c>
      <c r="F409" s="26" t="s">
        <v>80</v>
      </c>
      <c r="G409" s="26" t="s">
        <v>930</v>
      </c>
      <c r="H409" s="26" t="s">
        <v>931</v>
      </c>
      <c r="I409" s="26" t="s">
        <v>950</v>
      </c>
      <c r="J409" s="26" t="s">
        <v>966</v>
      </c>
      <c r="K409" s="26" t="s">
        <v>952</v>
      </c>
      <c r="L409" s="27" t="s">
        <v>4127</v>
      </c>
      <c r="M409" s="26" t="s">
        <v>936</v>
      </c>
      <c r="N409" s="26"/>
      <c r="O409" s="26" t="s">
        <v>4128</v>
      </c>
      <c r="P409" s="26" t="s">
        <v>4129</v>
      </c>
      <c r="Q409" s="26" t="s">
        <v>4130</v>
      </c>
      <c r="R409" s="27" t="s">
        <v>4131</v>
      </c>
      <c r="S409" s="26" t="s">
        <v>959</v>
      </c>
      <c r="T409" s="26" t="s">
        <v>2861</v>
      </c>
      <c r="U409" s="26" t="s">
        <v>2141</v>
      </c>
      <c r="V409" s="26" t="s">
        <v>4132</v>
      </c>
      <c r="W409" s="26" t="s">
        <v>959</v>
      </c>
      <c r="X409" s="26" t="s">
        <v>2861</v>
      </c>
      <c r="Y409" s="26" t="s">
        <v>2141</v>
      </c>
      <c r="Z409" s="26" t="s">
        <v>946</v>
      </c>
      <c r="AA409" s="26" t="s">
        <v>947</v>
      </c>
      <c r="AB409" s="26"/>
      <c r="AC409" s="28"/>
      <c r="AD409" s="28"/>
      <c r="AE409" s="28"/>
      <c r="AG409" s="34" t="s">
        <v>4006</v>
      </c>
      <c r="AH409" s="34" t="s">
        <v>197</v>
      </c>
      <c r="AI409" t="str">
        <f>VLOOKUP(AH409,$D$15:D1159,1,0)</f>
        <v>구지현</v>
      </c>
      <c r="AK409" t="str">
        <f t="shared" si="13"/>
        <v>곽은혜</v>
      </c>
    </row>
    <row r="410" spans="1:37" ht="26.4">
      <c r="A410" s="25">
        <v>396</v>
      </c>
      <c r="B410" s="26" t="str">
        <f t="shared" si="12"/>
        <v>20011688</v>
      </c>
      <c r="C410" s="26" t="s">
        <v>4133</v>
      </c>
      <c r="D410" s="26" t="s">
        <v>378</v>
      </c>
      <c r="E410" s="26" t="s">
        <v>77</v>
      </c>
      <c r="F410" s="26" t="s">
        <v>83</v>
      </c>
      <c r="G410" s="26" t="s">
        <v>930</v>
      </c>
      <c r="H410" s="26" t="s">
        <v>931</v>
      </c>
      <c r="I410" s="26" t="s">
        <v>950</v>
      </c>
      <c r="J410" s="26" t="s">
        <v>3257</v>
      </c>
      <c r="K410" s="26" t="s">
        <v>952</v>
      </c>
      <c r="L410" s="27" t="s">
        <v>4134</v>
      </c>
      <c r="M410" s="26" t="s">
        <v>936</v>
      </c>
      <c r="N410" s="26"/>
      <c r="O410" s="26" t="s">
        <v>4135</v>
      </c>
      <c r="P410" s="26" t="s">
        <v>4136</v>
      </c>
      <c r="Q410" s="26" t="s">
        <v>4137</v>
      </c>
      <c r="R410" s="27" t="s">
        <v>4138</v>
      </c>
      <c r="S410" s="26" t="s">
        <v>942</v>
      </c>
      <c r="T410" s="26" t="s">
        <v>4139</v>
      </c>
      <c r="U410" s="26" t="s">
        <v>1574</v>
      </c>
      <c r="V410" s="26" t="s">
        <v>4140</v>
      </c>
      <c r="W410" s="26" t="s">
        <v>942</v>
      </c>
      <c r="X410" s="26" t="s">
        <v>4139</v>
      </c>
      <c r="Y410" s="26" t="s">
        <v>1574</v>
      </c>
      <c r="Z410" s="26" t="s">
        <v>946</v>
      </c>
      <c r="AA410" s="26" t="s">
        <v>947</v>
      </c>
      <c r="AB410" s="26"/>
      <c r="AC410" s="28"/>
      <c r="AD410" s="28"/>
      <c r="AE410" s="28"/>
      <c r="AG410" s="34" t="s">
        <v>4126</v>
      </c>
      <c r="AH410" s="34" t="s">
        <v>198</v>
      </c>
      <c r="AI410" t="str">
        <f>VLOOKUP(AH410,$D$15:D1160,1,0)</f>
        <v>곽은혜</v>
      </c>
      <c r="AK410" t="str">
        <f t="shared" si="13"/>
        <v>안진주</v>
      </c>
    </row>
    <row r="411" spans="1:37" ht="26.4">
      <c r="A411" s="25">
        <v>397</v>
      </c>
      <c r="B411" s="26" t="str">
        <f t="shared" si="12"/>
        <v>20012281</v>
      </c>
      <c r="C411" s="26" t="s">
        <v>4141</v>
      </c>
      <c r="D411" s="26" t="s">
        <v>607</v>
      </c>
      <c r="E411" s="26" t="s">
        <v>77</v>
      </c>
      <c r="F411" s="26" t="s">
        <v>83</v>
      </c>
      <c r="G411" s="26" t="s">
        <v>930</v>
      </c>
      <c r="H411" s="26" t="s">
        <v>931</v>
      </c>
      <c r="I411" s="26" t="s">
        <v>950</v>
      </c>
      <c r="J411" s="26" t="s">
        <v>1100</v>
      </c>
      <c r="K411" s="26" t="s">
        <v>952</v>
      </c>
      <c r="L411" s="27" t="s">
        <v>4142</v>
      </c>
      <c r="M411" s="26" t="s">
        <v>936</v>
      </c>
      <c r="N411" s="26" t="s">
        <v>1977</v>
      </c>
      <c r="O411" s="26" t="s">
        <v>4143</v>
      </c>
      <c r="P411" s="26" t="s">
        <v>4144</v>
      </c>
      <c r="Q411" s="26" t="s">
        <v>4145</v>
      </c>
      <c r="R411" s="27" t="s">
        <v>4146</v>
      </c>
      <c r="S411" s="26" t="s">
        <v>942</v>
      </c>
      <c r="T411" s="26" t="s">
        <v>4147</v>
      </c>
      <c r="U411" s="26" t="s">
        <v>4148</v>
      </c>
      <c r="V411" s="26" t="s">
        <v>4149</v>
      </c>
      <c r="W411" s="26" t="s">
        <v>942</v>
      </c>
      <c r="X411" s="26" t="s">
        <v>4147</v>
      </c>
      <c r="Y411" s="26" t="s">
        <v>4148</v>
      </c>
      <c r="Z411" s="26" t="s">
        <v>946</v>
      </c>
      <c r="AA411" s="26" t="s">
        <v>947</v>
      </c>
      <c r="AB411" s="26"/>
      <c r="AC411" s="28"/>
      <c r="AD411" s="28"/>
      <c r="AE411" s="28"/>
      <c r="AG411" s="34" t="s">
        <v>4150</v>
      </c>
      <c r="AH411" s="34" t="s">
        <v>199</v>
      </c>
      <c r="AI411" t="str">
        <f>VLOOKUP(AH411,$D$15:D1161,1,0)</f>
        <v>양은정</v>
      </c>
      <c r="AK411" t="str">
        <f t="shared" si="13"/>
        <v>이지영</v>
      </c>
    </row>
    <row r="412" spans="1:37" ht="26.4">
      <c r="A412" s="25">
        <v>398</v>
      </c>
      <c r="B412" s="26" t="str">
        <f t="shared" si="12"/>
        <v>32000088</v>
      </c>
      <c r="C412" s="26" t="s">
        <v>4116</v>
      </c>
      <c r="D412" s="26" t="s">
        <v>82</v>
      </c>
      <c r="E412" s="26" t="s">
        <v>77</v>
      </c>
      <c r="F412" s="26" t="s">
        <v>83</v>
      </c>
      <c r="G412" s="26" t="s">
        <v>930</v>
      </c>
      <c r="H412" s="26" t="s">
        <v>931</v>
      </c>
      <c r="I412" s="26" t="s">
        <v>950</v>
      </c>
      <c r="J412" s="26" t="s">
        <v>1309</v>
      </c>
      <c r="K412" s="26" t="s">
        <v>952</v>
      </c>
      <c r="L412" s="27" t="s">
        <v>4151</v>
      </c>
      <c r="M412" s="26" t="s">
        <v>998</v>
      </c>
      <c r="N412" s="26" t="s">
        <v>1291</v>
      </c>
      <c r="O412" s="26" t="s">
        <v>4152</v>
      </c>
      <c r="P412" s="26" t="s">
        <v>4153</v>
      </c>
      <c r="Q412" s="26" t="s">
        <v>4154</v>
      </c>
      <c r="R412" s="27" t="s">
        <v>4155</v>
      </c>
      <c r="S412" s="26" t="s">
        <v>942</v>
      </c>
      <c r="T412" s="26" t="s">
        <v>4156</v>
      </c>
      <c r="U412" s="26" t="s">
        <v>3215</v>
      </c>
      <c r="V412" s="26" t="s">
        <v>4157</v>
      </c>
      <c r="W412" s="26" t="s">
        <v>942</v>
      </c>
      <c r="X412" s="26" t="s">
        <v>4156</v>
      </c>
      <c r="Y412" s="26" t="s">
        <v>3215</v>
      </c>
      <c r="Z412" s="26" t="s">
        <v>998</v>
      </c>
      <c r="AA412" s="26" t="s">
        <v>1830</v>
      </c>
      <c r="AB412" s="26"/>
      <c r="AC412" s="28"/>
      <c r="AD412" s="28"/>
      <c r="AE412" s="28"/>
      <c r="AG412" s="34" t="s">
        <v>4158</v>
      </c>
      <c r="AH412" s="34" t="s">
        <v>200</v>
      </c>
      <c r="AI412" t="str">
        <f>VLOOKUP(AH412,$D$15:D1162,1,0)</f>
        <v>정선진</v>
      </c>
      <c r="AK412" t="str">
        <f t="shared" si="13"/>
        <v>문정주</v>
      </c>
    </row>
    <row r="413" spans="1:37" ht="26.4">
      <c r="A413" s="25">
        <v>399</v>
      </c>
      <c r="B413" s="26" t="str">
        <f t="shared" si="12"/>
        <v>19714712</v>
      </c>
      <c r="C413" s="26" t="s">
        <v>4159</v>
      </c>
      <c r="D413" s="26" t="s">
        <v>535</v>
      </c>
      <c r="E413" s="26" t="s">
        <v>77</v>
      </c>
      <c r="F413" s="26" t="s">
        <v>83</v>
      </c>
      <c r="G413" s="26" t="s">
        <v>930</v>
      </c>
      <c r="H413" s="26" t="s">
        <v>931</v>
      </c>
      <c r="I413" s="26" t="s">
        <v>950</v>
      </c>
      <c r="J413" s="26" t="s">
        <v>1309</v>
      </c>
      <c r="K413" s="26" t="s">
        <v>952</v>
      </c>
      <c r="L413" s="27" t="s">
        <v>4160</v>
      </c>
      <c r="M413" s="26" t="s">
        <v>936</v>
      </c>
      <c r="N413" s="26" t="s">
        <v>1977</v>
      </c>
      <c r="O413" s="26" t="s">
        <v>4161</v>
      </c>
      <c r="P413" s="26" t="s">
        <v>4162</v>
      </c>
      <c r="Q413" s="26" t="s">
        <v>4163</v>
      </c>
      <c r="R413" s="27" t="s">
        <v>4164</v>
      </c>
      <c r="S413" s="26" t="s">
        <v>1138</v>
      </c>
      <c r="T413" s="26" t="s">
        <v>4165</v>
      </c>
      <c r="U413" s="26"/>
      <c r="V413" s="26" t="s">
        <v>4166</v>
      </c>
      <c r="W413" s="26" t="s">
        <v>942</v>
      </c>
      <c r="X413" s="26" t="s">
        <v>4167</v>
      </c>
      <c r="Y413" s="26" t="s">
        <v>3528</v>
      </c>
      <c r="Z413" s="26" t="s">
        <v>946</v>
      </c>
      <c r="AA413" s="26" t="s">
        <v>947</v>
      </c>
      <c r="AB413" s="26"/>
      <c r="AC413" s="28"/>
      <c r="AD413" s="28"/>
      <c r="AE413" s="28"/>
      <c r="AG413" s="34" t="s">
        <v>4168</v>
      </c>
      <c r="AH413" s="34" t="s">
        <v>201</v>
      </c>
      <c r="AI413" t="str">
        <f>VLOOKUP(AH413,$D$15:D1163,1,0)</f>
        <v>김점숙</v>
      </c>
      <c r="AK413" t="str">
        <f t="shared" si="13"/>
        <v>함수경</v>
      </c>
    </row>
    <row r="414" spans="1:37" ht="39.6">
      <c r="A414" s="25">
        <v>400</v>
      </c>
      <c r="B414" s="26" t="str">
        <f t="shared" si="12"/>
        <v>32030117</v>
      </c>
      <c r="C414" s="26" t="s">
        <v>4169</v>
      </c>
      <c r="D414" s="26" t="s">
        <v>289</v>
      </c>
      <c r="E414" s="26" t="s">
        <v>77</v>
      </c>
      <c r="F414" s="26" t="s">
        <v>83</v>
      </c>
      <c r="G414" s="26" t="s">
        <v>930</v>
      </c>
      <c r="H414" s="26" t="s">
        <v>931</v>
      </c>
      <c r="I414" s="26" t="s">
        <v>950</v>
      </c>
      <c r="J414" s="26" t="s">
        <v>933</v>
      </c>
      <c r="K414" s="26" t="s">
        <v>952</v>
      </c>
      <c r="L414" s="27" t="s">
        <v>4170</v>
      </c>
      <c r="M414" s="26" t="s">
        <v>998</v>
      </c>
      <c r="N414" s="26" t="s">
        <v>983</v>
      </c>
      <c r="O414" s="26" t="s">
        <v>4171</v>
      </c>
      <c r="P414" s="26" t="s">
        <v>4172</v>
      </c>
      <c r="Q414" s="26" t="s">
        <v>4173</v>
      </c>
      <c r="R414" s="27" t="s">
        <v>4174</v>
      </c>
      <c r="S414" s="26" t="s">
        <v>942</v>
      </c>
      <c r="T414" s="26" t="s">
        <v>4034</v>
      </c>
      <c r="U414" s="26" t="s">
        <v>1574</v>
      </c>
      <c r="V414" s="26" t="s">
        <v>4175</v>
      </c>
      <c r="W414" s="26" t="s">
        <v>942</v>
      </c>
      <c r="X414" s="26" t="s">
        <v>4034</v>
      </c>
      <c r="Y414" s="26" t="s">
        <v>1574</v>
      </c>
      <c r="Z414" s="26" t="s">
        <v>998</v>
      </c>
      <c r="AA414" s="26" t="s">
        <v>4176</v>
      </c>
      <c r="AB414" s="26"/>
      <c r="AC414" s="28"/>
      <c r="AD414" s="28"/>
      <c r="AE414" s="28"/>
      <c r="AG414" s="34" t="s">
        <v>4068</v>
      </c>
      <c r="AH414" s="34" t="s">
        <v>208</v>
      </c>
      <c r="AI414" t="str">
        <f>VLOOKUP(AH414,$D$15:D1164,1,0)</f>
        <v>박수연</v>
      </c>
      <c r="AK414" t="str">
        <f t="shared" si="13"/>
        <v>이윤숙</v>
      </c>
    </row>
    <row r="415" spans="1:37" ht="39.6">
      <c r="A415" s="25">
        <v>401</v>
      </c>
      <c r="B415" s="26" t="str">
        <f t="shared" si="12"/>
        <v>20010953</v>
      </c>
      <c r="C415" s="26" t="s">
        <v>4177</v>
      </c>
      <c r="D415" s="26" t="s">
        <v>759</v>
      </c>
      <c r="E415" s="26" t="s">
        <v>77</v>
      </c>
      <c r="F415" s="26" t="s">
        <v>83</v>
      </c>
      <c r="G415" s="26" t="s">
        <v>930</v>
      </c>
      <c r="H415" s="26" t="s">
        <v>931</v>
      </c>
      <c r="I415" s="26" t="s">
        <v>950</v>
      </c>
      <c r="J415" s="26" t="s">
        <v>1050</v>
      </c>
      <c r="K415" s="26" t="s">
        <v>952</v>
      </c>
      <c r="L415" s="27" t="s">
        <v>4178</v>
      </c>
      <c r="M415" s="26" t="s">
        <v>936</v>
      </c>
      <c r="N415" s="26" t="s">
        <v>1977</v>
      </c>
      <c r="O415" s="26" t="s">
        <v>4179</v>
      </c>
      <c r="P415" s="26" t="s">
        <v>4180</v>
      </c>
      <c r="Q415" s="26" t="s">
        <v>4181</v>
      </c>
      <c r="R415" s="27" t="s">
        <v>4182</v>
      </c>
      <c r="S415" s="26" t="s">
        <v>959</v>
      </c>
      <c r="T415" s="26" t="s">
        <v>4183</v>
      </c>
      <c r="U415" s="26" t="s">
        <v>1547</v>
      </c>
      <c r="V415" s="26" t="s">
        <v>4184</v>
      </c>
      <c r="W415" s="26" t="s">
        <v>959</v>
      </c>
      <c r="X415" s="26" t="s">
        <v>4183</v>
      </c>
      <c r="Y415" s="26" t="s">
        <v>1547</v>
      </c>
      <c r="Z415" s="26" t="s">
        <v>946</v>
      </c>
      <c r="AA415" s="26" t="s">
        <v>947</v>
      </c>
      <c r="AB415" s="26"/>
      <c r="AC415" s="28"/>
      <c r="AD415" s="28"/>
      <c r="AE415" s="28"/>
      <c r="AG415" s="34" t="s">
        <v>4093</v>
      </c>
      <c r="AH415" s="34" t="s">
        <v>288</v>
      </c>
      <c r="AI415" t="str">
        <f>VLOOKUP(AH415,$D$15:D1165,1,0)</f>
        <v>나은정</v>
      </c>
      <c r="AK415" t="str">
        <f t="shared" si="13"/>
        <v>손희영</v>
      </c>
    </row>
    <row r="416" spans="1:37" ht="39.6">
      <c r="A416" s="25">
        <v>402</v>
      </c>
      <c r="B416" s="26" t="str">
        <f t="shared" si="12"/>
        <v>1096040</v>
      </c>
      <c r="C416" s="26" t="s">
        <v>4185</v>
      </c>
      <c r="D416" s="26" t="s">
        <v>678</v>
      </c>
      <c r="E416" s="26" t="s">
        <v>77</v>
      </c>
      <c r="F416" s="26" t="s">
        <v>83</v>
      </c>
      <c r="G416" s="26" t="s">
        <v>930</v>
      </c>
      <c r="H416" s="26" t="s">
        <v>931</v>
      </c>
      <c r="I416" s="26" t="s">
        <v>950</v>
      </c>
      <c r="J416" s="26" t="s">
        <v>1018</v>
      </c>
      <c r="K416" s="26" t="s">
        <v>952</v>
      </c>
      <c r="L416" s="27" t="s">
        <v>4186</v>
      </c>
      <c r="M416" s="26" t="s">
        <v>936</v>
      </c>
      <c r="N416" s="26" t="s">
        <v>1977</v>
      </c>
      <c r="O416" s="26" t="s">
        <v>4187</v>
      </c>
      <c r="P416" s="26" t="s">
        <v>4188</v>
      </c>
      <c r="Q416" s="26" t="s">
        <v>4189</v>
      </c>
      <c r="R416" s="27" t="s">
        <v>4190</v>
      </c>
      <c r="S416" s="26" t="s">
        <v>1138</v>
      </c>
      <c r="T416" s="26" t="s">
        <v>4191</v>
      </c>
      <c r="U416" s="26"/>
      <c r="V416" s="26" t="s">
        <v>4192</v>
      </c>
      <c r="W416" s="26" t="s">
        <v>959</v>
      </c>
      <c r="X416" s="26" t="s">
        <v>4193</v>
      </c>
      <c r="Y416" s="26" t="s">
        <v>3058</v>
      </c>
      <c r="Z416" s="26" t="s">
        <v>946</v>
      </c>
      <c r="AA416" s="26" t="s">
        <v>947</v>
      </c>
      <c r="AB416" s="26"/>
      <c r="AC416" s="28"/>
      <c r="AD416" s="28"/>
      <c r="AE416" s="28"/>
      <c r="AG416" s="34" t="s">
        <v>4169</v>
      </c>
      <c r="AH416" s="34" t="s">
        <v>289</v>
      </c>
      <c r="AI416" t="str">
        <f>VLOOKUP(AH416,$D$15:D1166,1,0)</f>
        <v>이윤숙</v>
      </c>
      <c r="AK416" t="str">
        <f t="shared" si="13"/>
        <v>박남정</v>
      </c>
    </row>
    <row r="417" spans="1:37" ht="26.4">
      <c r="A417" s="25">
        <v>403</v>
      </c>
      <c r="B417" s="26" t="str">
        <f t="shared" si="12"/>
        <v>20150041</v>
      </c>
      <c r="C417" s="26" t="s">
        <v>4194</v>
      </c>
      <c r="D417" s="26" t="s">
        <v>847</v>
      </c>
      <c r="E417" s="26" t="s">
        <v>77</v>
      </c>
      <c r="F417" s="26" t="s">
        <v>83</v>
      </c>
      <c r="G417" s="26" t="s">
        <v>930</v>
      </c>
      <c r="H417" s="26" t="s">
        <v>931</v>
      </c>
      <c r="I417" s="26" t="s">
        <v>965</v>
      </c>
      <c r="J417" s="26" t="s">
        <v>980</v>
      </c>
      <c r="K417" s="26" t="s">
        <v>952</v>
      </c>
      <c r="L417" s="27" t="s">
        <v>3001</v>
      </c>
      <c r="M417" s="26" t="s">
        <v>936</v>
      </c>
      <c r="N417" s="26" t="s">
        <v>1400</v>
      </c>
      <c r="O417" s="26" t="s">
        <v>4195</v>
      </c>
      <c r="P417" s="26" t="s">
        <v>4196</v>
      </c>
      <c r="Q417" s="26" t="s">
        <v>4194</v>
      </c>
      <c r="R417" s="27" t="s">
        <v>4197</v>
      </c>
      <c r="S417" s="26" t="s">
        <v>959</v>
      </c>
      <c r="T417" s="26" t="s">
        <v>2410</v>
      </c>
      <c r="U417" s="26" t="s">
        <v>2141</v>
      </c>
      <c r="V417" s="26" t="s">
        <v>4198</v>
      </c>
      <c r="W417" s="26" t="s">
        <v>959</v>
      </c>
      <c r="X417" s="26" t="s">
        <v>2410</v>
      </c>
      <c r="Y417" s="26" t="s">
        <v>2141</v>
      </c>
      <c r="Z417" s="26" t="s">
        <v>946</v>
      </c>
      <c r="AA417" s="26" t="s">
        <v>947</v>
      </c>
      <c r="AB417" s="26"/>
      <c r="AC417" s="28"/>
      <c r="AD417" s="28"/>
      <c r="AE417" s="28"/>
      <c r="AG417" s="34" t="s">
        <v>4199</v>
      </c>
      <c r="AH417" s="34" t="s">
        <v>290</v>
      </c>
      <c r="AI417" t="str">
        <f>VLOOKUP(AH417,$D$15:D1167,1,0)</f>
        <v>시지은</v>
      </c>
      <c r="AK417" t="str">
        <f t="shared" si="13"/>
        <v>박나라</v>
      </c>
    </row>
    <row r="418" spans="1:37" ht="39.6">
      <c r="A418" s="25">
        <v>404</v>
      </c>
      <c r="B418" s="26" t="str">
        <f t="shared" si="12"/>
        <v>20140076</v>
      </c>
      <c r="C418" s="26" t="s">
        <v>4200</v>
      </c>
      <c r="D418" s="26" t="s">
        <v>450</v>
      </c>
      <c r="E418" s="26" t="s">
        <v>77</v>
      </c>
      <c r="F418" s="26" t="s">
        <v>83</v>
      </c>
      <c r="G418" s="26" t="s">
        <v>930</v>
      </c>
      <c r="H418" s="26" t="s">
        <v>931</v>
      </c>
      <c r="I418" s="26" t="s">
        <v>965</v>
      </c>
      <c r="J418" s="26" t="s">
        <v>980</v>
      </c>
      <c r="K418" s="26" t="s">
        <v>952</v>
      </c>
      <c r="L418" s="27" t="s">
        <v>4201</v>
      </c>
      <c r="M418" s="26" t="s">
        <v>936</v>
      </c>
      <c r="N418" s="26" t="s">
        <v>983</v>
      </c>
      <c r="O418" s="26" t="s">
        <v>4202</v>
      </c>
      <c r="P418" s="26" t="s">
        <v>4203</v>
      </c>
      <c r="Q418" s="26" t="s">
        <v>4204</v>
      </c>
      <c r="R418" s="27" t="s">
        <v>4205</v>
      </c>
      <c r="S418" s="26" t="s">
        <v>959</v>
      </c>
      <c r="T418" s="26" t="s">
        <v>4206</v>
      </c>
      <c r="U418" s="26" t="s">
        <v>2796</v>
      </c>
      <c r="V418" s="26" t="s">
        <v>4207</v>
      </c>
      <c r="W418" s="26" t="s">
        <v>959</v>
      </c>
      <c r="X418" s="26" t="s">
        <v>4206</v>
      </c>
      <c r="Y418" s="26" t="s">
        <v>2796</v>
      </c>
      <c r="Z418" s="26" t="s">
        <v>946</v>
      </c>
      <c r="AA418" s="26" t="s">
        <v>947</v>
      </c>
      <c r="AB418" s="26"/>
      <c r="AC418" s="28"/>
      <c r="AD418" s="28"/>
      <c r="AE418" s="28"/>
      <c r="AG418" s="34" t="s">
        <v>4208</v>
      </c>
      <c r="AH418" s="34" t="s">
        <v>291</v>
      </c>
      <c r="AI418" t="str">
        <f>VLOOKUP(AH418,$D$15:D1168,1,0)</f>
        <v>채학림</v>
      </c>
      <c r="AK418" t="str">
        <f t="shared" si="13"/>
        <v>이윤선</v>
      </c>
    </row>
    <row r="419" spans="1:37" ht="26.4">
      <c r="A419" s="25">
        <v>405</v>
      </c>
      <c r="B419" s="26" t="str">
        <f t="shared" si="12"/>
        <v>32040106</v>
      </c>
      <c r="C419" s="26" t="s">
        <v>4150</v>
      </c>
      <c r="D419" s="26" t="s">
        <v>199</v>
      </c>
      <c r="E419" s="26" t="s">
        <v>77</v>
      </c>
      <c r="F419" s="26" t="s">
        <v>83</v>
      </c>
      <c r="G419" s="26" t="s">
        <v>930</v>
      </c>
      <c r="H419" s="26" t="s">
        <v>931</v>
      </c>
      <c r="I419" s="26" t="s">
        <v>965</v>
      </c>
      <c r="J419" s="26" t="s">
        <v>933</v>
      </c>
      <c r="K419" s="26" t="s">
        <v>952</v>
      </c>
      <c r="L419" s="27" t="s">
        <v>4209</v>
      </c>
      <c r="M419" s="26" t="s">
        <v>998</v>
      </c>
      <c r="N419" s="26" t="s">
        <v>1977</v>
      </c>
      <c r="O419" s="26" t="s">
        <v>4210</v>
      </c>
      <c r="P419" s="26" t="s">
        <v>4211</v>
      </c>
      <c r="Q419" s="26" t="s">
        <v>4212</v>
      </c>
      <c r="R419" s="27" t="s">
        <v>4213</v>
      </c>
      <c r="S419" s="26" t="s">
        <v>942</v>
      </c>
      <c r="T419" s="26" t="s">
        <v>2466</v>
      </c>
      <c r="U419" s="26" t="s">
        <v>3215</v>
      </c>
      <c r="V419" s="26" t="s">
        <v>4214</v>
      </c>
      <c r="W419" s="26" t="s">
        <v>942</v>
      </c>
      <c r="X419" s="26" t="s">
        <v>2466</v>
      </c>
      <c r="Y419" s="26" t="s">
        <v>3215</v>
      </c>
      <c r="Z419" s="26" t="s">
        <v>998</v>
      </c>
      <c r="AA419" s="26" t="s">
        <v>3398</v>
      </c>
      <c r="AB419" s="26"/>
      <c r="AC419" s="28"/>
      <c r="AD419" s="28"/>
      <c r="AE419" s="28"/>
      <c r="AG419" s="34" t="s">
        <v>4044</v>
      </c>
      <c r="AH419" s="34" t="s">
        <v>376</v>
      </c>
      <c r="AI419" t="str">
        <f>VLOOKUP(AH419,$D$15:D1169,1,0)</f>
        <v>박현정</v>
      </c>
      <c r="AK419" t="str">
        <f t="shared" si="13"/>
        <v>양은정</v>
      </c>
    </row>
    <row r="420" spans="1:37" ht="39.6">
      <c r="A420" s="25">
        <v>406</v>
      </c>
      <c r="B420" s="26" t="str">
        <f t="shared" si="12"/>
        <v>18930830</v>
      </c>
      <c r="C420" s="26" t="s">
        <v>4215</v>
      </c>
      <c r="D420" s="26" t="s">
        <v>536</v>
      </c>
      <c r="E420" s="26" t="s">
        <v>77</v>
      </c>
      <c r="F420" s="26" t="s">
        <v>85</v>
      </c>
      <c r="G420" s="26" t="s">
        <v>930</v>
      </c>
      <c r="H420" s="26" t="s">
        <v>931</v>
      </c>
      <c r="I420" s="26" t="s">
        <v>979</v>
      </c>
      <c r="J420" s="26" t="s">
        <v>1100</v>
      </c>
      <c r="K420" s="26" t="s">
        <v>952</v>
      </c>
      <c r="L420" s="27" t="s">
        <v>4216</v>
      </c>
      <c r="M420" s="26" t="s">
        <v>936</v>
      </c>
      <c r="N420" s="26" t="s">
        <v>1659</v>
      </c>
      <c r="O420" s="26" t="s">
        <v>4217</v>
      </c>
      <c r="P420" s="26" t="s">
        <v>4218</v>
      </c>
      <c r="Q420" s="26" t="s">
        <v>4219</v>
      </c>
      <c r="R420" s="27" t="s">
        <v>4220</v>
      </c>
      <c r="S420" s="26" t="s">
        <v>942</v>
      </c>
      <c r="T420" s="26" t="s">
        <v>3404</v>
      </c>
      <c r="U420" s="26" t="s">
        <v>1107</v>
      </c>
      <c r="V420" s="26" t="s">
        <v>4221</v>
      </c>
      <c r="W420" s="26" t="s">
        <v>959</v>
      </c>
      <c r="X420" s="26" t="s">
        <v>4222</v>
      </c>
      <c r="Y420" s="26" t="s">
        <v>2722</v>
      </c>
      <c r="Z420" s="26" t="s">
        <v>1820</v>
      </c>
      <c r="AA420" s="26" t="s">
        <v>1830</v>
      </c>
      <c r="AB420" s="26"/>
      <c r="AC420" s="28"/>
      <c r="AD420" s="28"/>
      <c r="AE420" s="28"/>
      <c r="AG420" s="34" t="s">
        <v>4117</v>
      </c>
      <c r="AH420" s="34" t="s">
        <v>377</v>
      </c>
      <c r="AI420" t="str">
        <f>VLOOKUP(AH420,$D$15:D1170,1,0)</f>
        <v>최은아</v>
      </c>
      <c r="AK420" t="str">
        <f t="shared" si="13"/>
        <v>백윤희</v>
      </c>
    </row>
    <row r="421" spans="1:37" ht="39.6">
      <c r="A421" s="25">
        <v>407</v>
      </c>
      <c r="B421" s="26" t="str">
        <f t="shared" si="12"/>
        <v>19910895</v>
      </c>
      <c r="C421" s="26" t="s">
        <v>4223</v>
      </c>
      <c r="D421" s="26" t="s">
        <v>679</v>
      </c>
      <c r="E421" s="26" t="s">
        <v>77</v>
      </c>
      <c r="F421" s="26" t="s">
        <v>85</v>
      </c>
      <c r="G421" s="26" t="s">
        <v>930</v>
      </c>
      <c r="H421" s="26" t="s">
        <v>931</v>
      </c>
      <c r="I421" s="26" t="s">
        <v>932</v>
      </c>
      <c r="J421" s="26" t="s">
        <v>980</v>
      </c>
      <c r="K421" s="26" t="s">
        <v>952</v>
      </c>
      <c r="L421" s="27" t="s">
        <v>4224</v>
      </c>
      <c r="M421" s="26" t="s">
        <v>936</v>
      </c>
      <c r="N421" s="26" t="s">
        <v>1977</v>
      </c>
      <c r="O421" s="26" t="s">
        <v>4225</v>
      </c>
      <c r="P421" s="26" t="s">
        <v>4226</v>
      </c>
      <c r="Q421" s="26" t="s">
        <v>4227</v>
      </c>
      <c r="R421" s="27" t="s">
        <v>4228</v>
      </c>
      <c r="S421" s="26" t="s">
        <v>942</v>
      </c>
      <c r="T421" s="26" t="s">
        <v>1962</v>
      </c>
      <c r="U421" s="26" t="s">
        <v>3334</v>
      </c>
      <c r="V421" s="26" t="s">
        <v>4229</v>
      </c>
      <c r="W421" s="26" t="s">
        <v>942</v>
      </c>
      <c r="X421" s="26" t="s">
        <v>1962</v>
      </c>
      <c r="Y421" s="26" t="s">
        <v>3334</v>
      </c>
      <c r="Z421" s="26" t="s">
        <v>946</v>
      </c>
      <c r="AA421" s="26" t="s">
        <v>947</v>
      </c>
      <c r="AB421" s="26"/>
      <c r="AC421" s="28"/>
      <c r="AD421" s="28"/>
      <c r="AE421" s="28"/>
      <c r="AG421" s="34" t="s">
        <v>4133</v>
      </c>
      <c r="AH421" s="34" t="s">
        <v>378</v>
      </c>
      <c r="AI421" t="str">
        <f>VLOOKUP(AH421,$D$15:D1171,1,0)</f>
        <v>안진주</v>
      </c>
      <c r="AK421" t="str">
        <f t="shared" si="13"/>
        <v>권숙아</v>
      </c>
    </row>
    <row r="422" spans="1:37" ht="26.4">
      <c r="A422" s="25">
        <v>408</v>
      </c>
      <c r="B422" s="26" t="str">
        <f t="shared" si="12"/>
        <v>19425514</v>
      </c>
      <c r="C422" s="26" t="s">
        <v>4230</v>
      </c>
      <c r="D422" s="26" t="s">
        <v>379</v>
      </c>
      <c r="E422" s="26" t="s">
        <v>77</v>
      </c>
      <c r="F422" s="26" t="s">
        <v>85</v>
      </c>
      <c r="G422" s="26" t="s">
        <v>930</v>
      </c>
      <c r="H422" s="26" t="s">
        <v>931</v>
      </c>
      <c r="I422" s="26" t="s">
        <v>932</v>
      </c>
      <c r="J422" s="26" t="s">
        <v>980</v>
      </c>
      <c r="K422" s="26" t="s">
        <v>952</v>
      </c>
      <c r="L422" s="27" t="s">
        <v>4231</v>
      </c>
      <c r="M422" s="26" t="s">
        <v>936</v>
      </c>
      <c r="N422" s="26" t="s">
        <v>1977</v>
      </c>
      <c r="O422" s="26" t="s">
        <v>4232</v>
      </c>
      <c r="P422" s="26" t="s">
        <v>4233</v>
      </c>
      <c r="Q422" s="26" t="s">
        <v>4234</v>
      </c>
      <c r="R422" s="27" t="s">
        <v>4235</v>
      </c>
      <c r="S422" s="26" t="s">
        <v>942</v>
      </c>
      <c r="T422" s="26" t="s">
        <v>1573</v>
      </c>
      <c r="U422" s="26" t="s">
        <v>1574</v>
      </c>
      <c r="V422" s="26" t="s">
        <v>4236</v>
      </c>
      <c r="W422" s="26" t="s">
        <v>942</v>
      </c>
      <c r="X422" s="26" t="s">
        <v>1573</v>
      </c>
      <c r="Y422" s="26" t="s">
        <v>1574</v>
      </c>
      <c r="Z422" s="26" t="s">
        <v>946</v>
      </c>
      <c r="AA422" s="26" t="s">
        <v>947</v>
      </c>
      <c r="AB422" s="26"/>
      <c r="AC422" s="28"/>
      <c r="AD422" s="28"/>
      <c r="AE422" s="28"/>
      <c r="AG422" s="34" t="s">
        <v>4230</v>
      </c>
      <c r="AH422" s="34" t="s">
        <v>379</v>
      </c>
      <c r="AI422" t="str">
        <f>VLOOKUP(AH422,$D$15:D1172,1,0)</f>
        <v>성지은</v>
      </c>
      <c r="AK422" t="str">
        <f t="shared" si="13"/>
        <v>성지은</v>
      </c>
    </row>
    <row r="423" spans="1:37" ht="39.6">
      <c r="A423" s="25">
        <v>409</v>
      </c>
      <c r="B423" s="26" t="str">
        <f t="shared" si="12"/>
        <v>20010962</v>
      </c>
      <c r="C423" s="26" t="s">
        <v>4158</v>
      </c>
      <c r="D423" s="26" t="s">
        <v>200</v>
      </c>
      <c r="E423" s="26" t="s">
        <v>77</v>
      </c>
      <c r="F423" s="26" t="s">
        <v>85</v>
      </c>
      <c r="G423" s="26" t="s">
        <v>930</v>
      </c>
      <c r="H423" s="26" t="s">
        <v>931</v>
      </c>
      <c r="I423" s="26" t="s">
        <v>932</v>
      </c>
      <c r="J423" s="26" t="s">
        <v>980</v>
      </c>
      <c r="K423" s="26" t="s">
        <v>952</v>
      </c>
      <c r="L423" s="27" t="s">
        <v>4237</v>
      </c>
      <c r="M423" s="26" t="s">
        <v>936</v>
      </c>
      <c r="N423" s="26" t="s">
        <v>1598</v>
      </c>
      <c r="O423" s="26" t="s">
        <v>4238</v>
      </c>
      <c r="P423" s="26" t="s">
        <v>4239</v>
      </c>
      <c r="Q423" s="26" t="s">
        <v>4240</v>
      </c>
      <c r="R423" s="27" t="s">
        <v>4241</v>
      </c>
      <c r="S423" s="26" t="s">
        <v>942</v>
      </c>
      <c r="T423" s="26" t="s">
        <v>4242</v>
      </c>
      <c r="U423" s="26" t="s">
        <v>1110</v>
      </c>
      <c r="V423" s="26" t="s">
        <v>4243</v>
      </c>
      <c r="W423" s="26" t="s">
        <v>942</v>
      </c>
      <c r="X423" s="26" t="s">
        <v>4242</v>
      </c>
      <c r="Y423" s="26" t="s">
        <v>1110</v>
      </c>
      <c r="Z423" s="26" t="s">
        <v>946</v>
      </c>
      <c r="AA423" s="26" t="s">
        <v>947</v>
      </c>
      <c r="AB423" s="26"/>
      <c r="AC423" s="28"/>
      <c r="AD423" s="28"/>
      <c r="AE423" s="28"/>
      <c r="AG423" s="34" t="s">
        <v>4244</v>
      </c>
      <c r="AH423" s="34" t="s">
        <v>380</v>
      </c>
      <c r="AI423" t="str">
        <f>VLOOKUP(AH423,$D$15:D1173,1,0)</f>
        <v>유옥경</v>
      </c>
      <c r="AK423" t="str">
        <f t="shared" si="13"/>
        <v>정선진</v>
      </c>
    </row>
    <row r="424" spans="1:37" ht="39.6">
      <c r="A424" s="25">
        <v>410</v>
      </c>
      <c r="B424" s="26" t="str">
        <f t="shared" si="12"/>
        <v>20080047</v>
      </c>
      <c r="C424" s="26" t="s">
        <v>4244</v>
      </c>
      <c r="D424" s="26" t="s">
        <v>380</v>
      </c>
      <c r="E424" s="26" t="s">
        <v>77</v>
      </c>
      <c r="F424" s="26" t="s">
        <v>85</v>
      </c>
      <c r="G424" s="26" t="s">
        <v>930</v>
      </c>
      <c r="H424" s="26" t="s">
        <v>931</v>
      </c>
      <c r="I424" s="26" t="s">
        <v>932</v>
      </c>
      <c r="J424" s="26" t="s">
        <v>933</v>
      </c>
      <c r="K424" s="26" t="s">
        <v>952</v>
      </c>
      <c r="L424" s="27" t="s">
        <v>1447</v>
      </c>
      <c r="M424" s="26" t="s">
        <v>936</v>
      </c>
      <c r="N424" s="26" t="s">
        <v>1155</v>
      </c>
      <c r="O424" s="26" t="s">
        <v>4245</v>
      </c>
      <c r="P424" s="26" t="s">
        <v>4246</v>
      </c>
      <c r="Q424" s="26" t="s">
        <v>4247</v>
      </c>
      <c r="R424" s="27" t="s">
        <v>4248</v>
      </c>
      <c r="S424" s="26" t="s">
        <v>959</v>
      </c>
      <c r="T424" s="26" t="s">
        <v>1231</v>
      </c>
      <c r="U424" s="26" t="s">
        <v>1110</v>
      </c>
      <c r="V424" s="26" t="s">
        <v>4249</v>
      </c>
      <c r="W424" s="26" t="s">
        <v>959</v>
      </c>
      <c r="X424" s="26" t="s">
        <v>1231</v>
      </c>
      <c r="Y424" s="26" t="s">
        <v>1110</v>
      </c>
      <c r="Z424" s="26" t="s">
        <v>946</v>
      </c>
      <c r="AA424" s="26" t="s">
        <v>947</v>
      </c>
      <c r="AB424" s="26"/>
      <c r="AC424" s="28"/>
      <c r="AD424" s="28"/>
      <c r="AE424" s="28"/>
      <c r="AG424" s="34" t="s">
        <v>4250</v>
      </c>
      <c r="AH424" s="34" t="s">
        <v>381</v>
      </c>
      <c r="AI424" t="str">
        <f>VLOOKUP(AH424,$D$15:D1174,1,0)</f>
        <v>신새미</v>
      </c>
      <c r="AK424" t="str">
        <f t="shared" si="13"/>
        <v>유옥경</v>
      </c>
    </row>
    <row r="425" spans="1:37" ht="26.4">
      <c r="A425" s="25">
        <v>411</v>
      </c>
      <c r="B425" s="26" t="str">
        <f t="shared" si="12"/>
        <v>19518716</v>
      </c>
      <c r="C425" s="26" t="s">
        <v>4125</v>
      </c>
      <c r="D425" s="26" t="s">
        <v>84</v>
      </c>
      <c r="E425" s="26" t="s">
        <v>77</v>
      </c>
      <c r="F425" s="26" t="s">
        <v>85</v>
      </c>
      <c r="G425" s="26" t="s">
        <v>930</v>
      </c>
      <c r="H425" s="26" t="s">
        <v>931</v>
      </c>
      <c r="I425" s="26" t="s">
        <v>932</v>
      </c>
      <c r="J425" s="26" t="s">
        <v>933</v>
      </c>
      <c r="K425" s="26" t="s">
        <v>952</v>
      </c>
      <c r="L425" s="27" t="s">
        <v>4251</v>
      </c>
      <c r="M425" s="26" t="s">
        <v>936</v>
      </c>
      <c r="N425" s="26" t="s">
        <v>1291</v>
      </c>
      <c r="O425" s="26" t="s">
        <v>4252</v>
      </c>
      <c r="P425" s="26" t="s">
        <v>4253</v>
      </c>
      <c r="Q425" s="26" t="s">
        <v>4254</v>
      </c>
      <c r="R425" s="27" t="s">
        <v>4255</v>
      </c>
      <c r="S425" s="26" t="s">
        <v>942</v>
      </c>
      <c r="T425" s="26" t="s">
        <v>4058</v>
      </c>
      <c r="U425" s="26" t="s">
        <v>3278</v>
      </c>
      <c r="V425" s="26" t="s">
        <v>4256</v>
      </c>
      <c r="W425" s="26" t="s">
        <v>942</v>
      </c>
      <c r="X425" s="26" t="s">
        <v>4058</v>
      </c>
      <c r="Y425" s="26" t="s">
        <v>3278</v>
      </c>
      <c r="Z425" s="26" t="s">
        <v>946</v>
      </c>
      <c r="AA425" s="26" t="s">
        <v>947</v>
      </c>
      <c r="AB425" s="26"/>
      <c r="AC425" s="28"/>
      <c r="AD425" s="28"/>
      <c r="AE425" s="28"/>
      <c r="AG425" s="34" t="s">
        <v>4028</v>
      </c>
      <c r="AH425" s="34" t="s">
        <v>448</v>
      </c>
      <c r="AI425" t="str">
        <f>VLOOKUP(AH425,$D$15:D1175,1,0)</f>
        <v>김정화</v>
      </c>
      <c r="AK425" t="str">
        <f t="shared" si="13"/>
        <v>이임명</v>
      </c>
    </row>
    <row r="426" spans="1:37" ht="26.4">
      <c r="A426" s="25">
        <v>412</v>
      </c>
      <c r="B426" s="26" t="str">
        <f t="shared" si="12"/>
        <v>20012298</v>
      </c>
      <c r="C426" s="26" t="s">
        <v>4257</v>
      </c>
      <c r="D426" s="26" t="s">
        <v>537</v>
      </c>
      <c r="E426" s="26" t="s">
        <v>77</v>
      </c>
      <c r="F426" s="26" t="s">
        <v>85</v>
      </c>
      <c r="G426" s="26" t="s">
        <v>930</v>
      </c>
      <c r="H426" s="26" t="s">
        <v>931</v>
      </c>
      <c r="I426" s="26" t="s">
        <v>932</v>
      </c>
      <c r="J426" s="26" t="s">
        <v>1050</v>
      </c>
      <c r="K426" s="26" t="s">
        <v>952</v>
      </c>
      <c r="L426" s="27" t="s">
        <v>4258</v>
      </c>
      <c r="M426" s="26" t="s">
        <v>936</v>
      </c>
      <c r="N426" s="26" t="s">
        <v>1598</v>
      </c>
      <c r="O426" s="26" t="s">
        <v>4259</v>
      </c>
      <c r="P426" s="26" t="s">
        <v>4260</v>
      </c>
      <c r="Q426" s="26" t="s">
        <v>4261</v>
      </c>
      <c r="R426" s="27" t="s">
        <v>4262</v>
      </c>
      <c r="S426" s="26" t="s">
        <v>959</v>
      </c>
      <c r="T426" s="26" t="s">
        <v>4263</v>
      </c>
      <c r="U426" s="26" t="s">
        <v>1110</v>
      </c>
      <c r="V426" s="26" t="s">
        <v>4264</v>
      </c>
      <c r="W426" s="26" t="s">
        <v>959</v>
      </c>
      <c r="X426" s="26" t="s">
        <v>4263</v>
      </c>
      <c r="Y426" s="26" t="s">
        <v>1110</v>
      </c>
      <c r="Z426" s="26" t="s">
        <v>946</v>
      </c>
      <c r="AA426" s="26" t="s">
        <v>947</v>
      </c>
      <c r="AB426" s="26"/>
      <c r="AC426" s="28"/>
      <c r="AD426" s="28"/>
      <c r="AE426" s="28"/>
      <c r="AG426" s="34" t="s">
        <v>4101</v>
      </c>
      <c r="AH426" s="34" t="s">
        <v>449</v>
      </c>
      <c r="AI426" t="str">
        <f>VLOOKUP(AH426,$D$15:D1176,1,0)</f>
        <v>맹수현</v>
      </c>
      <c r="AK426" t="str">
        <f t="shared" si="13"/>
        <v>최원단</v>
      </c>
    </row>
    <row r="427" spans="1:37" ht="26.4">
      <c r="A427" s="25">
        <v>413</v>
      </c>
      <c r="B427" s="26" t="str">
        <f t="shared" si="12"/>
        <v>20012299</v>
      </c>
      <c r="C427" s="26" t="s">
        <v>4265</v>
      </c>
      <c r="D427" s="26" t="s">
        <v>680</v>
      </c>
      <c r="E427" s="26" t="s">
        <v>77</v>
      </c>
      <c r="F427" s="26" t="s">
        <v>85</v>
      </c>
      <c r="G427" s="26" t="s">
        <v>930</v>
      </c>
      <c r="H427" s="26" t="s">
        <v>931</v>
      </c>
      <c r="I427" s="26" t="s">
        <v>932</v>
      </c>
      <c r="J427" s="26" t="s">
        <v>1018</v>
      </c>
      <c r="K427" s="26" t="s">
        <v>952</v>
      </c>
      <c r="L427" s="27" t="s">
        <v>4266</v>
      </c>
      <c r="M427" s="26" t="s">
        <v>936</v>
      </c>
      <c r="N427" s="26" t="s">
        <v>1977</v>
      </c>
      <c r="O427" s="26" t="s">
        <v>4267</v>
      </c>
      <c r="P427" s="26" t="s">
        <v>4268</v>
      </c>
      <c r="Q427" s="26" t="s">
        <v>4269</v>
      </c>
      <c r="R427" s="27" t="s">
        <v>4270</v>
      </c>
      <c r="S427" s="26" t="s">
        <v>942</v>
      </c>
      <c r="T427" s="26" t="s">
        <v>1838</v>
      </c>
      <c r="U427" s="26" t="s">
        <v>4148</v>
      </c>
      <c r="V427" s="26" t="s">
        <v>4271</v>
      </c>
      <c r="W427" s="26" t="s">
        <v>959</v>
      </c>
      <c r="X427" s="26" t="s">
        <v>1666</v>
      </c>
      <c r="Y427" s="26" t="s">
        <v>2067</v>
      </c>
      <c r="Z427" s="26" t="s">
        <v>946</v>
      </c>
      <c r="AA427" s="26" t="s">
        <v>947</v>
      </c>
      <c r="AB427" s="26"/>
      <c r="AC427" s="28"/>
      <c r="AD427" s="28"/>
      <c r="AE427" s="28"/>
      <c r="AG427" s="34" t="s">
        <v>4200</v>
      </c>
      <c r="AH427" s="34" t="s">
        <v>450</v>
      </c>
      <c r="AI427" t="str">
        <f>VLOOKUP(AH427,$D$15:D1177,1,0)</f>
        <v>이윤선</v>
      </c>
      <c r="AK427" t="str">
        <f t="shared" si="13"/>
        <v>최주희</v>
      </c>
    </row>
    <row r="428" spans="1:37" ht="39.6">
      <c r="A428" s="25">
        <v>414</v>
      </c>
      <c r="B428" s="26" t="str">
        <f t="shared" si="12"/>
        <v>19518804</v>
      </c>
      <c r="C428" s="26" t="s">
        <v>4168</v>
      </c>
      <c r="D428" s="26" t="s">
        <v>201</v>
      </c>
      <c r="E428" s="26" t="s">
        <v>77</v>
      </c>
      <c r="F428" s="26" t="s">
        <v>85</v>
      </c>
      <c r="G428" s="26" t="s">
        <v>930</v>
      </c>
      <c r="H428" s="26" t="s">
        <v>931</v>
      </c>
      <c r="I428" s="26" t="s">
        <v>950</v>
      </c>
      <c r="J428" s="26" t="s">
        <v>3473</v>
      </c>
      <c r="K428" s="26" t="s">
        <v>952</v>
      </c>
      <c r="L428" s="27" t="s">
        <v>4272</v>
      </c>
      <c r="M428" s="26" t="s">
        <v>936</v>
      </c>
      <c r="N428" s="26" t="s">
        <v>983</v>
      </c>
      <c r="O428" s="26" t="s">
        <v>4273</v>
      </c>
      <c r="P428" s="26" t="s">
        <v>4274</v>
      </c>
      <c r="Q428" s="26" t="s">
        <v>4275</v>
      </c>
      <c r="R428" s="27" t="s">
        <v>4276</v>
      </c>
      <c r="S428" s="26" t="s">
        <v>1138</v>
      </c>
      <c r="T428" s="26" t="s">
        <v>4277</v>
      </c>
      <c r="U428" s="26"/>
      <c r="V428" s="26" t="s">
        <v>4278</v>
      </c>
      <c r="W428" s="26" t="s">
        <v>942</v>
      </c>
      <c r="X428" s="26" t="s">
        <v>1886</v>
      </c>
      <c r="Y428" s="26" t="s">
        <v>1190</v>
      </c>
      <c r="Z428" s="26" t="s">
        <v>946</v>
      </c>
      <c r="AA428" s="26" t="s">
        <v>947</v>
      </c>
      <c r="AB428" s="26"/>
      <c r="AC428" s="28"/>
      <c r="AD428" s="28"/>
      <c r="AE428" s="28"/>
      <c r="AG428" s="34" t="s">
        <v>4279</v>
      </c>
      <c r="AH428" s="34" t="s">
        <v>451</v>
      </c>
      <c r="AI428" t="str">
        <f>VLOOKUP(AH428,$D$15:D1178,1,0)</f>
        <v>장유진</v>
      </c>
      <c r="AK428" t="str">
        <f t="shared" si="13"/>
        <v>김점숙</v>
      </c>
    </row>
    <row r="429" spans="1:37" ht="39.6">
      <c r="A429" s="25">
        <v>415</v>
      </c>
      <c r="B429" s="26" t="str">
        <f t="shared" si="12"/>
        <v>20010990</v>
      </c>
      <c r="C429" s="26" t="s">
        <v>4280</v>
      </c>
      <c r="D429" s="26" t="s">
        <v>760</v>
      </c>
      <c r="E429" s="26" t="s">
        <v>77</v>
      </c>
      <c r="F429" s="26" t="s">
        <v>85</v>
      </c>
      <c r="G429" s="26" t="s">
        <v>930</v>
      </c>
      <c r="H429" s="26" t="s">
        <v>931</v>
      </c>
      <c r="I429" s="26" t="s">
        <v>950</v>
      </c>
      <c r="J429" s="26" t="s">
        <v>1674</v>
      </c>
      <c r="K429" s="26" t="s">
        <v>952</v>
      </c>
      <c r="L429" s="27" t="s">
        <v>4281</v>
      </c>
      <c r="M429" s="26" t="s">
        <v>936</v>
      </c>
      <c r="N429" s="26" t="s">
        <v>1155</v>
      </c>
      <c r="O429" s="26" t="s">
        <v>4282</v>
      </c>
      <c r="P429" s="26" t="s">
        <v>4283</v>
      </c>
      <c r="Q429" s="26" t="s">
        <v>4284</v>
      </c>
      <c r="R429" s="27" t="s">
        <v>4285</v>
      </c>
      <c r="S429" s="26" t="s">
        <v>942</v>
      </c>
      <c r="T429" s="26" t="s">
        <v>2448</v>
      </c>
      <c r="U429" s="26" t="s">
        <v>1574</v>
      </c>
      <c r="V429" s="26" t="s">
        <v>4286</v>
      </c>
      <c r="W429" s="26" t="s">
        <v>942</v>
      </c>
      <c r="X429" s="26" t="s">
        <v>2448</v>
      </c>
      <c r="Y429" s="26" t="s">
        <v>1574</v>
      </c>
      <c r="Z429" s="26" t="s">
        <v>946</v>
      </c>
      <c r="AA429" s="26" t="s">
        <v>947</v>
      </c>
      <c r="AB429" s="26"/>
      <c r="AC429" s="28"/>
      <c r="AD429" s="28"/>
      <c r="AE429" s="28"/>
      <c r="AG429" s="34" t="s">
        <v>4287</v>
      </c>
      <c r="AH429" s="34" t="s">
        <v>452</v>
      </c>
      <c r="AI429" t="str">
        <f>VLOOKUP(AH429,$D$15:D1179,1,0)</f>
        <v>이민희</v>
      </c>
      <c r="AK429" t="str">
        <f t="shared" si="13"/>
        <v>채아름</v>
      </c>
    </row>
    <row r="430" spans="1:37" ht="39.6">
      <c r="A430" s="25">
        <v>416</v>
      </c>
      <c r="B430" s="26" t="str">
        <f t="shared" si="12"/>
        <v>20010966</v>
      </c>
      <c r="C430" s="26" t="s">
        <v>4288</v>
      </c>
      <c r="D430" s="26" t="s">
        <v>761</v>
      </c>
      <c r="E430" s="26" t="s">
        <v>77</v>
      </c>
      <c r="F430" s="26" t="s">
        <v>85</v>
      </c>
      <c r="G430" s="26" t="s">
        <v>930</v>
      </c>
      <c r="H430" s="26" t="s">
        <v>931</v>
      </c>
      <c r="I430" s="26" t="s">
        <v>950</v>
      </c>
      <c r="J430" s="26" t="s">
        <v>996</v>
      </c>
      <c r="K430" s="26" t="s">
        <v>952</v>
      </c>
      <c r="L430" s="27" t="s">
        <v>4289</v>
      </c>
      <c r="M430" s="26" t="s">
        <v>936</v>
      </c>
      <c r="N430" s="26" t="s">
        <v>1598</v>
      </c>
      <c r="O430" s="26" t="s">
        <v>4290</v>
      </c>
      <c r="P430" s="26" t="s">
        <v>4291</v>
      </c>
      <c r="Q430" s="26" t="s">
        <v>4292</v>
      </c>
      <c r="R430" s="27" t="s">
        <v>4293</v>
      </c>
      <c r="S430" s="26" t="s">
        <v>942</v>
      </c>
      <c r="T430" s="26" t="s">
        <v>4294</v>
      </c>
      <c r="U430" s="26" t="s">
        <v>3215</v>
      </c>
      <c r="V430" s="26" t="s">
        <v>4295</v>
      </c>
      <c r="W430" s="26" t="s">
        <v>942</v>
      </c>
      <c r="X430" s="26" t="s">
        <v>4294</v>
      </c>
      <c r="Y430" s="26" t="s">
        <v>3215</v>
      </c>
      <c r="Z430" s="26" t="s">
        <v>946</v>
      </c>
      <c r="AA430" s="26" t="s">
        <v>947</v>
      </c>
      <c r="AB430" s="26"/>
      <c r="AC430" s="28"/>
      <c r="AD430" s="28"/>
      <c r="AE430" s="28"/>
      <c r="AG430" s="34" t="s">
        <v>4296</v>
      </c>
      <c r="AH430" s="34" t="s">
        <v>453</v>
      </c>
      <c r="AI430" t="str">
        <f>VLOOKUP(AH430,$D$15:D1180,1,0)</f>
        <v>박진주</v>
      </c>
      <c r="AK430" t="str">
        <f t="shared" si="13"/>
        <v>장수정</v>
      </c>
    </row>
    <row r="431" spans="1:37" ht="26.4">
      <c r="A431" s="25">
        <v>417</v>
      </c>
      <c r="B431" s="26" t="str">
        <f t="shared" si="12"/>
        <v>20012242</v>
      </c>
      <c r="C431" s="26" t="s">
        <v>4297</v>
      </c>
      <c r="D431" s="26" t="s">
        <v>608</v>
      </c>
      <c r="E431" s="26" t="s">
        <v>77</v>
      </c>
      <c r="F431" s="26" t="s">
        <v>85</v>
      </c>
      <c r="G431" s="26" t="s">
        <v>930</v>
      </c>
      <c r="H431" s="26" t="s">
        <v>931</v>
      </c>
      <c r="I431" s="26" t="s">
        <v>950</v>
      </c>
      <c r="J431" s="26" t="s">
        <v>1173</v>
      </c>
      <c r="K431" s="26" t="s">
        <v>952</v>
      </c>
      <c r="L431" s="27" t="s">
        <v>4298</v>
      </c>
      <c r="M431" s="26" t="s">
        <v>936</v>
      </c>
      <c r="N431" s="26" t="s">
        <v>983</v>
      </c>
      <c r="O431" s="26" t="s">
        <v>4299</v>
      </c>
      <c r="P431" s="26" t="s">
        <v>4300</v>
      </c>
      <c r="Q431" s="26" t="s">
        <v>4301</v>
      </c>
      <c r="R431" s="27" t="s">
        <v>4302</v>
      </c>
      <c r="S431" s="26" t="s">
        <v>942</v>
      </c>
      <c r="T431" s="26" t="s">
        <v>1886</v>
      </c>
      <c r="U431" s="26" t="s">
        <v>1982</v>
      </c>
      <c r="V431" s="26" t="s">
        <v>4303</v>
      </c>
      <c r="W431" s="26" t="s">
        <v>942</v>
      </c>
      <c r="X431" s="26" t="s">
        <v>1886</v>
      </c>
      <c r="Y431" s="26" t="s">
        <v>1982</v>
      </c>
      <c r="Z431" s="26" t="s">
        <v>946</v>
      </c>
      <c r="AA431" s="26" t="s">
        <v>947</v>
      </c>
      <c r="AB431" s="26"/>
      <c r="AC431" s="28"/>
      <c r="AD431" s="28"/>
      <c r="AE431" s="28"/>
      <c r="AG431" s="34" t="s">
        <v>3999</v>
      </c>
      <c r="AH431" s="34" t="s">
        <v>534</v>
      </c>
      <c r="AI431" t="str">
        <f>VLOOKUP(AH431,$D$15:D1181,1,0)</f>
        <v>유영주</v>
      </c>
      <c r="AK431" t="str">
        <f t="shared" si="13"/>
        <v>김윤경</v>
      </c>
    </row>
    <row r="432" spans="1:37" ht="39.6">
      <c r="A432" s="25">
        <v>418</v>
      </c>
      <c r="B432" s="26" t="str">
        <f t="shared" si="12"/>
        <v>20012267</v>
      </c>
      <c r="C432" s="26" t="s">
        <v>4304</v>
      </c>
      <c r="D432" s="26" t="s">
        <v>681</v>
      </c>
      <c r="E432" s="26" t="s">
        <v>77</v>
      </c>
      <c r="F432" s="26" t="s">
        <v>85</v>
      </c>
      <c r="G432" s="26" t="s">
        <v>930</v>
      </c>
      <c r="H432" s="26" t="s">
        <v>931</v>
      </c>
      <c r="I432" s="26" t="s">
        <v>950</v>
      </c>
      <c r="J432" s="26" t="s">
        <v>1100</v>
      </c>
      <c r="K432" s="26" t="s">
        <v>952</v>
      </c>
      <c r="L432" s="27" t="s">
        <v>4305</v>
      </c>
      <c r="M432" s="26" t="s">
        <v>936</v>
      </c>
      <c r="N432" s="26" t="s">
        <v>1977</v>
      </c>
      <c r="O432" s="26" t="s">
        <v>4306</v>
      </c>
      <c r="P432" s="26" t="s">
        <v>4307</v>
      </c>
      <c r="Q432" s="26" t="s">
        <v>4308</v>
      </c>
      <c r="R432" s="27" t="s">
        <v>4309</v>
      </c>
      <c r="S432" s="26" t="s">
        <v>942</v>
      </c>
      <c r="T432" s="26" t="s">
        <v>3404</v>
      </c>
      <c r="U432" s="26" t="s">
        <v>3334</v>
      </c>
      <c r="V432" s="26" t="s">
        <v>4310</v>
      </c>
      <c r="W432" s="26" t="s">
        <v>942</v>
      </c>
      <c r="X432" s="26" t="s">
        <v>3404</v>
      </c>
      <c r="Y432" s="26" t="s">
        <v>3334</v>
      </c>
      <c r="Z432" s="26" t="s">
        <v>946</v>
      </c>
      <c r="AA432" s="26" t="s">
        <v>947</v>
      </c>
      <c r="AB432" s="26"/>
      <c r="AC432" s="28"/>
      <c r="AD432" s="28"/>
      <c r="AE432" s="28"/>
      <c r="AG432" s="34" t="s">
        <v>4159</v>
      </c>
      <c r="AH432" s="34" t="s">
        <v>535</v>
      </c>
      <c r="AI432" t="str">
        <f>VLOOKUP(AH432,$D$15:D1182,1,0)</f>
        <v>함수경</v>
      </c>
      <c r="AK432" t="str">
        <f t="shared" si="13"/>
        <v>신에스더</v>
      </c>
    </row>
    <row r="433" spans="1:37" ht="39.6">
      <c r="A433" s="25">
        <v>419</v>
      </c>
      <c r="B433" s="26" t="str">
        <f t="shared" si="12"/>
        <v>20012473</v>
      </c>
      <c r="C433" s="26" t="s">
        <v>4311</v>
      </c>
      <c r="D433" s="26" t="s">
        <v>682</v>
      </c>
      <c r="E433" s="26" t="s">
        <v>77</v>
      </c>
      <c r="F433" s="26" t="s">
        <v>85</v>
      </c>
      <c r="G433" s="26" t="s">
        <v>930</v>
      </c>
      <c r="H433" s="26" t="s">
        <v>931</v>
      </c>
      <c r="I433" s="26" t="s">
        <v>950</v>
      </c>
      <c r="J433" s="26" t="s">
        <v>1309</v>
      </c>
      <c r="K433" s="26" t="s">
        <v>952</v>
      </c>
      <c r="L433" s="27" t="s">
        <v>4312</v>
      </c>
      <c r="M433" s="26" t="s">
        <v>936</v>
      </c>
      <c r="N433" s="26"/>
      <c r="O433" s="26" t="s">
        <v>4313</v>
      </c>
      <c r="P433" s="26" t="s">
        <v>4314</v>
      </c>
      <c r="Q433" s="26" t="s">
        <v>4315</v>
      </c>
      <c r="R433" s="27" t="s">
        <v>4316</v>
      </c>
      <c r="S433" s="26" t="s">
        <v>942</v>
      </c>
      <c r="T433" s="26" t="s">
        <v>4050</v>
      </c>
      <c r="U433" s="26" t="s">
        <v>4148</v>
      </c>
      <c r="V433" s="26" t="s">
        <v>4317</v>
      </c>
      <c r="W433" s="26" t="s">
        <v>942</v>
      </c>
      <c r="X433" s="26" t="s">
        <v>4050</v>
      </c>
      <c r="Y433" s="26" t="s">
        <v>4148</v>
      </c>
      <c r="Z433" s="26" t="s">
        <v>946</v>
      </c>
      <c r="AA433" s="26" t="s">
        <v>947</v>
      </c>
      <c r="AB433" s="26"/>
      <c r="AC433" s="28"/>
      <c r="AD433" s="28"/>
      <c r="AE433" s="28"/>
      <c r="AG433" s="34" t="s">
        <v>4215</v>
      </c>
      <c r="AH433" s="34" t="s">
        <v>536</v>
      </c>
      <c r="AI433" t="str">
        <f>VLOOKUP(AH433,$D$15:D1183,1,0)</f>
        <v>백윤희</v>
      </c>
      <c r="AK433" t="str">
        <f t="shared" si="13"/>
        <v>박은애</v>
      </c>
    </row>
    <row r="434" spans="1:37" ht="39.6">
      <c r="A434" s="25">
        <v>420</v>
      </c>
      <c r="B434" s="26" t="str">
        <f t="shared" si="12"/>
        <v>20014600</v>
      </c>
      <c r="C434" s="26" t="s">
        <v>4199</v>
      </c>
      <c r="D434" s="26" t="s">
        <v>290</v>
      </c>
      <c r="E434" s="26" t="s">
        <v>77</v>
      </c>
      <c r="F434" s="26" t="s">
        <v>85</v>
      </c>
      <c r="G434" s="26" t="s">
        <v>930</v>
      </c>
      <c r="H434" s="26" t="s">
        <v>931</v>
      </c>
      <c r="I434" s="26" t="s">
        <v>950</v>
      </c>
      <c r="J434" s="26" t="s">
        <v>1309</v>
      </c>
      <c r="K434" s="26" t="s">
        <v>952</v>
      </c>
      <c r="L434" s="27" t="s">
        <v>4318</v>
      </c>
      <c r="M434" s="26" t="s">
        <v>936</v>
      </c>
      <c r="N434" s="26" t="s">
        <v>1977</v>
      </c>
      <c r="O434" s="26" t="s">
        <v>4319</v>
      </c>
      <c r="P434" s="26" t="s">
        <v>4320</v>
      </c>
      <c r="Q434" s="26" t="s">
        <v>4321</v>
      </c>
      <c r="R434" s="27" t="s">
        <v>4322</v>
      </c>
      <c r="S434" s="26" t="s">
        <v>959</v>
      </c>
      <c r="T434" s="26" t="s">
        <v>4323</v>
      </c>
      <c r="U434" s="26" t="s">
        <v>1801</v>
      </c>
      <c r="V434" s="26" t="s">
        <v>4324</v>
      </c>
      <c r="W434" s="26" t="s">
        <v>959</v>
      </c>
      <c r="X434" s="26" t="s">
        <v>4323</v>
      </c>
      <c r="Y434" s="26" t="s">
        <v>1801</v>
      </c>
      <c r="Z434" s="26" t="s">
        <v>946</v>
      </c>
      <c r="AA434" s="26" t="s">
        <v>947</v>
      </c>
      <c r="AB434" s="26"/>
      <c r="AC434" s="28"/>
      <c r="AD434" s="28"/>
      <c r="AE434" s="28"/>
      <c r="AG434" s="34" t="s">
        <v>4257</v>
      </c>
      <c r="AH434" s="34" t="s">
        <v>537</v>
      </c>
      <c r="AI434" t="str">
        <f>VLOOKUP(AH434,$D$15:D1184,1,0)</f>
        <v>최원단</v>
      </c>
      <c r="AK434" t="str">
        <f t="shared" si="13"/>
        <v>시지은</v>
      </c>
    </row>
    <row r="435" spans="1:37" ht="39.6">
      <c r="A435" s="25">
        <v>421</v>
      </c>
      <c r="B435" s="26" t="str">
        <f t="shared" si="12"/>
        <v>20012288</v>
      </c>
      <c r="C435" s="26" t="s">
        <v>4279</v>
      </c>
      <c r="D435" s="26" t="s">
        <v>451</v>
      </c>
      <c r="E435" s="26" t="s">
        <v>77</v>
      </c>
      <c r="F435" s="26" t="s">
        <v>85</v>
      </c>
      <c r="G435" s="26" t="s">
        <v>930</v>
      </c>
      <c r="H435" s="26" t="s">
        <v>931</v>
      </c>
      <c r="I435" s="26" t="s">
        <v>950</v>
      </c>
      <c r="J435" s="26" t="s">
        <v>933</v>
      </c>
      <c r="K435" s="26" t="s">
        <v>952</v>
      </c>
      <c r="L435" s="27" t="s">
        <v>3385</v>
      </c>
      <c r="M435" s="26" t="s">
        <v>936</v>
      </c>
      <c r="N435" s="26" t="s">
        <v>2885</v>
      </c>
      <c r="O435" s="26" t="s">
        <v>4325</v>
      </c>
      <c r="P435" s="26" t="s">
        <v>4326</v>
      </c>
      <c r="Q435" s="26" t="s">
        <v>4327</v>
      </c>
      <c r="R435" s="27" t="s">
        <v>4328</v>
      </c>
      <c r="S435" s="26" t="s">
        <v>959</v>
      </c>
      <c r="T435" s="26" t="s">
        <v>4329</v>
      </c>
      <c r="U435" s="26" t="s">
        <v>2075</v>
      </c>
      <c r="V435" s="26" t="s">
        <v>4330</v>
      </c>
      <c r="W435" s="26" t="s">
        <v>959</v>
      </c>
      <c r="X435" s="26" t="s">
        <v>4329</v>
      </c>
      <c r="Y435" s="26" t="s">
        <v>2075</v>
      </c>
      <c r="Z435" s="26" t="s">
        <v>946</v>
      </c>
      <c r="AA435" s="26" t="s">
        <v>947</v>
      </c>
      <c r="AB435" s="26"/>
      <c r="AC435" s="28"/>
      <c r="AD435" s="28"/>
      <c r="AE435" s="28"/>
      <c r="AG435" s="34" t="s">
        <v>4083</v>
      </c>
      <c r="AH435" s="34" t="s">
        <v>606</v>
      </c>
      <c r="AI435" t="str">
        <f>VLOOKUP(AH435,$D$15:D1185,1,0)</f>
        <v>정혜련</v>
      </c>
      <c r="AK435" t="str">
        <f t="shared" si="13"/>
        <v>장유진</v>
      </c>
    </row>
    <row r="436" spans="1:37" ht="26.4">
      <c r="A436" s="25">
        <v>422</v>
      </c>
      <c r="B436" s="26" t="str">
        <f t="shared" si="12"/>
        <v>31070070</v>
      </c>
      <c r="C436" s="26" t="s">
        <v>4208</v>
      </c>
      <c r="D436" s="26" t="s">
        <v>291</v>
      </c>
      <c r="E436" s="26" t="s">
        <v>77</v>
      </c>
      <c r="F436" s="26" t="s">
        <v>85</v>
      </c>
      <c r="G436" s="26" t="s">
        <v>930</v>
      </c>
      <c r="H436" s="26" t="s">
        <v>931</v>
      </c>
      <c r="I436" s="26" t="s">
        <v>950</v>
      </c>
      <c r="J436" s="26" t="s">
        <v>933</v>
      </c>
      <c r="K436" s="26" t="s">
        <v>952</v>
      </c>
      <c r="L436" s="27" t="s">
        <v>4331</v>
      </c>
      <c r="M436" s="26" t="s">
        <v>998</v>
      </c>
      <c r="N436" s="26" t="s">
        <v>1977</v>
      </c>
      <c r="O436" s="26" t="s">
        <v>4332</v>
      </c>
      <c r="P436" s="26" t="s">
        <v>4333</v>
      </c>
      <c r="Q436" s="26" t="s">
        <v>4334</v>
      </c>
      <c r="R436" s="27" t="s">
        <v>4335</v>
      </c>
      <c r="S436" s="26" t="s">
        <v>959</v>
      </c>
      <c r="T436" s="26" t="s">
        <v>3101</v>
      </c>
      <c r="U436" s="26" t="s">
        <v>3528</v>
      </c>
      <c r="V436" s="26" t="s">
        <v>4336</v>
      </c>
      <c r="W436" s="26" t="s">
        <v>959</v>
      </c>
      <c r="X436" s="26" t="s">
        <v>3101</v>
      </c>
      <c r="Y436" s="26" t="s">
        <v>3528</v>
      </c>
      <c r="Z436" s="26" t="s">
        <v>998</v>
      </c>
      <c r="AA436" s="26" t="s">
        <v>4176</v>
      </c>
      <c r="AB436" s="26"/>
      <c r="AC436" s="28"/>
      <c r="AD436" s="28"/>
      <c r="AE436" s="28"/>
      <c r="AG436" s="34" t="s">
        <v>4141</v>
      </c>
      <c r="AH436" s="34" t="s">
        <v>607</v>
      </c>
      <c r="AI436" t="str">
        <f>VLOOKUP(AH436,$D$15:D1186,1,0)</f>
        <v>이지영</v>
      </c>
      <c r="AK436" t="str">
        <f t="shared" si="13"/>
        <v>채학림</v>
      </c>
    </row>
    <row r="437" spans="1:37" ht="26.4">
      <c r="A437" s="25">
        <v>423</v>
      </c>
      <c r="B437" s="26" t="str">
        <f t="shared" si="12"/>
        <v>20012239</v>
      </c>
      <c r="C437" s="26" t="s">
        <v>4337</v>
      </c>
      <c r="D437" s="26" t="s">
        <v>609</v>
      </c>
      <c r="E437" s="26" t="s">
        <v>77</v>
      </c>
      <c r="F437" s="26" t="s">
        <v>85</v>
      </c>
      <c r="G437" s="26" t="s">
        <v>930</v>
      </c>
      <c r="H437" s="26" t="s">
        <v>931</v>
      </c>
      <c r="I437" s="26" t="s">
        <v>950</v>
      </c>
      <c r="J437" s="26" t="s">
        <v>1050</v>
      </c>
      <c r="K437" s="26" t="s">
        <v>952</v>
      </c>
      <c r="L437" s="27" t="s">
        <v>4338</v>
      </c>
      <c r="M437" s="26" t="s">
        <v>936</v>
      </c>
      <c r="N437" s="26" t="s">
        <v>1977</v>
      </c>
      <c r="O437" s="26" t="s">
        <v>4339</v>
      </c>
      <c r="P437" s="26" t="s">
        <v>4340</v>
      </c>
      <c r="Q437" s="26" t="s">
        <v>4341</v>
      </c>
      <c r="R437" s="27" t="s">
        <v>4342</v>
      </c>
      <c r="S437" s="26" t="s">
        <v>942</v>
      </c>
      <c r="T437" s="26" t="s">
        <v>1962</v>
      </c>
      <c r="U437" s="26" t="s">
        <v>3334</v>
      </c>
      <c r="V437" s="26" t="s">
        <v>4343</v>
      </c>
      <c r="W437" s="26" t="s">
        <v>942</v>
      </c>
      <c r="X437" s="26" t="s">
        <v>1962</v>
      </c>
      <c r="Y437" s="26" t="s">
        <v>3334</v>
      </c>
      <c r="Z437" s="26" t="s">
        <v>946</v>
      </c>
      <c r="AA437" s="26" t="s">
        <v>947</v>
      </c>
      <c r="AB437" s="26"/>
      <c r="AC437" s="28"/>
      <c r="AD437" s="28"/>
      <c r="AE437" s="28"/>
      <c r="AG437" s="34" t="s">
        <v>4297</v>
      </c>
      <c r="AH437" s="34" t="s">
        <v>608</v>
      </c>
      <c r="AI437" t="str">
        <f>VLOOKUP(AH437,$D$15:D1187,1,0)</f>
        <v>김윤경</v>
      </c>
      <c r="AK437" t="str">
        <f t="shared" si="13"/>
        <v>김애라</v>
      </c>
    </row>
    <row r="438" spans="1:37" ht="26.4">
      <c r="A438" s="25">
        <v>424</v>
      </c>
      <c r="B438" s="26" t="str">
        <f t="shared" si="12"/>
        <v>20080061</v>
      </c>
      <c r="C438" s="26" t="s">
        <v>4287</v>
      </c>
      <c r="D438" s="26" t="s">
        <v>452</v>
      </c>
      <c r="E438" s="26" t="s">
        <v>77</v>
      </c>
      <c r="F438" s="26" t="s">
        <v>85</v>
      </c>
      <c r="G438" s="26" t="s">
        <v>930</v>
      </c>
      <c r="H438" s="26" t="s">
        <v>931</v>
      </c>
      <c r="I438" s="26" t="s">
        <v>950</v>
      </c>
      <c r="J438" s="26" t="s">
        <v>1050</v>
      </c>
      <c r="K438" s="26" t="s">
        <v>952</v>
      </c>
      <c r="L438" s="27" t="s">
        <v>4344</v>
      </c>
      <c r="M438" s="26" t="s">
        <v>936</v>
      </c>
      <c r="N438" s="26" t="s">
        <v>1977</v>
      </c>
      <c r="O438" s="26" t="s">
        <v>4345</v>
      </c>
      <c r="P438" s="26" t="s">
        <v>4346</v>
      </c>
      <c r="Q438" s="26" t="s">
        <v>4347</v>
      </c>
      <c r="R438" s="27" t="s">
        <v>4348</v>
      </c>
      <c r="S438" s="26" t="s">
        <v>1138</v>
      </c>
      <c r="T438" s="26" t="s">
        <v>4349</v>
      </c>
      <c r="U438" s="26"/>
      <c r="V438" s="26" t="s">
        <v>4350</v>
      </c>
      <c r="W438" s="26" t="s">
        <v>959</v>
      </c>
      <c r="X438" s="26" t="s">
        <v>2410</v>
      </c>
      <c r="Y438" s="26" t="s">
        <v>1232</v>
      </c>
      <c r="Z438" s="26" t="s">
        <v>946</v>
      </c>
      <c r="AA438" s="26" t="s">
        <v>947</v>
      </c>
      <c r="AB438" s="26"/>
      <c r="AC438" s="28"/>
      <c r="AD438" s="28"/>
      <c r="AE438" s="28"/>
      <c r="AG438" s="34" t="s">
        <v>4337</v>
      </c>
      <c r="AH438" s="34" t="s">
        <v>609</v>
      </c>
      <c r="AI438" t="str">
        <f>VLOOKUP(AH438,$D$15:D1188,1,0)</f>
        <v>김애라</v>
      </c>
      <c r="AK438" t="str">
        <f t="shared" si="13"/>
        <v>이민희</v>
      </c>
    </row>
    <row r="439" spans="1:37" ht="39.6">
      <c r="A439" s="25">
        <v>425</v>
      </c>
      <c r="B439" s="26" t="str">
        <f t="shared" si="12"/>
        <v>20120240</v>
      </c>
      <c r="C439" s="26" t="s">
        <v>4296</v>
      </c>
      <c r="D439" s="26" t="s">
        <v>453</v>
      </c>
      <c r="E439" s="26" t="s">
        <v>77</v>
      </c>
      <c r="F439" s="26" t="s">
        <v>85</v>
      </c>
      <c r="G439" s="26" t="s">
        <v>930</v>
      </c>
      <c r="H439" s="26" t="s">
        <v>931</v>
      </c>
      <c r="I439" s="26" t="s">
        <v>950</v>
      </c>
      <c r="J439" s="26" t="s">
        <v>1018</v>
      </c>
      <c r="K439" s="26" t="s">
        <v>952</v>
      </c>
      <c r="L439" s="27" t="s">
        <v>4351</v>
      </c>
      <c r="M439" s="26" t="s">
        <v>936</v>
      </c>
      <c r="N439" s="26" t="s">
        <v>1291</v>
      </c>
      <c r="O439" s="26" t="s">
        <v>4352</v>
      </c>
      <c r="P439" s="26" t="s">
        <v>4353</v>
      </c>
      <c r="Q439" s="26" t="s">
        <v>4354</v>
      </c>
      <c r="R439" s="27" t="s">
        <v>4355</v>
      </c>
      <c r="S439" s="26" t="s">
        <v>959</v>
      </c>
      <c r="T439" s="26" t="s">
        <v>3714</v>
      </c>
      <c r="U439" s="26" t="s">
        <v>1221</v>
      </c>
      <c r="V439" s="26" t="s">
        <v>4356</v>
      </c>
      <c r="W439" s="26" t="s">
        <v>959</v>
      </c>
      <c r="X439" s="26" t="s">
        <v>3714</v>
      </c>
      <c r="Y439" s="26" t="s">
        <v>1221</v>
      </c>
      <c r="Z439" s="26" t="s">
        <v>946</v>
      </c>
      <c r="AA439" s="26" t="s">
        <v>947</v>
      </c>
      <c r="AB439" s="26"/>
      <c r="AC439" s="28"/>
      <c r="AD439" s="28"/>
      <c r="AE439" s="28"/>
      <c r="AG439" s="34" t="s">
        <v>4052</v>
      </c>
      <c r="AH439" s="34" t="s">
        <v>676</v>
      </c>
      <c r="AI439" t="str">
        <f>VLOOKUP(AH439,$D$15:D1189,1,0)</f>
        <v>박미경</v>
      </c>
      <c r="AK439" t="str">
        <f t="shared" si="13"/>
        <v>박진주</v>
      </c>
    </row>
    <row r="440" spans="1:37" ht="26.4">
      <c r="A440" s="25">
        <v>426</v>
      </c>
      <c r="B440" s="26" t="str">
        <f t="shared" si="12"/>
        <v>20120253</v>
      </c>
      <c r="C440" s="26" t="s">
        <v>4250</v>
      </c>
      <c r="D440" s="26" t="s">
        <v>381</v>
      </c>
      <c r="E440" s="26" t="s">
        <v>77</v>
      </c>
      <c r="F440" s="26" t="s">
        <v>85</v>
      </c>
      <c r="G440" s="26" t="s">
        <v>930</v>
      </c>
      <c r="H440" s="26" t="s">
        <v>931</v>
      </c>
      <c r="I440" s="26" t="s">
        <v>965</v>
      </c>
      <c r="J440" s="26" t="s">
        <v>1173</v>
      </c>
      <c r="K440" s="26" t="s">
        <v>952</v>
      </c>
      <c r="L440" s="27" t="s">
        <v>3792</v>
      </c>
      <c r="M440" s="26" t="s">
        <v>936</v>
      </c>
      <c r="N440" s="26" t="s">
        <v>1659</v>
      </c>
      <c r="O440" s="26" t="s">
        <v>4357</v>
      </c>
      <c r="P440" s="26" t="s">
        <v>4358</v>
      </c>
      <c r="Q440" s="26" t="s">
        <v>4359</v>
      </c>
      <c r="R440" s="27" t="s">
        <v>4360</v>
      </c>
      <c r="S440" s="26" t="s">
        <v>959</v>
      </c>
      <c r="T440" s="26" t="s">
        <v>1013</v>
      </c>
      <c r="U440" s="26" t="s">
        <v>1221</v>
      </c>
      <c r="V440" s="26" t="s">
        <v>4361</v>
      </c>
      <c r="W440" s="26" t="s">
        <v>959</v>
      </c>
      <c r="X440" s="26" t="s">
        <v>1013</v>
      </c>
      <c r="Y440" s="26" t="s">
        <v>1221</v>
      </c>
      <c r="Z440" s="26" t="s">
        <v>946</v>
      </c>
      <c r="AA440" s="26" t="s">
        <v>947</v>
      </c>
      <c r="AB440" s="26"/>
      <c r="AC440" s="28"/>
      <c r="AD440" s="28"/>
      <c r="AE440" s="28"/>
      <c r="AG440" s="34" t="s">
        <v>4108</v>
      </c>
      <c r="AH440" s="34" t="s">
        <v>677</v>
      </c>
      <c r="AI440" t="str">
        <f>VLOOKUP(AH440,$D$15:D1190,1,0)</f>
        <v>최윤희</v>
      </c>
      <c r="AK440" t="str">
        <f t="shared" si="13"/>
        <v>신새미</v>
      </c>
    </row>
    <row r="441" spans="1:37" ht="39.6">
      <c r="A441" s="25">
        <v>427</v>
      </c>
      <c r="B441" s="26" t="str">
        <f t="shared" si="12"/>
        <v>20140068</v>
      </c>
      <c r="C441" s="26" t="s">
        <v>4362</v>
      </c>
      <c r="D441" s="26" t="s">
        <v>848</v>
      </c>
      <c r="E441" s="26" t="s">
        <v>77</v>
      </c>
      <c r="F441" s="26" t="s">
        <v>85</v>
      </c>
      <c r="G441" s="26" t="s">
        <v>930</v>
      </c>
      <c r="H441" s="26" t="s">
        <v>931</v>
      </c>
      <c r="I441" s="26" t="s">
        <v>965</v>
      </c>
      <c r="J441" s="26" t="s">
        <v>980</v>
      </c>
      <c r="K441" s="26" t="s">
        <v>952</v>
      </c>
      <c r="L441" s="27" t="s">
        <v>4363</v>
      </c>
      <c r="M441" s="26" t="s">
        <v>936</v>
      </c>
      <c r="N441" s="26" t="s">
        <v>1977</v>
      </c>
      <c r="O441" s="26" t="s">
        <v>4364</v>
      </c>
      <c r="P441" s="26" t="s">
        <v>4365</v>
      </c>
      <c r="Q441" s="26" t="s">
        <v>4366</v>
      </c>
      <c r="R441" s="27" t="s">
        <v>4367</v>
      </c>
      <c r="S441" s="26" t="s">
        <v>959</v>
      </c>
      <c r="T441" s="26" t="s">
        <v>4368</v>
      </c>
      <c r="U441" s="26" t="s">
        <v>1107</v>
      </c>
      <c r="V441" s="26" t="s">
        <v>4369</v>
      </c>
      <c r="W441" s="26" t="s">
        <v>959</v>
      </c>
      <c r="X441" s="26" t="s">
        <v>4368</v>
      </c>
      <c r="Y441" s="26" t="s">
        <v>1107</v>
      </c>
      <c r="Z441" s="26" t="s">
        <v>946</v>
      </c>
      <c r="AA441" s="26" t="s">
        <v>947</v>
      </c>
      <c r="AB441" s="26"/>
      <c r="AC441" s="28"/>
      <c r="AD441" s="28"/>
      <c r="AE441" s="28"/>
      <c r="AG441" s="34" t="s">
        <v>4185</v>
      </c>
      <c r="AH441" s="34" t="s">
        <v>678</v>
      </c>
      <c r="AI441" t="str">
        <f>VLOOKUP(AH441,$D$15:D1191,1,0)</f>
        <v>박남정</v>
      </c>
      <c r="AK441" t="str">
        <f t="shared" si="13"/>
        <v>심지영</v>
      </c>
    </row>
    <row r="442" spans="1:37" ht="26.4">
      <c r="A442" s="25">
        <v>428</v>
      </c>
      <c r="B442" s="26" t="str">
        <f t="shared" si="12"/>
        <v>20140017</v>
      </c>
      <c r="C442" s="26" t="s">
        <v>4370</v>
      </c>
      <c r="D442" s="26" t="s">
        <v>849</v>
      </c>
      <c r="E442" s="26" t="s">
        <v>77</v>
      </c>
      <c r="F442" s="26" t="s">
        <v>85</v>
      </c>
      <c r="G442" s="26" t="s">
        <v>930</v>
      </c>
      <c r="H442" s="26" t="s">
        <v>931</v>
      </c>
      <c r="I442" s="26" t="s">
        <v>965</v>
      </c>
      <c r="J442" s="26" t="s">
        <v>980</v>
      </c>
      <c r="K442" s="26" t="s">
        <v>952</v>
      </c>
      <c r="L442" s="27" t="s">
        <v>4371</v>
      </c>
      <c r="M442" s="26" t="s">
        <v>936</v>
      </c>
      <c r="N442" s="26" t="s">
        <v>1977</v>
      </c>
      <c r="O442" s="26" t="s">
        <v>4372</v>
      </c>
      <c r="P442" s="26" t="s">
        <v>4373</v>
      </c>
      <c r="Q442" s="26" t="s">
        <v>4374</v>
      </c>
      <c r="R442" s="27" t="s">
        <v>4375</v>
      </c>
      <c r="S442" s="26" t="s">
        <v>959</v>
      </c>
      <c r="T442" s="26" t="s">
        <v>1800</v>
      </c>
      <c r="U442" s="26" t="s">
        <v>4376</v>
      </c>
      <c r="V442" s="26" t="s">
        <v>4377</v>
      </c>
      <c r="W442" s="26" t="s">
        <v>959</v>
      </c>
      <c r="X442" s="26" t="s">
        <v>1800</v>
      </c>
      <c r="Y442" s="26" t="s">
        <v>4376</v>
      </c>
      <c r="Z442" s="26" t="s">
        <v>946</v>
      </c>
      <c r="AA442" s="26" t="s">
        <v>2182</v>
      </c>
      <c r="AB442" s="26"/>
      <c r="AC442" s="28"/>
      <c r="AD442" s="28"/>
      <c r="AE442" s="28"/>
      <c r="AG442" s="34" t="s">
        <v>4223</v>
      </c>
      <c r="AH442" s="34" t="s">
        <v>679</v>
      </c>
      <c r="AI442" t="str">
        <f>VLOOKUP(AH442,$D$15:D1192,1,0)</f>
        <v>권숙아</v>
      </c>
      <c r="AK442" t="str">
        <f t="shared" si="13"/>
        <v>심효연</v>
      </c>
    </row>
    <row r="443" spans="1:37" ht="39.6">
      <c r="A443" s="25">
        <v>429</v>
      </c>
      <c r="B443" s="26" t="str">
        <f t="shared" si="12"/>
        <v>20170021</v>
      </c>
      <c r="C443" s="26" t="s">
        <v>4378</v>
      </c>
      <c r="D443" s="26" t="s">
        <v>762</v>
      </c>
      <c r="E443" s="26" t="s">
        <v>77</v>
      </c>
      <c r="F443" s="26" t="s">
        <v>85</v>
      </c>
      <c r="G443" s="26" t="s">
        <v>930</v>
      </c>
      <c r="H443" s="26" t="s">
        <v>931</v>
      </c>
      <c r="I443" s="26" t="s">
        <v>965</v>
      </c>
      <c r="J443" s="26" t="s">
        <v>933</v>
      </c>
      <c r="K443" s="26" t="s">
        <v>952</v>
      </c>
      <c r="L443" s="27" t="s">
        <v>4379</v>
      </c>
      <c r="M443" s="26" t="s">
        <v>936</v>
      </c>
      <c r="N443" s="26" t="s">
        <v>1659</v>
      </c>
      <c r="O443" s="26" t="s">
        <v>4380</v>
      </c>
      <c r="P443" s="26" t="s">
        <v>4381</v>
      </c>
      <c r="Q443" s="26" t="s">
        <v>4382</v>
      </c>
      <c r="R443" s="27" t="s">
        <v>4383</v>
      </c>
      <c r="S443" s="26" t="s">
        <v>959</v>
      </c>
      <c r="T443" s="26" t="s">
        <v>3390</v>
      </c>
      <c r="U443" s="26" t="s">
        <v>4376</v>
      </c>
      <c r="V443" s="26" t="s">
        <v>4384</v>
      </c>
      <c r="W443" s="26" t="s">
        <v>959</v>
      </c>
      <c r="X443" s="26" t="s">
        <v>3390</v>
      </c>
      <c r="Y443" s="26" t="s">
        <v>4376</v>
      </c>
      <c r="Z443" s="26" t="s">
        <v>946</v>
      </c>
      <c r="AA443" s="26" t="s">
        <v>947</v>
      </c>
      <c r="AB443" s="26"/>
      <c r="AC443" s="28"/>
      <c r="AD443" s="28"/>
      <c r="AE443" s="28"/>
      <c r="AG443" s="34" t="s">
        <v>4265</v>
      </c>
      <c r="AH443" s="34" t="s">
        <v>680</v>
      </c>
      <c r="AI443" t="str">
        <f>VLOOKUP(AH443,$D$15:D1193,1,0)</f>
        <v>최주희</v>
      </c>
      <c r="AK443" t="str">
        <f t="shared" si="13"/>
        <v>임진영</v>
      </c>
    </row>
    <row r="444" spans="1:37" ht="39.6">
      <c r="A444" s="25">
        <v>430</v>
      </c>
      <c r="B444" s="26" t="str">
        <f t="shared" si="12"/>
        <v>20120033</v>
      </c>
      <c r="C444" s="26" t="s">
        <v>4385</v>
      </c>
      <c r="D444" s="26" t="s">
        <v>454</v>
      </c>
      <c r="E444" s="26" t="s">
        <v>77</v>
      </c>
      <c r="F444" s="26" t="s">
        <v>455</v>
      </c>
      <c r="G444" s="26" t="s">
        <v>3991</v>
      </c>
      <c r="H444" s="26" t="s">
        <v>931</v>
      </c>
      <c r="I444" s="26" t="s">
        <v>995</v>
      </c>
      <c r="J444" s="26" t="s">
        <v>1173</v>
      </c>
      <c r="K444" s="26" t="s">
        <v>934</v>
      </c>
      <c r="L444" s="27" t="s">
        <v>4386</v>
      </c>
      <c r="M444" s="26" t="s">
        <v>936</v>
      </c>
      <c r="N444" s="26" t="s">
        <v>983</v>
      </c>
      <c r="O444" s="26" t="s">
        <v>4387</v>
      </c>
      <c r="P444" s="26" t="s">
        <v>4388</v>
      </c>
      <c r="Q444" s="26" t="s">
        <v>4389</v>
      </c>
      <c r="R444" s="27" t="s">
        <v>4390</v>
      </c>
      <c r="S444" s="26" t="s">
        <v>959</v>
      </c>
      <c r="T444" s="26" t="s">
        <v>1231</v>
      </c>
      <c r="U444" s="26" t="s">
        <v>1765</v>
      </c>
      <c r="V444" s="26" t="s">
        <v>4391</v>
      </c>
      <c r="W444" s="26" t="s">
        <v>959</v>
      </c>
      <c r="X444" s="26" t="s">
        <v>1231</v>
      </c>
      <c r="Y444" s="26" t="s">
        <v>1765</v>
      </c>
      <c r="Z444" s="26" t="s">
        <v>1192</v>
      </c>
      <c r="AA444" s="26" t="s">
        <v>950</v>
      </c>
      <c r="AB444" s="26"/>
      <c r="AC444" s="28"/>
      <c r="AD444" s="28"/>
      <c r="AE444" s="28"/>
      <c r="AG444" s="34" t="s">
        <v>4304</v>
      </c>
      <c r="AH444" s="34" t="s">
        <v>681</v>
      </c>
      <c r="AI444" t="str">
        <f>VLOOKUP(AH444,$D$15:D1194,1,0)</f>
        <v>신에스더</v>
      </c>
      <c r="AK444" t="str">
        <f t="shared" si="13"/>
        <v>장성훈</v>
      </c>
    </row>
    <row r="445" spans="1:37" ht="26.4">
      <c r="A445" s="25">
        <v>431</v>
      </c>
      <c r="B445" s="26" t="str">
        <f t="shared" si="12"/>
        <v>20170041</v>
      </c>
      <c r="C445" s="26" t="s">
        <v>4392</v>
      </c>
      <c r="D445" s="26" t="s">
        <v>610</v>
      </c>
      <c r="E445" s="26" t="s">
        <v>77</v>
      </c>
      <c r="F445" s="26" t="s">
        <v>611</v>
      </c>
      <c r="G445" s="26" t="s">
        <v>930</v>
      </c>
      <c r="H445" s="26" t="s">
        <v>931</v>
      </c>
      <c r="I445" s="26" t="s">
        <v>979</v>
      </c>
      <c r="J445" s="26" t="s">
        <v>933</v>
      </c>
      <c r="K445" s="26" t="s">
        <v>952</v>
      </c>
      <c r="L445" s="27" t="s">
        <v>4393</v>
      </c>
      <c r="M445" s="26" t="s">
        <v>982</v>
      </c>
      <c r="N445" s="26"/>
      <c r="O445" s="26" t="s">
        <v>4394</v>
      </c>
      <c r="P445" s="26" t="s">
        <v>4395</v>
      </c>
      <c r="Q445" s="26" t="s">
        <v>4396</v>
      </c>
      <c r="R445" s="27" t="s">
        <v>4397</v>
      </c>
      <c r="S445" s="26" t="s">
        <v>959</v>
      </c>
      <c r="T445" s="26" t="s">
        <v>1045</v>
      </c>
      <c r="U445" s="26" t="s">
        <v>1486</v>
      </c>
      <c r="V445" s="26" t="s">
        <v>4398</v>
      </c>
      <c r="W445" s="26" t="s">
        <v>959</v>
      </c>
      <c r="X445" s="26" t="s">
        <v>1045</v>
      </c>
      <c r="Y445" s="26" t="s">
        <v>1486</v>
      </c>
      <c r="Z445" s="26" t="s">
        <v>1192</v>
      </c>
      <c r="AA445" s="26" t="s">
        <v>992</v>
      </c>
      <c r="AB445" s="26"/>
      <c r="AC445" s="28"/>
      <c r="AD445" s="28"/>
      <c r="AE445" s="28"/>
      <c r="AG445" s="34" t="s">
        <v>4311</v>
      </c>
      <c r="AH445" s="34" t="s">
        <v>682</v>
      </c>
      <c r="AI445" t="str">
        <f>VLOOKUP(AH445,$D$15:D1195,1,0)</f>
        <v>박은애</v>
      </c>
      <c r="AK445" t="str">
        <f t="shared" si="13"/>
        <v>이지수</v>
      </c>
    </row>
    <row r="446" spans="1:37" ht="26.4">
      <c r="A446" s="25">
        <v>432</v>
      </c>
      <c r="B446" s="26" t="str">
        <f t="shared" si="12"/>
        <v>20130024</v>
      </c>
      <c r="C446" s="26" t="s">
        <v>4399</v>
      </c>
      <c r="D446" s="26" t="s">
        <v>763</v>
      </c>
      <c r="E446" s="26" t="s">
        <v>77</v>
      </c>
      <c r="F446" s="26" t="s">
        <v>611</v>
      </c>
      <c r="G446" s="26" t="s">
        <v>930</v>
      </c>
      <c r="H446" s="26" t="s">
        <v>931</v>
      </c>
      <c r="I446" s="26" t="s">
        <v>995</v>
      </c>
      <c r="J446" s="26" t="s">
        <v>1956</v>
      </c>
      <c r="K446" s="26" t="s">
        <v>934</v>
      </c>
      <c r="L446" s="27" t="s">
        <v>4400</v>
      </c>
      <c r="M446" s="26" t="s">
        <v>982</v>
      </c>
      <c r="N446" s="26" t="s">
        <v>1977</v>
      </c>
      <c r="O446" s="26" t="s">
        <v>4401</v>
      </c>
      <c r="P446" s="26" t="s">
        <v>4402</v>
      </c>
      <c r="Q446" s="26" t="s">
        <v>4403</v>
      </c>
      <c r="R446" s="27" t="s">
        <v>4404</v>
      </c>
      <c r="S446" s="26" t="s">
        <v>959</v>
      </c>
      <c r="T446" s="26" t="s">
        <v>1056</v>
      </c>
      <c r="U446" s="26" t="s">
        <v>2033</v>
      </c>
      <c r="V446" s="26" t="s">
        <v>4405</v>
      </c>
      <c r="W446" s="26" t="s">
        <v>959</v>
      </c>
      <c r="X446" s="26" t="s">
        <v>1056</v>
      </c>
      <c r="Y446" s="26" t="s">
        <v>2033</v>
      </c>
      <c r="Z446" s="26" t="s">
        <v>982</v>
      </c>
      <c r="AA446" s="26" t="s">
        <v>992</v>
      </c>
      <c r="AB446" s="26"/>
      <c r="AC446" s="28"/>
      <c r="AD446" s="28"/>
      <c r="AE446" s="28"/>
      <c r="AG446" s="34" t="s">
        <v>4075</v>
      </c>
      <c r="AH446" s="34" t="s">
        <v>758</v>
      </c>
      <c r="AI446" t="str">
        <f>VLOOKUP(AH446,$D$15:D1196,1,0)</f>
        <v>이준식</v>
      </c>
      <c r="AK446" t="str">
        <f t="shared" si="13"/>
        <v>오동규</v>
      </c>
    </row>
    <row r="447" spans="1:37" ht="39.6">
      <c r="A447" s="25">
        <v>433</v>
      </c>
      <c r="B447" s="26" t="str">
        <f t="shared" si="12"/>
        <v>20010964</v>
      </c>
      <c r="C447" s="26" t="s">
        <v>4406</v>
      </c>
      <c r="D447" s="26" t="s">
        <v>683</v>
      </c>
      <c r="E447" s="26" t="s">
        <v>77</v>
      </c>
      <c r="F447" s="26" t="s">
        <v>684</v>
      </c>
      <c r="G447" s="26" t="s">
        <v>930</v>
      </c>
      <c r="H447" s="26" t="s">
        <v>931</v>
      </c>
      <c r="I447" s="26" t="s">
        <v>950</v>
      </c>
      <c r="J447" s="26" t="s">
        <v>933</v>
      </c>
      <c r="K447" s="26" t="s">
        <v>952</v>
      </c>
      <c r="L447" s="27" t="s">
        <v>4407</v>
      </c>
      <c r="M447" s="26" t="s">
        <v>936</v>
      </c>
      <c r="N447" s="26" t="s">
        <v>1977</v>
      </c>
      <c r="O447" s="26" t="s">
        <v>4408</v>
      </c>
      <c r="P447" s="26" t="s">
        <v>4409</v>
      </c>
      <c r="Q447" s="26" t="s">
        <v>4410</v>
      </c>
      <c r="R447" s="27" t="s">
        <v>4411</v>
      </c>
      <c r="S447" s="26" t="s">
        <v>942</v>
      </c>
      <c r="T447" s="26" t="s">
        <v>4156</v>
      </c>
      <c r="U447" s="26" t="s">
        <v>3215</v>
      </c>
      <c r="V447" s="26" t="s">
        <v>4412</v>
      </c>
      <c r="W447" s="26" t="s">
        <v>942</v>
      </c>
      <c r="X447" s="26" t="s">
        <v>4156</v>
      </c>
      <c r="Y447" s="26" t="s">
        <v>3215</v>
      </c>
      <c r="Z447" s="26" t="s">
        <v>946</v>
      </c>
      <c r="AA447" s="26" t="s">
        <v>947</v>
      </c>
      <c r="AB447" s="26"/>
      <c r="AC447" s="28"/>
      <c r="AD447" s="28"/>
      <c r="AE447" s="28"/>
      <c r="AG447" s="34" t="s">
        <v>4177</v>
      </c>
      <c r="AH447" s="34" t="s">
        <v>759</v>
      </c>
      <c r="AI447" t="str">
        <f>VLOOKUP(AH447,$D$15:D1197,1,0)</f>
        <v>손희영</v>
      </c>
      <c r="AK447" t="str">
        <f t="shared" si="13"/>
        <v>공화숙</v>
      </c>
    </row>
    <row r="448" spans="1:37" ht="39.6">
      <c r="A448" s="25">
        <v>434</v>
      </c>
      <c r="B448" s="26" t="str">
        <f t="shared" si="12"/>
        <v>20140057</v>
      </c>
      <c r="C448" s="26" t="s">
        <v>4413</v>
      </c>
      <c r="D448" s="26" t="s">
        <v>764</v>
      </c>
      <c r="E448" s="26" t="s">
        <v>77</v>
      </c>
      <c r="F448" s="26" t="s">
        <v>684</v>
      </c>
      <c r="G448" s="26" t="s">
        <v>930</v>
      </c>
      <c r="H448" s="26" t="s">
        <v>931</v>
      </c>
      <c r="I448" s="26" t="s">
        <v>965</v>
      </c>
      <c r="J448" s="26" t="s">
        <v>1050</v>
      </c>
      <c r="K448" s="26" t="s">
        <v>934</v>
      </c>
      <c r="L448" s="27" t="s">
        <v>4414</v>
      </c>
      <c r="M448" s="26" t="s">
        <v>936</v>
      </c>
      <c r="N448" s="26" t="s">
        <v>1977</v>
      </c>
      <c r="O448" s="26" t="s">
        <v>4415</v>
      </c>
      <c r="P448" s="26" t="s">
        <v>4416</v>
      </c>
      <c r="Q448" s="26" t="s">
        <v>4417</v>
      </c>
      <c r="R448" s="27" t="s">
        <v>4418</v>
      </c>
      <c r="S448" s="26" t="s">
        <v>959</v>
      </c>
      <c r="T448" s="26" t="s">
        <v>4419</v>
      </c>
      <c r="U448" s="26" t="s">
        <v>4420</v>
      </c>
      <c r="V448" s="26" t="s">
        <v>4421</v>
      </c>
      <c r="W448" s="26" t="s">
        <v>959</v>
      </c>
      <c r="X448" s="26" t="s">
        <v>4419</v>
      </c>
      <c r="Y448" s="26" t="s">
        <v>4420</v>
      </c>
      <c r="Z448" s="26" t="s">
        <v>946</v>
      </c>
      <c r="AA448" s="26" t="s">
        <v>947</v>
      </c>
      <c r="AB448" s="26"/>
      <c r="AC448" s="28"/>
      <c r="AD448" s="28"/>
      <c r="AE448" s="28"/>
      <c r="AG448" s="34" t="s">
        <v>4280</v>
      </c>
      <c r="AH448" s="34" t="s">
        <v>760</v>
      </c>
      <c r="AI448" t="str">
        <f>VLOOKUP(AH448,$D$15:D1198,1,0)</f>
        <v>채아름</v>
      </c>
      <c r="AK448" t="str">
        <f t="shared" si="13"/>
        <v>김종은</v>
      </c>
    </row>
    <row r="449" spans="1:37" ht="39.6">
      <c r="A449" s="25">
        <v>435</v>
      </c>
      <c r="B449" s="26" t="str">
        <f t="shared" si="12"/>
        <v>20080089</v>
      </c>
      <c r="C449" s="26" t="s">
        <v>4422</v>
      </c>
      <c r="D449" s="26" t="s">
        <v>292</v>
      </c>
      <c r="E449" s="26" t="s">
        <v>77</v>
      </c>
      <c r="F449" s="26" t="s">
        <v>87</v>
      </c>
      <c r="G449" s="26" t="s">
        <v>930</v>
      </c>
      <c r="H449" s="26" t="s">
        <v>931</v>
      </c>
      <c r="I449" s="26" t="s">
        <v>979</v>
      </c>
      <c r="J449" s="26" t="s">
        <v>3320</v>
      </c>
      <c r="K449" s="26" t="s">
        <v>934</v>
      </c>
      <c r="L449" s="27" t="s">
        <v>4423</v>
      </c>
      <c r="M449" s="26" t="s">
        <v>936</v>
      </c>
      <c r="N449" s="26" t="s">
        <v>1598</v>
      </c>
      <c r="O449" s="26" t="s">
        <v>4424</v>
      </c>
      <c r="P449" s="26" t="s">
        <v>4425</v>
      </c>
      <c r="Q449" s="26" t="s">
        <v>4426</v>
      </c>
      <c r="R449" s="27" t="s">
        <v>4427</v>
      </c>
      <c r="S449" s="26" t="s">
        <v>959</v>
      </c>
      <c r="T449" s="26" t="s">
        <v>1286</v>
      </c>
      <c r="U449" s="26" t="s">
        <v>1014</v>
      </c>
      <c r="V449" s="26" t="s">
        <v>4428</v>
      </c>
      <c r="W449" s="26" t="s">
        <v>959</v>
      </c>
      <c r="X449" s="26" t="s">
        <v>1286</v>
      </c>
      <c r="Y449" s="26" t="s">
        <v>1014</v>
      </c>
      <c r="Z449" s="26" t="s">
        <v>1192</v>
      </c>
      <c r="AA449" s="26" t="s">
        <v>950</v>
      </c>
      <c r="AB449" s="26"/>
      <c r="AC449" s="28"/>
      <c r="AD449" s="28"/>
      <c r="AE449" s="28"/>
      <c r="AG449" s="34" t="s">
        <v>4288</v>
      </c>
      <c r="AH449" s="34" t="s">
        <v>761</v>
      </c>
      <c r="AI449" t="str">
        <f>VLOOKUP(AH449,$D$15:D1199,1,0)</f>
        <v>장수정</v>
      </c>
      <c r="AK449" t="str">
        <f t="shared" si="13"/>
        <v>허기</v>
      </c>
    </row>
    <row r="450" spans="1:37" ht="26.4">
      <c r="A450" s="25">
        <v>436</v>
      </c>
      <c r="B450" s="26" t="str">
        <f t="shared" si="12"/>
        <v>20013624</v>
      </c>
      <c r="C450" s="26" t="s">
        <v>4429</v>
      </c>
      <c r="D450" s="26" t="s">
        <v>202</v>
      </c>
      <c r="E450" s="26" t="s">
        <v>77</v>
      </c>
      <c r="F450" s="26" t="s">
        <v>87</v>
      </c>
      <c r="G450" s="26" t="s">
        <v>930</v>
      </c>
      <c r="H450" s="26" t="s">
        <v>931</v>
      </c>
      <c r="I450" s="26" t="s">
        <v>979</v>
      </c>
      <c r="J450" s="26" t="s">
        <v>1674</v>
      </c>
      <c r="K450" s="26" t="s">
        <v>934</v>
      </c>
      <c r="L450" s="27" t="s">
        <v>4430</v>
      </c>
      <c r="M450" s="26" t="s">
        <v>936</v>
      </c>
      <c r="N450" s="26" t="s">
        <v>1598</v>
      </c>
      <c r="O450" s="26" t="s">
        <v>4431</v>
      </c>
      <c r="P450" s="26" t="s">
        <v>4432</v>
      </c>
      <c r="Q450" s="26" t="s">
        <v>4433</v>
      </c>
      <c r="R450" s="27" t="s">
        <v>4434</v>
      </c>
      <c r="S450" s="26" t="s">
        <v>959</v>
      </c>
      <c r="T450" s="26" t="s">
        <v>1395</v>
      </c>
      <c r="U450" s="26" t="s">
        <v>1014</v>
      </c>
      <c r="V450" s="26" t="s">
        <v>4435</v>
      </c>
      <c r="W450" s="26" t="s">
        <v>959</v>
      </c>
      <c r="X450" s="26" t="s">
        <v>1395</v>
      </c>
      <c r="Y450" s="26" t="s">
        <v>1014</v>
      </c>
      <c r="Z450" s="26" t="s">
        <v>1192</v>
      </c>
      <c r="AA450" s="26" t="s">
        <v>950</v>
      </c>
      <c r="AB450" s="26"/>
      <c r="AC450" s="28"/>
      <c r="AD450" s="28"/>
      <c r="AE450" s="28"/>
      <c r="AG450" s="34" t="s">
        <v>4378</v>
      </c>
      <c r="AH450" s="34" t="s">
        <v>762</v>
      </c>
      <c r="AI450" t="str">
        <f>VLOOKUP(AH450,$D$15:D1200,1,0)</f>
        <v>임진영</v>
      </c>
      <c r="AK450" t="str">
        <f t="shared" si="13"/>
        <v>최규모</v>
      </c>
    </row>
    <row r="451" spans="1:37" ht="26.4">
      <c r="A451" s="25">
        <v>437</v>
      </c>
      <c r="B451" s="26" t="str">
        <f t="shared" si="12"/>
        <v>20150077</v>
      </c>
      <c r="C451" s="26" t="s">
        <v>4436</v>
      </c>
      <c r="D451" s="26" t="s">
        <v>293</v>
      </c>
      <c r="E451" s="26" t="s">
        <v>77</v>
      </c>
      <c r="F451" s="26" t="s">
        <v>87</v>
      </c>
      <c r="G451" s="26" t="s">
        <v>930</v>
      </c>
      <c r="H451" s="26" t="s">
        <v>931</v>
      </c>
      <c r="I451" s="26" t="s">
        <v>995</v>
      </c>
      <c r="J451" s="26" t="s">
        <v>1674</v>
      </c>
      <c r="K451" s="26" t="s">
        <v>934</v>
      </c>
      <c r="L451" s="27" t="s">
        <v>4437</v>
      </c>
      <c r="M451" s="26" t="s">
        <v>936</v>
      </c>
      <c r="N451" s="26" t="s">
        <v>1598</v>
      </c>
      <c r="O451" s="26" t="s">
        <v>4438</v>
      </c>
      <c r="P451" s="26" t="s">
        <v>4439</v>
      </c>
      <c r="Q451" s="26" t="s">
        <v>4440</v>
      </c>
      <c r="R451" s="27" t="s">
        <v>4441</v>
      </c>
      <c r="S451" s="26" t="s">
        <v>942</v>
      </c>
      <c r="T451" s="26" t="s">
        <v>4442</v>
      </c>
      <c r="U451" s="26" t="s">
        <v>1110</v>
      </c>
      <c r="V451" s="26" t="s">
        <v>4443</v>
      </c>
      <c r="W451" s="26" t="s">
        <v>942</v>
      </c>
      <c r="X451" s="26" t="s">
        <v>4442</v>
      </c>
      <c r="Y451" s="26" t="s">
        <v>1110</v>
      </c>
      <c r="Z451" s="26" t="s">
        <v>1820</v>
      </c>
      <c r="AA451" s="26" t="s">
        <v>1830</v>
      </c>
      <c r="AB451" s="26"/>
      <c r="AC451" s="28"/>
      <c r="AD451" s="28"/>
      <c r="AE451" s="28"/>
      <c r="AG451" s="34" t="s">
        <v>4020</v>
      </c>
      <c r="AH451" s="34" t="s">
        <v>845</v>
      </c>
      <c r="AI451" t="str">
        <f>VLOOKUP(AH451,$D$15:D1201,1,0)</f>
        <v>이은숙</v>
      </c>
      <c r="AK451" t="str">
        <f t="shared" si="13"/>
        <v>임지호</v>
      </c>
    </row>
    <row r="452" spans="1:37" ht="26.4">
      <c r="A452" s="25">
        <v>438</v>
      </c>
      <c r="B452" s="26" t="str">
        <f t="shared" si="12"/>
        <v>1882092A</v>
      </c>
      <c r="C452" s="26" t="s">
        <v>4444</v>
      </c>
      <c r="D452" s="26" t="s">
        <v>207</v>
      </c>
      <c r="E452" s="26" t="s">
        <v>77</v>
      </c>
      <c r="F452" s="26" t="s">
        <v>87</v>
      </c>
      <c r="G452" s="26" t="s">
        <v>930</v>
      </c>
      <c r="H452" s="26" t="s">
        <v>931</v>
      </c>
      <c r="I452" s="26" t="s">
        <v>995</v>
      </c>
      <c r="J452" s="26" t="s">
        <v>1956</v>
      </c>
      <c r="K452" s="26" t="s">
        <v>952</v>
      </c>
      <c r="L452" s="27" t="s">
        <v>4445</v>
      </c>
      <c r="M452" s="26" t="s">
        <v>936</v>
      </c>
      <c r="N452" s="26" t="s">
        <v>1659</v>
      </c>
      <c r="O452" s="26" t="s">
        <v>4446</v>
      </c>
      <c r="P452" s="26" t="s">
        <v>4447</v>
      </c>
      <c r="Q452" s="26" t="s">
        <v>4448</v>
      </c>
      <c r="R452" s="27" t="s">
        <v>4449</v>
      </c>
      <c r="S452" s="26" t="s">
        <v>942</v>
      </c>
      <c r="T452" s="26" t="s">
        <v>4450</v>
      </c>
      <c r="U452" s="26" t="s">
        <v>1801</v>
      </c>
      <c r="V452" s="26" t="s">
        <v>4451</v>
      </c>
      <c r="W452" s="26" t="s">
        <v>942</v>
      </c>
      <c r="X452" s="26" t="s">
        <v>4450</v>
      </c>
      <c r="Y452" s="26" t="s">
        <v>1801</v>
      </c>
      <c r="Z452" s="26" t="s">
        <v>1820</v>
      </c>
      <c r="AA452" s="26" t="s">
        <v>1830</v>
      </c>
      <c r="AB452" s="26"/>
      <c r="AC452" s="28"/>
      <c r="AD452" s="28"/>
      <c r="AE452" s="28"/>
      <c r="AG452" s="34" t="s">
        <v>4060</v>
      </c>
      <c r="AH452" s="34" t="s">
        <v>846</v>
      </c>
      <c r="AI452" t="str">
        <f>VLOOKUP(AH452,$D$15:D1202,1,0)</f>
        <v>김정애</v>
      </c>
      <c r="AK452" t="str">
        <f t="shared" si="13"/>
        <v>최은주</v>
      </c>
    </row>
    <row r="453" spans="1:37" ht="39.6">
      <c r="A453" s="25">
        <v>439</v>
      </c>
      <c r="B453" s="26" t="str">
        <f t="shared" si="12"/>
        <v>20140046</v>
      </c>
      <c r="C453" s="26" t="s">
        <v>4452</v>
      </c>
      <c r="D453" s="26" t="s">
        <v>382</v>
      </c>
      <c r="E453" s="26" t="s">
        <v>77</v>
      </c>
      <c r="F453" s="26" t="s">
        <v>87</v>
      </c>
      <c r="G453" s="26" t="s">
        <v>930</v>
      </c>
      <c r="H453" s="26" t="s">
        <v>931</v>
      </c>
      <c r="I453" s="26" t="s">
        <v>995</v>
      </c>
      <c r="J453" s="26" t="s">
        <v>1956</v>
      </c>
      <c r="K453" s="26" t="s">
        <v>934</v>
      </c>
      <c r="L453" s="27" t="s">
        <v>4453</v>
      </c>
      <c r="M453" s="26" t="s">
        <v>936</v>
      </c>
      <c r="N453" s="26" t="s">
        <v>1598</v>
      </c>
      <c r="O453" s="26" t="s">
        <v>4454</v>
      </c>
      <c r="P453" s="26" t="s">
        <v>4455</v>
      </c>
      <c r="Q453" s="26" t="s">
        <v>4456</v>
      </c>
      <c r="R453" s="27" t="s">
        <v>4457</v>
      </c>
      <c r="S453" s="26" t="s">
        <v>959</v>
      </c>
      <c r="T453" s="26" t="s">
        <v>1286</v>
      </c>
      <c r="U453" s="26" t="s">
        <v>1877</v>
      </c>
      <c r="V453" s="26" t="s">
        <v>4458</v>
      </c>
      <c r="W453" s="26" t="s">
        <v>959</v>
      </c>
      <c r="X453" s="26" t="s">
        <v>1286</v>
      </c>
      <c r="Y453" s="26" t="s">
        <v>1877</v>
      </c>
      <c r="Z453" s="26" t="s">
        <v>1192</v>
      </c>
      <c r="AA453" s="26" t="s">
        <v>950</v>
      </c>
      <c r="AB453" s="26"/>
      <c r="AC453" s="28"/>
      <c r="AD453" s="28"/>
      <c r="AE453" s="28"/>
      <c r="AG453" s="34" t="s">
        <v>4194</v>
      </c>
      <c r="AH453" s="34" t="s">
        <v>847</v>
      </c>
      <c r="AI453" t="str">
        <f>VLOOKUP(AH453,$D$15:D1203,1,0)</f>
        <v>박나라</v>
      </c>
      <c r="AK453" t="str">
        <f t="shared" si="13"/>
        <v>홍영식</v>
      </c>
    </row>
    <row r="454" spans="1:37" ht="39.6">
      <c r="A454" s="25">
        <v>440</v>
      </c>
      <c r="B454" s="26" t="str">
        <f t="shared" si="12"/>
        <v>20150002</v>
      </c>
      <c r="C454" s="26" t="s">
        <v>4459</v>
      </c>
      <c r="D454" s="26" t="s">
        <v>456</v>
      </c>
      <c r="E454" s="26" t="s">
        <v>77</v>
      </c>
      <c r="F454" s="26" t="s">
        <v>87</v>
      </c>
      <c r="G454" s="26" t="s">
        <v>930</v>
      </c>
      <c r="H454" s="26" t="s">
        <v>931</v>
      </c>
      <c r="I454" s="26" t="s">
        <v>995</v>
      </c>
      <c r="J454" s="26" t="s">
        <v>1173</v>
      </c>
      <c r="K454" s="26" t="s">
        <v>934</v>
      </c>
      <c r="L454" s="27" t="s">
        <v>4460</v>
      </c>
      <c r="M454" s="26" t="s">
        <v>982</v>
      </c>
      <c r="N454" s="26"/>
      <c r="O454" s="26" t="s">
        <v>4461</v>
      </c>
      <c r="P454" s="26" t="s">
        <v>4462</v>
      </c>
      <c r="Q454" s="26" t="s">
        <v>4463</v>
      </c>
      <c r="R454" s="27" t="s">
        <v>4464</v>
      </c>
      <c r="S454" s="26" t="s">
        <v>959</v>
      </c>
      <c r="T454" s="26" t="s">
        <v>1764</v>
      </c>
      <c r="U454" s="26" t="s">
        <v>1190</v>
      </c>
      <c r="V454" s="26" t="s">
        <v>4465</v>
      </c>
      <c r="W454" s="26" t="s">
        <v>959</v>
      </c>
      <c r="X454" s="26" t="s">
        <v>1764</v>
      </c>
      <c r="Y454" s="26" t="s">
        <v>1190</v>
      </c>
      <c r="Z454" s="26" t="s">
        <v>982</v>
      </c>
      <c r="AA454" s="26" t="s">
        <v>932</v>
      </c>
      <c r="AB454" s="26"/>
      <c r="AC454" s="28"/>
      <c r="AD454" s="28"/>
      <c r="AE454" s="28"/>
      <c r="AG454" s="34" t="s">
        <v>4362</v>
      </c>
      <c r="AH454" s="34" t="s">
        <v>848</v>
      </c>
      <c r="AI454" t="str">
        <f>VLOOKUP(AH454,$D$15:D1204,1,0)</f>
        <v>심지영</v>
      </c>
      <c r="AK454" t="str">
        <f t="shared" si="13"/>
        <v>김성훈</v>
      </c>
    </row>
    <row r="455" spans="1:37" ht="26.4">
      <c r="A455" s="25">
        <v>441</v>
      </c>
      <c r="B455" s="26" t="str">
        <f t="shared" si="12"/>
        <v>31010018</v>
      </c>
      <c r="C455" s="26" t="s">
        <v>4466</v>
      </c>
      <c r="D455" s="26" t="s">
        <v>765</v>
      </c>
      <c r="E455" s="26" t="s">
        <v>77</v>
      </c>
      <c r="F455" s="26" t="s">
        <v>87</v>
      </c>
      <c r="G455" s="26" t="s">
        <v>930</v>
      </c>
      <c r="H455" s="26" t="s">
        <v>931</v>
      </c>
      <c r="I455" s="26" t="s">
        <v>995</v>
      </c>
      <c r="J455" s="26" t="s">
        <v>980</v>
      </c>
      <c r="K455" s="26" t="s">
        <v>952</v>
      </c>
      <c r="L455" s="27" t="s">
        <v>4467</v>
      </c>
      <c r="M455" s="26" t="s">
        <v>998</v>
      </c>
      <c r="N455" s="26" t="s">
        <v>1598</v>
      </c>
      <c r="O455" s="26" t="s">
        <v>4468</v>
      </c>
      <c r="P455" s="26" t="s">
        <v>4469</v>
      </c>
      <c r="Q455" s="26" t="s">
        <v>4470</v>
      </c>
      <c r="R455" s="27" t="s">
        <v>4471</v>
      </c>
      <c r="S455" s="26" t="s">
        <v>959</v>
      </c>
      <c r="T455" s="26" t="s">
        <v>4472</v>
      </c>
      <c r="U455" s="26" t="s">
        <v>1232</v>
      </c>
      <c r="V455" s="26" t="s">
        <v>4473</v>
      </c>
      <c r="W455" s="26" t="s">
        <v>959</v>
      </c>
      <c r="X455" s="26" t="s">
        <v>4472</v>
      </c>
      <c r="Y455" s="26" t="s">
        <v>1232</v>
      </c>
      <c r="Z455" s="26" t="s">
        <v>998</v>
      </c>
      <c r="AA455" s="26" t="s">
        <v>965</v>
      </c>
      <c r="AB455" s="26"/>
      <c r="AC455" s="28"/>
      <c r="AD455" s="28"/>
      <c r="AE455" s="28"/>
      <c r="AG455" s="34" t="s">
        <v>4370</v>
      </c>
      <c r="AH455" s="34" t="s">
        <v>849</v>
      </c>
      <c r="AI455" t="str">
        <f>VLOOKUP(AH455,$D$15:D1205,1,0)</f>
        <v>심효연</v>
      </c>
      <c r="AK455" t="str">
        <f t="shared" si="13"/>
        <v>김정임</v>
      </c>
    </row>
    <row r="456" spans="1:37" ht="39.6">
      <c r="A456" s="25">
        <v>442</v>
      </c>
      <c r="B456" s="26" t="str">
        <f t="shared" si="12"/>
        <v>19615603</v>
      </c>
      <c r="C456" s="26" t="s">
        <v>4474</v>
      </c>
      <c r="D456" s="26" t="s">
        <v>203</v>
      </c>
      <c r="E456" s="26" t="s">
        <v>77</v>
      </c>
      <c r="F456" s="26" t="s">
        <v>87</v>
      </c>
      <c r="G456" s="26" t="s">
        <v>930</v>
      </c>
      <c r="H456" s="26" t="s">
        <v>931</v>
      </c>
      <c r="I456" s="26" t="s">
        <v>995</v>
      </c>
      <c r="J456" s="26" t="s">
        <v>980</v>
      </c>
      <c r="K456" s="26" t="s">
        <v>952</v>
      </c>
      <c r="L456" s="27" t="s">
        <v>4475</v>
      </c>
      <c r="M456" s="26" t="s">
        <v>936</v>
      </c>
      <c r="N456" s="26" t="s">
        <v>1598</v>
      </c>
      <c r="O456" s="26" t="s">
        <v>4476</v>
      </c>
      <c r="P456" s="26" t="s">
        <v>4477</v>
      </c>
      <c r="Q456" s="26" t="s">
        <v>4478</v>
      </c>
      <c r="R456" s="27" t="s">
        <v>4479</v>
      </c>
      <c r="S456" s="26" t="s">
        <v>942</v>
      </c>
      <c r="T456" s="26" t="s">
        <v>4450</v>
      </c>
      <c r="U456" s="26" t="s">
        <v>1839</v>
      </c>
      <c r="V456" s="26" t="s">
        <v>4480</v>
      </c>
      <c r="W456" s="26" t="s">
        <v>942</v>
      </c>
      <c r="X456" s="26" t="s">
        <v>4450</v>
      </c>
      <c r="Y456" s="26" t="s">
        <v>1839</v>
      </c>
      <c r="Z456" s="26" t="s">
        <v>946</v>
      </c>
      <c r="AA456" s="26" t="s">
        <v>947</v>
      </c>
      <c r="AB456" s="26"/>
      <c r="AC456" s="28"/>
      <c r="AD456" s="28"/>
      <c r="AE456" s="28"/>
      <c r="AG456" s="34" t="s">
        <v>3990</v>
      </c>
      <c r="AH456" s="34" t="s">
        <v>843</v>
      </c>
      <c r="AI456" t="str">
        <f>VLOOKUP(AH456,$D$15:D1206,1,0)</f>
        <v>유정은</v>
      </c>
      <c r="AK456" t="str">
        <f t="shared" si="13"/>
        <v>오경희</v>
      </c>
    </row>
    <row r="457" spans="1:37" ht="39.6">
      <c r="A457" s="25">
        <v>443</v>
      </c>
      <c r="B457" s="26" t="str">
        <f t="shared" si="12"/>
        <v>19910741</v>
      </c>
      <c r="C457" s="26" t="s">
        <v>4481</v>
      </c>
      <c r="D457" s="26" t="s">
        <v>612</v>
      </c>
      <c r="E457" s="26" t="s">
        <v>77</v>
      </c>
      <c r="F457" s="26" t="s">
        <v>87</v>
      </c>
      <c r="G457" s="26" t="s">
        <v>930</v>
      </c>
      <c r="H457" s="26" t="s">
        <v>931</v>
      </c>
      <c r="I457" s="26" t="s">
        <v>995</v>
      </c>
      <c r="J457" s="26" t="s">
        <v>980</v>
      </c>
      <c r="K457" s="26" t="s">
        <v>952</v>
      </c>
      <c r="L457" s="27" t="s">
        <v>4482</v>
      </c>
      <c r="M457" s="26" t="s">
        <v>936</v>
      </c>
      <c r="N457" s="26" t="s">
        <v>1598</v>
      </c>
      <c r="O457" s="26" t="s">
        <v>4483</v>
      </c>
      <c r="P457" s="26" t="s">
        <v>4484</v>
      </c>
      <c r="Q457" s="26" t="s">
        <v>4485</v>
      </c>
      <c r="R457" s="27" t="s">
        <v>4486</v>
      </c>
      <c r="S457" s="26" t="s">
        <v>942</v>
      </c>
      <c r="T457" s="26" t="s">
        <v>4487</v>
      </c>
      <c r="U457" s="26" t="s">
        <v>4488</v>
      </c>
      <c r="V457" s="26" t="s">
        <v>4489</v>
      </c>
      <c r="W457" s="26" t="s">
        <v>1138</v>
      </c>
      <c r="X457" s="26" t="s">
        <v>4490</v>
      </c>
      <c r="Y457" s="26"/>
      <c r="Z457" s="26" t="s">
        <v>946</v>
      </c>
      <c r="AA457" s="26" t="s">
        <v>947</v>
      </c>
      <c r="AB457" s="26"/>
      <c r="AC457" s="28"/>
      <c r="AD457" s="28"/>
      <c r="AE457" s="28"/>
      <c r="AG457" s="35" t="s">
        <v>4385</v>
      </c>
      <c r="AH457" s="35" t="s">
        <v>454</v>
      </c>
      <c r="AI457" t="str">
        <f>VLOOKUP(AH457,$D$15:D1207,1,0)</f>
        <v>장성훈</v>
      </c>
      <c r="AK457" t="str">
        <f t="shared" si="13"/>
        <v>함희경</v>
      </c>
    </row>
    <row r="458" spans="1:37" ht="26.4">
      <c r="A458" s="25">
        <v>444</v>
      </c>
      <c r="B458" s="26" t="str">
        <f t="shared" si="12"/>
        <v>18815364</v>
      </c>
      <c r="C458" s="26" t="s">
        <v>4491</v>
      </c>
      <c r="D458" s="26" t="s">
        <v>204</v>
      </c>
      <c r="E458" s="26" t="s">
        <v>77</v>
      </c>
      <c r="F458" s="26" t="s">
        <v>87</v>
      </c>
      <c r="G458" s="26" t="s">
        <v>930</v>
      </c>
      <c r="H458" s="26" t="s">
        <v>931</v>
      </c>
      <c r="I458" s="26" t="s">
        <v>932</v>
      </c>
      <c r="J458" s="26" t="s">
        <v>4492</v>
      </c>
      <c r="K458" s="26" t="s">
        <v>952</v>
      </c>
      <c r="L458" s="27" t="s">
        <v>4493</v>
      </c>
      <c r="M458" s="26" t="s">
        <v>936</v>
      </c>
      <c r="N458" s="26" t="s">
        <v>1598</v>
      </c>
      <c r="O458" s="26" t="s">
        <v>4494</v>
      </c>
      <c r="P458" s="26" t="s">
        <v>4495</v>
      </c>
      <c r="Q458" s="26" t="s">
        <v>4496</v>
      </c>
      <c r="R458" s="27" t="s">
        <v>4497</v>
      </c>
      <c r="S458" s="26" t="s">
        <v>959</v>
      </c>
      <c r="T458" s="26" t="s">
        <v>4498</v>
      </c>
      <c r="U458" s="26" t="s">
        <v>1801</v>
      </c>
      <c r="V458" s="26" t="s">
        <v>4499</v>
      </c>
      <c r="W458" s="26" t="s">
        <v>959</v>
      </c>
      <c r="X458" s="26" t="s">
        <v>4498</v>
      </c>
      <c r="Y458" s="26" t="s">
        <v>1801</v>
      </c>
      <c r="Z458" s="26" t="s">
        <v>1820</v>
      </c>
      <c r="AA458" s="26" t="s">
        <v>1830</v>
      </c>
      <c r="AB458" s="26"/>
      <c r="AC458" s="28"/>
      <c r="AD458" s="28"/>
      <c r="AE458" s="28"/>
      <c r="AG458" s="35" t="s">
        <v>4444</v>
      </c>
      <c r="AH458" s="35" t="s">
        <v>207</v>
      </c>
      <c r="AI458" t="str">
        <f>VLOOKUP(AH458,$D$15:D1208,1,0)</f>
        <v>최은주</v>
      </c>
      <c r="AK458" t="str">
        <f t="shared" si="13"/>
        <v>김미옥</v>
      </c>
    </row>
    <row r="459" spans="1:37" ht="39.6">
      <c r="A459" s="25">
        <v>445</v>
      </c>
      <c r="B459" s="26" t="str">
        <f t="shared" si="12"/>
        <v>20015016</v>
      </c>
      <c r="C459" s="26" t="s">
        <v>4500</v>
      </c>
      <c r="D459" s="26" t="s">
        <v>502</v>
      </c>
      <c r="E459" s="26" t="s">
        <v>77</v>
      </c>
      <c r="F459" s="26" t="s">
        <v>87</v>
      </c>
      <c r="G459" s="26" t="s">
        <v>930</v>
      </c>
      <c r="H459" s="26" t="s">
        <v>931</v>
      </c>
      <c r="I459" s="26" t="s">
        <v>932</v>
      </c>
      <c r="J459" s="26" t="s">
        <v>4492</v>
      </c>
      <c r="K459" s="26" t="s">
        <v>934</v>
      </c>
      <c r="L459" s="27" t="s">
        <v>4501</v>
      </c>
      <c r="M459" s="26" t="s">
        <v>936</v>
      </c>
      <c r="N459" s="26" t="s">
        <v>983</v>
      </c>
      <c r="O459" s="26" t="s">
        <v>4502</v>
      </c>
      <c r="P459" s="26" t="s">
        <v>4503</v>
      </c>
      <c r="Q459" s="26" t="s">
        <v>4504</v>
      </c>
      <c r="R459" s="27" t="s">
        <v>4505</v>
      </c>
      <c r="S459" s="26" t="s">
        <v>988</v>
      </c>
      <c r="T459" s="26" t="s">
        <v>1056</v>
      </c>
      <c r="U459" s="26" t="s">
        <v>1547</v>
      </c>
      <c r="V459" s="26" t="s">
        <v>4506</v>
      </c>
      <c r="W459" s="26" t="s">
        <v>988</v>
      </c>
      <c r="X459" s="26" t="s">
        <v>1056</v>
      </c>
      <c r="Y459" s="26" t="s">
        <v>1547</v>
      </c>
      <c r="Z459" s="26" t="s">
        <v>1192</v>
      </c>
      <c r="AA459" s="26" t="s">
        <v>950</v>
      </c>
      <c r="AB459" s="26"/>
      <c r="AC459" s="28"/>
      <c r="AD459" s="28"/>
      <c r="AE459" s="28"/>
      <c r="AG459" s="35" t="s">
        <v>4507</v>
      </c>
      <c r="AH459" s="35" t="s">
        <v>457</v>
      </c>
      <c r="AI459" t="str">
        <f>VLOOKUP(AH459,$D$15:D1209,1,0)</f>
        <v>장종훈</v>
      </c>
      <c r="AK459" t="str">
        <f t="shared" si="13"/>
        <v>한성욱</v>
      </c>
    </row>
    <row r="460" spans="1:37" ht="26.4">
      <c r="A460" s="25">
        <v>446</v>
      </c>
      <c r="B460" s="26" t="str">
        <f t="shared" si="12"/>
        <v>31010061</v>
      </c>
      <c r="C460" s="26" t="s">
        <v>4507</v>
      </c>
      <c r="D460" s="26" t="s">
        <v>457</v>
      </c>
      <c r="E460" s="26" t="s">
        <v>77</v>
      </c>
      <c r="F460" s="26" t="s">
        <v>87</v>
      </c>
      <c r="G460" s="26" t="s">
        <v>930</v>
      </c>
      <c r="H460" s="26" t="s">
        <v>931</v>
      </c>
      <c r="I460" s="26" t="s">
        <v>932</v>
      </c>
      <c r="J460" s="26" t="s">
        <v>3445</v>
      </c>
      <c r="K460" s="26" t="s">
        <v>934</v>
      </c>
      <c r="L460" s="27" t="s">
        <v>4508</v>
      </c>
      <c r="M460" s="26" t="s">
        <v>998</v>
      </c>
      <c r="N460" s="26" t="s">
        <v>2885</v>
      </c>
      <c r="O460" s="26" t="s">
        <v>4509</v>
      </c>
      <c r="P460" s="26" t="s">
        <v>4510</v>
      </c>
      <c r="Q460" s="26" t="s">
        <v>4511</v>
      </c>
      <c r="R460" s="27" t="s">
        <v>4512</v>
      </c>
      <c r="S460" s="26" t="s">
        <v>959</v>
      </c>
      <c r="T460" s="26" t="s">
        <v>4513</v>
      </c>
      <c r="U460" s="26" t="s">
        <v>4514</v>
      </c>
      <c r="V460" s="26" t="s">
        <v>4515</v>
      </c>
      <c r="W460" s="26" t="s">
        <v>959</v>
      </c>
      <c r="X460" s="26" t="s">
        <v>4513</v>
      </c>
      <c r="Y460" s="26" t="s">
        <v>4514</v>
      </c>
      <c r="Z460" s="26" t="s">
        <v>998</v>
      </c>
      <c r="AA460" s="26" t="s">
        <v>932</v>
      </c>
      <c r="AB460" s="26"/>
      <c r="AC460" s="28"/>
      <c r="AD460" s="28"/>
      <c r="AE460" s="28"/>
      <c r="AG460" s="35" t="s">
        <v>4516</v>
      </c>
      <c r="AH460" s="35" t="s">
        <v>540</v>
      </c>
      <c r="AI460" t="str">
        <f>VLOOKUP(AH460,$D$15:D1210,1,0)</f>
        <v>이숙자</v>
      </c>
      <c r="AK460" t="str">
        <f t="shared" si="13"/>
        <v>장종훈</v>
      </c>
    </row>
    <row r="461" spans="1:37" ht="39.6">
      <c r="A461" s="25">
        <v>447</v>
      </c>
      <c r="B461" s="26" t="str">
        <f t="shared" si="12"/>
        <v>20120184</v>
      </c>
      <c r="C461" s="26" t="s">
        <v>4517</v>
      </c>
      <c r="D461" s="26" t="s">
        <v>86</v>
      </c>
      <c r="E461" s="26" t="s">
        <v>77</v>
      </c>
      <c r="F461" s="26" t="s">
        <v>87</v>
      </c>
      <c r="G461" s="26" t="s">
        <v>930</v>
      </c>
      <c r="H461" s="26" t="s">
        <v>931</v>
      </c>
      <c r="I461" s="26" t="s">
        <v>932</v>
      </c>
      <c r="J461" s="26" t="s">
        <v>3473</v>
      </c>
      <c r="K461" s="26" t="s">
        <v>934</v>
      </c>
      <c r="L461" s="27" t="s">
        <v>4518</v>
      </c>
      <c r="M461" s="26" t="s">
        <v>982</v>
      </c>
      <c r="N461" s="26" t="s">
        <v>1155</v>
      </c>
      <c r="O461" s="26" t="s">
        <v>4519</v>
      </c>
      <c r="P461" s="26" t="s">
        <v>4520</v>
      </c>
      <c r="Q461" s="26" t="s">
        <v>4521</v>
      </c>
      <c r="R461" s="27" t="s">
        <v>4522</v>
      </c>
      <c r="S461" s="26" t="s">
        <v>959</v>
      </c>
      <c r="T461" s="26" t="s">
        <v>1085</v>
      </c>
      <c r="U461" s="26" t="s">
        <v>4523</v>
      </c>
      <c r="V461" s="26" t="s">
        <v>4524</v>
      </c>
      <c r="W461" s="26" t="s">
        <v>959</v>
      </c>
      <c r="X461" s="26" t="s">
        <v>1085</v>
      </c>
      <c r="Y461" s="26" t="s">
        <v>4523</v>
      </c>
      <c r="Z461" s="26" t="s">
        <v>1192</v>
      </c>
      <c r="AA461" s="26" t="s">
        <v>932</v>
      </c>
      <c r="AB461" s="26"/>
      <c r="AC461" s="28"/>
      <c r="AD461" s="28"/>
      <c r="AE461" s="28"/>
      <c r="AG461" s="35" t="s">
        <v>4525</v>
      </c>
      <c r="AH461" s="35" t="s">
        <v>613</v>
      </c>
      <c r="AI461" t="str">
        <f>VLOOKUP(AH461,$D$15:D1211,1,0)</f>
        <v>김원태</v>
      </c>
      <c r="AK461" t="str">
        <f t="shared" si="13"/>
        <v>기건우</v>
      </c>
    </row>
    <row r="462" spans="1:37" ht="39.6">
      <c r="A462" s="25">
        <v>448</v>
      </c>
      <c r="B462" s="26" t="str">
        <f t="shared" si="12"/>
        <v>31010028</v>
      </c>
      <c r="C462" s="26" t="s">
        <v>4526</v>
      </c>
      <c r="D462" s="26" t="s">
        <v>458</v>
      </c>
      <c r="E462" s="26" t="s">
        <v>77</v>
      </c>
      <c r="F462" s="26" t="s">
        <v>87</v>
      </c>
      <c r="G462" s="26" t="s">
        <v>930</v>
      </c>
      <c r="H462" s="26" t="s">
        <v>931</v>
      </c>
      <c r="I462" s="26" t="s">
        <v>932</v>
      </c>
      <c r="J462" s="26" t="s">
        <v>3473</v>
      </c>
      <c r="K462" s="26" t="s">
        <v>934</v>
      </c>
      <c r="L462" s="27" t="s">
        <v>4527</v>
      </c>
      <c r="M462" s="26" t="s">
        <v>998</v>
      </c>
      <c r="N462" s="26" t="s">
        <v>1598</v>
      </c>
      <c r="O462" s="26" t="s">
        <v>4528</v>
      </c>
      <c r="P462" s="26" t="s">
        <v>4529</v>
      </c>
      <c r="Q462" s="26" t="s">
        <v>4530</v>
      </c>
      <c r="R462" s="27" t="s">
        <v>4531</v>
      </c>
      <c r="S462" s="26" t="s">
        <v>942</v>
      </c>
      <c r="T462" s="26" t="s">
        <v>4532</v>
      </c>
      <c r="U462" s="26" t="s">
        <v>4533</v>
      </c>
      <c r="V462" s="26" t="s">
        <v>4534</v>
      </c>
      <c r="W462" s="26" t="s">
        <v>942</v>
      </c>
      <c r="X462" s="26" t="s">
        <v>4532</v>
      </c>
      <c r="Y462" s="26" t="s">
        <v>4533</v>
      </c>
      <c r="Z462" s="26" t="s">
        <v>998</v>
      </c>
      <c r="AA462" s="26" t="s">
        <v>932</v>
      </c>
      <c r="AB462" s="26"/>
      <c r="AC462" s="28"/>
      <c r="AD462" s="28"/>
      <c r="AE462" s="28"/>
      <c r="AG462" s="35" t="s">
        <v>4535</v>
      </c>
      <c r="AH462" s="35" t="s">
        <v>205</v>
      </c>
      <c r="AI462" t="str">
        <f>VLOOKUP(AH462,$D$15:D1212,1,0)</f>
        <v>신창식</v>
      </c>
      <c r="AK462" t="str">
        <f t="shared" si="13"/>
        <v>노승현</v>
      </c>
    </row>
    <row r="463" spans="1:37" ht="39.6">
      <c r="A463" s="25">
        <v>449</v>
      </c>
      <c r="B463" s="26" t="str">
        <f t="shared" ref="B463:B526" si="14">TEXT(C463,"########")</f>
        <v>1911673A</v>
      </c>
      <c r="C463" s="26" t="s">
        <v>4536</v>
      </c>
      <c r="D463" s="26" t="s">
        <v>766</v>
      </c>
      <c r="E463" s="26" t="s">
        <v>77</v>
      </c>
      <c r="F463" s="26" t="s">
        <v>87</v>
      </c>
      <c r="G463" s="26" t="s">
        <v>930</v>
      </c>
      <c r="H463" s="26" t="s">
        <v>931</v>
      </c>
      <c r="I463" s="26" t="s">
        <v>932</v>
      </c>
      <c r="J463" s="26" t="s">
        <v>3473</v>
      </c>
      <c r="K463" s="26" t="s">
        <v>952</v>
      </c>
      <c r="L463" s="27" t="s">
        <v>4537</v>
      </c>
      <c r="M463" s="26" t="s">
        <v>936</v>
      </c>
      <c r="N463" s="26" t="s">
        <v>1598</v>
      </c>
      <c r="O463" s="26" t="s">
        <v>4538</v>
      </c>
      <c r="P463" s="26" t="s">
        <v>4539</v>
      </c>
      <c r="Q463" s="26" t="s">
        <v>4540</v>
      </c>
      <c r="R463" s="27" t="s">
        <v>4541</v>
      </c>
      <c r="S463" s="26" t="s">
        <v>1138</v>
      </c>
      <c r="T463" s="26" t="s">
        <v>4542</v>
      </c>
      <c r="U463" s="26"/>
      <c r="V463" s="26" t="s">
        <v>4543</v>
      </c>
      <c r="W463" s="26" t="s">
        <v>942</v>
      </c>
      <c r="X463" s="26" t="s">
        <v>4544</v>
      </c>
      <c r="Y463" s="26" t="s">
        <v>1574</v>
      </c>
      <c r="Z463" s="26" t="s">
        <v>1820</v>
      </c>
      <c r="AA463" s="26" t="s">
        <v>1830</v>
      </c>
      <c r="AB463" s="26"/>
      <c r="AC463" s="28"/>
      <c r="AD463" s="28"/>
      <c r="AE463" s="28"/>
      <c r="AG463" s="35" t="s">
        <v>4545</v>
      </c>
      <c r="AH463" s="35" t="s">
        <v>206</v>
      </c>
      <c r="AI463" t="str">
        <f>VLOOKUP(AH463,$D$15:D1213,1,0)</f>
        <v>김도희</v>
      </c>
      <c r="AK463" t="str">
        <f t="shared" si="13"/>
        <v>홍은영</v>
      </c>
    </row>
    <row r="464" spans="1:37" ht="39.6">
      <c r="A464" s="25">
        <v>450</v>
      </c>
      <c r="B464" s="26" t="str">
        <f t="shared" si="14"/>
        <v>18929488</v>
      </c>
      <c r="C464" s="26" t="s">
        <v>4546</v>
      </c>
      <c r="D464" s="26" t="s">
        <v>88</v>
      </c>
      <c r="E464" s="26" t="s">
        <v>77</v>
      </c>
      <c r="F464" s="26" t="s">
        <v>87</v>
      </c>
      <c r="G464" s="26" t="s">
        <v>930</v>
      </c>
      <c r="H464" s="26" t="s">
        <v>931</v>
      </c>
      <c r="I464" s="26" t="s">
        <v>932</v>
      </c>
      <c r="J464" s="26" t="s">
        <v>3320</v>
      </c>
      <c r="K464" s="26" t="s">
        <v>952</v>
      </c>
      <c r="L464" s="27" t="s">
        <v>4547</v>
      </c>
      <c r="M464" s="26" t="s">
        <v>936</v>
      </c>
      <c r="N464" s="26" t="s">
        <v>1598</v>
      </c>
      <c r="O464" s="26" t="s">
        <v>4548</v>
      </c>
      <c r="P464" s="26" t="s">
        <v>4549</v>
      </c>
      <c r="Q464" s="26" t="s">
        <v>4550</v>
      </c>
      <c r="R464" s="27" t="s">
        <v>4551</v>
      </c>
      <c r="S464" s="26" t="s">
        <v>942</v>
      </c>
      <c r="T464" s="26" t="s">
        <v>3277</v>
      </c>
      <c r="U464" s="26" t="s">
        <v>4148</v>
      </c>
      <c r="V464" s="26" t="s">
        <v>4552</v>
      </c>
      <c r="W464" s="26" t="s">
        <v>942</v>
      </c>
      <c r="X464" s="26" t="s">
        <v>3277</v>
      </c>
      <c r="Y464" s="26" t="s">
        <v>4148</v>
      </c>
      <c r="Z464" s="26" t="s">
        <v>1820</v>
      </c>
      <c r="AA464" s="26" t="s">
        <v>1830</v>
      </c>
      <c r="AB464" s="26"/>
      <c r="AC464" s="28"/>
      <c r="AD464" s="28"/>
      <c r="AE464" s="28"/>
      <c r="AG464" s="35" t="s">
        <v>4553</v>
      </c>
      <c r="AH464" s="35" t="s">
        <v>294</v>
      </c>
      <c r="AI464" t="str">
        <f>VLOOKUP(AH464,$D$15:D1214,1,0)</f>
        <v>송은애</v>
      </c>
      <c r="AK464" t="str">
        <f t="shared" ref="AK464:AK527" si="15">VLOOKUP(D464,$AH$13:$AH$762,1,0)</f>
        <v>최은애</v>
      </c>
    </row>
    <row r="465" spans="1:37" ht="39.6">
      <c r="A465" s="25">
        <v>451</v>
      </c>
      <c r="B465" s="26" t="str">
        <f t="shared" si="14"/>
        <v>19518683</v>
      </c>
      <c r="C465" s="26" t="s">
        <v>4554</v>
      </c>
      <c r="D465" s="26" t="s">
        <v>538</v>
      </c>
      <c r="E465" s="26" t="s">
        <v>77</v>
      </c>
      <c r="F465" s="26" t="s">
        <v>87</v>
      </c>
      <c r="G465" s="26" t="s">
        <v>930</v>
      </c>
      <c r="H465" s="26" t="s">
        <v>931</v>
      </c>
      <c r="I465" s="26" t="s">
        <v>932</v>
      </c>
      <c r="J465" s="26" t="s">
        <v>3257</v>
      </c>
      <c r="K465" s="26" t="s">
        <v>952</v>
      </c>
      <c r="L465" s="27" t="s">
        <v>4555</v>
      </c>
      <c r="M465" s="26" t="s">
        <v>936</v>
      </c>
      <c r="N465" s="26" t="s">
        <v>1977</v>
      </c>
      <c r="O465" s="26" t="s">
        <v>4556</v>
      </c>
      <c r="P465" s="26" t="s">
        <v>4557</v>
      </c>
      <c r="Q465" s="26" t="s">
        <v>4558</v>
      </c>
      <c r="R465" s="27" t="s">
        <v>4559</v>
      </c>
      <c r="S465" s="26" t="s">
        <v>942</v>
      </c>
      <c r="T465" s="26" t="s">
        <v>3277</v>
      </c>
      <c r="U465" s="26" t="s">
        <v>3278</v>
      </c>
      <c r="V465" s="26" t="s">
        <v>4560</v>
      </c>
      <c r="W465" s="26" t="s">
        <v>942</v>
      </c>
      <c r="X465" s="26" t="s">
        <v>3277</v>
      </c>
      <c r="Y465" s="26" t="s">
        <v>3278</v>
      </c>
      <c r="Z465" s="26" t="s">
        <v>946</v>
      </c>
      <c r="AA465" s="26" t="s">
        <v>947</v>
      </c>
      <c r="AB465" s="26"/>
      <c r="AC465" s="28"/>
      <c r="AD465" s="28"/>
      <c r="AE465" s="28"/>
      <c r="AG465" s="35" t="s">
        <v>4561</v>
      </c>
      <c r="AH465" s="35" t="s">
        <v>295</v>
      </c>
      <c r="AI465" t="str">
        <f>VLOOKUP(AH465,$D$15:D1215,1,0)</f>
        <v>유문희</v>
      </c>
      <c r="AK465" t="str">
        <f t="shared" si="15"/>
        <v>함수연</v>
      </c>
    </row>
    <row r="466" spans="1:37" ht="26.4">
      <c r="A466" s="25">
        <v>452</v>
      </c>
      <c r="B466" s="26" t="str">
        <f t="shared" si="14"/>
        <v>18820666</v>
      </c>
      <c r="C466" s="26" t="s">
        <v>4562</v>
      </c>
      <c r="D466" s="26" t="s">
        <v>685</v>
      </c>
      <c r="E466" s="26" t="s">
        <v>77</v>
      </c>
      <c r="F466" s="26" t="s">
        <v>87</v>
      </c>
      <c r="G466" s="26" t="s">
        <v>930</v>
      </c>
      <c r="H466" s="26" t="s">
        <v>931</v>
      </c>
      <c r="I466" s="26" t="s">
        <v>932</v>
      </c>
      <c r="J466" s="26" t="s">
        <v>1674</v>
      </c>
      <c r="K466" s="26" t="s">
        <v>952</v>
      </c>
      <c r="L466" s="27" t="s">
        <v>4563</v>
      </c>
      <c r="M466" s="26" t="s">
        <v>936</v>
      </c>
      <c r="N466" s="26" t="s">
        <v>1598</v>
      </c>
      <c r="O466" s="26" t="s">
        <v>4564</v>
      </c>
      <c r="P466" s="26" t="s">
        <v>4565</v>
      </c>
      <c r="Q466" s="26" t="s">
        <v>4566</v>
      </c>
      <c r="R466" s="27" t="s">
        <v>4567</v>
      </c>
      <c r="S466" s="26" t="s">
        <v>1138</v>
      </c>
      <c r="T466" s="26" t="s">
        <v>4568</v>
      </c>
      <c r="U466" s="26"/>
      <c r="V466" s="26" t="s">
        <v>4569</v>
      </c>
      <c r="W466" s="26" t="s">
        <v>959</v>
      </c>
      <c r="X466" s="26" t="s">
        <v>4570</v>
      </c>
      <c r="Y466" s="26" t="s">
        <v>1110</v>
      </c>
      <c r="Z466" s="26" t="s">
        <v>1820</v>
      </c>
      <c r="AA466" s="26" t="s">
        <v>1830</v>
      </c>
      <c r="AB466" s="26"/>
      <c r="AC466" s="28"/>
      <c r="AD466" s="28"/>
      <c r="AE466" s="28"/>
      <c r="AG466" s="35" t="s">
        <v>4571</v>
      </c>
      <c r="AH466" s="35" t="s">
        <v>383</v>
      </c>
      <c r="AI466" t="str">
        <f>VLOOKUP(AH466,$D$15:D1216,1,0)</f>
        <v>조인혜</v>
      </c>
      <c r="AK466" t="str">
        <f t="shared" si="15"/>
        <v>노소희</v>
      </c>
    </row>
    <row r="467" spans="1:37" ht="26.4">
      <c r="A467" s="25">
        <v>453</v>
      </c>
      <c r="B467" s="26" t="str">
        <f t="shared" si="14"/>
        <v>19518518</v>
      </c>
      <c r="C467" s="26" t="s">
        <v>4572</v>
      </c>
      <c r="D467" s="26" t="s">
        <v>539</v>
      </c>
      <c r="E467" s="26" t="s">
        <v>77</v>
      </c>
      <c r="F467" s="26" t="s">
        <v>87</v>
      </c>
      <c r="G467" s="26" t="s">
        <v>930</v>
      </c>
      <c r="H467" s="26" t="s">
        <v>931</v>
      </c>
      <c r="I467" s="26" t="s">
        <v>932</v>
      </c>
      <c r="J467" s="26" t="s">
        <v>933</v>
      </c>
      <c r="K467" s="26" t="s">
        <v>952</v>
      </c>
      <c r="L467" s="27" t="s">
        <v>4573</v>
      </c>
      <c r="M467" s="26" t="s">
        <v>936</v>
      </c>
      <c r="N467" s="26" t="s">
        <v>1598</v>
      </c>
      <c r="O467" s="26" t="s">
        <v>4574</v>
      </c>
      <c r="P467" s="26" t="s">
        <v>4575</v>
      </c>
      <c r="Q467" s="26" t="s">
        <v>4576</v>
      </c>
      <c r="R467" s="27" t="s">
        <v>4577</v>
      </c>
      <c r="S467" s="26" t="s">
        <v>942</v>
      </c>
      <c r="T467" s="26" t="s">
        <v>4578</v>
      </c>
      <c r="U467" s="26" t="s">
        <v>1839</v>
      </c>
      <c r="V467" s="26" t="s">
        <v>4579</v>
      </c>
      <c r="W467" s="26" t="s">
        <v>942</v>
      </c>
      <c r="X467" s="26" t="s">
        <v>4578</v>
      </c>
      <c r="Y467" s="26" t="s">
        <v>1839</v>
      </c>
      <c r="Z467" s="26" t="s">
        <v>946</v>
      </c>
      <c r="AA467" s="26" t="s">
        <v>947</v>
      </c>
      <c r="AB467" s="26"/>
      <c r="AC467" s="28"/>
      <c r="AD467" s="28"/>
      <c r="AE467" s="28"/>
      <c r="AG467" s="35" t="s">
        <v>4580</v>
      </c>
      <c r="AH467" s="35" t="s">
        <v>89</v>
      </c>
      <c r="AI467" t="str">
        <f>VLOOKUP(AH467,$D$15:D1217,1,0)</f>
        <v>차진영</v>
      </c>
      <c r="AK467" t="str">
        <f t="shared" si="15"/>
        <v>김선영</v>
      </c>
    </row>
    <row r="468" spans="1:37" ht="39.6">
      <c r="A468" s="25">
        <v>454</v>
      </c>
      <c r="B468" s="26" t="str">
        <f t="shared" si="14"/>
        <v>20120248</v>
      </c>
      <c r="C468" s="26" t="s">
        <v>4581</v>
      </c>
      <c r="D468" s="26" t="s">
        <v>767</v>
      </c>
      <c r="E468" s="26" t="s">
        <v>77</v>
      </c>
      <c r="F468" s="26" t="s">
        <v>87</v>
      </c>
      <c r="G468" s="26" t="s">
        <v>930</v>
      </c>
      <c r="H468" s="26" t="s">
        <v>931</v>
      </c>
      <c r="I468" s="26" t="s">
        <v>932</v>
      </c>
      <c r="J468" s="26" t="s">
        <v>1050</v>
      </c>
      <c r="K468" s="26" t="s">
        <v>934</v>
      </c>
      <c r="L468" s="27" t="s">
        <v>4582</v>
      </c>
      <c r="M468" s="26" t="s">
        <v>936</v>
      </c>
      <c r="N468" s="26" t="s">
        <v>1291</v>
      </c>
      <c r="O468" s="26" t="s">
        <v>4583</v>
      </c>
      <c r="P468" s="26" t="s">
        <v>4584</v>
      </c>
      <c r="Q468" s="26" t="s">
        <v>4585</v>
      </c>
      <c r="R468" s="27" t="s">
        <v>4586</v>
      </c>
      <c r="S468" s="26" t="s">
        <v>959</v>
      </c>
      <c r="T468" s="26" t="s">
        <v>4587</v>
      </c>
      <c r="U468" s="26" t="s">
        <v>1593</v>
      </c>
      <c r="V468" s="26" t="s">
        <v>4588</v>
      </c>
      <c r="W468" s="26" t="s">
        <v>959</v>
      </c>
      <c r="X468" s="26" t="s">
        <v>4587</v>
      </c>
      <c r="Y468" s="26" t="s">
        <v>1593</v>
      </c>
      <c r="Z468" s="26" t="s">
        <v>946</v>
      </c>
      <c r="AA468" s="26" t="s">
        <v>947</v>
      </c>
      <c r="AB468" s="26"/>
      <c r="AC468" s="28"/>
      <c r="AD468" s="28"/>
      <c r="AE468" s="28"/>
      <c r="AG468" s="35" t="s">
        <v>4589</v>
      </c>
      <c r="AH468" s="35" t="s">
        <v>276</v>
      </c>
      <c r="AI468" t="str">
        <f>VLOOKUP(AH468,$D$15:D1218,1,0)</f>
        <v>김보미</v>
      </c>
      <c r="AK468" t="str">
        <f t="shared" si="15"/>
        <v>박준규</v>
      </c>
    </row>
    <row r="469" spans="1:37" ht="39.6">
      <c r="A469" s="25">
        <v>455</v>
      </c>
      <c r="B469" s="26" t="str">
        <f t="shared" si="14"/>
        <v>1861146A</v>
      </c>
      <c r="C469" s="26" t="s">
        <v>4590</v>
      </c>
      <c r="D469" s="26" t="s">
        <v>686</v>
      </c>
      <c r="E469" s="26" t="s">
        <v>77</v>
      </c>
      <c r="F469" s="26" t="s">
        <v>87</v>
      </c>
      <c r="G469" s="26" t="s">
        <v>930</v>
      </c>
      <c r="H469" s="26" t="s">
        <v>931</v>
      </c>
      <c r="I469" s="26" t="s">
        <v>950</v>
      </c>
      <c r="J469" s="26" t="s">
        <v>4591</v>
      </c>
      <c r="K469" s="26" t="s">
        <v>952</v>
      </c>
      <c r="L469" s="27" t="s">
        <v>4592</v>
      </c>
      <c r="M469" s="26" t="s">
        <v>936</v>
      </c>
      <c r="N469" s="26" t="s">
        <v>1598</v>
      </c>
      <c r="O469" s="26" t="s">
        <v>4593</v>
      </c>
      <c r="P469" s="26" t="s">
        <v>4594</v>
      </c>
      <c r="Q469" s="26" t="s">
        <v>4595</v>
      </c>
      <c r="R469" s="27" t="s">
        <v>4596</v>
      </c>
      <c r="S469" s="26" t="s">
        <v>942</v>
      </c>
      <c r="T469" s="26" t="s">
        <v>3404</v>
      </c>
      <c r="U469" s="26" t="s">
        <v>1110</v>
      </c>
      <c r="V469" s="26" t="s">
        <v>4597</v>
      </c>
      <c r="W469" s="26" t="s">
        <v>942</v>
      </c>
      <c r="X469" s="26" t="s">
        <v>3404</v>
      </c>
      <c r="Y469" s="26" t="s">
        <v>1110</v>
      </c>
      <c r="Z469" s="26" t="s">
        <v>1820</v>
      </c>
      <c r="AA469" s="26" t="s">
        <v>1830</v>
      </c>
      <c r="AB469" s="26"/>
      <c r="AC469" s="28"/>
      <c r="AD469" s="28"/>
      <c r="AE469" s="28"/>
      <c r="AG469" s="35" t="s">
        <v>4598</v>
      </c>
      <c r="AH469" s="35" t="s">
        <v>40</v>
      </c>
      <c r="AI469" t="str">
        <f>VLOOKUP(AH469,$D$15:D1219,1,0)</f>
        <v>김유나</v>
      </c>
      <c r="AK469" t="str">
        <f t="shared" si="15"/>
        <v>이금석</v>
      </c>
    </row>
    <row r="470" spans="1:37" ht="39.6">
      <c r="A470" s="25">
        <v>456</v>
      </c>
      <c r="B470" s="26" t="str">
        <f t="shared" si="14"/>
        <v>31960056</v>
      </c>
      <c r="C470" s="26" t="s">
        <v>4516</v>
      </c>
      <c r="D470" s="26" t="s">
        <v>540</v>
      </c>
      <c r="E470" s="26" t="s">
        <v>77</v>
      </c>
      <c r="F470" s="26" t="s">
        <v>87</v>
      </c>
      <c r="G470" s="26" t="s">
        <v>930</v>
      </c>
      <c r="H470" s="26" t="s">
        <v>931</v>
      </c>
      <c r="I470" s="26" t="s">
        <v>950</v>
      </c>
      <c r="J470" s="26" t="s">
        <v>4492</v>
      </c>
      <c r="K470" s="26" t="s">
        <v>952</v>
      </c>
      <c r="L470" s="27" t="s">
        <v>4599</v>
      </c>
      <c r="M470" s="26" t="s">
        <v>998</v>
      </c>
      <c r="N470" s="26" t="s">
        <v>983</v>
      </c>
      <c r="O470" s="26" t="s">
        <v>4600</v>
      </c>
      <c r="P470" s="26" t="s">
        <v>4601</v>
      </c>
      <c r="Q470" s="26" t="s">
        <v>4602</v>
      </c>
      <c r="R470" s="27" t="s">
        <v>4603</v>
      </c>
      <c r="S470" s="26" t="s">
        <v>942</v>
      </c>
      <c r="T470" s="26" t="s">
        <v>2448</v>
      </c>
      <c r="U470" s="26" t="s">
        <v>4604</v>
      </c>
      <c r="V470" s="26" t="s">
        <v>4605</v>
      </c>
      <c r="W470" s="26" t="s">
        <v>942</v>
      </c>
      <c r="X470" s="26" t="s">
        <v>2448</v>
      </c>
      <c r="Y470" s="26" t="s">
        <v>4604</v>
      </c>
      <c r="Z470" s="26" t="s">
        <v>998</v>
      </c>
      <c r="AA470" s="26" t="s">
        <v>950</v>
      </c>
      <c r="AB470" s="26"/>
      <c r="AC470" s="28"/>
      <c r="AD470" s="28"/>
      <c r="AE470" s="28"/>
      <c r="AG470" s="35" t="s">
        <v>4606</v>
      </c>
      <c r="AH470" s="35" t="s">
        <v>296</v>
      </c>
      <c r="AI470" t="str">
        <f>VLOOKUP(AH470,$D$15:D1220,1,0)</f>
        <v>김보라</v>
      </c>
      <c r="AK470" t="str">
        <f t="shared" si="15"/>
        <v>이숙자</v>
      </c>
    </row>
    <row r="471" spans="1:37" ht="39.6">
      <c r="A471" s="25">
        <v>457</v>
      </c>
      <c r="B471" s="26" t="str">
        <f t="shared" si="14"/>
        <v>20011006</v>
      </c>
      <c r="C471" s="26" t="s">
        <v>4525</v>
      </c>
      <c r="D471" s="26" t="s">
        <v>613</v>
      </c>
      <c r="E471" s="26" t="s">
        <v>77</v>
      </c>
      <c r="F471" s="26" t="s">
        <v>87</v>
      </c>
      <c r="G471" s="26" t="s">
        <v>930</v>
      </c>
      <c r="H471" s="26" t="s">
        <v>931</v>
      </c>
      <c r="I471" s="26" t="s">
        <v>950</v>
      </c>
      <c r="J471" s="26" t="s">
        <v>4607</v>
      </c>
      <c r="K471" s="26" t="s">
        <v>934</v>
      </c>
      <c r="L471" s="27" t="s">
        <v>4608</v>
      </c>
      <c r="M471" s="26" t="s">
        <v>936</v>
      </c>
      <c r="N471" s="26" t="s">
        <v>1659</v>
      </c>
      <c r="O471" s="26" t="s">
        <v>4609</v>
      </c>
      <c r="P471" s="26" t="s">
        <v>4610</v>
      </c>
      <c r="Q471" s="26" t="s">
        <v>4611</v>
      </c>
      <c r="R471" s="27" t="s">
        <v>4612</v>
      </c>
      <c r="S471" s="26" t="s">
        <v>959</v>
      </c>
      <c r="T471" s="26" t="s">
        <v>1653</v>
      </c>
      <c r="U471" s="26" t="s">
        <v>2094</v>
      </c>
      <c r="V471" s="26" t="s">
        <v>4613</v>
      </c>
      <c r="W471" s="26" t="s">
        <v>959</v>
      </c>
      <c r="X471" s="26" t="s">
        <v>1653</v>
      </c>
      <c r="Y471" s="26" t="s">
        <v>2094</v>
      </c>
      <c r="Z471" s="26" t="s">
        <v>946</v>
      </c>
      <c r="AA471" s="26" t="s">
        <v>947</v>
      </c>
      <c r="AB471" s="26"/>
      <c r="AC471" s="28"/>
      <c r="AD471" s="28"/>
      <c r="AE471" s="28"/>
      <c r="AG471" s="35" t="s">
        <v>4614</v>
      </c>
      <c r="AH471" s="35" t="s">
        <v>541</v>
      </c>
      <c r="AI471" t="str">
        <f>VLOOKUP(AH471,$D$15:D1221,1,0)</f>
        <v>이승재</v>
      </c>
      <c r="AK471" t="str">
        <f t="shared" si="15"/>
        <v>김원태</v>
      </c>
    </row>
    <row r="472" spans="1:37" ht="39.6">
      <c r="A472" s="25">
        <v>458</v>
      </c>
      <c r="B472" s="26" t="str">
        <f t="shared" si="14"/>
        <v>20011009</v>
      </c>
      <c r="C472" s="26" t="s">
        <v>4535</v>
      </c>
      <c r="D472" s="26" t="s">
        <v>205</v>
      </c>
      <c r="E472" s="26" t="s">
        <v>77</v>
      </c>
      <c r="F472" s="26" t="s">
        <v>87</v>
      </c>
      <c r="G472" s="26" t="s">
        <v>930</v>
      </c>
      <c r="H472" s="26" t="s">
        <v>931</v>
      </c>
      <c r="I472" s="26" t="s">
        <v>950</v>
      </c>
      <c r="J472" s="26" t="s">
        <v>3185</v>
      </c>
      <c r="K472" s="26" t="s">
        <v>934</v>
      </c>
      <c r="L472" s="27" t="s">
        <v>4615</v>
      </c>
      <c r="M472" s="26" t="s">
        <v>936</v>
      </c>
      <c r="N472" s="26" t="s">
        <v>1598</v>
      </c>
      <c r="O472" s="26" t="s">
        <v>4616</v>
      </c>
      <c r="P472" s="26" t="s">
        <v>4617</v>
      </c>
      <c r="Q472" s="26" t="s">
        <v>4535</v>
      </c>
      <c r="R472" s="27" t="s">
        <v>4618</v>
      </c>
      <c r="S472" s="26" t="s">
        <v>1138</v>
      </c>
      <c r="T472" s="26" t="s">
        <v>4619</v>
      </c>
      <c r="U472" s="26"/>
      <c r="V472" s="26" t="s">
        <v>4620</v>
      </c>
      <c r="W472" s="26" t="s">
        <v>1138</v>
      </c>
      <c r="X472" s="26" t="s">
        <v>4619</v>
      </c>
      <c r="Y472" s="26"/>
      <c r="Z472" s="26" t="s">
        <v>946</v>
      </c>
      <c r="AA472" s="26" t="s">
        <v>947</v>
      </c>
      <c r="AB472" s="26"/>
      <c r="AC472" s="28"/>
      <c r="AD472" s="28"/>
      <c r="AE472" s="28"/>
      <c r="AG472" s="35" t="s">
        <v>4621</v>
      </c>
      <c r="AH472" s="35" t="s">
        <v>207</v>
      </c>
      <c r="AI472" t="str">
        <f>VLOOKUP(AH472,$D$15:D1222,1,0)</f>
        <v>최은주</v>
      </c>
      <c r="AK472" t="str">
        <f t="shared" si="15"/>
        <v>신창식</v>
      </c>
    </row>
    <row r="473" spans="1:37" ht="26.4">
      <c r="A473" s="25">
        <v>459</v>
      </c>
      <c r="B473" s="26" t="str">
        <f t="shared" si="14"/>
        <v>20010961</v>
      </c>
      <c r="C473" s="26" t="s">
        <v>4622</v>
      </c>
      <c r="D473" s="26" t="s">
        <v>459</v>
      </c>
      <c r="E473" s="26" t="s">
        <v>77</v>
      </c>
      <c r="F473" s="26" t="s">
        <v>87</v>
      </c>
      <c r="G473" s="26" t="s">
        <v>930</v>
      </c>
      <c r="H473" s="26" t="s">
        <v>931</v>
      </c>
      <c r="I473" s="26" t="s">
        <v>950</v>
      </c>
      <c r="J473" s="26" t="s">
        <v>2150</v>
      </c>
      <c r="K473" s="26" t="s">
        <v>952</v>
      </c>
      <c r="L473" s="27" t="s">
        <v>4623</v>
      </c>
      <c r="M473" s="26" t="s">
        <v>936</v>
      </c>
      <c r="N473" s="26" t="s">
        <v>1598</v>
      </c>
      <c r="O473" s="26" t="s">
        <v>4624</v>
      </c>
      <c r="P473" s="26" t="s">
        <v>4625</v>
      </c>
      <c r="Q473" s="26" t="s">
        <v>4626</v>
      </c>
      <c r="R473" s="27" t="s">
        <v>4627</v>
      </c>
      <c r="S473" s="26" t="s">
        <v>959</v>
      </c>
      <c r="T473" s="26" t="s">
        <v>4099</v>
      </c>
      <c r="U473" s="26" t="s">
        <v>1801</v>
      </c>
      <c r="V473" s="26" t="s">
        <v>4628</v>
      </c>
      <c r="W473" s="26" t="s">
        <v>959</v>
      </c>
      <c r="X473" s="26" t="s">
        <v>4099</v>
      </c>
      <c r="Y473" s="26" t="s">
        <v>1801</v>
      </c>
      <c r="Z473" s="26" t="s">
        <v>946</v>
      </c>
      <c r="AA473" s="26" t="s">
        <v>947</v>
      </c>
      <c r="AB473" s="26"/>
      <c r="AC473" s="28"/>
      <c r="AD473" s="28"/>
      <c r="AE473" s="28"/>
      <c r="AG473" s="35" t="s">
        <v>4629</v>
      </c>
      <c r="AH473" s="35" t="s">
        <v>851</v>
      </c>
      <c r="AI473" t="str">
        <f>VLOOKUP(AH473,$D$15:D1223,1,0)</f>
        <v>최수민</v>
      </c>
      <c r="AK473" t="str">
        <f t="shared" si="15"/>
        <v>안영미</v>
      </c>
    </row>
    <row r="474" spans="1:37" ht="39.6">
      <c r="A474" s="25">
        <v>460</v>
      </c>
      <c r="B474" s="26" t="str">
        <f t="shared" si="14"/>
        <v>19313766</v>
      </c>
      <c r="C474" s="26" t="s">
        <v>4545</v>
      </c>
      <c r="D474" s="26" t="s">
        <v>206</v>
      </c>
      <c r="E474" s="26" t="s">
        <v>77</v>
      </c>
      <c r="F474" s="26" t="s">
        <v>87</v>
      </c>
      <c r="G474" s="26" t="s">
        <v>930</v>
      </c>
      <c r="H474" s="26" t="s">
        <v>931</v>
      </c>
      <c r="I474" s="26" t="s">
        <v>950</v>
      </c>
      <c r="J474" s="26" t="s">
        <v>1822</v>
      </c>
      <c r="K474" s="26" t="s">
        <v>952</v>
      </c>
      <c r="L474" s="27" t="s">
        <v>4630</v>
      </c>
      <c r="M474" s="26" t="s">
        <v>936</v>
      </c>
      <c r="N474" s="26" t="s">
        <v>1598</v>
      </c>
      <c r="O474" s="26" t="s">
        <v>4631</v>
      </c>
      <c r="P474" s="26" t="s">
        <v>4632</v>
      </c>
      <c r="Q474" s="26" t="s">
        <v>4633</v>
      </c>
      <c r="R474" s="27" t="s">
        <v>4634</v>
      </c>
      <c r="S474" s="26" t="s">
        <v>1138</v>
      </c>
      <c r="T474" s="26" t="s">
        <v>4635</v>
      </c>
      <c r="U474" s="26"/>
      <c r="V474" s="26" t="s">
        <v>4636</v>
      </c>
      <c r="W474" s="26" t="s">
        <v>1138</v>
      </c>
      <c r="X474" s="26" t="s">
        <v>4635</v>
      </c>
      <c r="Y474" s="26"/>
      <c r="Z474" s="26" t="s">
        <v>946</v>
      </c>
      <c r="AA474" s="26" t="s">
        <v>947</v>
      </c>
      <c r="AB474" s="26"/>
      <c r="AC474" s="28"/>
      <c r="AD474" s="28"/>
      <c r="AE474" s="28"/>
      <c r="AG474" s="35" t="s">
        <v>4637</v>
      </c>
      <c r="AH474" s="35" t="s">
        <v>90</v>
      </c>
      <c r="AI474" t="str">
        <f>VLOOKUP(AH474,$D$15:D1224,1,0)</f>
        <v>김유라</v>
      </c>
      <c r="AK474" t="str">
        <f t="shared" si="15"/>
        <v>김도희</v>
      </c>
    </row>
    <row r="475" spans="1:37" ht="39.6">
      <c r="A475" s="25">
        <v>461</v>
      </c>
      <c r="B475" s="26" t="str">
        <f t="shared" si="14"/>
        <v>20015095</v>
      </c>
      <c r="C475" s="26" t="s">
        <v>4553</v>
      </c>
      <c r="D475" s="26" t="s">
        <v>294</v>
      </c>
      <c r="E475" s="26" t="s">
        <v>77</v>
      </c>
      <c r="F475" s="26" t="s">
        <v>87</v>
      </c>
      <c r="G475" s="26" t="s">
        <v>930</v>
      </c>
      <c r="H475" s="26" t="s">
        <v>931</v>
      </c>
      <c r="I475" s="26" t="s">
        <v>950</v>
      </c>
      <c r="J475" s="26" t="s">
        <v>996</v>
      </c>
      <c r="K475" s="26" t="s">
        <v>952</v>
      </c>
      <c r="L475" s="27" t="s">
        <v>4638</v>
      </c>
      <c r="M475" s="26" t="s">
        <v>936</v>
      </c>
      <c r="N475" s="26" t="s">
        <v>1598</v>
      </c>
      <c r="O475" s="26" t="s">
        <v>4639</v>
      </c>
      <c r="P475" s="26" t="s">
        <v>4640</v>
      </c>
      <c r="Q475" s="26" t="s">
        <v>4641</v>
      </c>
      <c r="R475" s="27" t="s">
        <v>4642</v>
      </c>
      <c r="S475" s="26" t="s">
        <v>959</v>
      </c>
      <c r="T475" s="26" t="s">
        <v>2310</v>
      </c>
      <c r="U475" s="26" t="s">
        <v>1839</v>
      </c>
      <c r="V475" s="26" t="s">
        <v>4643</v>
      </c>
      <c r="W475" s="26" t="s">
        <v>959</v>
      </c>
      <c r="X475" s="26" t="s">
        <v>2310</v>
      </c>
      <c r="Y475" s="26" t="s">
        <v>1839</v>
      </c>
      <c r="Z475" s="26" t="s">
        <v>946</v>
      </c>
      <c r="AA475" s="26" t="s">
        <v>947</v>
      </c>
      <c r="AB475" s="26"/>
      <c r="AC475" s="28"/>
      <c r="AD475" s="28"/>
      <c r="AE475" s="28"/>
      <c r="AG475" s="35" t="s">
        <v>4644</v>
      </c>
      <c r="AH475" s="35" t="s">
        <v>687</v>
      </c>
      <c r="AI475" t="str">
        <f>VLOOKUP(AH475,$D$15:D1225,1,0)</f>
        <v>신경환</v>
      </c>
      <c r="AK475" t="str">
        <f t="shared" si="15"/>
        <v>송은애</v>
      </c>
    </row>
    <row r="476" spans="1:37" ht="26.4">
      <c r="A476" s="25">
        <v>462</v>
      </c>
      <c r="B476" s="26" t="str">
        <f t="shared" si="14"/>
        <v>32010109</v>
      </c>
      <c r="C476" s="26" t="s">
        <v>4561</v>
      </c>
      <c r="D476" s="26" t="s">
        <v>295</v>
      </c>
      <c r="E476" s="26" t="s">
        <v>77</v>
      </c>
      <c r="F476" s="26" t="s">
        <v>87</v>
      </c>
      <c r="G476" s="26" t="s">
        <v>930</v>
      </c>
      <c r="H476" s="26" t="s">
        <v>931</v>
      </c>
      <c r="I476" s="26" t="s">
        <v>950</v>
      </c>
      <c r="J476" s="26" t="s">
        <v>1173</v>
      </c>
      <c r="K476" s="26" t="s">
        <v>952</v>
      </c>
      <c r="L476" s="27" t="s">
        <v>4645</v>
      </c>
      <c r="M476" s="26" t="s">
        <v>998</v>
      </c>
      <c r="N476" s="26" t="s">
        <v>1598</v>
      </c>
      <c r="O476" s="26" t="s">
        <v>4646</v>
      </c>
      <c r="P476" s="26" t="s">
        <v>4647</v>
      </c>
      <c r="Q476" s="26" t="s">
        <v>4648</v>
      </c>
      <c r="R476" s="27" t="s">
        <v>4649</v>
      </c>
      <c r="S476" s="26" t="s">
        <v>959</v>
      </c>
      <c r="T476" s="26" t="s">
        <v>2310</v>
      </c>
      <c r="U476" s="26" t="s">
        <v>3031</v>
      </c>
      <c r="V476" s="26" t="s">
        <v>4650</v>
      </c>
      <c r="W476" s="26" t="s">
        <v>959</v>
      </c>
      <c r="X476" s="26" t="s">
        <v>2310</v>
      </c>
      <c r="Y476" s="26" t="s">
        <v>3031</v>
      </c>
      <c r="Z476" s="26" t="s">
        <v>998</v>
      </c>
      <c r="AA476" s="26" t="s">
        <v>1830</v>
      </c>
      <c r="AB476" s="26"/>
      <c r="AC476" s="28"/>
      <c r="AD476" s="28"/>
      <c r="AE476" s="28"/>
      <c r="AG476" s="35" t="s">
        <v>4651</v>
      </c>
      <c r="AH476" s="35" t="s">
        <v>4652</v>
      </c>
      <c r="AI476" t="str">
        <f>VLOOKUP(AH476,$D$15:D1226,1,0)</f>
        <v>최면웅</v>
      </c>
      <c r="AK476" t="str">
        <f t="shared" si="15"/>
        <v>유문희</v>
      </c>
    </row>
    <row r="477" spans="1:37" ht="39.6">
      <c r="A477" s="25">
        <v>463</v>
      </c>
      <c r="B477" s="26" t="str">
        <f t="shared" si="14"/>
        <v>20120055</v>
      </c>
      <c r="C477" s="26" t="s">
        <v>4653</v>
      </c>
      <c r="D477" s="26" t="s">
        <v>850</v>
      </c>
      <c r="E477" s="26" t="s">
        <v>77</v>
      </c>
      <c r="F477" s="26" t="s">
        <v>87</v>
      </c>
      <c r="G477" s="26" t="s">
        <v>930</v>
      </c>
      <c r="H477" s="26" t="s">
        <v>931</v>
      </c>
      <c r="I477" s="26" t="s">
        <v>950</v>
      </c>
      <c r="J477" s="26" t="s">
        <v>980</v>
      </c>
      <c r="K477" s="26" t="s">
        <v>952</v>
      </c>
      <c r="L477" s="27" t="s">
        <v>4654</v>
      </c>
      <c r="M477" s="26" t="s">
        <v>936</v>
      </c>
      <c r="N477" s="26" t="s">
        <v>1598</v>
      </c>
      <c r="O477" s="26" t="s">
        <v>4655</v>
      </c>
      <c r="P477" s="26" t="s">
        <v>4656</v>
      </c>
      <c r="Q477" s="26" t="s">
        <v>4657</v>
      </c>
      <c r="R477" s="27" t="s">
        <v>4658</v>
      </c>
      <c r="S477" s="26" t="s">
        <v>959</v>
      </c>
      <c r="T477" s="26" t="s">
        <v>4659</v>
      </c>
      <c r="U477" s="26" t="s">
        <v>4376</v>
      </c>
      <c r="V477" s="26" t="s">
        <v>4660</v>
      </c>
      <c r="W477" s="26" t="s">
        <v>959</v>
      </c>
      <c r="X477" s="26" t="s">
        <v>4659</v>
      </c>
      <c r="Y477" s="26" t="s">
        <v>4376</v>
      </c>
      <c r="Z477" s="26" t="s">
        <v>946</v>
      </c>
      <c r="AA477" s="26" t="s">
        <v>947</v>
      </c>
      <c r="AB477" s="26"/>
      <c r="AC477" s="28"/>
      <c r="AD477" s="28"/>
      <c r="AE477" s="28"/>
      <c r="AG477" s="35" t="s">
        <v>4661</v>
      </c>
      <c r="AH477" s="35" t="s">
        <v>91</v>
      </c>
      <c r="AI477" t="str">
        <f>VLOOKUP(AH477,$D$15:D1227,1,0)</f>
        <v>최주미</v>
      </c>
      <c r="AK477" t="str">
        <f t="shared" si="15"/>
        <v>이정현</v>
      </c>
    </row>
    <row r="478" spans="1:37" ht="39.6">
      <c r="A478" s="25">
        <v>464</v>
      </c>
      <c r="B478" s="26" t="str">
        <f t="shared" si="14"/>
        <v>20011679</v>
      </c>
      <c r="C478" s="26" t="s">
        <v>4571</v>
      </c>
      <c r="D478" s="26" t="s">
        <v>383</v>
      </c>
      <c r="E478" s="26" t="s">
        <v>77</v>
      </c>
      <c r="F478" s="26" t="s">
        <v>87</v>
      </c>
      <c r="G478" s="26" t="s">
        <v>930</v>
      </c>
      <c r="H478" s="26" t="s">
        <v>931</v>
      </c>
      <c r="I478" s="26" t="s">
        <v>950</v>
      </c>
      <c r="J478" s="26" t="s">
        <v>980</v>
      </c>
      <c r="K478" s="26" t="s">
        <v>952</v>
      </c>
      <c r="L478" s="27" t="s">
        <v>4662</v>
      </c>
      <c r="M478" s="26" t="s">
        <v>936</v>
      </c>
      <c r="N478" s="26" t="s">
        <v>1598</v>
      </c>
      <c r="O478" s="26" t="s">
        <v>4663</v>
      </c>
      <c r="P478" s="26" t="s">
        <v>4664</v>
      </c>
      <c r="Q478" s="26" t="s">
        <v>4665</v>
      </c>
      <c r="R478" s="27" t="s">
        <v>4666</v>
      </c>
      <c r="S478" s="26" t="s">
        <v>942</v>
      </c>
      <c r="T478" s="26" t="s">
        <v>1886</v>
      </c>
      <c r="U478" s="26" t="s">
        <v>3761</v>
      </c>
      <c r="V478" s="26" t="s">
        <v>4667</v>
      </c>
      <c r="W478" s="26" t="s">
        <v>942</v>
      </c>
      <c r="X478" s="26" t="s">
        <v>1886</v>
      </c>
      <c r="Y478" s="26" t="s">
        <v>3761</v>
      </c>
      <c r="Z478" s="26" t="s">
        <v>946</v>
      </c>
      <c r="AA478" s="26" t="s">
        <v>947</v>
      </c>
      <c r="AB478" s="26"/>
      <c r="AC478" s="28"/>
      <c r="AD478" s="28"/>
      <c r="AE478" s="28"/>
      <c r="AG478" s="35" t="s">
        <v>4668</v>
      </c>
      <c r="AH478" s="35" t="s">
        <v>542</v>
      </c>
      <c r="AI478" t="str">
        <f>VLOOKUP(AH478,$D$15:D1228,1,0)</f>
        <v>허유진</v>
      </c>
      <c r="AK478" t="str">
        <f t="shared" si="15"/>
        <v>조인혜</v>
      </c>
    </row>
    <row r="479" spans="1:37" ht="26.4">
      <c r="A479" s="25">
        <v>465</v>
      </c>
      <c r="B479" s="26" t="str">
        <f t="shared" si="14"/>
        <v>20012295</v>
      </c>
      <c r="C479" s="26" t="s">
        <v>4580</v>
      </c>
      <c r="D479" s="26" t="s">
        <v>89</v>
      </c>
      <c r="E479" s="26" t="s">
        <v>77</v>
      </c>
      <c r="F479" s="26" t="s">
        <v>87</v>
      </c>
      <c r="G479" s="26" t="s">
        <v>930</v>
      </c>
      <c r="H479" s="26" t="s">
        <v>931</v>
      </c>
      <c r="I479" s="26" t="s">
        <v>950</v>
      </c>
      <c r="J479" s="26" t="s">
        <v>980</v>
      </c>
      <c r="K479" s="26" t="s">
        <v>952</v>
      </c>
      <c r="L479" s="27" t="s">
        <v>4669</v>
      </c>
      <c r="M479" s="26" t="s">
        <v>936</v>
      </c>
      <c r="N479" s="26" t="s">
        <v>1598</v>
      </c>
      <c r="O479" s="26" t="s">
        <v>4670</v>
      </c>
      <c r="P479" s="26" t="s">
        <v>4671</v>
      </c>
      <c r="Q479" s="26" t="s">
        <v>4672</v>
      </c>
      <c r="R479" s="27" t="s">
        <v>4673</v>
      </c>
      <c r="S479" s="26" t="s">
        <v>942</v>
      </c>
      <c r="T479" s="26" t="s">
        <v>1106</v>
      </c>
      <c r="U479" s="26" t="s">
        <v>3641</v>
      </c>
      <c r="V479" s="26" t="s">
        <v>4674</v>
      </c>
      <c r="W479" s="26" t="s">
        <v>942</v>
      </c>
      <c r="X479" s="26" t="s">
        <v>1106</v>
      </c>
      <c r="Y479" s="26" t="s">
        <v>3641</v>
      </c>
      <c r="Z479" s="26" t="s">
        <v>946</v>
      </c>
      <c r="AA479" s="26" t="s">
        <v>947</v>
      </c>
      <c r="AB479" s="26"/>
      <c r="AC479" s="28"/>
      <c r="AD479" s="28"/>
      <c r="AE479" s="28"/>
      <c r="AG479" s="35" t="s">
        <v>4675</v>
      </c>
      <c r="AH479" s="35" t="s">
        <v>688</v>
      </c>
      <c r="AI479" t="str">
        <f>VLOOKUP(AH479,$D$15:D1229,1,0)</f>
        <v>박근식</v>
      </c>
      <c r="AK479" t="str">
        <f t="shared" si="15"/>
        <v>차진영</v>
      </c>
    </row>
    <row r="480" spans="1:37" ht="39.6">
      <c r="A480" s="25">
        <v>466</v>
      </c>
      <c r="B480" s="26" t="str">
        <f t="shared" si="14"/>
        <v>31090011</v>
      </c>
      <c r="C480" s="26" t="s">
        <v>4589</v>
      </c>
      <c r="D480" s="26" t="s">
        <v>276</v>
      </c>
      <c r="E480" s="26" t="s">
        <v>77</v>
      </c>
      <c r="F480" s="26" t="s">
        <v>87</v>
      </c>
      <c r="G480" s="26" t="s">
        <v>930</v>
      </c>
      <c r="H480" s="26" t="s">
        <v>931</v>
      </c>
      <c r="I480" s="26" t="s">
        <v>950</v>
      </c>
      <c r="J480" s="26" t="s">
        <v>933</v>
      </c>
      <c r="K480" s="26" t="s">
        <v>952</v>
      </c>
      <c r="L480" s="27" t="s">
        <v>4676</v>
      </c>
      <c r="M480" s="26" t="s">
        <v>998</v>
      </c>
      <c r="N480" s="26" t="s">
        <v>1598</v>
      </c>
      <c r="O480" s="26" t="s">
        <v>4677</v>
      </c>
      <c r="P480" s="26" t="s">
        <v>4678</v>
      </c>
      <c r="Q480" s="26" t="s">
        <v>4679</v>
      </c>
      <c r="R480" s="27" t="s">
        <v>4680</v>
      </c>
      <c r="S480" s="26" t="s">
        <v>959</v>
      </c>
      <c r="T480" s="26" t="s">
        <v>1469</v>
      </c>
      <c r="U480" s="26" t="s">
        <v>1801</v>
      </c>
      <c r="V480" s="26" t="s">
        <v>4681</v>
      </c>
      <c r="W480" s="26" t="s">
        <v>959</v>
      </c>
      <c r="X480" s="26" t="s">
        <v>1469</v>
      </c>
      <c r="Y480" s="26" t="s">
        <v>1801</v>
      </c>
      <c r="Z480" s="26" t="s">
        <v>998</v>
      </c>
      <c r="AA480" s="26" t="s">
        <v>3398</v>
      </c>
      <c r="AB480" s="26"/>
      <c r="AC480" s="28"/>
      <c r="AD480" s="28"/>
      <c r="AE480" s="28"/>
      <c r="AG480" s="35" t="s">
        <v>4682</v>
      </c>
      <c r="AH480" s="35" t="s">
        <v>461</v>
      </c>
      <c r="AI480" t="str">
        <f>VLOOKUP(AH480,$D$15:D1230,1,0)</f>
        <v>홍정석</v>
      </c>
      <c r="AK480" t="str">
        <f t="shared" si="15"/>
        <v>김보미</v>
      </c>
    </row>
    <row r="481" spans="1:37" ht="26.4">
      <c r="A481" s="25">
        <v>467</v>
      </c>
      <c r="B481" s="26" t="str">
        <f t="shared" si="14"/>
        <v>20150039</v>
      </c>
      <c r="C481" s="26" t="s">
        <v>4598</v>
      </c>
      <c r="D481" s="26" t="s">
        <v>40</v>
      </c>
      <c r="E481" s="26" t="s">
        <v>77</v>
      </c>
      <c r="F481" s="26" t="s">
        <v>87</v>
      </c>
      <c r="G481" s="26" t="s">
        <v>930</v>
      </c>
      <c r="H481" s="26" t="s">
        <v>931</v>
      </c>
      <c r="I481" s="26" t="s">
        <v>950</v>
      </c>
      <c r="J481" s="26" t="s">
        <v>933</v>
      </c>
      <c r="K481" s="26" t="s">
        <v>952</v>
      </c>
      <c r="L481" s="27" t="s">
        <v>4683</v>
      </c>
      <c r="M481" s="26" t="s">
        <v>936</v>
      </c>
      <c r="N481" s="26" t="s">
        <v>2885</v>
      </c>
      <c r="O481" s="26" t="s">
        <v>4684</v>
      </c>
      <c r="P481" s="26" t="s">
        <v>4685</v>
      </c>
      <c r="Q481" s="26" t="s">
        <v>4686</v>
      </c>
      <c r="R481" s="27" t="s">
        <v>4687</v>
      </c>
      <c r="S481" s="26" t="s">
        <v>959</v>
      </c>
      <c r="T481" s="26" t="s">
        <v>3301</v>
      </c>
      <c r="U481" s="26" t="s">
        <v>2257</v>
      </c>
      <c r="V481" s="26" t="s">
        <v>4688</v>
      </c>
      <c r="W481" s="26" t="s">
        <v>959</v>
      </c>
      <c r="X481" s="26" t="s">
        <v>3301</v>
      </c>
      <c r="Y481" s="26" t="s">
        <v>2257</v>
      </c>
      <c r="Z481" s="26" t="s">
        <v>946</v>
      </c>
      <c r="AA481" s="26" t="s">
        <v>947</v>
      </c>
      <c r="AB481" s="26"/>
      <c r="AC481" s="28"/>
      <c r="AD481" s="28"/>
      <c r="AE481" s="28"/>
      <c r="AG481" s="35" t="s">
        <v>4689</v>
      </c>
      <c r="AH481" s="35" t="s">
        <v>298</v>
      </c>
      <c r="AI481" t="str">
        <f>VLOOKUP(AH481,$D$15:D1231,1,0)</f>
        <v>임석미</v>
      </c>
      <c r="AK481" t="str">
        <f t="shared" si="15"/>
        <v>김유나</v>
      </c>
    </row>
    <row r="482" spans="1:37" ht="39.6">
      <c r="A482" s="25">
        <v>468</v>
      </c>
      <c r="B482" s="26" t="str">
        <f t="shared" si="14"/>
        <v>20140054</v>
      </c>
      <c r="C482" s="26" t="s">
        <v>4690</v>
      </c>
      <c r="D482" s="26" t="s">
        <v>412</v>
      </c>
      <c r="E482" s="26" t="s">
        <v>77</v>
      </c>
      <c r="F482" s="26" t="s">
        <v>87</v>
      </c>
      <c r="G482" s="26" t="s">
        <v>930</v>
      </c>
      <c r="H482" s="26" t="s">
        <v>931</v>
      </c>
      <c r="I482" s="26" t="s">
        <v>950</v>
      </c>
      <c r="J482" s="26" t="s">
        <v>933</v>
      </c>
      <c r="K482" s="26" t="s">
        <v>934</v>
      </c>
      <c r="L482" s="27" t="s">
        <v>4691</v>
      </c>
      <c r="M482" s="26" t="s">
        <v>936</v>
      </c>
      <c r="N482" s="26" t="s">
        <v>1598</v>
      </c>
      <c r="O482" s="26" t="s">
        <v>4692</v>
      </c>
      <c r="P482" s="26" t="s">
        <v>4693</v>
      </c>
      <c r="Q482" s="26" t="s">
        <v>4694</v>
      </c>
      <c r="R482" s="27" t="s">
        <v>4695</v>
      </c>
      <c r="S482" s="26" t="s">
        <v>1138</v>
      </c>
      <c r="T482" s="26" t="s">
        <v>4696</v>
      </c>
      <c r="U482" s="26"/>
      <c r="V482" s="26" t="s">
        <v>4697</v>
      </c>
      <c r="W482" s="26" t="s">
        <v>1138</v>
      </c>
      <c r="X482" s="26" t="s">
        <v>4696</v>
      </c>
      <c r="Y482" s="26"/>
      <c r="Z482" s="26" t="s">
        <v>946</v>
      </c>
      <c r="AA482" s="26" t="s">
        <v>947</v>
      </c>
      <c r="AB482" s="26"/>
      <c r="AC482" s="28"/>
      <c r="AD482" s="28"/>
      <c r="AE482" s="28"/>
      <c r="AG482" s="35" t="s">
        <v>4698</v>
      </c>
      <c r="AH482" s="35" t="s">
        <v>769</v>
      </c>
      <c r="AI482" t="str">
        <f>VLOOKUP(AH482,$D$15:D1232,1,0)</f>
        <v>김정희</v>
      </c>
      <c r="AK482" t="str">
        <f t="shared" si="15"/>
        <v>김지안</v>
      </c>
    </row>
    <row r="483" spans="1:37" ht="39.6">
      <c r="A483" s="25">
        <v>469</v>
      </c>
      <c r="B483" s="26" t="str">
        <f t="shared" si="14"/>
        <v>20150090</v>
      </c>
      <c r="C483" s="26" t="s">
        <v>4699</v>
      </c>
      <c r="D483" s="26" t="s">
        <v>614</v>
      </c>
      <c r="E483" s="26" t="s">
        <v>77</v>
      </c>
      <c r="F483" s="26" t="s">
        <v>87</v>
      </c>
      <c r="G483" s="26" t="s">
        <v>930</v>
      </c>
      <c r="H483" s="26" t="s">
        <v>931</v>
      </c>
      <c r="I483" s="26" t="s">
        <v>950</v>
      </c>
      <c r="J483" s="26" t="s">
        <v>933</v>
      </c>
      <c r="K483" s="26" t="s">
        <v>934</v>
      </c>
      <c r="L483" s="27" t="s">
        <v>4700</v>
      </c>
      <c r="M483" s="26" t="s">
        <v>936</v>
      </c>
      <c r="N483" s="26" t="s">
        <v>1155</v>
      </c>
      <c r="O483" s="26" t="s">
        <v>4701</v>
      </c>
      <c r="P483" s="26" t="s">
        <v>4702</v>
      </c>
      <c r="Q483" s="26" t="s">
        <v>4703</v>
      </c>
      <c r="R483" s="27" t="s">
        <v>4704</v>
      </c>
      <c r="S483" s="26" t="s">
        <v>959</v>
      </c>
      <c r="T483" s="26" t="s">
        <v>4705</v>
      </c>
      <c r="U483" s="26" t="s">
        <v>4706</v>
      </c>
      <c r="V483" s="26" t="s">
        <v>4707</v>
      </c>
      <c r="W483" s="26" t="s">
        <v>959</v>
      </c>
      <c r="X483" s="26" t="s">
        <v>4705</v>
      </c>
      <c r="Y483" s="26" t="s">
        <v>4706</v>
      </c>
      <c r="Z483" s="26" t="s">
        <v>946</v>
      </c>
      <c r="AA483" s="26" t="s">
        <v>947</v>
      </c>
      <c r="AB483" s="26"/>
      <c r="AC483" s="28"/>
      <c r="AD483" s="28"/>
      <c r="AE483" s="28"/>
      <c r="AG483" s="35" t="s">
        <v>4708</v>
      </c>
      <c r="AH483" s="35" t="s">
        <v>690</v>
      </c>
      <c r="AI483" t="str">
        <f>VLOOKUP(AH483,$D$15:D1233,1,0)</f>
        <v>김지명</v>
      </c>
      <c r="AK483" t="str">
        <f t="shared" si="15"/>
        <v>차경석</v>
      </c>
    </row>
    <row r="484" spans="1:37" ht="26.4">
      <c r="A484" s="25">
        <v>470</v>
      </c>
      <c r="B484" s="26" t="str">
        <f t="shared" si="14"/>
        <v>32060081</v>
      </c>
      <c r="C484" s="26" t="s">
        <v>4606</v>
      </c>
      <c r="D484" s="26" t="s">
        <v>296</v>
      </c>
      <c r="E484" s="26" t="s">
        <v>77</v>
      </c>
      <c r="F484" s="26" t="s">
        <v>87</v>
      </c>
      <c r="G484" s="26" t="s">
        <v>930</v>
      </c>
      <c r="H484" s="26" t="s">
        <v>931</v>
      </c>
      <c r="I484" s="26" t="s">
        <v>950</v>
      </c>
      <c r="J484" s="26" t="s">
        <v>1018</v>
      </c>
      <c r="K484" s="26" t="s">
        <v>952</v>
      </c>
      <c r="L484" s="27" t="s">
        <v>4709</v>
      </c>
      <c r="M484" s="26" t="s">
        <v>998</v>
      </c>
      <c r="N484" s="26" t="s">
        <v>1598</v>
      </c>
      <c r="O484" s="26" t="s">
        <v>4710</v>
      </c>
      <c r="P484" s="26" t="s">
        <v>4711</v>
      </c>
      <c r="Q484" s="26" t="s">
        <v>4712</v>
      </c>
      <c r="R484" s="27" t="s">
        <v>4713</v>
      </c>
      <c r="S484" s="26" t="s">
        <v>959</v>
      </c>
      <c r="T484" s="26" t="s">
        <v>1733</v>
      </c>
      <c r="U484" s="26" t="s">
        <v>1232</v>
      </c>
      <c r="V484" s="26" t="s">
        <v>4714</v>
      </c>
      <c r="W484" s="26" t="s">
        <v>959</v>
      </c>
      <c r="X484" s="26" t="s">
        <v>1733</v>
      </c>
      <c r="Y484" s="26" t="s">
        <v>1232</v>
      </c>
      <c r="Z484" s="26" t="s">
        <v>998</v>
      </c>
      <c r="AA484" s="26" t="s">
        <v>1830</v>
      </c>
      <c r="AB484" s="26"/>
      <c r="AC484" s="28"/>
      <c r="AD484" s="28"/>
      <c r="AE484" s="28"/>
      <c r="AG484" s="35" t="s">
        <v>4715</v>
      </c>
      <c r="AH484" s="35" t="s">
        <v>386</v>
      </c>
      <c r="AI484" t="str">
        <f>VLOOKUP(AH484,$D$15:D1234,1,0)</f>
        <v>황은미</v>
      </c>
      <c r="AK484" t="str">
        <f t="shared" si="15"/>
        <v>김보라</v>
      </c>
    </row>
    <row r="485" spans="1:37" ht="26.4">
      <c r="A485" s="25">
        <v>471</v>
      </c>
      <c r="B485" s="26" t="str">
        <f t="shared" si="14"/>
        <v>20140091</v>
      </c>
      <c r="C485" s="26" t="s">
        <v>4716</v>
      </c>
      <c r="D485" s="26" t="s">
        <v>615</v>
      </c>
      <c r="E485" s="26" t="s">
        <v>77</v>
      </c>
      <c r="F485" s="26" t="s">
        <v>87</v>
      </c>
      <c r="G485" s="26" t="s">
        <v>930</v>
      </c>
      <c r="H485" s="26" t="s">
        <v>931</v>
      </c>
      <c r="I485" s="26" t="s">
        <v>950</v>
      </c>
      <c r="J485" s="26" t="s">
        <v>1018</v>
      </c>
      <c r="K485" s="26" t="s">
        <v>934</v>
      </c>
      <c r="L485" s="27" t="s">
        <v>4717</v>
      </c>
      <c r="M485" s="26" t="s">
        <v>936</v>
      </c>
      <c r="N485" s="26" t="s">
        <v>2885</v>
      </c>
      <c r="O485" s="26" t="s">
        <v>4718</v>
      </c>
      <c r="P485" s="26" t="s">
        <v>4719</v>
      </c>
      <c r="Q485" s="26" t="s">
        <v>4720</v>
      </c>
      <c r="R485" s="27" t="s">
        <v>4721</v>
      </c>
      <c r="S485" s="26" t="s">
        <v>959</v>
      </c>
      <c r="T485" s="26" t="s">
        <v>1603</v>
      </c>
      <c r="U485" s="26" t="s">
        <v>2796</v>
      </c>
      <c r="V485" s="26" t="s">
        <v>4722</v>
      </c>
      <c r="W485" s="26" t="s">
        <v>959</v>
      </c>
      <c r="X485" s="26" t="s">
        <v>1603</v>
      </c>
      <c r="Y485" s="26" t="s">
        <v>2796</v>
      </c>
      <c r="Z485" s="26" t="s">
        <v>946</v>
      </c>
      <c r="AA485" s="26" t="s">
        <v>947</v>
      </c>
      <c r="AB485" s="26"/>
      <c r="AC485" s="28"/>
      <c r="AD485" s="28"/>
      <c r="AE485" s="28"/>
      <c r="AG485" s="35" t="s">
        <v>4723</v>
      </c>
      <c r="AH485" s="35" t="s">
        <v>855</v>
      </c>
      <c r="AI485" t="str">
        <f>VLOOKUP(AH485,$D$15:D1235,1,0)</f>
        <v>김동욱</v>
      </c>
      <c r="AK485" t="str">
        <f t="shared" si="15"/>
        <v>최재현</v>
      </c>
    </row>
    <row r="486" spans="1:37" ht="39.6">
      <c r="A486" s="25">
        <v>472</v>
      </c>
      <c r="B486" s="26" t="str">
        <f t="shared" si="14"/>
        <v>32080125</v>
      </c>
      <c r="C486" s="26" t="s">
        <v>4724</v>
      </c>
      <c r="D486" s="26" t="s">
        <v>460</v>
      </c>
      <c r="E486" s="26" t="s">
        <v>77</v>
      </c>
      <c r="F486" s="26" t="s">
        <v>87</v>
      </c>
      <c r="G486" s="26" t="s">
        <v>930</v>
      </c>
      <c r="H486" s="26" t="s">
        <v>931</v>
      </c>
      <c r="I486" s="26" t="s">
        <v>950</v>
      </c>
      <c r="J486" s="26" t="s">
        <v>966</v>
      </c>
      <c r="K486" s="26" t="s">
        <v>934</v>
      </c>
      <c r="L486" s="27" t="s">
        <v>4725</v>
      </c>
      <c r="M486" s="26" t="s">
        <v>998</v>
      </c>
      <c r="N486" s="26" t="s">
        <v>1977</v>
      </c>
      <c r="O486" s="26" t="s">
        <v>4726</v>
      </c>
      <c r="P486" s="26" t="s">
        <v>4727</v>
      </c>
      <c r="Q486" s="26" t="s">
        <v>4728</v>
      </c>
      <c r="R486" s="27" t="s">
        <v>4729</v>
      </c>
      <c r="S486" s="26" t="s">
        <v>1138</v>
      </c>
      <c r="T486" s="26" t="s">
        <v>4730</v>
      </c>
      <c r="U486" s="26"/>
      <c r="V486" s="26" t="s">
        <v>4731</v>
      </c>
      <c r="W486" s="26" t="s">
        <v>1138</v>
      </c>
      <c r="X486" s="26" t="s">
        <v>4730</v>
      </c>
      <c r="Y486" s="26"/>
      <c r="Z486" s="26" t="s">
        <v>998</v>
      </c>
      <c r="AA486" s="26" t="s">
        <v>1830</v>
      </c>
      <c r="AB486" s="26"/>
      <c r="AC486" s="28"/>
      <c r="AD486" s="28"/>
      <c r="AE486" s="28"/>
      <c r="AG486" s="35" t="s">
        <v>4422</v>
      </c>
      <c r="AH486" s="35" t="s">
        <v>292</v>
      </c>
      <c r="AI486" t="str">
        <f>VLOOKUP(AH486,$D$15:D1236,1,0)</f>
        <v>허기</v>
      </c>
      <c r="AK486" t="str">
        <f t="shared" si="15"/>
        <v>정현웅</v>
      </c>
    </row>
    <row r="487" spans="1:37" ht="39.6">
      <c r="A487" s="25">
        <v>473</v>
      </c>
      <c r="B487" s="26" t="str">
        <f t="shared" si="14"/>
        <v>20012278</v>
      </c>
      <c r="C487" s="26" t="s">
        <v>4614</v>
      </c>
      <c r="D487" s="26" t="s">
        <v>541</v>
      </c>
      <c r="E487" s="26" t="s">
        <v>77</v>
      </c>
      <c r="F487" s="26" t="s">
        <v>87</v>
      </c>
      <c r="G487" s="26" t="s">
        <v>930</v>
      </c>
      <c r="H487" s="26" t="s">
        <v>931</v>
      </c>
      <c r="I487" s="26" t="s">
        <v>965</v>
      </c>
      <c r="J487" s="26" t="s">
        <v>4492</v>
      </c>
      <c r="K487" s="26" t="s">
        <v>934</v>
      </c>
      <c r="L487" s="27" t="s">
        <v>4732</v>
      </c>
      <c r="M487" s="26" t="s">
        <v>936</v>
      </c>
      <c r="N487" s="26" t="s">
        <v>1598</v>
      </c>
      <c r="O487" s="26" t="s">
        <v>4733</v>
      </c>
      <c r="P487" s="26" t="s">
        <v>4734</v>
      </c>
      <c r="Q487" s="26" t="s">
        <v>4735</v>
      </c>
      <c r="R487" s="27" t="s">
        <v>4736</v>
      </c>
      <c r="S487" s="26" t="s">
        <v>942</v>
      </c>
      <c r="T487" s="26" t="s">
        <v>943</v>
      </c>
      <c r="U487" s="26" t="s">
        <v>3362</v>
      </c>
      <c r="V487" s="26" t="s">
        <v>4737</v>
      </c>
      <c r="W487" s="26" t="s">
        <v>942</v>
      </c>
      <c r="X487" s="26" t="s">
        <v>943</v>
      </c>
      <c r="Y487" s="26" t="s">
        <v>3362</v>
      </c>
      <c r="Z487" s="26" t="s">
        <v>946</v>
      </c>
      <c r="AA487" s="26" t="s">
        <v>947</v>
      </c>
      <c r="AB487" s="26"/>
      <c r="AC487" s="28"/>
      <c r="AD487" s="28"/>
      <c r="AE487" s="28"/>
      <c r="AG487" s="35" t="s">
        <v>4429</v>
      </c>
      <c r="AH487" s="35" t="s">
        <v>202</v>
      </c>
      <c r="AI487" t="str">
        <f>VLOOKUP(AH487,$D$15:D1237,1,0)</f>
        <v>최규모</v>
      </c>
      <c r="AK487" t="str">
        <f t="shared" si="15"/>
        <v>이승재</v>
      </c>
    </row>
    <row r="488" spans="1:37" ht="26.4">
      <c r="A488" s="25">
        <v>474</v>
      </c>
      <c r="B488" s="26" t="str">
        <f t="shared" si="14"/>
        <v>19518793</v>
      </c>
      <c r="C488" s="26" t="s">
        <v>4738</v>
      </c>
      <c r="D488" s="26" t="s">
        <v>768</v>
      </c>
      <c r="E488" s="26" t="s">
        <v>77</v>
      </c>
      <c r="F488" s="26" t="s">
        <v>87</v>
      </c>
      <c r="G488" s="26" t="s">
        <v>930</v>
      </c>
      <c r="H488" s="26" t="s">
        <v>931</v>
      </c>
      <c r="I488" s="26" t="s">
        <v>965</v>
      </c>
      <c r="J488" s="26" t="s">
        <v>4607</v>
      </c>
      <c r="K488" s="26" t="s">
        <v>952</v>
      </c>
      <c r="L488" s="27" t="s">
        <v>4739</v>
      </c>
      <c r="M488" s="26" t="s">
        <v>936</v>
      </c>
      <c r="N488" s="26" t="s">
        <v>1598</v>
      </c>
      <c r="O488" s="26" t="s">
        <v>4740</v>
      </c>
      <c r="P488" s="26" t="s">
        <v>4741</v>
      </c>
      <c r="Q488" s="26" t="s">
        <v>4742</v>
      </c>
      <c r="R488" s="27" t="s">
        <v>4743</v>
      </c>
      <c r="S488" s="26" t="s">
        <v>942</v>
      </c>
      <c r="T488" s="26" t="s">
        <v>1962</v>
      </c>
      <c r="U488" s="26" t="s">
        <v>3798</v>
      </c>
      <c r="V488" s="26" t="s">
        <v>4744</v>
      </c>
      <c r="W488" s="26" t="s">
        <v>942</v>
      </c>
      <c r="X488" s="26" t="s">
        <v>1962</v>
      </c>
      <c r="Y488" s="26" t="s">
        <v>3798</v>
      </c>
      <c r="Z488" s="26" t="s">
        <v>946</v>
      </c>
      <c r="AA488" s="26" t="s">
        <v>947</v>
      </c>
      <c r="AB488" s="26"/>
      <c r="AC488" s="28"/>
      <c r="AD488" s="28"/>
      <c r="AE488" s="28"/>
      <c r="AG488" s="35" t="s">
        <v>4436</v>
      </c>
      <c r="AH488" s="35" t="s">
        <v>293</v>
      </c>
      <c r="AI488" t="str">
        <f>VLOOKUP(AH488,$D$15:D1238,1,0)</f>
        <v>임지호</v>
      </c>
      <c r="AK488" t="str">
        <f t="shared" si="15"/>
        <v>김이화</v>
      </c>
    </row>
    <row r="489" spans="1:37" ht="26.4">
      <c r="A489" s="25">
        <v>475</v>
      </c>
      <c r="B489" s="26" t="str">
        <f t="shared" si="14"/>
        <v>31010072</v>
      </c>
      <c r="C489" s="26" t="s">
        <v>4621</v>
      </c>
      <c r="D489" s="26" t="s">
        <v>207</v>
      </c>
      <c r="E489" s="26" t="s">
        <v>77</v>
      </c>
      <c r="F489" s="26" t="s">
        <v>87</v>
      </c>
      <c r="G489" s="26" t="s">
        <v>930</v>
      </c>
      <c r="H489" s="26" t="s">
        <v>931</v>
      </c>
      <c r="I489" s="26" t="s">
        <v>965</v>
      </c>
      <c r="J489" s="26" t="s">
        <v>1173</v>
      </c>
      <c r="K489" s="26" t="s">
        <v>952</v>
      </c>
      <c r="L489" s="27" t="s">
        <v>4745</v>
      </c>
      <c r="M489" s="26" t="s">
        <v>998</v>
      </c>
      <c r="N489" s="26" t="s">
        <v>1598</v>
      </c>
      <c r="O489" s="26" t="s">
        <v>4746</v>
      </c>
      <c r="P489" s="26" t="s">
        <v>4747</v>
      </c>
      <c r="Q489" s="26" t="s">
        <v>4748</v>
      </c>
      <c r="R489" s="27" t="s">
        <v>4749</v>
      </c>
      <c r="S489" s="26" t="s">
        <v>959</v>
      </c>
      <c r="T489" s="26" t="s">
        <v>3942</v>
      </c>
      <c r="U489" s="26" t="s">
        <v>1801</v>
      </c>
      <c r="V489" s="26" t="s">
        <v>4750</v>
      </c>
      <c r="W489" s="26" t="s">
        <v>959</v>
      </c>
      <c r="X489" s="26" t="s">
        <v>3942</v>
      </c>
      <c r="Y489" s="26" t="s">
        <v>1801</v>
      </c>
      <c r="Z489" s="26" t="s">
        <v>998</v>
      </c>
      <c r="AA489" s="26" t="s">
        <v>1830</v>
      </c>
      <c r="AB489" s="26"/>
      <c r="AC489" s="28"/>
      <c r="AD489" s="28"/>
      <c r="AE489" s="28"/>
      <c r="AG489" s="35" t="s">
        <v>4452</v>
      </c>
      <c r="AH489" s="35" t="s">
        <v>382</v>
      </c>
      <c r="AI489" t="str">
        <f>VLOOKUP(AH489,$D$15:D1239,1,0)</f>
        <v>홍영식</v>
      </c>
      <c r="AK489" t="str">
        <f t="shared" si="15"/>
        <v>최은주</v>
      </c>
    </row>
    <row r="490" spans="1:37" ht="39.6">
      <c r="A490" s="25">
        <v>476</v>
      </c>
      <c r="B490" s="26" t="str">
        <f t="shared" si="14"/>
        <v>20110168</v>
      </c>
      <c r="C490" s="26" t="s">
        <v>4629</v>
      </c>
      <c r="D490" s="26" t="s">
        <v>851</v>
      </c>
      <c r="E490" s="26" t="s">
        <v>77</v>
      </c>
      <c r="F490" s="26" t="s">
        <v>87</v>
      </c>
      <c r="G490" s="26" t="s">
        <v>930</v>
      </c>
      <c r="H490" s="26" t="s">
        <v>931</v>
      </c>
      <c r="I490" s="26" t="s">
        <v>965</v>
      </c>
      <c r="J490" s="26" t="s">
        <v>1100</v>
      </c>
      <c r="K490" s="26" t="s">
        <v>952</v>
      </c>
      <c r="L490" s="27" t="s">
        <v>4751</v>
      </c>
      <c r="M490" s="26" t="s">
        <v>936</v>
      </c>
      <c r="N490" s="26" t="s">
        <v>1598</v>
      </c>
      <c r="O490" s="26" t="s">
        <v>4752</v>
      </c>
      <c r="P490" s="26" t="s">
        <v>4753</v>
      </c>
      <c r="Q490" s="26" t="s">
        <v>4754</v>
      </c>
      <c r="R490" s="27" t="s">
        <v>4755</v>
      </c>
      <c r="S490" s="26" t="s">
        <v>959</v>
      </c>
      <c r="T490" s="26" t="s">
        <v>4756</v>
      </c>
      <c r="U490" s="26" t="s">
        <v>1221</v>
      </c>
      <c r="V490" s="26" t="s">
        <v>4757</v>
      </c>
      <c r="W490" s="26" t="s">
        <v>959</v>
      </c>
      <c r="X490" s="26" t="s">
        <v>4756</v>
      </c>
      <c r="Y490" s="26" t="s">
        <v>1221</v>
      </c>
      <c r="Z490" s="26" t="s">
        <v>946</v>
      </c>
      <c r="AA490" s="26" t="s">
        <v>947</v>
      </c>
      <c r="AB490" s="26"/>
      <c r="AC490" s="28"/>
      <c r="AD490" s="28"/>
      <c r="AE490" s="28"/>
      <c r="AG490" s="35" t="s">
        <v>4459</v>
      </c>
      <c r="AH490" s="35" t="s">
        <v>456</v>
      </c>
      <c r="AI490" t="str">
        <f>VLOOKUP(AH490,$D$15:D1240,1,0)</f>
        <v>김성훈</v>
      </c>
      <c r="AK490" t="str">
        <f t="shared" si="15"/>
        <v>최수민</v>
      </c>
    </row>
    <row r="491" spans="1:37" ht="26.4">
      <c r="A491" s="25">
        <v>477</v>
      </c>
      <c r="B491" s="26" t="str">
        <f t="shared" si="14"/>
        <v>20150024</v>
      </c>
      <c r="C491" s="26" t="s">
        <v>4637</v>
      </c>
      <c r="D491" s="26" t="s">
        <v>90</v>
      </c>
      <c r="E491" s="26" t="s">
        <v>77</v>
      </c>
      <c r="F491" s="26" t="s">
        <v>87</v>
      </c>
      <c r="G491" s="26" t="s">
        <v>930</v>
      </c>
      <c r="H491" s="26" t="s">
        <v>931</v>
      </c>
      <c r="I491" s="26" t="s">
        <v>965</v>
      </c>
      <c r="J491" s="26" t="s">
        <v>980</v>
      </c>
      <c r="K491" s="26" t="s">
        <v>952</v>
      </c>
      <c r="L491" s="27" t="s">
        <v>4758</v>
      </c>
      <c r="M491" s="26" t="s">
        <v>936</v>
      </c>
      <c r="N491" s="26" t="s">
        <v>1598</v>
      </c>
      <c r="O491" s="26" t="s">
        <v>4759</v>
      </c>
      <c r="P491" s="26" t="s">
        <v>4760</v>
      </c>
      <c r="Q491" s="26" t="s">
        <v>4761</v>
      </c>
      <c r="R491" s="27" t="s">
        <v>4762</v>
      </c>
      <c r="S491" s="26" t="s">
        <v>959</v>
      </c>
      <c r="T491" s="26" t="s">
        <v>4763</v>
      </c>
      <c r="U491" s="26" t="s">
        <v>2491</v>
      </c>
      <c r="V491" s="26" t="s">
        <v>4764</v>
      </c>
      <c r="W491" s="26" t="s">
        <v>959</v>
      </c>
      <c r="X491" s="26" t="s">
        <v>4763</v>
      </c>
      <c r="Y491" s="26" t="s">
        <v>2491</v>
      </c>
      <c r="Z491" s="26" t="s">
        <v>946</v>
      </c>
      <c r="AA491" s="26" t="s">
        <v>947</v>
      </c>
      <c r="AB491" s="26"/>
      <c r="AC491" s="28"/>
      <c r="AD491" s="28"/>
      <c r="AE491" s="28"/>
      <c r="AG491" s="35" t="s">
        <v>4466</v>
      </c>
      <c r="AH491" s="35" t="s">
        <v>765</v>
      </c>
      <c r="AI491" t="str">
        <f>VLOOKUP(AH491,$D$15:D1241,1,0)</f>
        <v>김정임</v>
      </c>
      <c r="AK491" t="str">
        <f t="shared" si="15"/>
        <v>김유라</v>
      </c>
    </row>
    <row r="492" spans="1:37" ht="39.6">
      <c r="A492" s="25">
        <v>478</v>
      </c>
      <c r="B492" s="26" t="str">
        <f t="shared" si="14"/>
        <v>20140097</v>
      </c>
      <c r="C492" s="26" t="s">
        <v>4644</v>
      </c>
      <c r="D492" s="26" t="s">
        <v>687</v>
      </c>
      <c r="E492" s="26" t="s">
        <v>77</v>
      </c>
      <c r="F492" s="26" t="s">
        <v>87</v>
      </c>
      <c r="G492" s="26" t="s">
        <v>930</v>
      </c>
      <c r="H492" s="26" t="s">
        <v>931</v>
      </c>
      <c r="I492" s="26" t="s">
        <v>965</v>
      </c>
      <c r="J492" s="26" t="s">
        <v>980</v>
      </c>
      <c r="K492" s="26" t="s">
        <v>934</v>
      </c>
      <c r="L492" s="27" t="s">
        <v>4765</v>
      </c>
      <c r="M492" s="26" t="s">
        <v>936</v>
      </c>
      <c r="N492" s="26" t="s">
        <v>1598</v>
      </c>
      <c r="O492" s="26" t="s">
        <v>4766</v>
      </c>
      <c r="P492" s="26" t="s">
        <v>4767</v>
      </c>
      <c r="Q492" s="26" t="s">
        <v>4768</v>
      </c>
      <c r="R492" s="27" t="s">
        <v>4769</v>
      </c>
      <c r="S492" s="26" t="s">
        <v>959</v>
      </c>
      <c r="T492" s="26" t="s">
        <v>3942</v>
      </c>
      <c r="U492" s="26" t="s">
        <v>2722</v>
      </c>
      <c r="V492" s="26" t="s">
        <v>4770</v>
      </c>
      <c r="W492" s="26" t="s">
        <v>959</v>
      </c>
      <c r="X492" s="26" t="s">
        <v>3942</v>
      </c>
      <c r="Y492" s="26" t="s">
        <v>2722</v>
      </c>
      <c r="Z492" s="26" t="s">
        <v>946</v>
      </c>
      <c r="AA492" s="26" t="s">
        <v>2182</v>
      </c>
      <c r="AB492" s="26"/>
      <c r="AC492" s="28"/>
      <c r="AD492" s="28"/>
      <c r="AE492" s="28"/>
      <c r="AG492" s="35" t="s">
        <v>4474</v>
      </c>
      <c r="AH492" s="35" t="s">
        <v>203</v>
      </c>
      <c r="AI492" t="str">
        <f>VLOOKUP(AH492,$D$15:D1242,1,0)</f>
        <v>오경희</v>
      </c>
      <c r="AK492" t="str">
        <f t="shared" si="15"/>
        <v>신경환</v>
      </c>
    </row>
    <row r="493" spans="1:37" ht="39.6">
      <c r="A493" s="25">
        <v>479</v>
      </c>
      <c r="B493" s="26" t="str">
        <f t="shared" si="14"/>
        <v>20120255</v>
      </c>
      <c r="C493" s="26" t="s">
        <v>4651</v>
      </c>
      <c r="D493" s="26" t="s">
        <v>852</v>
      </c>
      <c r="E493" s="26" t="s">
        <v>77</v>
      </c>
      <c r="F493" s="26" t="s">
        <v>87</v>
      </c>
      <c r="G493" s="26" t="s">
        <v>930</v>
      </c>
      <c r="H493" s="26" t="s">
        <v>931</v>
      </c>
      <c r="I493" s="26" t="s">
        <v>965</v>
      </c>
      <c r="J493" s="26" t="s">
        <v>1309</v>
      </c>
      <c r="K493" s="26" t="s">
        <v>934</v>
      </c>
      <c r="L493" s="27" t="s">
        <v>4771</v>
      </c>
      <c r="M493" s="26" t="s">
        <v>936</v>
      </c>
      <c r="N493" s="26" t="s">
        <v>1598</v>
      </c>
      <c r="O493" s="26" t="s">
        <v>4772</v>
      </c>
      <c r="P493" s="26" t="s">
        <v>4773</v>
      </c>
      <c r="Q493" s="26" t="s">
        <v>4774</v>
      </c>
      <c r="R493" s="27" t="s">
        <v>4775</v>
      </c>
      <c r="S493" s="26" t="s">
        <v>959</v>
      </c>
      <c r="T493" s="26" t="s">
        <v>4776</v>
      </c>
      <c r="U493" s="26" t="s">
        <v>1801</v>
      </c>
      <c r="V493" s="26" t="s">
        <v>4777</v>
      </c>
      <c r="W493" s="26" t="s">
        <v>959</v>
      </c>
      <c r="X493" s="26" t="s">
        <v>4776</v>
      </c>
      <c r="Y493" s="26" t="s">
        <v>1801</v>
      </c>
      <c r="Z493" s="26" t="s">
        <v>946</v>
      </c>
      <c r="AA493" s="26" t="s">
        <v>947</v>
      </c>
      <c r="AB493" s="26"/>
      <c r="AC493" s="28"/>
      <c r="AD493" s="28"/>
      <c r="AE493" s="28"/>
      <c r="AG493" s="35" t="s">
        <v>4481</v>
      </c>
      <c r="AH493" s="35" t="s">
        <v>612</v>
      </c>
      <c r="AI493" t="str">
        <f>VLOOKUP(AH493,$D$15:D1243,1,0)</f>
        <v>함희경</v>
      </c>
      <c r="AK493" t="str">
        <f t="shared" si="15"/>
        <v>최면웅</v>
      </c>
    </row>
    <row r="494" spans="1:37" ht="26.4">
      <c r="A494" s="25">
        <v>480</v>
      </c>
      <c r="B494" s="26" t="str">
        <f t="shared" si="14"/>
        <v>20100131</v>
      </c>
      <c r="C494" s="26" t="s">
        <v>4778</v>
      </c>
      <c r="D494" s="26" t="s">
        <v>853</v>
      </c>
      <c r="E494" s="26" t="s">
        <v>77</v>
      </c>
      <c r="F494" s="26" t="s">
        <v>87</v>
      </c>
      <c r="G494" s="26" t="s">
        <v>930</v>
      </c>
      <c r="H494" s="26" t="s">
        <v>931</v>
      </c>
      <c r="I494" s="26" t="s">
        <v>965</v>
      </c>
      <c r="J494" s="26" t="s">
        <v>1050</v>
      </c>
      <c r="K494" s="26" t="s">
        <v>934</v>
      </c>
      <c r="L494" s="27" t="s">
        <v>4779</v>
      </c>
      <c r="M494" s="26" t="s">
        <v>936</v>
      </c>
      <c r="N494" s="26" t="s">
        <v>2885</v>
      </c>
      <c r="O494" s="26" t="s">
        <v>4780</v>
      </c>
      <c r="P494" s="26" t="s">
        <v>4781</v>
      </c>
      <c r="Q494" s="26" t="s">
        <v>4782</v>
      </c>
      <c r="R494" s="27" t="s">
        <v>4783</v>
      </c>
      <c r="S494" s="26" t="s">
        <v>942</v>
      </c>
      <c r="T494" s="26" t="s">
        <v>4784</v>
      </c>
      <c r="U494" s="26" t="s">
        <v>4785</v>
      </c>
      <c r="V494" s="26" t="s">
        <v>4786</v>
      </c>
      <c r="W494" s="26" t="s">
        <v>942</v>
      </c>
      <c r="X494" s="26" t="s">
        <v>4784</v>
      </c>
      <c r="Y494" s="26" t="s">
        <v>4785</v>
      </c>
      <c r="Z494" s="26" t="s">
        <v>946</v>
      </c>
      <c r="AA494" s="26" t="s">
        <v>947</v>
      </c>
      <c r="AB494" s="26"/>
      <c r="AC494" s="28"/>
      <c r="AD494" s="28"/>
      <c r="AE494" s="28"/>
      <c r="AG494" s="35" t="s">
        <v>4500</v>
      </c>
      <c r="AH494" s="35" t="s">
        <v>502</v>
      </c>
      <c r="AI494" t="str">
        <f>VLOOKUP(AH494,$D$15:D1244,1,0)</f>
        <v>한성욱</v>
      </c>
      <c r="AK494" t="str">
        <f t="shared" si="15"/>
        <v>김진욱</v>
      </c>
    </row>
    <row r="495" spans="1:37" ht="39.6">
      <c r="A495" s="25">
        <v>481</v>
      </c>
      <c r="B495" s="26" t="str">
        <f t="shared" si="14"/>
        <v>19912677</v>
      </c>
      <c r="C495" s="26" t="s">
        <v>4661</v>
      </c>
      <c r="D495" s="26" t="s">
        <v>91</v>
      </c>
      <c r="E495" s="26" t="s">
        <v>77</v>
      </c>
      <c r="F495" s="26" t="s">
        <v>87</v>
      </c>
      <c r="G495" s="26" t="s">
        <v>930</v>
      </c>
      <c r="H495" s="26" t="s">
        <v>931</v>
      </c>
      <c r="I495" s="26" t="s">
        <v>965</v>
      </c>
      <c r="J495" s="26" t="s">
        <v>1050</v>
      </c>
      <c r="K495" s="26" t="s">
        <v>952</v>
      </c>
      <c r="L495" s="27" t="s">
        <v>4787</v>
      </c>
      <c r="M495" s="26" t="s">
        <v>936</v>
      </c>
      <c r="N495" s="26" t="s">
        <v>1598</v>
      </c>
      <c r="O495" s="26" t="s">
        <v>4788</v>
      </c>
      <c r="P495" s="26" t="s">
        <v>4789</v>
      </c>
      <c r="Q495" s="26" t="s">
        <v>4790</v>
      </c>
      <c r="R495" s="27" t="s">
        <v>4791</v>
      </c>
      <c r="S495" s="26" t="s">
        <v>942</v>
      </c>
      <c r="T495" s="26" t="s">
        <v>4792</v>
      </c>
      <c r="U495" s="26" t="s">
        <v>1110</v>
      </c>
      <c r="V495" s="26" t="s">
        <v>4793</v>
      </c>
      <c r="W495" s="26" t="s">
        <v>942</v>
      </c>
      <c r="X495" s="26" t="s">
        <v>4792</v>
      </c>
      <c r="Y495" s="26" t="s">
        <v>1110</v>
      </c>
      <c r="Z495" s="26" t="s">
        <v>946</v>
      </c>
      <c r="AA495" s="26" t="s">
        <v>947</v>
      </c>
      <c r="AB495" s="26"/>
      <c r="AC495" s="28"/>
      <c r="AD495" s="28"/>
      <c r="AE495" s="28"/>
      <c r="AG495" s="35" t="s">
        <v>4517</v>
      </c>
      <c r="AH495" s="35" t="s">
        <v>86</v>
      </c>
      <c r="AI495" t="str">
        <f>VLOOKUP(AH495,$D$15:D1245,1,0)</f>
        <v>기건우</v>
      </c>
      <c r="AK495" t="str">
        <f t="shared" si="15"/>
        <v>최주미</v>
      </c>
    </row>
    <row r="496" spans="1:37" ht="26.4">
      <c r="A496" s="25">
        <v>482</v>
      </c>
      <c r="B496" s="26" t="str">
        <f t="shared" si="14"/>
        <v>20120268</v>
      </c>
      <c r="C496" s="26" t="s">
        <v>4668</v>
      </c>
      <c r="D496" s="26" t="s">
        <v>542</v>
      </c>
      <c r="E496" s="26" t="s">
        <v>77</v>
      </c>
      <c r="F496" s="26" t="s">
        <v>87</v>
      </c>
      <c r="G496" s="26" t="s">
        <v>930</v>
      </c>
      <c r="H496" s="26" t="s">
        <v>931</v>
      </c>
      <c r="I496" s="26" t="s">
        <v>965</v>
      </c>
      <c r="J496" s="26" t="s">
        <v>1050</v>
      </c>
      <c r="K496" s="26" t="s">
        <v>952</v>
      </c>
      <c r="L496" s="27" t="s">
        <v>4794</v>
      </c>
      <c r="M496" s="26" t="s">
        <v>936</v>
      </c>
      <c r="N496" s="26" t="s">
        <v>1977</v>
      </c>
      <c r="O496" s="26" t="s">
        <v>4795</v>
      </c>
      <c r="P496" s="26" t="s">
        <v>4796</v>
      </c>
      <c r="Q496" s="26" t="s">
        <v>4797</v>
      </c>
      <c r="R496" s="27" t="s">
        <v>4798</v>
      </c>
      <c r="S496" s="26" t="s">
        <v>1138</v>
      </c>
      <c r="T496" s="26" t="s">
        <v>4799</v>
      </c>
      <c r="U496" s="26"/>
      <c r="V496" s="26" t="s">
        <v>4800</v>
      </c>
      <c r="W496" s="26" t="s">
        <v>1138</v>
      </c>
      <c r="X496" s="26" t="s">
        <v>4799</v>
      </c>
      <c r="Y496" s="26"/>
      <c r="Z496" s="26" t="s">
        <v>946</v>
      </c>
      <c r="AA496" s="26" t="s">
        <v>947</v>
      </c>
      <c r="AB496" s="26"/>
      <c r="AC496" s="28"/>
      <c r="AD496" s="28"/>
      <c r="AE496" s="28"/>
      <c r="AG496" s="35" t="s">
        <v>4526</v>
      </c>
      <c r="AH496" s="35" t="s">
        <v>458</v>
      </c>
      <c r="AI496" t="str">
        <f>VLOOKUP(AH496,$D$15:D1246,1,0)</f>
        <v>노승현</v>
      </c>
      <c r="AK496" t="str">
        <f t="shared" si="15"/>
        <v>허유진</v>
      </c>
    </row>
    <row r="497" spans="1:37" ht="39.6">
      <c r="A497" s="25">
        <v>483</v>
      </c>
      <c r="B497" s="26" t="str">
        <f t="shared" si="14"/>
        <v>20230016</v>
      </c>
      <c r="C497" s="26" t="s">
        <v>4675</v>
      </c>
      <c r="D497" s="26" t="s">
        <v>688</v>
      </c>
      <c r="E497" s="26" t="s">
        <v>77</v>
      </c>
      <c r="F497" s="26" t="s">
        <v>87</v>
      </c>
      <c r="G497" s="26" t="s">
        <v>930</v>
      </c>
      <c r="H497" s="26" t="s">
        <v>931</v>
      </c>
      <c r="I497" s="26" t="s">
        <v>1830</v>
      </c>
      <c r="J497" s="26" t="s">
        <v>1018</v>
      </c>
      <c r="K497" s="26" t="s">
        <v>934</v>
      </c>
      <c r="L497" s="27" t="s">
        <v>4801</v>
      </c>
      <c r="M497" s="26" t="s">
        <v>936</v>
      </c>
      <c r="N497" s="26" t="s">
        <v>1598</v>
      </c>
      <c r="O497" s="26" t="s">
        <v>4802</v>
      </c>
      <c r="P497" s="26" t="s">
        <v>4803</v>
      </c>
      <c r="Q497" s="26" t="s">
        <v>4804</v>
      </c>
      <c r="R497" s="27" t="s">
        <v>4805</v>
      </c>
      <c r="S497" s="26" t="s">
        <v>942</v>
      </c>
      <c r="T497" s="26" t="s">
        <v>4806</v>
      </c>
      <c r="U497" s="26" t="s">
        <v>4807</v>
      </c>
      <c r="V497" s="26" t="s">
        <v>4808</v>
      </c>
      <c r="W497" s="26" t="s">
        <v>942</v>
      </c>
      <c r="X497" s="26" t="s">
        <v>4806</v>
      </c>
      <c r="Y497" s="26" t="s">
        <v>4807</v>
      </c>
      <c r="Z497" s="26" t="s">
        <v>946</v>
      </c>
      <c r="AA497" s="26" t="s">
        <v>947</v>
      </c>
      <c r="AB497" s="26"/>
      <c r="AC497" s="28"/>
      <c r="AD497" s="28"/>
      <c r="AE497" s="28"/>
      <c r="AG497" s="35" t="s">
        <v>4536</v>
      </c>
      <c r="AH497" s="35" t="s">
        <v>766</v>
      </c>
      <c r="AI497" t="str">
        <f>VLOOKUP(AH497,$D$15:D1247,1,0)</f>
        <v>홍은영</v>
      </c>
      <c r="AK497" t="str">
        <f t="shared" si="15"/>
        <v>박근식</v>
      </c>
    </row>
    <row r="498" spans="1:37" ht="26.4">
      <c r="A498" s="25">
        <v>484</v>
      </c>
      <c r="B498" s="26" t="str">
        <f t="shared" si="14"/>
        <v>18914715</v>
      </c>
      <c r="C498" s="26" t="s">
        <v>4809</v>
      </c>
      <c r="D498" s="26" t="s">
        <v>689</v>
      </c>
      <c r="E498" s="26" t="s">
        <v>77</v>
      </c>
      <c r="F498" s="26" t="s">
        <v>93</v>
      </c>
      <c r="G498" s="26" t="s">
        <v>930</v>
      </c>
      <c r="H498" s="26" t="s">
        <v>931</v>
      </c>
      <c r="I498" s="26" t="s">
        <v>995</v>
      </c>
      <c r="J498" s="26" t="s">
        <v>1956</v>
      </c>
      <c r="K498" s="26" t="s">
        <v>952</v>
      </c>
      <c r="L498" s="27" t="s">
        <v>4810</v>
      </c>
      <c r="M498" s="26" t="s">
        <v>936</v>
      </c>
      <c r="N498" s="26" t="s">
        <v>983</v>
      </c>
      <c r="O498" s="26" t="s">
        <v>4811</v>
      </c>
      <c r="P498" s="26" t="s">
        <v>4812</v>
      </c>
      <c r="Q498" s="26" t="s">
        <v>4813</v>
      </c>
      <c r="R498" s="27" t="s">
        <v>4814</v>
      </c>
      <c r="S498" s="26" t="s">
        <v>959</v>
      </c>
      <c r="T498" s="26" t="s">
        <v>1056</v>
      </c>
      <c r="U498" s="26" t="s">
        <v>4815</v>
      </c>
      <c r="V498" s="26" t="s">
        <v>4816</v>
      </c>
      <c r="W498" s="26" t="s">
        <v>959</v>
      </c>
      <c r="X498" s="26" t="s">
        <v>1056</v>
      </c>
      <c r="Y498" s="26" t="s">
        <v>4815</v>
      </c>
      <c r="Z498" s="26" t="s">
        <v>1820</v>
      </c>
      <c r="AA498" s="26" t="s">
        <v>1830</v>
      </c>
      <c r="AB498" s="26"/>
      <c r="AC498" s="28"/>
      <c r="AD498" s="28"/>
      <c r="AE498" s="28"/>
      <c r="AG498" s="35" t="s">
        <v>4546</v>
      </c>
      <c r="AH498" s="35" t="s">
        <v>88</v>
      </c>
      <c r="AI498" t="str">
        <f>VLOOKUP(AH498,$D$15:D1248,1,0)</f>
        <v>최은애</v>
      </c>
      <c r="AK498" t="str">
        <f t="shared" si="15"/>
        <v>유인경</v>
      </c>
    </row>
    <row r="499" spans="1:37" ht="26.4">
      <c r="A499" s="25">
        <v>485</v>
      </c>
      <c r="B499" s="26" t="str">
        <f t="shared" si="14"/>
        <v>19910873</v>
      </c>
      <c r="C499" s="26" t="s">
        <v>4817</v>
      </c>
      <c r="D499" s="26" t="s">
        <v>208</v>
      </c>
      <c r="E499" s="26" t="s">
        <v>77</v>
      </c>
      <c r="F499" s="26" t="s">
        <v>93</v>
      </c>
      <c r="G499" s="26" t="s">
        <v>930</v>
      </c>
      <c r="H499" s="26" t="s">
        <v>931</v>
      </c>
      <c r="I499" s="26" t="s">
        <v>932</v>
      </c>
      <c r="J499" s="26" t="s">
        <v>1173</v>
      </c>
      <c r="K499" s="26" t="s">
        <v>952</v>
      </c>
      <c r="L499" s="27" t="s">
        <v>4818</v>
      </c>
      <c r="M499" s="26" t="s">
        <v>936</v>
      </c>
      <c r="N499" s="26" t="s">
        <v>1977</v>
      </c>
      <c r="O499" s="26" t="s">
        <v>4819</v>
      </c>
      <c r="P499" s="26" t="s">
        <v>4820</v>
      </c>
      <c r="Q499" s="26" t="s">
        <v>4821</v>
      </c>
      <c r="R499" s="27" t="s">
        <v>4822</v>
      </c>
      <c r="S499" s="26" t="s">
        <v>942</v>
      </c>
      <c r="T499" s="26" t="s">
        <v>3404</v>
      </c>
      <c r="U499" s="26" t="s">
        <v>1574</v>
      </c>
      <c r="V499" s="26" t="s">
        <v>4823</v>
      </c>
      <c r="W499" s="26" t="s">
        <v>942</v>
      </c>
      <c r="X499" s="26" t="s">
        <v>3404</v>
      </c>
      <c r="Y499" s="26" t="s">
        <v>1574</v>
      </c>
      <c r="Z499" s="26" t="s">
        <v>946</v>
      </c>
      <c r="AA499" s="26" t="s">
        <v>947</v>
      </c>
      <c r="AB499" s="26"/>
      <c r="AC499" s="28"/>
      <c r="AD499" s="28"/>
      <c r="AE499" s="28"/>
      <c r="AG499" s="35" t="s">
        <v>4554</v>
      </c>
      <c r="AH499" s="35" t="s">
        <v>538</v>
      </c>
      <c r="AI499" t="str">
        <f>VLOOKUP(AH499,$D$15:D1249,1,0)</f>
        <v>함수연</v>
      </c>
      <c r="AK499" t="str">
        <f t="shared" si="15"/>
        <v>박수연</v>
      </c>
    </row>
    <row r="500" spans="1:37" ht="26.4">
      <c r="A500" s="25">
        <v>486</v>
      </c>
      <c r="B500" s="26" t="str">
        <f t="shared" si="14"/>
        <v>19414019</v>
      </c>
      <c r="C500" s="26" t="s">
        <v>4824</v>
      </c>
      <c r="D500" s="26" t="s">
        <v>92</v>
      </c>
      <c r="E500" s="26" t="s">
        <v>77</v>
      </c>
      <c r="F500" s="26" t="s">
        <v>93</v>
      </c>
      <c r="G500" s="26" t="s">
        <v>930</v>
      </c>
      <c r="H500" s="26" t="s">
        <v>931</v>
      </c>
      <c r="I500" s="26" t="s">
        <v>932</v>
      </c>
      <c r="J500" s="26" t="s">
        <v>1173</v>
      </c>
      <c r="K500" s="26" t="s">
        <v>952</v>
      </c>
      <c r="L500" s="27" t="s">
        <v>4825</v>
      </c>
      <c r="M500" s="26" t="s">
        <v>936</v>
      </c>
      <c r="N500" s="26" t="s">
        <v>1977</v>
      </c>
      <c r="O500" s="26" t="s">
        <v>4826</v>
      </c>
      <c r="P500" s="26" t="s">
        <v>4827</v>
      </c>
      <c r="Q500" s="26" t="s">
        <v>4828</v>
      </c>
      <c r="R500" s="27" t="s">
        <v>4829</v>
      </c>
      <c r="S500" s="26" t="s">
        <v>942</v>
      </c>
      <c r="T500" s="26" t="s">
        <v>4830</v>
      </c>
      <c r="U500" s="26" t="s">
        <v>1801</v>
      </c>
      <c r="V500" s="26" t="s">
        <v>4831</v>
      </c>
      <c r="W500" s="26" t="s">
        <v>942</v>
      </c>
      <c r="X500" s="26" t="s">
        <v>4830</v>
      </c>
      <c r="Y500" s="26" t="s">
        <v>1801</v>
      </c>
      <c r="Z500" s="26" t="s">
        <v>946</v>
      </c>
      <c r="AA500" s="26" t="s">
        <v>947</v>
      </c>
      <c r="AB500" s="26"/>
      <c r="AC500" s="28"/>
      <c r="AD500" s="28"/>
      <c r="AE500" s="28"/>
      <c r="AG500" s="35" t="s">
        <v>4562</v>
      </c>
      <c r="AH500" s="35" t="s">
        <v>685</v>
      </c>
      <c r="AI500" t="str">
        <f>VLOOKUP(AH500,$D$15:D1250,1,0)</f>
        <v>노소희</v>
      </c>
      <c r="AK500" t="str">
        <f t="shared" si="15"/>
        <v>안영신</v>
      </c>
    </row>
    <row r="501" spans="1:37" ht="39.6">
      <c r="A501" s="25">
        <v>487</v>
      </c>
      <c r="B501" s="26" t="str">
        <f t="shared" si="14"/>
        <v>19425536</v>
      </c>
      <c r="C501" s="26" t="s">
        <v>4832</v>
      </c>
      <c r="D501" s="26" t="s">
        <v>384</v>
      </c>
      <c r="E501" s="26" t="s">
        <v>77</v>
      </c>
      <c r="F501" s="26" t="s">
        <v>93</v>
      </c>
      <c r="G501" s="26" t="s">
        <v>930</v>
      </c>
      <c r="H501" s="26" t="s">
        <v>931</v>
      </c>
      <c r="I501" s="26" t="s">
        <v>950</v>
      </c>
      <c r="J501" s="26" t="s">
        <v>2150</v>
      </c>
      <c r="K501" s="26" t="s">
        <v>952</v>
      </c>
      <c r="L501" s="27" t="s">
        <v>4833</v>
      </c>
      <c r="M501" s="26" t="s">
        <v>936</v>
      </c>
      <c r="N501" s="26" t="s">
        <v>1977</v>
      </c>
      <c r="O501" s="26" t="s">
        <v>4834</v>
      </c>
      <c r="P501" s="26" t="s">
        <v>4835</v>
      </c>
      <c r="Q501" s="26" t="s">
        <v>4836</v>
      </c>
      <c r="R501" s="27" t="s">
        <v>4837</v>
      </c>
      <c r="S501" s="26" t="s">
        <v>942</v>
      </c>
      <c r="T501" s="26" t="s">
        <v>4838</v>
      </c>
      <c r="U501" s="26" t="s">
        <v>4839</v>
      </c>
      <c r="V501" s="26" t="s">
        <v>4840</v>
      </c>
      <c r="W501" s="26" t="s">
        <v>942</v>
      </c>
      <c r="X501" s="26" t="s">
        <v>4838</v>
      </c>
      <c r="Y501" s="26" t="s">
        <v>4839</v>
      </c>
      <c r="Z501" s="26" t="s">
        <v>946</v>
      </c>
      <c r="AA501" s="26" t="s">
        <v>947</v>
      </c>
      <c r="AB501" s="26"/>
      <c r="AC501" s="28"/>
      <c r="AD501" s="28"/>
      <c r="AE501" s="28"/>
      <c r="AG501" s="35" t="s">
        <v>4572</v>
      </c>
      <c r="AH501" s="35" t="s">
        <v>539</v>
      </c>
      <c r="AI501" t="str">
        <f>VLOOKUP(AH501,$D$15:D1251,1,0)</f>
        <v>김선영</v>
      </c>
      <c r="AK501" t="str">
        <f t="shared" si="15"/>
        <v>김성희</v>
      </c>
    </row>
    <row r="502" spans="1:37" ht="39.6">
      <c r="A502" s="25">
        <v>488</v>
      </c>
      <c r="B502" s="26" t="str">
        <f t="shared" si="14"/>
        <v>32020093</v>
      </c>
      <c r="C502" s="26" t="s">
        <v>4841</v>
      </c>
      <c r="D502" s="26" t="s">
        <v>297</v>
      </c>
      <c r="E502" s="26" t="s">
        <v>77</v>
      </c>
      <c r="F502" s="26" t="s">
        <v>93</v>
      </c>
      <c r="G502" s="26" t="s">
        <v>930</v>
      </c>
      <c r="H502" s="26" t="s">
        <v>931</v>
      </c>
      <c r="I502" s="26" t="s">
        <v>950</v>
      </c>
      <c r="J502" s="26" t="s">
        <v>2150</v>
      </c>
      <c r="K502" s="26" t="s">
        <v>952</v>
      </c>
      <c r="L502" s="27" t="s">
        <v>4842</v>
      </c>
      <c r="M502" s="26" t="s">
        <v>998</v>
      </c>
      <c r="N502" s="26" t="s">
        <v>1977</v>
      </c>
      <c r="O502" s="26" t="s">
        <v>4843</v>
      </c>
      <c r="P502" s="26" t="s">
        <v>4844</v>
      </c>
      <c r="Q502" s="26" t="s">
        <v>4845</v>
      </c>
      <c r="R502" s="27" t="s">
        <v>4846</v>
      </c>
      <c r="S502" s="26" t="s">
        <v>1138</v>
      </c>
      <c r="T502" s="26" t="s">
        <v>4847</v>
      </c>
      <c r="U502" s="26" t="s">
        <v>3293</v>
      </c>
      <c r="V502" s="26" t="s">
        <v>4848</v>
      </c>
      <c r="W502" s="26" t="s">
        <v>1138</v>
      </c>
      <c r="X502" s="26" t="s">
        <v>4847</v>
      </c>
      <c r="Y502" s="26" t="s">
        <v>3293</v>
      </c>
      <c r="Z502" s="26" t="s">
        <v>998</v>
      </c>
      <c r="AA502" s="26" t="s">
        <v>950</v>
      </c>
      <c r="AB502" s="26"/>
      <c r="AC502" s="28"/>
      <c r="AD502" s="28"/>
      <c r="AE502" s="28"/>
      <c r="AG502" s="35" t="s">
        <v>4622</v>
      </c>
      <c r="AH502" s="35" t="s">
        <v>459</v>
      </c>
      <c r="AI502" t="str">
        <f>VLOOKUP(AH502,$D$15:D1252,1,0)</f>
        <v>안영미</v>
      </c>
      <c r="AK502" t="str">
        <f t="shared" si="15"/>
        <v>박정숙</v>
      </c>
    </row>
    <row r="503" spans="1:37" ht="26.4">
      <c r="A503" s="25">
        <v>489</v>
      </c>
      <c r="B503" s="26" t="str">
        <f t="shared" si="14"/>
        <v>20012236</v>
      </c>
      <c r="C503" s="26" t="s">
        <v>4849</v>
      </c>
      <c r="D503" s="26" t="s">
        <v>616</v>
      </c>
      <c r="E503" s="26" t="s">
        <v>77</v>
      </c>
      <c r="F503" s="26" t="s">
        <v>93</v>
      </c>
      <c r="G503" s="26" t="s">
        <v>930</v>
      </c>
      <c r="H503" s="26" t="s">
        <v>931</v>
      </c>
      <c r="I503" s="26" t="s">
        <v>950</v>
      </c>
      <c r="J503" s="26" t="s">
        <v>980</v>
      </c>
      <c r="K503" s="26" t="s">
        <v>952</v>
      </c>
      <c r="L503" s="27" t="s">
        <v>4850</v>
      </c>
      <c r="M503" s="26" t="s">
        <v>936</v>
      </c>
      <c r="N503" s="26" t="s">
        <v>1598</v>
      </c>
      <c r="O503" s="26" t="s">
        <v>4851</v>
      </c>
      <c r="P503" s="26" t="s">
        <v>4852</v>
      </c>
      <c r="Q503" s="26" t="s">
        <v>4853</v>
      </c>
      <c r="R503" s="27" t="s">
        <v>4854</v>
      </c>
      <c r="S503" s="26" t="s">
        <v>942</v>
      </c>
      <c r="T503" s="26" t="s">
        <v>4855</v>
      </c>
      <c r="U503" s="26" t="s">
        <v>1839</v>
      </c>
      <c r="V503" s="26" t="s">
        <v>4856</v>
      </c>
      <c r="W503" s="26" t="s">
        <v>942</v>
      </c>
      <c r="X503" s="26" t="s">
        <v>4855</v>
      </c>
      <c r="Y503" s="26" t="s">
        <v>1839</v>
      </c>
      <c r="Z503" s="26" t="s">
        <v>946</v>
      </c>
      <c r="AA503" s="26" t="s">
        <v>947</v>
      </c>
      <c r="AB503" s="26"/>
      <c r="AC503" s="28"/>
      <c r="AD503" s="28"/>
      <c r="AE503" s="28"/>
      <c r="AG503" s="35" t="s">
        <v>4653</v>
      </c>
      <c r="AH503" s="35" t="s">
        <v>850</v>
      </c>
      <c r="AI503" t="str">
        <f>VLOOKUP(AH503,$D$15:D1253,1,0)</f>
        <v>이정현</v>
      </c>
      <c r="AK503" t="str">
        <f t="shared" si="15"/>
        <v>김선희</v>
      </c>
    </row>
    <row r="504" spans="1:37" ht="26.4">
      <c r="A504" s="25">
        <v>490</v>
      </c>
      <c r="B504" s="26" t="str">
        <f t="shared" si="14"/>
        <v>20120252</v>
      </c>
      <c r="C504" s="26" t="s">
        <v>4857</v>
      </c>
      <c r="D504" s="26" t="s">
        <v>385</v>
      </c>
      <c r="E504" s="26" t="s">
        <v>77</v>
      </c>
      <c r="F504" s="26" t="s">
        <v>93</v>
      </c>
      <c r="G504" s="26" t="s">
        <v>930</v>
      </c>
      <c r="H504" s="26" t="s">
        <v>931</v>
      </c>
      <c r="I504" s="26" t="s">
        <v>950</v>
      </c>
      <c r="J504" s="26" t="s">
        <v>1309</v>
      </c>
      <c r="K504" s="26" t="s">
        <v>952</v>
      </c>
      <c r="L504" s="27" t="s">
        <v>4858</v>
      </c>
      <c r="M504" s="26" t="s">
        <v>936</v>
      </c>
      <c r="N504" s="26" t="s">
        <v>1598</v>
      </c>
      <c r="O504" s="26" t="s">
        <v>4859</v>
      </c>
      <c r="P504" s="26" t="s">
        <v>4860</v>
      </c>
      <c r="Q504" s="26" t="s">
        <v>4861</v>
      </c>
      <c r="R504" s="27" t="s">
        <v>4862</v>
      </c>
      <c r="S504" s="26" t="s">
        <v>959</v>
      </c>
      <c r="T504" s="26" t="s">
        <v>3555</v>
      </c>
      <c r="U504" s="26" t="s">
        <v>2094</v>
      </c>
      <c r="V504" s="26" t="s">
        <v>4863</v>
      </c>
      <c r="W504" s="26" t="s">
        <v>959</v>
      </c>
      <c r="X504" s="26" t="s">
        <v>3555</v>
      </c>
      <c r="Y504" s="26" t="s">
        <v>2094</v>
      </c>
      <c r="Z504" s="26" t="s">
        <v>946</v>
      </c>
      <c r="AA504" s="26" t="s">
        <v>947</v>
      </c>
      <c r="AB504" s="26"/>
      <c r="AC504" s="28"/>
      <c r="AD504" s="28"/>
      <c r="AE504" s="28"/>
      <c r="AG504" s="35" t="s">
        <v>4690</v>
      </c>
      <c r="AH504" s="35" t="s">
        <v>412</v>
      </c>
      <c r="AI504" t="str">
        <f>VLOOKUP(AH504,$D$15:D1254,1,0)</f>
        <v>김지안</v>
      </c>
      <c r="AK504" t="str">
        <f t="shared" si="15"/>
        <v>류미희</v>
      </c>
    </row>
    <row r="505" spans="1:37" ht="39.6">
      <c r="A505" s="25">
        <v>491</v>
      </c>
      <c r="B505" s="26" t="str">
        <f t="shared" si="14"/>
        <v>19011888</v>
      </c>
      <c r="C505" s="26" t="s">
        <v>4864</v>
      </c>
      <c r="D505" s="26" t="s">
        <v>854</v>
      </c>
      <c r="E505" s="26" t="s">
        <v>77</v>
      </c>
      <c r="F505" s="26" t="s">
        <v>93</v>
      </c>
      <c r="G505" s="26" t="s">
        <v>930</v>
      </c>
      <c r="H505" s="26" t="s">
        <v>931</v>
      </c>
      <c r="I505" s="26" t="s">
        <v>965</v>
      </c>
      <c r="J505" s="26" t="s">
        <v>4865</v>
      </c>
      <c r="K505" s="26" t="s">
        <v>934</v>
      </c>
      <c r="L505" s="27" t="s">
        <v>4866</v>
      </c>
      <c r="M505" s="26" t="s">
        <v>936</v>
      </c>
      <c r="N505" s="26" t="s">
        <v>1155</v>
      </c>
      <c r="O505" s="26" t="s">
        <v>4867</v>
      </c>
      <c r="P505" s="26" t="s">
        <v>4868</v>
      </c>
      <c r="Q505" s="26" t="s">
        <v>4869</v>
      </c>
      <c r="R505" s="27" t="s">
        <v>4870</v>
      </c>
      <c r="S505" s="26" t="s">
        <v>942</v>
      </c>
      <c r="T505" s="26" t="s">
        <v>4147</v>
      </c>
      <c r="U505" s="26" t="s">
        <v>1426</v>
      </c>
      <c r="V505" s="26" t="s">
        <v>4871</v>
      </c>
      <c r="W505" s="26" t="s">
        <v>959</v>
      </c>
      <c r="X505" s="26" t="s">
        <v>1666</v>
      </c>
      <c r="Y505" s="26" t="s">
        <v>1014</v>
      </c>
      <c r="Z505" s="26" t="s">
        <v>946</v>
      </c>
      <c r="AA505" s="26" t="s">
        <v>947</v>
      </c>
      <c r="AB505" s="26"/>
      <c r="AC505" s="28"/>
      <c r="AD505" s="28"/>
      <c r="AE505" s="28"/>
      <c r="AG505" s="35" t="s">
        <v>4699</v>
      </c>
      <c r="AH505" s="35" t="s">
        <v>614</v>
      </c>
      <c r="AI505" t="str">
        <f>VLOOKUP(AH505,$D$15:D1255,1,0)</f>
        <v>차경석</v>
      </c>
      <c r="AK505" t="str">
        <f t="shared" si="15"/>
        <v>이상철</v>
      </c>
    </row>
    <row r="506" spans="1:37" ht="39.6">
      <c r="A506" s="25">
        <v>492</v>
      </c>
      <c r="B506" s="26" t="str">
        <f t="shared" si="14"/>
        <v>32040086</v>
      </c>
      <c r="C506" s="26" t="s">
        <v>4872</v>
      </c>
      <c r="D506" s="26" t="s">
        <v>543</v>
      </c>
      <c r="E506" s="26" t="s">
        <v>77</v>
      </c>
      <c r="F506" s="26" t="s">
        <v>93</v>
      </c>
      <c r="G506" s="26" t="s">
        <v>930</v>
      </c>
      <c r="H506" s="26" t="s">
        <v>931</v>
      </c>
      <c r="I506" s="26" t="s">
        <v>965</v>
      </c>
      <c r="J506" s="26" t="s">
        <v>1100</v>
      </c>
      <c r="K506" s="26" t="s">
        <v>952</v>
      </c>
      <c r="L506" s="27" t="s">
        <v>4873</v>
      </c>
      <c r="M506" s="26" t="s">
        <v>998</v>
      </c>
      <c r="N506" s="26" t="s">
        <v>1977</v>
      </c>
      <c r="O506" s="26" t="s">
        <v>4874</v>
      </c>
      <c r="P506" s="26" t="s">
        <v>4875</v>
      </c>
      <c r="Q506" s="26" t="s">
        <v>4876</v>
      </c>
      <c r="R506" s="27" t="s">
        <v>4877</v>
      </c>
      <c r="S506" s="26" t="s">
        <v>959</v>
      </c>
      <c r="T506" s="26" t="s">
        <v>4878</v>
      </c>
      <c r="U506" s="26" t="s">
        <v>1765</v>
      </c>
      <c r="V506" s="26" t="s">
        <v>4879</v>
      </c>
      <c r="W506" s="26" t="s">
        <v>959</v>
      </c>
      <c r="X506" s="26" t="s">
        <v>4878</v>
      </c>
      <c r="Y506" s="26" t="s">
        <v>1765</v>
      </c>
      <c r="Z506" s="26" t="s">
        <v>998</v>
      </c>
      <c r="AA506" s="26" t="s">
        <v>4176</v>
      </c>
      <c r="AB506" s="26"/>
      <c r="AC506" s="28"/>
      <c r="AD506" s="28"/>
      <c r="AE506" s="28"/>
      <c r="AG506" s="35" t="s">
        <v>4716</v>
      </c>
      <c r="AH506" s="35" t="s">
        <v>615</v>
      </c>
      <c r="AI506" t="str">
        <f>VLOOKUP(AH506,$D$15:D1256,1,0)</f>
        <v>최재현</v>
      </c>
      <c r="AK506" t="str">
        <f t="shared" si="15"/>
        <v>김지현</v>
      </c>
    </row>
    <row r="507" spans="1:37" ht="39.6">
      <c r="A507" s="25">
        <v>493</v>
      </c>
      <c r="B507" s="26" t="str">
        <f t="shared" si="14"/>
        <v>20160031</v>
      </c>
      <c r="C507" s="26" t="s">
        <v>4682</v>
      </c>
      <c r="D507" s="26" t="s">
        <v>461</v>
      </c>
      <c r="E507" s="26" t="s">
        <v>77</v>
      </c>
      <c r="F507" s="26" t="s">
        <v>299</v>
      </c>
      <c r="G507" s="26" t="s">
        <v>930</v>
      </c>
      <c r="H507" s="26" t="s">
        <v>931</v>
      </c>
      <c r="I507" s="26" t="s">
        <v>979</v>
      </c>
      <c r="J507" s="26" t="s">
        <v>951</v>
      </c>
      <c r="K507" s="26" t="s">
        <v>934</v>
      </c>
      <c r="L507" s="27" t="s">
        <v>4880</v>
      </c>
      <c r="M507" s="26" t="s">
        <v>982</v>
      </c>
      <c r="N507" s="26" t="s">
        <v>1598</v>
      </c>
      <c r="O507" s="26" t="s">
        <v>4881</v>
      </c>
      <c r="P507" s="26" t="s">
        <v>4882</v>
      </c>
      <c r="Q507" s="26" t="s">
        <v>4883</v>
      </c>
      <c r="R507" s="27" t="s">
        <v>4884</v>
      </c>
      <c r="S507" s="26" t="s">
        <v>959</v>
      </c>
      <c r="T507" s="26" t="s">
        <v>1395</v>
      </c>
      <c r="U507" s="26" t="s">
        <v>1547</v>
      </c>
      <c r="V507" s="26" t="s">
        <v>4885</v>
      </c>
      <c r="W507" s="26" t="s">
        <v>959</v>
      </c>
      <c r="X507" s="26" t="s">
        <v>1395</v>
      </c>
      <c r="Y507" s="26" t="s">
        <v>1547</v>
      </c>
      <c r="Z507" s="26" t="s">
        <v>982</v>
      </c>
      <c r="AA507" s="26" t="s">
        <v>992</v>
      </c>
      <c r="AB507" s="26"/>
      <c r="AC507" s="28"/>
      <c r="AD507" s="28"/>
      <c r="AE507" s="28"/>
      <c r="AG507" s="35" t="s">
        <v>4738</v>
      </c>
      <c r="AH507" s="35" t="s">
        <v>768</v>
      </c>
      <c r="AI507" t="str">
        <f>VLOOKUP(AH507,$D$15:D1257,1,0)</f>
        <v>김이화</v>
      </c>
      <c r="AK507" t="str">
        <f t="shared" si="15"/>
        <v>홍정석</v>
      </c>
    </row>
    <row r="508" spans="1:37" ht="39.6">
      <c r="A508" s="25">
        <v>494</v>
      </c>
      <c r="B508" s="26" t="str">
        <f t="shared" si="14"/>
        <v>18930885</v>
      </c>
      <c r="C508" s="26" t="s">
        <v>4689</v>
      </c>
      <c r="D508" s="26" t="s">
        <v>298</v>
      </c>
      <c r="E508" s="26" t="s">
        <v>77</v>
      </c>
      <c r="F508" s="26" t="s">
        <v>299</v>
      </c>
      <c r="G508" s="26" t="s">
        <v>930</v>
      </c>
      <c r="H508" s="26" t="s">
        <v>931</v>
      </c>
      <c r="I508" s="26" t="s">
        <v>932</v>
      </c>
      <c r="J508" s="26" t="s">
        <v>4607</v>
      </c>
      <c r="K508" s="26" t="s">
        <v>952</v>
      </c>
      <c r="L508" s="27" t="s">
        <v>4886</v>
      </c>
      <c r="M508" s="26" t="s">
        <v>936</v>
      </c>
      <c r="N508" s="26" t="s">
        <v>1598</v>
      </c>
      <c r="O508" s="26" t="s">
        <v>4887</v>
      </c>
      <c r="P508" s="26" t="s">
        <v>4888</v>
      </c>
      <c r="Q508" s="26" t="s">
        <v>4889</v>
      </c>
      <c r="R508" s="27" t="s">
        <v>4890</v>
      </c>
      <c r="S508" s="26" t="s">
        <v>959</v>
      </c>
      <c r="T508" s="26" t="s">
        <v>4891</v>
      </c>
      <c r="U508" s="26" t="s">
        <v>1801</v>
      </c>
      <c r="V508" s="26" t="s">
        <v>4892</v>
      </c>
      <c r="W508" s="26" t="s">
        <v>959</v>
      </c>
      <c r="X508" s="26" t="s">
        <v>4891</v>
      </c>
      <c r="Y508" s="26" t="s">
        <v>1801</v>
      </c>
      <c r="Z508" s="26" t="s">
        <v>1820</v>
      </c>
      <c r="AA508" s="26" t="s">
        <v>1830</v>
      </c>
      <c r="AB508" s="26"/>
      <c r="AC508" s="28"/>
      <c r="AD508" s="28"/>
      <c r="AE508" s="28"/>
      <c r="AG508" s="35" t="s">
        <v>4778</v>
      </c>
      <c r="AH508" s="35" t="s">
        <v>853</v>
      </c>
      <c r="AI508" t="str">
        <f>VLOOKUP(AH508,$D$15:D1258,1,0)</f>
        <v>김진욱</v>
      </c>
      <c r="AK508" t="str">
        <f t="shared" si="15"/>
        <v>임석미</v>
      </c>
    </row>
    <row r="509" spans="1:37" ht="26.4">
      <c r="A509" s="25">
        <v>495</v>
      </c>
      <c r="B509" s="26" t="str">
        <f t="shared" si="14"/>
        <v>1911651A</v>
      </c>
      <c r="C509" s="26" t="s">
        <v>4698</v>
      </c>
      <c r="D509" s="26" t="s">
        <v>769</v>
      </c>
      <c r="E509" s="26" t="s">
        <v>77</v>
      </c>
      <c r="F509" s="26" t="s">
        <v>299</v>
      </c>
      <c r="G509" s="26" t="s">
        <v>930</v>
      </c>
      <c r="H509" s="26" t="s">
        <v>931</v>
      </c>
      <c r="I509" s="26" t="s">
        <v>932</v>
      </c>
      <c r="J509" s="26" t="s">
        <v>3320</v>
      </c>
      <c r="K509" s="26" t="s">
        <v>952</v>
      </c>
      <c r="L509" s="27" t="s">
        <v>4893</v>
      </c>
      <c r="M509" s="26" t="s">
        <v>936</v>
      </c>
      <c r="N509" s="26" t="s">
        <v>1598</v>
      </c>
      <c r="O509" s="26" t="s">
        <v>4894</v>
      </c>
      <c r="P509" s="26" t="s">
        <v>4895</v>
      </c>
      <c r="Q509" s="26" t="s">
        <v>4896</v>
      </c>
      <c r="R509" s="27" t="s">
        <v>4897</v>
      </c>
      <c r="S509" s="26" t="s">
        <v>942</v>
      </c>
      <c r="T509" s="26" t="s">
        <v>4898</v>
      </c>
      <c r="U509" s="26" t="s">
        <v>3215</v>
      </c>
      <c r="V509" s="26" t="s">
        <v>4899</v>
      </c>
      <c r="W509" s="26" t="s">
        <v>942</v>
      </c>
      <c r="X509" s="26" t="s">
        <v>4898</v>
      </c>
      <c r="Y509" s="26" t="s">
        <v>3215</v>
      </c>
      <c r="Z509" s="26" t="s">
        <v>1820</v>
      </c>
      <c r="AA509" s="26" t="s">
        <v>1830</v>
      </c>
      <c r="AB509" s="26"/>
      <c r="AC509" s="28"/>
      <c r="AD509" s="28"/>
      <c r="AE509" s="28"/>
      <c r="AG509" s="35" t="s">
        <v>4809</v>
      </c>
      <c r="AH509" s="35" t="s">
        <v>689</v>
      </c>
      <c r="AI509" t="str">
        <f>VLOOKUP(AH509,$D$15:D1259,1,0)</f>
        <v>유인경</v>
      </c>
      <c r="AK509" t="str">
        <f t="shared" si="15"/>
        <v>김정희</v>
      </c>
    </row>
    <row r="510" spans="1:37" ht="39.6">
      <c r="A510" s="25">
        <v>496</v>
      </c>
      <c r="B510" s="26" t="str">
        <f t="shared" si="14"/>
        <v>50170021</v>
      </c>
      <c r="C510" s="26" t="s">
        <v>4708</v>
      </c>
      <c r="D510" s="26" t="s">
        <v>690</v>
      </c>
      <c r="E510" s="26" t="s">
        <v>77</v>
      </c>
      <c r="F510" s="26" t="s">
        <v>299</v>
      </c>
      <c r="G510" s="26" t="s">
        <v>930</v>
      </c>
      <c r="H510" s="26" t="s">
        <v>931</v>
      </c>
      <c r="I510" s="26" t="s">
        <v>932</v>
      </c>
      <c r="J510" s="26" t="s">
        <v>3257</v>
      </c>
      <c r="K510" s="26" t="s">
        <v>934</v>
      </c>
      <c r="L510" s="27" t="s">
        <v>4900</v>
      </c>
      <c r="M510" s="26" t="s">
        <v>936</v>
      </c>
      <c r="N510" s="26" t="s">
        <v>1598</v>
      </c>
      <c r="O510" s="26" t="s">
        <v>4901</v>
      </c>
      <c r="P510" s="26" t="s">
        <v>4902</v>
      </c>
      <c r="Q510" s="26" t="s">
        <v>4903</v>
      </c>
      <c r="R510" s="27" t="s">
        <v>4904</v>
      </c>
      <c r="S510" s="26" t="s">
        <v>959</v>
      </c>
      <c r="T510" s="26" t="s">
        <v>1469</v>
      </c>
      <c r="U510" s="26" t="s">
        <v>1801</v>
      </c>
      <c r="V510" s="26" t="s">
        <v>4905</v>
      </c>
      <c r="W510" s="26" t="s">
        <v>959</v>
      </c>
      <c r="X510" s="26" t="s">
        <v>1469</v>
      </c>
      <c r="Y510" s="26" t="s">
        <v>1801</v>
      </c>
      <c r="Z510" s="26" t="s">
        <v>1820</v>
      </c>
      <c r="AA510" s="26" t="s">
        <v>1830</v>
      </c>
      <c r="AB510" s="26"/>
      <c r="AC510" s="28"/>
      <c r="AD510" s="28"/>
      <c r="AE510" s="28"/>
      <c r="AG510" s="35" t="s">
        <v>4817</v>
      </c>
      <c r="AH510" s="35" t="s">
        <v>208</v>
      </c>
      <c r="AI510" t="str">
        <f>VLOOKUP(AH510,$D$15:D1260,1,0)</f>
        <v>박수연</v>
      </c>
      <c r="AK510" t="str">
        <f t="shared" si="15"/>
        <v>김지명</v>
      </c>
    </row>
    <row r="511" spans="1:37" ht="39.6">
      <c r="A511" s="25">
        <v>497</v>
      </c>
      <c r="B511" s="26" t="str">
        <f t="shared" si="14"/>
        <v>20011001</v>
      </c>
      <c r="C511" s="26" t="s">
        <v>4715</v>
      </c>
      <c r="D511" s="26" t="s">
        <v>386</v>
      </c>
      <c r="E511" s="26" t="s">
        <v>77</v>
      </c>
      <c r="F511" s="26" t="s">
        <v>299</v>
      </c>
      <c r="G511" s="26" t="s">
        <v>930</v>
      </c>
      <c r="H511" s="26" t="s">
        <v>931</v>
      </c>
      <c r="I511" s="26" t="s">
        <v>932</v>
      </c>
      <c r="J511" s="26" t="s">
        <v>996</v>
      </c>
      <c r="K511" s="26" t="s">
        <v>952</v>
      </c>
      <c r="L511" s="27" t="s">
        <v>4906</v>
      </c>
      <c r="M511" s="26" t="s">
        <v>936</v>
      </c>
      <c r="N511" s="26" t="s">
        <v>2885</v>
      </c>
      <c r="O511" s="26" t="s">
        <v>4907</v>
      </c>
      <c r="P511" s="26" t="s">
        <v>4908</v>
      </c>
      <c r="Q511" s="26" t="s">
        <v>4909</v>
      </c>
      <c r="R511" s="27" t="s">
        <v>4910</v>
      </c>
      <c r="S511" s="26" t="s">
        <v>942</v>
      </c>
      <c r="T511" s="26" t="s">
        <v>3255</v>
      </c>
      <c r="U511" s="26" t="s">
        <v>1110</v>
      </c>
      <c r="V511" s="26" t="s">
        <v>4911</v>
      </c>
      <c r="W511" s="26" t="s">
        <v>942</v>
      </c>
      <c r="X511" s="26" t="s">
        <v>3255</v>
      </c>
      <c r="Y511" s="26" t="s">
        <v>1110</v>
      </c>
      <c r="Z511" s="26" t="s">
        <v>946</v>
      </c>
      <c r="AA511" s="26" t="s">
        <v>947</v>
      </c>
      <c r="AB511" s="26"/>
      <c r="AC511" s="28"/>
      <c r="AD511" s="28"/>
      <c r="AE511" s="28"/>
      <c r="AG511" s="35" t="s">
        <v>4832</v>
      </c>
      <c r="AH511" s="35" t="s">
        <v>384</v>
      </c>
      <c r="AI511" t="str">
        <f>VLOOKUP(AH511,$D$15:D1261,1,0)</f>
        <v>김성희</v>
      </c>
      <c r="AK511" t="str">
        <f t="shared" si="15"/>
        <v>황은미</v>
      </c>
    </row>
    <row r="512" spans="1:37" ht="39.6">
      <c r="A512" s="25">
        <v>498</v>
      </c>
      <c r="B512" s="26" t="str">
        <f t="shared" si="14"/>
        <v>20120177</v>
      </c>
      <c r="C512" s="26" t="s">
        <v>4723</v>
      </c>
      <c r="D512" s="26" t="s">
        <v>855</v>
      </c>
      <c r="E512" s="26" t="s">
        <v>77</v>
      </c>
      <c r="F512" s="26" t="s">
        <v>299</v>
      </c>
      <c r="G512" s="26" t="s">
        <v>930</v>
      </c>
      <c r="H512" s="26" t="s">
        <v>931</v>
      </c>
      <c r="I512" s="26" t="s">
        <v>932</v>
      </c>
      <c r="J512" s="26" t="s">
        <v>1050</v>
      </c>
      <c r="K512" s="26" t="s">
        <v>934</v>
      </c>
      <c r="L512" s="27" t="s">
        <v>4912</v>
      </c>
      <c r="M512" s="26" t="s">
        <v>936</v>
      </c>
      <c r="N512" s="26" t="s">
        <v>1598</v>
      </c>
      <c r="O512" s="26" t="s">
        <v>4913</v>
      </c>
      <c r="P512" s="26" t="s">
        <v>4914</v>
      </c>
      <c r="Q512" s="26" t="s">
        <v>4915</v>
      </c>
      <c r="R512" s="27" t="s">
        <v>4916</v>
      </c>
      <c r="S512" s="26" t="s">
        <v>959</v>
      </c>
      <c r="T512" s="26" t="s">
        <v>1653</v>
      </c>
      <c r="U512" s="26" t="s">
        <v>2722</v>
      </c>
      <c r="V512" s="26" t="s">
        <v>4917</v>
      </c>
      <c r="W512" s="26" t="s">
        <v>959</v>
      </c>
      <c r="X512" s="26" t="s">
        <v>1653</v>
      </c>
      <c r="Y512" s="26" t="s">
        <v>2722</v>
      </c>
      <c r="Z512" s="26" t="s">
        <v>946</v>
      </c>
      <c r="AA512" s="26" t="s">
        <v>947</v>
      </c>
      <c r="AB512" s="26"/>
      <c r="AC512" s="28"/>
      <c r="AD512" s="28"/>
      <c r="AE512" s="28"/>
      <c r="AG512" s="35" t="s">
        <v>4841</v>
      </c>
      <c r="AH512" s="35" t="s">
        <v>297</v>
      </c>
      <c r="AI512" t="str">
        <f>VLOOKUP(AH512,$D$15:D1262,1,0)</f>
        <v>박정숙</v>
      </c>
      <c r="AK512" t="str">
        <f t="shared" si="15"/>
        <v>김동욱</v>
      </c>
    </row>
    <row r="513" spans="1:37" ht="39.6">
      <c r="A513" s="25">
        <v>499</v>
      </c>
      <c r="B513" s="26" t="str">
        <f t="shared" si="14"/>
        <v>20015340</v>
      </c>
      <c r="C513" s="26" t="s">
        <v>4918</v>
      </c>
      <c r="D513" s="26" t="s">
        <v>300</v>
      </c>
      <c r="E513" s="26" t="s">
        <v>77</v>
      </c>
      <c r="F513" s="26" t="s">
        <v>301</v>
      </c>
      <c r="G513" s="26" t="s">
        <v>4919</v>
      </c>
      <c r="H513" s="26" t="s">
        <v>931</v>
      </c>
      <c r="I513" s="26" t="s">
        <v>979</v>
      </c>
      <c r="J513" s="26" t="s">
        <v>1173</v>
      </c>
      <c r="K513" s="26" t="s">
        <v>934</v>
      </c>
      <c r="L513" s="27" t="s">
        <v>4920</v>
      </c>
      <c r="M513" s="26" t="s">
        <v>936</v>
      </c>
      <c r="N513" s="26" t="s">
        <v>983</v>
      </c>
      <c r="O513" s="26" t="s">
        <v>4921</v>
      </c>
      <c r="P513" s="26" t="s">
        <v>4922</v>
      </c>
      <c r="Q513" s="26" t="s">
        <v>4923</v>
      </c>
      <c r="R513" s="27" t="s">
        <v>4924</v>
      </c>
      <c r="S513" s="26" t="s">
        <v>959</v>
      </c>
      <c r="T513" s="26" t="s">
        <v>989</v>
      </c>
      <c r="U513" s="26" t="s">
        <v>1190</v>
      </c>
      <c r="V513" s="26" t="s">
        <v>4925</v>
      </c>
      <c r="W513" s="26" t="s">
        <v>959</v>
      </c>
      <c r="X513" s="26" t="s">
        <v>989</v>
      </c>
      <c r="Y513" s="26" t="s">
        <v>1190</v>
      </c>
      <c r="Z513" s="26" t="s">
        <v>1192</v>
      </c>
      <c r="AA513" s="26" t="s">
        <v>950</v>
      </c>
      <c r="AB513" s="26"/>
      <c r="AC513" s="28"/>
      <c r="AD513" s="28"/>
      <c r="AE513" s="28"/>
      <c r="AG513" s="35" t="s">
        <v>4849</v>
      </c>
      <c r="AH513" s="35" t="s">
        <v>616</v>
      </c>
      <c r="AI513" t="str">
        <f>VLOOKUP(AH513,$D$15:D1263,1,0)</f>
        <v>김선희</v>
      </c>
      <c r="AK513" t="str">
        <f t="shared" si="15"/>
        <v>임석원</v>
      </c>
    </row>
    <row r="514" spans="1:37" ht="39.6">
      <c r="A514" s="25">
        <v>500</v>
      </c>
      <c r="B514" s="26" t="str">
        <f t="shared" si="14"/>
        <v>18821601</v>
      </c>
      <c r="C514" s="26" t="s">
        <v>4926</v>
      </c>
      <c r="D514" s="26" t="s">
        <v>691</v>
      </c>
      <c r="E514" s="26" t="s">
        <v>77</v>
      </c>
      <c r="F514" s="26" t="s">
        <v>95</v>
      </c>
      <c r="G514" s="26" t="s">
        <v>930</v>
      </c>
      <c r="H514" s="26" t="s">
        <v>931</v>
      </c>
      <c r="I514" s="26" t="s">
        <v>979</v>
      </c>
      <c r="J514" s="26" t="s">
        <v>1100</v>
      </c>
      <c r="K514" s="26" t="s">
        <v>952</v>
      </c>
      <c r="L514" s="27" t="s">
        <v>4927</v>
      </c>
      <c r="M514" s="26" t="s">
        <v>936</v>
      </c>
      <c r="N514" s="26" t="s">
        <v>1977</v>
      </c>
      <c r="O514" s="26" t="s">
        <v>4928</v>
      </c>
      <c r="P514" s="26" t="s">
        <v>4929</v>
      </c>
      <c r="Q514" s="26" t="s">
        <v>4930</v>
      </c>
      <c r="R514" s="27" t="s">
        <v>4931</v>
      </c>
      <c r="S514" s="26" t="s">
        <v>942</v>
      </c>
      <c r="T514" s="26" t="s">
        <v>1962</v>
      </c>
      <c r="U514" s="26" t="s">
        <v>1801</v>
      </c>
      <c r="V514" s="26" t="s">
        <v>4932</v>
      </c>
      <c r="W514" s="26" t="s">
        <v>988</v>
      </c>
      <c r="X514" s="26" t="s">
        <v>4933</v>
      </c>
      <c r="Y514" s="26"/>
      <c r="Z514" s="26" t="s">
        <v>1820</v>
      </c>
      <c r="AA514" s="26" t="s">
        <v>1830</v>
      </c>
      <c r="AB514" s="26"/>
      <c r="AC514" s="28"/>
      <c r="AD514" s="28"/>
      <c r="AE514" s="28"/>
      <c r="AG514" s="35" t="s">
        <v>4872</v>
      </c>
      <c r="AH514" s="35" t="s">
        <v>543</v>
      </c>
      <c r="AI514" t="str">
        <f>VLOOKUP(AH514,$D$15:D1264,1,0)</f>
        <v>김지현</v>
      </c>
      <c r="AK514" t="str">
        <f t="shared" si="15"/>
        <v>김정은</v>
      </c>
    </row>
    <row r="515" spans="1:37" ht="39.6">
      <c r="A515" s="25">
        <v>501</v>
      </c>
      <c r="B515" s="26" t="str">
        <f t="shared" si="14"/>
        <v>20011701</v>
      </c>
      <c r="C515" s="26" t="s">
        <v>4934</v>
      </c>
      <c r="D515" s="26" t="s">
        <v>302</v>
      </c>
      <c r="E515" s="26" t="s">
        <v>77</v>
      </c>
      <c r="F515" s="26" t="s">
        <v>95</v>
      </c>
      <c r="G515" s="26" t="s">
        <v>930</v>
      </c>
      <c r="H515" s="26" t="s">
        <v>931</v>
      </c>
      <c r="I515" s="26" t="s">
        <v>995</v>
      </c>
      <c r="J515" s="26" t="s">
        <v>1309</v>
      </c>
      <c r="K515" s="26" t="s">
        <v>952</v>
      </c>
      <c r="L515" s="27" t="s">
        <v>4935</v>
      </c>
      <c r="M515" s="26" t="s">
        <v>936</v>
      </c>
      <c r="N515" s="26"/>
      <c r="O515" s="26" t="s">
        <v>4936</v>
      </c>
      <c r="P515" s="26" t="s">
        <v>4937</v>
      </c>
      <c r="Q515" s="26" t="s">
        <v>4938</v>
      </c>
      <c r="R515" s="27" t="s">
        <v>4939</v>
      </c>
      <c r="S515" s="26" t="s">
        <v>959</v>
      </c>
      <c r="T515" s="26" t="s">
        <v>1128</v>
      </c>
      <c r="U515" s="26" t="s">
        <v>1110</v>
      </c>
      <c r="V515" s="26" t="s">
        <v>4940</v>
      </c>
      <c r="W515" s="26" t="s">
        <v>959</v>
      </c>
      <c r="X515" s="26" t="s">
        <v>1128</v>
      </c>
      <c r="Y515" s="26" t="s">
        <v>1110</v>
      </c>
      <c r="Z515" s="26" t="s">
        <v>946</v>
      </c>
      <c r="AA515" s="26" t="s">
        <v>947</v>
      </c>
      <c r="AB515" s="26"/>
      <c r="AC515" s="28"/>
      <c r="AD515" s="28"/>
      <c r="AE515" s="28"/>
      <c r="AG515" s="35" t="s">
        <v>4824</v>
      </c>
      <c r="AH515" s="35" t="s">
        <v>92</v>
      </c>
      <c r="AI515" t="str">
        <f>VLOOKUP(AH515,$D$15:D1265,1,0)</f>
        <v>안영신</v>
      </c>
      <c r="AK515" t="str">
        <f t="shared" si="15"/>
        <v>고현민</v>
      </c>
    </row>
    <row r="516" spans="1:37" ht="39.6">
      <c r="A516" s="25">
        <v>502</v>
      </c>
      <c r="B516" s="26" t="str">
        <f t="shared" si="14"/>
        <v>20012243</v>
      </c>
      <c r="C516" s="26" t="s">
        <v>4941</v>
      </c>
      <c r="D516" s="26" t="s">
        <v>462</v>
      </c>
      <c r="E516" s="26" t="s">
        <v>77</v>
      </c>
      <c r="F516" s="26" t="s">
        <v>95</v>
      </c>
      <c r="G516" s="26" t="s">
        <v>930</v>
      </c>
      <c r="H516" s="26" t="s">
        <v>931</v>
      </c>
      <c r="I516" s="26" t="s">
        <v>995</v>
      </c>
      <c r="J516" s="26" t="s">
        <v>1018</v>
      </c>
      <c r="K516" s="26" t="s">
        <v>952</v>
      </c>
      <c r="L516" s="27" t="s">
        <v>4942</v>
      </c>
      <c r="M516" s="26" t="s">
        <v>936</v>
      </c>
      <c r="N516" s="26" t="s">
        <v>1977</v>
      </c>
      <c r="O516" s="26" t="s">
        <v>4943</v>
      </c>
      <c r="P516" s="26" t="s">
        <v>4944</v>
      </c>
      <c r="Q516" s="26" t="s">
        <v>4945</v>
      </c>
      <c r="R516" s="27" t="s">
        <v>4946</v>
      </c>
      <c r="S516" s="26" t="s">
        <v>942</v>
      </c>
      <c r="T516" s="26" t="s">
        <v>3714</v>
      </c>
      <c r="U516" s="26" t="s">
        <v>4947</v>
      </c>
      <c r="V516" s="26" t="s">
        <v>4948</v>
      </c>
      <c r="W516" s="26" t="s">
        <v>959</v>
      </c>
      <c r="X516" s="26" t="s">
        <v>1666</v>
      </c>
      <c r="Y516" s="26" t="s">
        <v>2067</v>
      </c>
      <c r="Z516" s="26" t="s">
        <v>946</v>
      </c>
      <c r="AA516" s="26" t="s">
        <v>947</v>
      </c>
      <c r="AB516" s="26"/>
      <c r="AC516" s="28"/>
      <c r="AD516" s="28"/>
      <c r="AE516" s="28"/>
      <c r="AG516" s="35" t="s">
        <v>4857</v>
      </c>
      <c r="AH516" s="35" t="s">
        <v>385</v>
      </c>
      <c r="AI516" t="str">
        <f>VLOOKUP(AH516,$D$15:D1266,1,0)</f>
        <v>류미희</v>
      </c>
      <c r="AK516" t="str">
        <f t="shared" si="15"/>
        <v>김은선</v>
      </c>
    </row>
    <row r="517" spans="1:37" ht="26.4">
      <c r="A517" s="25">
        <v>503</v>
      </c>
      <c r="B517" s="26" t="str">
        <f t="shared" si="14"/>
        <v>19714613</v>
      </c>
      <c r="C517" s="26" t="s">
        <v>4949</v>
      </c>
      <c r="D517" s="26" t="s">
        <v>617</v>
      </c>
      <c r="E517" s="26" t="s">
        <v>77</v>
      </c>
      <c r="F517" s="26" t="s">
        <v>95</v>
      </c>
      <c r="G517" s="26" t="s">
        <v>930</v>
      </c>
      <c r="H517" s="26" t="s">
        <v>931</v>
      </c>
      <c r="I517" s="26" t="s">
        <v>995</v>
      </c>
      <c r="J517" s="26" t="s">
        <v>966</v>
      </c>
      <c r="K517" s="26" t="s">
        <v>952</v>
      </c>
      <c r="L517" s="27" t="s">
        <v>4950</v>
      </c>
      <c r="M517" s="26" t="s">
        <v>936</v>
      </c>
      <c r="N517" s="26" t="s">
        <v>1977</v>
      </c>
      <c r="O517" s="26" t="s">
        <v>4951</v>
      </c>
      <c r="P517" s="26" t="s">
        <v>4952</v>
      </c>
      <c r="Q517" s="26" t="s">
        <v>4953</v>
      </c>
      <c r="R517" s="27" t="s">
        <v>4954</v>
      </c>
      <c r="S517" s="26" t="s">
        <v>1138</v>
      </c>
      <c r="T517" s="26" t="s">
        <v>4955</v>
      </c>
      <c r="U517" s="26"/>
      <c r="V517" s="26" t="s">
        <v>4956</v>
      </c>
      <c r="W517" s="26" t="s">
        <v>1138</v>
      </c>
      <c r="X517" s="26" t="s">
        <v>4955</v>
      </c>
      <c r="Y517" s="26"/>
      <c r="Z517" s="26" t="s">
        <v>946</v>
      </c>
      <c r="AA517" s="26" t="s">
        <v>947</v>
      </c>
      <c r="AB517" s="26"/>
      <c r="AC517" s="28"/>
      <c r="AD517" s="28"/>
      <c r="AE517" s="28"/>
      <c r="AG517" s="35" t="s">
        <v>4864</v>
      </c>
      <c r="AH517" s="35" t="s">
        <v>854</v>
      </c>
      <c r="AI517" t="str">
        <f>VLOOKUP(AH517,$D$15:D1267,1,0)</f>
        <v>이상철</v>
      </c>
      <c r="AK517" t="str">
        <f t="shared" si="15"/>
        <v>권미정</v>
      </c>
    </row>
    <row r="518" spans="1:37" ht="26.4">
      <c r="A518" s="25">
        <v>504</v>
      </c>
      <c r="B518" s="26" t="str">
        <f t="shared" si="14"/>
        <v>19414020</v>
      </c>
      <c r="C518" s="26" t="s">
        <v>4957</v>
      </c>
      <c r="D518" s="26" t="s">
        <v>544</v>
      </c>
      <c r="E518" s="26" t="s">
        <v>77</v>
      </c>
      <c r="F518" s="26" t="s">
        <v>95</v>
      </c>
      <c r="G518" s="26" t="s">
        <v>930</v>
      </c>
      <c r="H518" s="26" t="s">
        <v>931</v>
      </c>
      <c r="I518" s="26" t="s">
        <v>932</v>
      </c>
      <c r="J518" s="26" t="s">
        <v>3320</v>
      </c>
      <c r="K518" s="26" t="s">
        <v>952</v>
      </c>
      <c r="L518" s="27" t="s">
        <v>4958</v>
      </c>
      <c r="M518" s="26" t="s">
        <v>936</v>
      </c>
      <c r="N518" s="26"/>
      <c r="O518" s="26" t="s">
        <v>4959</v>
      </c>
      <c r="P518" s="26" t="s">
        <v>4960</v>
      </c>
      <c r="Q518" s="26" t="s">
        <v>4961</v>
      </c>
      <c r="R518" s="27" t="s">
        <v>4962</v>
      </c>
      <c r="S518" s="26" t="s">
        <v>942</v>
      </c>
      <c r="T518" s="26" t="s">
        <v>3270</v>
      </c>
      <c r="U518" s="26" t="s">
        <v>4963</v>
      </c>
      <c r="V518" s="26" t="s">
        <v>4964</v>
      </c>
      <c r="W518" s="26" t="s">
        <v>942</v>
      </c>
      <c r="X518" s="26" t="s">
        <v>3270</v>
      </c>
      <c r="Y518" s="26" t="s">
        <v>4963</v>
      </c>
      <c r="Z518" s="26" t="s">
        <v>946</v>
      </c>
      <c r="AA518" s="26" t="s">
        <v>947</v>
      </c>
      <c r="AB518" s="26"/>
      <c r="AC518" s="28"/>
      <c r="AD518" s="28"/>
      <c r="AE518" s="28"/>
      <c r="AG518" s="35" t="s">
        <v>4392</v>
      </c>
      <c r="AH518" s="35" t="s">
        <v>610</v>
      </c>
      <c r="AI518" t="str">
        <f>VLOOKUP(AH518,$D$15:D1268,1,0)</f>
        <v>이지수</v>
      </c>
      <c r="AK518" t="str">
        <f t="shared" si="15"/>
        <v>이진아</v>
      </c>
    </row>
    <row r="519" spans="1:37" ht="39.6">
      <c r="A519" s="25">
        <v>505</v>
      </c>
      <c r="B519" s="26" t="str">
        <f t="shared" si="14"/>
        <v>32000126</v>
      </c>
      <c r="C519" s="26" t="s">
        <v>4965</v>
      </c>
      <c r="D519" s="26" t="s">
        <v>94</v>
      </c>
      <c r="E519" s="26" t="s">
        <v>77</v>
      </c>
      <c r="F519" s="26" t="s">
        <v>95</v>
      </c>
      <c r="G519" s="26" t="s">
        <v>930</v>
      </c>
      <c r="H519" s="26" t="s">
        <v>931</v>
      </c>
      <c r="I519" s="26" t="s">
        <v>932</v>
      </c>
      <c r="J519" s="26" t="s">
        <v>951</v>
      </c>
      <c r="K519" s="26" t="s">
        <v>952</v>
      </c>
      <c r="L519" s="27" t="s">
        <v>4966</v>
      </c>
      <c r="M519" s="26" t="s">
        <v>998</v>
      </c>
      <c r="N519" s="26" t="s">
        <v>1977</v>
      </c>
      <c r="O519" s="26" t="s">
        <v>4967</v>
      </c>
      <c r="P519" s="26" t="s">
        <v>4968</v>
      </c>
      <c r="Q519" s="26" t="s">
        <v>4969</v>
      </c>
      <c r="R519" s="27" t="s">
        <v>4970</v>
      </c>
      <c r="S519" s="26" t="s">
        <v>959</v>
      </c>
      <c r="T519" s="26" t="s">
        <v>973</v>
      </c>
      <c r="U519" s="26" t="s">
        <v>1801</v>
      </c>
      <c r="V519" s="26" t="s">
        <v>4971</v>
      </c>
      <c r="W519" s="26" t="s">
        <v>959</v>
      </c>
      <c r="X519" s="26" t="s">
        <v>973</v>
      </c>
      <c r="Y519" s="26" t="s">
        <v>1801</v>
      </c>
      <c r="Z519" s="26" t="s">
        <v>998</v>
      </c>
      <c r="AA519" s="26" t="s">
        <v>1830</v>
      </c>
      <c r="AB519" s="26"/>
      <c r="AC519" s="28"/>
      <c r="AD519" s="28"/>
      <c r="AE519" s="28"/>
      <c r="AG519" s="35" t="s">
        <v>4399</v>
      </c>
      <c r="AH519" s="35" t="s">
        <v>763</v>
      </c>
      <c r="AI519" t="str">
        <f>VLOOKUP(AH519,$D$15:D1269,1,0)</f>
        <v>오동규</v>
      </c>
      <c r="AK519" t="str">
        <f t="shared" si="15"/>
        <v>정혜진</v>
      </c>
    </row>
    <row r="520" spans="1:37" ht="26.4">
      <c r="A520" s="25">
        <v>506</v>
      </c>
      <c r="B520" s="26" t="str">
        <f t="shared" si="14"/>
        <v>20230064</v>
      </c>
      <c r="C520" s="26" t="s">
        <v>4972</v>
      </c>
      <c r="D520" s="26" t="s">
        <v>856</v>
      </c>
      <c r="E520" s="26" t="s">
        <v>77</v>
      </c>
      <c r="F520" s="26" t="s">
        <v>95</v>
      </c>
      <c r="G520" s="26" t="s">
        <v>930</v>
      </c>
      <c r="H520" s="26" t="s">
        <v>931</v>
      </c>
      <c r="I520" s="26" t="s">
        <v>932</v>
      </c>
      <c r="J520" s="26" t="s">
        <v>933</v>
      </c>
      <c r="K520" s="26" t="s">
        <v>952</v>
      </c>
      <c r="L520" s="27" t="s">
        <v>4973</v>
      </c>
      <c r="M520" s="26" t="s">
        <v>982</v>
      </c>
      <c r="N520" s="26"/>
      <c r="O520" s="26" t="s">
        <v>4974</v>
      </c>
      <c r="P520" s="26" t="s">
        <v>4975</v>
      </c>
      <c r="Q520" s="26" t="s">
        <v>4976</v>
      </c>
      <c r="R520" s="27" t="s">
        <v>4977</v>
      </c>
      <c r="S520" s="26" t="s">
        <v>959</v>
      </c>
      <c r="T520" s="26" t="s">
        <v>1231</v>
      </c>
      <c r="U520" s="26" t="s">
        <v>4978</v>
      </c>
      <c r="V520" s="26" t="s">
        <v>4979</v>
      </c>
      <c r="W520" s="26" t="s">
        <v>959</v>
      </c>
      <c r="X520" s="26" t="s">
        <v>1231</v>
      </c>
      <c r="Y520" s="26" t="s">
        <v>4978</v>
      </c>
      <c r="Z520" s="26" t="s">
        <v>1192</v>
      </c>
      <c r="AA520" s="26" t="s">
        <v>932</v>
      </c>
      <c r="AB520" s="26"/>
      <c r="AC520" s="28"/>
      <c r="AD520" s="28"/>
      <c r="AE520" s="28"/>
      <c r="AG520" s="35" t="s">
        <v>4581</v>
      </c>
      <c r="AH520" s="35" t="s">
        <v>767</v>
      </c>
      <c r="AI520" t="str">
        <f>VLOOKUP(AH520,$D$15:D1270,1,0)</f>
        <v>박준규</v>
      </c>
      <c r="AK520" t="str">
        <f t="shared" si="15"/>
        <v>우지민</v>
      </c>
    </row>
    <row r="521" spans="1:37" ht="39.6">
      <c r="A521" s="25">
        <v>507</v>
      </c>
      <c r="B521" s="26" t="str">
        <f t="shared" si="14"/>
        <v>20015585</v>
      </c>
      <c r="C521" s="26" t="s">
        <v>4980</v>
      </c>
      <c r="D521" s="26" t="s">
        <v>387</v>
      </c>
      <c r="E521" s="26" t="s">
        <v>77</v>
      </c>
      <c r="F521" s="26" t="s">
        <v>95</v>
      </c>
      <c r="G521" s="26" t="s">
        <v>930</v>
      </c>
      <c r="H521" s="26" t="s">
        <v>931</v>
      </c>
      <c r="I521" s="26" t="s">
        <v>950</v>
      </c>
      <c r="J521" s="26" t="s">
        <v>1956</v>
      </c>
      <c r="K521" s="26" t="s">
        <v>952</v>
      </c>
      <c r="L521" s="27" t="s">
        <v>4981</v>
      </c>
      <c r="M521" s="26" t="s">
        <v>936</v>
      </c>
      <c r="N521" s="26" t="s">
        <v>1291</v>
      </c>
      <c r="O521" s="26" t="s">
        <v>4982</v>
      </c>
      <c r="P521" s="26" t="s">
        <v>4983</v>
      </c>
      <c r="Q521" s="26" t="s">
        <v>4984</v>
      </c>
      <c r="R521" s="27" t="s">
        <v>4985</v>
      </c>
      <c r="S521" s="26" t="s">
        <v>959</v>
      </c>
      <c r="T521" s="26" t="s">
        <v>3301</v>
      </c>
      <c r="U521" s="26" t="s">
        <v>1110</v>
      </c>
      <c r="V521" s="26" t="s">
        <v>4986</v>
      </c>
      <c r="W521" s="26" t="s">
        <v>959</v>
      </c>
      <c r="X521" s="26" t="s">
        <v>3301</v>
      </c>
      <c r="Y521" s="26" t="s">
        <v>1110</v>
      </c>
      <c r="Z521" s="26" t="s">
        <v>946</v>
      </c>
      <c r="AA521" s="26" t="s">
        <v>947</v>
      </c>
      <c r="AB521" s="26"/>
      <c r="AC521" s="28"/>
      <c r="AD521" s="28"/>
      <c r="AE521" s="28"/>
      <c r="AG521" s="35" t="s">
        <v>4724</v>
      </c>
      <c r="AH521" s="35" t="s">
        <v>460</v>
      </c>
      <c r="AI521" t="str">
        <f>VLOOKUP(AH521,$D$15:D1271,1,0)</f>
        <v>정현웅</v>
      </c>
      <c r="AK521" t="str">
        <f t="shared" si="15"/>
        <v>김소정</v>
      </c>
    </row>
    <row r="522" spans="1:37" ht="39.6">
      <c r="A522" s="25">
        <v>508</v>
      </c>
      <c r="B522" s="26" t="str">
        <f t="shared" si="14"/>
        <v>20014597</v>
      </c>
      <c r="C522" s="26" t="s">
        <v>4987</v>
      </c>
      <c r="D522" s="26" t="s">
        <v>770</v>
      </c>
      <c r="E522" s="26" t="s">
        <v>77</v>
      </c>
      <c r="F522" s="26" t="s">
        <v>95</v>
      </c>
      <c r="G522" s="26" t="s">
        <v>930</v>
      </c>
      <c r="H522" s="26" t="s">
        <v>931</v>
      </c>
      <c r="I522" s="26" t="s">
        <v>950</v>
      </c>
      <c r="J522" s="26" t="s">
        <v>996</v>
      </c>
      <c r="K522" s="26" t="s">
        <v>952</v>
      </c>
      <c r="L522" s="27" t="s">
        <v>4988</v>
      </c>
      <c r="M522" s="26" t="s">
        <v>936</v>
      </c>
      <c r="N522" s="26"/>
      <c r="O522" s="26" t="s">
        <v>4989</v>
      </c>
      <c r="P522" s="26" t="s">
        <v>4990</v>
      </c>
      <c r="Q522" s="26" t="s">
        <v>4991</v>
      </c>
      <c r="R522" s="27" t="s">
        <v>4992</v>
      </c>
      <c r="S522" s="26" t="s">
        <v>942</v>
      </c>
      <c r="T522" s="26" t="s">
        <v>4487</v>
      </c>
      <c r="U522" s="26" t="s">
        <v>1839</v>
      </c>
      <c r="V522" s="26" t="s">
        <v>4993</v>
      </c>
      <c r="W522" s="26" t="s">
        <v>942</v>
      </c>
      <c r="X522" s="26" t="s">
        <v>4487</v>
      </c>
      <c r="Y522" s="26" t="s">
        <v>1839</v>
      </c>
      <c r="Z522" s="26" t="s">
        <v>946</v>
      </c>
      <c r="AA522" s="26" t="s">
        <v>947</v>
      </c>
      <c r="AB522" s="26"/>
      <c r="AC522" s="28"/>
      <c r="AD522" s="28"/>
      <c r="AE522" s="28"/>
      <c r="AG522" s="35" t="s">
        <v>4406</v>
      </c>
      <c r="AH522" s="35" t="s">
        <v>683</v>
      </c>
      <c r="AI522" t="str">
        <f>VLOOKUP(AH522,$D$15:D1272,1,0)</f>
        <v>공화숙</v>
      </c>
      <c r="AK522" t="str">
        <f t="shared" si="15"/>
        <v>최희란</v>
      </c>
    </row>
    <row r="523" spans="1:37" ht="26.4">
      <c r="A523" s="25">
        <v>509</v>
      </c>
      <c r="B523" s="26" t="str">
        <f t="shared" si="14"/>
        <v>20012275</v>
      </c>
      <c r="C523" s="26" t="s">
        <v>4994</v>
      </c>
      <c r="D523" s="26" t="s">
        <v>116</v>
      </c>
      <c r="E523" s="26" t="s">
        <v>77</v>
      </c>
      <c r="F523" s="26" t="s">
        <v>95</v>
      </c>
      <c r="G523" s="26" t="s">
        <v>930</v>
      </c>
      <c r="H523" s="26" t="s">
        <v>931</v>
      </c>
      <c r="I523" s="26" t="s">
        <v>950</v>
      </c>
      <c r="J523" s="26" t="s">
        <v>1309</v>
      </c>
      <c r="K523" s="26" t="s">
        <v>952</v>
      </c>
      <c r="L523" s="27" t="s">
        <v>4995</v>
      </c>
      <c r="M523" s="26" t="s">
        <v>936</v>
      </c>
      <c r="N523" s="26"/>
      <c r="O523" s="26" t="s">
        <v>4996</v>
      </c>
      <c r="P523" s="26" t="s">
        <v>4997</v>
      </c>
      <c r="Q523" s="26" t="s">
        <v>4998</v>
      </c>
      <c r="R523" s="27" t="s">
        <v>4999</v>
      </c>
      <c r="S523" s="26" t="s">
        <v>942</v>
      </c>
      <c r="T523" s="26" t="s">
        <v>1962</v>
      </c>
      <c r="U523" s="26" t="s">
        <v>3334</v>
      </c>
      <c r="V523" s="26" t="s">
        <v>5000</v>
      </c>
      <c r="W523" s="26" t="s">
        <v>942</v>
      </c>
      <c r="X523" s="26" t="s">
        <v>1962</v>
      </c>
      <c r="Y523" s="26" t="s">
        <v>3334</v>
      </c>
      <c r="Z523" s="26" t="s">
        <v>946</v>
      </c>
      <c r="AA523" s="26" t="s">
        <v>947</v>
      </c>
      <c r="AB523" s="26"/>
      <c r="AC523" s="28"/>
      <c r="AD523" s="28"/>
      <c r="AE523" s="28"/>
      <c r="AG523" s="35" t="s">
        <v>4413</v>
      </c>
      <c r="AH523" s="35" t="s">
        <v>764</v>
      </c>
      <c r="AI523" t="str">
        <f>VLOOKUP(AH523,$D$15:D1273,1,0)</f>
        <v>김종은</v>
      </c>
      <c r="AK523" t="str">
        <f t="shared" si="15"/>
        <v>이미영</v>
      </c>
    </row>
    <row r="524" spans="1:37" ht="26.4">
      <c r="A524" s="25">
        <v>510</v>
      </c>
      <c r="B524" s="26" t="str">
        <f t="shared" si="14"/>
        <v>20150085</v>
      </c>
      <c r="C524" s="26" t="s">
        <v>5001</v>
      </c>
      <c r="D524" s="26" t="s">
        <v>209</v>
      </c>
      <c r="E524" s="26" t="s">
        <v>77</v>
      </c>
      <c r="F524" s="26" t="s">
        <v>95</v>
      </c>
      <c r="G524" s="26" t="s">
        <v>930</v>
      </c>
      <c r="H524" s="26" t="s">
        <v>931</v>
      </c>
      <c r="I524" s="26" t="s">
        <v>950</v>
      </c>
      <c r="J524" s="26" t="s">
        <v>1018</v>
      </c>
      <c r="K524" s="26" t="s">
        <v>952</v>
      </c>
      <c r="L524" s="27" t="s">
        <v>5002</v>
      </c>
      <c r="M524" s="26" t="s">
        <v>936</v>
      </c>
      <c r="N524" s="26"/>
      <c r="O524" s="26" t="s">
        <v>5003</v>
      </c>
      <c r="P524" s="26" t="s">
        <v>5004</v>
      </c>
      <c r="Q524" s="26" t="s">
        <v>5005</v>
      </c>
      <c r="R524" s="27" t="s">
        <v>5006</v>
      </c>
      <c r="S524" s="26" t="s">
        <v>942</v>
      </c>
      <c r="T524" s="26" t="s">
        <v>2180</v>
      </c>
      <c r="U524" s="26" t="s">
        <v>1574</v>
      </c>
      <c r="V524" s="26" t="s">
        <v>5007</v>
      </c>
      <c r="W524" s="26" t="s">
        <v>942</v>
      </c>
      <c r="X524" s="26" t="s">
        <v>2180</v>
      </c>
      <c r="Y524" s="26" t="s">
        <v>1574</v>
      </c>
      <c r="Z524" s="26" t="s">
        <v>946</v>
      </c>
      <c r="AA524" s="26" t="s">
        <v>947</v>
      </c>
      <c r="AB524" s="26"/>
      <c r="AC524" s="28"/>
      <c r="AD524" s="28"/>
      <c r="AE524" s="28"/>
      <c r="AG524" s="36" t="s">
        <v>4491</v>
      </c>
      <c r="AH524" s="36" t="s">
        <v>204</v>
      </c>
      <c r="AI524" t="str">
        <f>VLOOKUP(AH524,$D$15:D1274,1,0)</f>
        <v>김미옥</v>
      </c>
      <c r="AK524" t="str">
        <f t="shared" si="15"/>
        <v>배지영</v>
      </c>
    </row>
    <row r="525" spans="1:37" ht="26.4">
      <c r="A525" s="25">
        <v>511</v>
      </c>
      <c r="B525" s="26" t="str">
        <f t="shared" si="14"/>
        <v>19219412</v>
      </c>
      <c r="C525" s="26" t="s">
        <v>5008</v>
      </c>
      <c r="D525" s="26" t="s">
        <v>96</v>
      </c>
      <c r="E525" s="26" t="s">
        <v>77</v>
      </c>
      <c r="F525" s="26" t="s">
        <v>97</v>
      </c>
      <c r="G525" s="26" t="s">
        <v>930</v>
      </c>
      <c r="H525" s="26" t="s">
        <v>931</v>
      </c>
      <c r="I525" s="26" t="s">
        <v>932</v>
      </c>
      <c r="J525" s="26" t="s">
        <v>1173</v>
      </c>
      <c r="K525" s="26" t="s">
        <v>952</v>
      </c>
      <c r="L525" s="27" t="s">
        <v>5009</v>
      </c>
      <c r="M525" s="26" t="s">
        <v>936</v>
      </c>
      <c r="N525" s="26" t="s">
        <v>1977</v>
      </c>
      <c r="O525" s="26" t="s">
        <v>5010</v>
      </c>
      <c r="P525" s="26" t="s">
        <v>5011</v>
      </c>
      <c r="Q525" s="26" t="s">
        <v>5012</v>
      </c>
      <c r="R525" s="27" t="s">
        <v>5013</v>
      </c>
      <c r="S525" s="26" t="s">
        <v>942</v>
      </c>
      <c r="T525" s="26" t="s">
        <v>2180</v>
      </c>
      <c r="U525" s="26" t="s">
        <v>1839</v>
      </c>
      <c r="V525" s="26" t="s">
        <v>5014</v>
      </c>
      <c r="W525" s="26" t="s">
        <v>959</v>
      </c>
      <c r="X525" s="26" t="s">
        <v>3336</v>
      </c>
      <c r="Y525" s="26" t="s">
        <v>1839</v>
      </c>
      <c r="Z525" s="26" t="s">
        <v>1820</v>
      </c>
      <c r="AA525" s="26" t="s">
        <v>1830</v>
      </c>
      <c r="AB525" s="26"/>
      <c r="AC525" s="28"/>
      <c r="AD525" s="28"/>
      <c r="AE525" s="28"/>
      <c r="AG525" s="36" t="s">
        <v>4590</v>
      </c>
      <c r="AH525" s="36" t="s">
        <v>686</v>
      </c>
      <c r="AI525" t="str">
        <f>VLOOKUP(AH525,$D$15:D1275,1,0)</f>
        <v>이금석</v>
      </c>
      <c r="AK525" t="str">
        <f t="shared" si="15"/>
        <v>박주애</v>
      </c>
    </row>
    <row r="526" spans="1:37" ht="39.6">
      <c r="A526" s="25">
        <v>512</v>
      </c>
      <c r="B526" s="26" t="str">
        <f t="shared" si="14"/>
        <v>19912633</v>
      </c>
      <c r="C526" s="26" t="s">
        <v>5015</v>
      </c>
      <c r="D526" s="26" t="s">
        <v>210</v>
      </c>
      <c r="E526" s="26" t="s">
        <v>77</v>
      </c>
      <c r="F526" s="26" t="s">
        <v>97</v>
      </c>
      <c r="G526" s="26" t="s">
        <v>930</v>
      </c>
      <c r="H526" s="26" t="s">
        <v>931</v>
      </c>
      <c r="I526" s="26" t="s">
        <v>932</v>
      </c>
      <c r="J526" s="26" t="s">
        <v>1309</v>
      </c>
      <c r="K526" s="26" t="s">
        <v>952</v>
      </c>
      <c r="L526" s="27" t="s">
        <v>5016</v>
      </c>
      <c r="M526" s="26" t="s">
        <v>936</v>
      </c>
      <c r="N526" s="26" t="s">
        <v>1977</v>
      </c>
      <c r="O526" s="26" t="s">
        <v>5017</v>
      </c>
      <c r="P526" s="26" t="s">
        <v>5018</v>
      </c>
      <c r="Q526" s="26" t="s">
        <v>5019</v>
      </c>
      <c r="R526" s="27" t="s">
        <v>5020</v>
      </c>
      <c r="S526" s="26" t="s">
        <v>942</v>
      </c>
      <c r="T526" s="26" t="s">
        <v>2466</v>
      </c>
      <c r="U526" s="26" t="s">
        <v>3215</v>
      </c>
      <c r="V526" s="26" t="s">
        <v>5021</v>
      </c>
      <c r="W526" s="26" t="s">
        <v>942</v>
      </c>
      <c r="X526" s="26" t="s">
        <v>2466</v>
      </c>
      <c r="Y526" s="26" t="s">
        <v>3215</v>
      </c>
      <c r="Z526" s="26" t="s">
        <v>946</v>
      </c>
      <c r="AA526" s="26" t="s">
        <v>947</v>
      </c>
      <c r="AB526" s="26"/>
      <c r="AC526" s="28"/>
      <c r="AD526" s="28"/>
      <c r="AE526" s="28"/>
      <c r="AG526" s="37" t="s">
        <v>4918</v>
      </c>
      <c r="AH526" s="37" t="s">
        <v>300</v>
      </c>
      <c r="AI526" t="str">
        <f>VLOOKUP(AH526,$D$15:D1276,1,0)</f>
        <v>임석원</v>
      </c>
      <c r="AK526" t="str">
        <f t="shared" si="15"/>
        <v>정수진</v>
      </c>
    </row>
    <row r="527" spans="1:37" ht="39.6">
      <c r="A527" s="25">
        <v>513</v>
      </c>
      <c r="B527" s="26" t="str">
        <f t="shared" ref="B527:B590" si="16">TEXT(C527,"########")</f>
        <v>20010963</v>
      </c>
      <c r="C527" s="26" t="s">
        <v>5022</v>
      </c>
      <c r="D527" s="26" t="s">
        <v>388</v>
      </c>
      <c r="E527" s="26" t="s">
        <v>77</v>
      </c>
      <c r="F527" s="26" t="s">
        <v>97</v>
      </c>
      <c r="G527" s="26" t="s">
        <v>930</v>
      </c>
      <c r="H527" s="26" t="s">
        <v>931</v>
      </c>
      <c r="I527" s="26" t="s">
        <v>932</v>
      </c>
      <c r="J527" s="26" t="s">
        <v>933</v>
      </c>
      <c r="K527" s="26" t="s">
        <v>952</v>
      </c>
      <c r="L527" s="27" t="s">
        <v>5023</v>
      </c>
      <c r="M527" s="26" t="s">
        <v>936</v>
      </c>
      <c r="N527" s="26" t="s">
        <v>983</v>
      </c>
      <c r="O527" s="26" t="s">
        <v>5024</v>
      </c>
      <c r="P527" s="26" t="s">
        <v>5025</v>
      </c>
      <c r="Q527" s="26" t="s">
        <v>5026</v>
      </c>
      <c r="R527" s="27" t="s">
        <v>5027</v>
      </c>
      <c r="S527" s="26" t="s">
        <v>959</v>
      </c>
      <c r="T527" s="26" t="s">
        <v>5028</v>
      </c>
      <c r="U527" s="26" t="s">
        <v>1110</v>
      </c>
      <c r="V527" s="26" t="s">
        <v>5029</v>
      </c>
      <c r="W527" s="26" t="s">
        <v>959</v>
      </c>
      <c r="X527" s="26" t="s">
        <v>5028</v>
      </c>
      <c r="Y527" s="26" t="s">
        <v>1110</v>
      </c>
      <c r="Z527" s="26" t="s">
        <v>946</v>
      </c>
      <c r="AA527" s="26" t="s">
        <v>947</v>
      </c>
      <c r="AB527" s="26"/>
      <c r="AC527" s="28"/>
      <c r="AD527" s="28"/>
      <c r="AE527" s="28"/>
      <c r="AG527" s="37" t="s">
        <v>4926</v>
      </c>
      <c r="AH527" s="37" t="s">
        <v>691</v>
      </c>
      <c r="AI527" t="str">
        <f>VLOOKUP(AH527,$D$15:D1277,1,0)</f>
        <v>김정은</v>
      </c>
      <c r="AK527" t="str">
        <f t="shared" si="15"/>
        <v>조현미</v>
      </c>
    </row>
    <row r="528" spans="1:37" ht="39.6">
      <c r="A528" s="25">
        <v>514</v>
      </c>
      <c r="B528" s="26" t="str">
        <f t="shared" si="16"/>
        <v>20012301</v>
      </c>
      <c r="C528" s="26" t="s">
        <v>5030</v>
      </c>
      <c r="D528" s="26" t="s">
        <v>389</v>
      </c>
      <c r="E528" s="26" t="s">
        <v>77</v>
      </c>
      <c r="F528" s="26" t="s">
        <v>97</v>
      </c>
      <c r="G528" s="26" t="s">
        <v>930</v>
      </c>
      <c r="H528" s="26" t="s">
        <v>931</v>
      </c>
      <c r="I528" s="26" t="s">
        <v>932</v>
      </c>
      <c r="J528" s="26" t="s">
        <v>933</v>
      </c>
      <c r="K528" s="26" t="s">
        <v>952</v>
      </c>
      <c r="L528" s="27" t="s">
        <v>5031</v>
      </c>
      <c r="M528" s="26" t="s">
        <v>936</v>
      </c>
      <c r="N528" s="26" t="s">
        <v>1659</v>
      </c>
      <c r="O528" s="26" t="s">
        <v>5032</v>
      </c>
      <c r="P528" s="26" t="s">
        <v>5033</v>
      </c>
      <c r="Q528" s="26" t="s">
        <v>5034</v>
      </c>
      <c r="R528" s="27" t="s">
        <v>5035</v>
      </c>
      <c r="S528" s="26" t="s">
        <v>942</v>
      </c>
      <c r="T528" s="26" t="s">
        <v>1962</v>
      </c>
      <c r="U528" s="26" t="s">
        <v>1574</v>
      </c>
      <c r="V528" s="26" t="s">
        <v>5036</v>
      </c>
      <c r="W528" s="26" t="s">
        <v>942</v>
      </c>
      <c r="X528" s="26" t="s">
        <v>1962</v>
      </c>
      <c r="Y528" s="26" t="s">
        <v>1574</v>
      </c>
      <c r="Z528" s="26" t="s">
        <v>946</v>
      </c>
      <c r="AA528" s="26" t="s">
        <v>947</v>
      </c>
      <c r="AB528" s="26"/>
      <c r="AC528" s="28"/>
      <c r="AD528" s="28"/>
      <c r="AE528" s="28"/>
      <c r="AG528" s="37" t="s">
        <v>4934</v>
      </c>
      <c r="AH528" s="37" t="s">
        <v>302</v>
      </c>
      <c r="AI528" t="str">
        <f>VLOOKUP(AH528,$D$15:D1278,1,0)</f>
        <v>고현민</v>
      </c>
      <c r="AK528" t="str">
        <f t="shared" ref="AK528:AK591" si="17">VLOOKUP(D528,$AH$13:$AH$762,1,0)</f>
        <v>표영희</v>
      </c>
    </row>
    <row r="529" spans="1:37" ht="39.6">
      <c r="A529" s="25">
        <v>515</v>
      </c>
      <c r="B529" s="26" t="str">
        <f t="shared" si="16"/>
        <v>19413910</v>
      </c>
      <c r="C529" s="26" t="s">
        <v>5037</v>
      </c>
      <c r="D529" s="26" t="s">
        <v>545</v>
      </c>
      <c r="E529" s="26" t="s">
        <v>77</v>
      </c>
      <c r="F529" s="26" t="s">
        <v>97</v>
      </c>
      <c r="G529" s="26" t="s">
        <v>930</v>
      </c>
      <c r="H529" s="26" t="s">
        <v>931</v>
      </c>
      <c r="I529" s="26" t="s">
        <v>950</v>
      </c>
      <c r="J529" s="26" t="s">
        <v>4607</v>
      </c>
      <c r="K529" s="26" t="s">
        <v>952</v>
      </c>
      <c r="L529" s="27" t="s">
        <v>5038</v>
      </c>
      <c r="M529" s="26" t="s">
        <v>936</v>
      </c>
      <c r="N529" s="26" t="s">
        <v>1977</v>
      </c>
      <c r="O529" s="26" t="s">
        <v>5039</v>
      </c>
      <c r="P529" s="26" t="s">
        <v>5040</v>
      </c>
      <c r="Q529" s="26" t="s">
        <v>5041</v>
      </c>
      <c r="R529" s="27" t="s">
        <v>5042</v>
      </c>
      <c r="S529" s="26" t="s">
        <v>942</v>
      </c>
      <c r="T529" s="26" t="s">
        <v>4050</v>
      </c>
      <c r="U529" s="26" t="s">
        <v>1107</v>
      </c>
      <c r="V529" s="26" t="s">
        <v>5043</v>
      </c>
      <c r="W529" s="26" t="s">
        <v>942</v>
      </c>
      <c r="X529" s="26" t="s">
        <v>4050</v>
      </c>
      <c r="Y529" s="26" t="s">
        <v>1107</v>
      </c>
      <c r="Z529" s="26" t="s">
        <v>946</v>
      </c>
      <c r="AA529" s="26" t="s">
        <v>947</v>
      </c>
      <c r="AB529" s="26"/>
      <c r="AC529" s="28"/>
      <c r="AD529" s="28"/>
      <c r="AE529" s="28"/>
      <c r="AG529" s="37" t="s">
        <v>4941</v>
      </c>
      <c r="AH529" s="37" t="s">
        <v>462</v>
      </c>
      <c r="AI529" t="str">
        <f>VLOOKUP(AH529,$D$15:D1279,1,0)</f>
        <v>김은선</v>
      </c>
      <c r="AK529" t="str">
        <f t="shared" si="17"/>
        <v>김명화</v>
      </c>
    </row>
    <row r="530" spans="1:37" ht="26.4">
      <c r="A530" s="25">
        <v>516</v>
      </c>
      <c r="B530" s="26" t="str">
        <f t="shared" si="16"/>
        <v>18815166</v>
      </c>
      <c r="C530" s="26" t="s">
        <v>5044</v>
      </c>
      <c r="D530" s="26" t="s">
        <v>211</v>
      </c>
      <c r="E530" s="26" t="s">
        <v>77</v>
      </c>
      <c r="F530" s="26" t="s">
        <v>97</v>
      </c>
      <c r="G530" s="26" t="s">
        <v>930</v>
      </c>
      <c r="H530" s="26" t="s">
        <v>931</v>
      </c>
      <c r="I530" s="26" t="s">
        <v>950</v>
      </c>
      <c r="J530" s="26" t="s">
        <v>3473</v>
      </c>
      <c r="K530" s="26" t="s">
        <v>952</v>
      </c>
      <c r="L530" s="27" t="s">
        <v>5045</v>
      </c>
      <c r="M530" s="26" t="s">
        <v>936</v>
      </c>
      <c r="N530" s="26" t="s">
        <v>1977</v>
      </c>
      <c r="O530" s="26" t="s">
        <v>5046</v>
      </c>
      <c r="P530" s="26" t="s">
        <v>5047</v>
      </c>
      <c r="Q530" s="26" t="s">
        <v>5048</v>
      </c>
      <c r="R530" s="27" t="s">
        <v>5049</v>
      </c>
      <c r="S530" s="26" t="s">
        <v>942</v>
      </c>
      <c r="T530" s="26" t="s">
        <v>1106</v>
      </c>
      <c r="U530" s="26" t="s">
        <v>1982</v>
      </c>
      <c r="V530" s="26" t="s">
        <v>5050</v>
      </c>
      <c r="W530" s="26" t="s">
        <v>942</v>
      </c>
      <c r="X530" s="26" t="s">
        <v>1106</v>
      </c>
      <c r="Y530" s="26" t="s">
        <v>1982</v>
      </c>
      <c r="Z530" s="26" t="s">
        <v>1820</v>
      </c>
      <c r="AA530" s="26" t="s">
        <v>1830</v>
      </c>
      <c r="AB530" s="26"/>
      <c r="AC530" s="28"/>
      <c r="AD530" s="28"/>
      <c r="AE530" s="28"/>
      <c r="AG530" s="37" t="s">
        <v>4949</v>
      </c>
      <c r="AH530" s="37" t="s">
        <v>617</v>
      </c>
      <c r="AI530" t="str">
        <f>VLOOKUP(AH530,$D$15:D1280,1,0)</f>
        <v>권미정</v>
      </c>
      <c r="AK530" t="str">
        <f t="shared" si="17"/>
        <v>최미숙</v>
      </c>
    </row>
    <row r="531" spans="1:37" ht="39.6">
      <c r="A531" s="25">
        <v>517</v>
      </c>
      <c r="B531" s="26" t="str">
        <f t="shared" si="16"/>
        <v>19425756</v>
      </c>
      <c r="C531" s="26" t="s">
        <v>5051</v>
      </c>
      <c r="D531" s="26" t="s">
        <v>303</v>
      </c>
      <c r="E531" s="26" t="s">
        <v>77</v>
      </c>
      <c r="F531" s="26" t="s">
        <v>97</v>
      </c>
      <c r="G531" s="26" t="s">
        <v>930</v>
      </c>
      <c r="H531" s="26" t="s">
        <v>931</v>
      </c>
      <c r="I531" s="26" t="s">
        <v>950</v>
      </c>
      <c r="J531" s="26" t="s">
        <v>1822</v>
      </c>
      <c r="K531" s="26" t="s">
        <v>952</v>
      </c>
      <c r="L531" s="27" t="s">
        <v>5052</v>
      </c>
      <c r="M531" s="26" t="s">
        <v>936</v>
      </c>
      <c r="N531" s="26" t="s">
        <v>1977</v>
      </c>
      <c r="O531" s="26" t="s">
        <v>5053</v>
      </c>
      <c r="P531" s="26" t="s">
        <v>5054</v>
      </c>
      <c r="Q531" s="26" t="s">
        <v>5055</v>
      </c>
      <c r="R531" s="27" t="s">
        <v>5056</v>
      </c>
      <c r="S531" s="26" t="s">
        <v>942</v>
      </c>
      <c r="T531" s="26" t="s">
        <v>5057</v>
      </c>
      <c r="U531" s="26" t="s">
        <v>1107</v>
      </c>
      <c r="V531" s="26" t="s">
        <v>5058</v>
      </c>
      <c r="W531" s="26" t="s">
        <v>942</v>
      </c>
      <c r="X531" s="26" t="s">
        <v>5057</v>
      </c>
      <c r="Y531" s="26" t="s">
        <v>1107</v>
      </c>
      <c r="Z531" s="26" t="s">
        <v>946</v>
      </c>
      <c r="AA531" s="26" t="s">
        <v>947</v>
      </c>
      <c r="AB531" s="26"/>
      <c r="AC531" s="28"/>
      <c r="AD531" s="28"/>
      <c r="AE531" s="28"/>
      <c r="AG531" s="37" t="s">
        <v>4957</v>
      </c>
      <c r="AH531" s="37" t="s">
        <v>544</v>
      </c>
      <c r="AI531" t="str">
        <f>VLOOKUP(AH531,$D$15:D1281,1,0)</f>
        <v>이진아</v>
      </c>
      <c r="AK531" t="str">
        <f t="shared" si="17"/>
        <v>윤재희</v>
      </c>
    </row>
    <row r="532" spans="1:37" ht="39.6">
      <c r="A532" s="25">
        <v>518</v>
      </c>
      <c r="B532" s="26" t="str">
        <f t="shared" si="16"/>
        <v>20010959</v>
      </c>
      <c r="C532" s="26" t="s">
        <v>5059</v>
      </c>
      <c r="D532" s="26" t="s">
        <v>98</v>
      </c>
      <c r="E532" s="26" t="s">
        <v>77</v>
      </c>
      <c r="F532" s="26" t="s">
        <v>97</v>
      </c>
      <c r="G532" s="26" t="s">
        <v>930</v>
      </c>
      <c r="H532" s="26" t="s">
        <v>931</v>
      </c>
      <c r="I532" s="26" t="s">
        <v>950</v>
      </c>
      <c r="J532" s="26" t="s">
        <v>1956</v>
      </c>
      <c r="K532" s="26" t="s">
        <v>952</v>
      </c>
      <c r="L532" s="27" t="s">
        <v>5060</v>
      </c>
      <c r="M532" s="26" t="s">
        <v>936</v>
      </c>
      <c r="N532" s="26" t="s">
        <v>1977</v>
      </c>
      <c r="O532" s="26" t="s">
        <v>5061</v>
      </c>
      <c r="P532" s="26" t="s">
        <v>5062</v>
      </c>
      <c r="Q532" s="26" t="s">
        <v>5063</v>
      </c>
      <c r="R532" s="27" t="s">
        <v>5064</v>
      </c>
      <c r="S532" s="26" t="s">
        <v>959</v>
      </c>
      <c r="T532" s="26" t="s">
        <v>3942</v>
      </c>
      <c r="U532" s="26" t="s">
        <v>1801</v>
      </c>
      <c r="V532" s="26" t="s">
        <v>5065</v>
      </c>
      <c r="W532" s="26" t="s">
        <v>959</v>
      </c>
      <c r="X532" s="26" t="s">
        <v>3942</v>
      </c>
      <c r="Y532" s="26" t="s">
        <v>1801</v>
      </c>
      <c r="Z532" s="26" t="s">
        <v>946</v>
      </c>
      <c r="AA532" s="26" t="s">
        <v>947</v>
      </c>
      <c r="AB532" s="26"/>
      <c r="AC532" s="28"/>
      <c r="AD532" s="28"/>
      <c r="AE532" s="28"/>
      <c r="AG532" s="37" t="s">
        <v>4965</v>
      </c>
      <c r="AH532" s="37" t="s">
        <v>94</v>
      </c>
      <c r="AI532" t="str">
        <f>VLOOKUP(AH532,$D$15:D1282,1,0)</f>
        <v>정혜진</v>
      </c>
      <c r="AK532" t="str">
        <f t="shared" si="17"/>
        <v>박숙희</v>
      </c>
    </row>
    <row r="533" spans="1:37" ht="26.4">
      <c r="A533" s="25">
        <v>519</v>
      </c>
      <c r="B533" s="26" t="str">
        <f t="shared" si="16"/>
        <v>20011695</v>
      </c>
      <c r="C533" s="26" t="s">
        <v>5066</v>
      </c>
      <c r="D533" s="26" t="s">
        <v>463</v>
      </c>
      <c r="E533" s="26" t="s">
        <v>77</v>
      </c>
      <c r="F533" s="26" t="s">
        <v>97</v>
      </c>
      <c r="G533" s="26" t="s">
        <v>930</v>
      </c>
      <c r="H533" s="26" t="s">
        <v>931</v>
      </c>
      <c r="I533" s="26" t="s">
        <v>950</v>
      </c>
      <c r="J533" s="26" t="s">
        <v>996</v>
      </c>
      <c r="K533" s="26" t="s">
        <v>952</v>
      </c>
      <c r="L533" s="27" t="s">
        <v>5067</v>
      </c>
      <c r="M533" s="26" t="s">
        <v>936</v>
      </c>
      <c r="N533" s="26" t="s">
        <v>983</v>
      </c>
      <c r="O533" s="26" t="s">
        <v>5068</v>
      </c>
      <c r="P533" s="26" t="s">
        <v>5069</v>
      </c>
      <c r="Q533" s="26" t="s">
        <v>5070</v>
      </c>
      <c r="R533" s="27" t="s">
        <v>5071</v>
      </c>
      <c r="S533" s="26" t="s">
        <v>959</v>
      </c>
      <c r="T533" s="26" t="s">
        <v>4123</v>
      </c>
      <c r="U533" s="26" t="s">
        <v>1801</v>
      </c>
      <c r="V533" s="26" t="s">
        <v>5072</v>
      </c>
      <c r="W533" s="26" t="s">
        <v>959</v>
      </c>
      <c r="X533" s="26" t="s">
        <v>4123</v>
      </c>
      <c r="Y533" s="26" t="s">
        <v>1801</v>
      </c>
      <c r="Z533" s="26" t="s">
        <v>946</v>
      </c>
      <c r="AA533" s="26" t="s">
        <v>947</v>
      </c>
      <c r="AB533" s="26"/>
      <c r="AC533" s="28"/>
      <c r="AD533" s="28"/>
      <c r="AE533" s="28"/>
      <c r="AG533" s="37" t="s">
        <v>4972</v>
      </c>
      <c r="AH533" s="37" t="s">
        <v>856</v>
      </c>
      <c r="AI533" t="str">
        <f>VLOOKUP(AH533,$D$15:D1283,1,0)</f>
        <v>우지민</v>
      </c>
      <c r="AK533" t="str">
        <f t="shared" si="17"/>
        <v>성경아</v>
      </c>
    </row>
    <row r="534" spans="1:37" ht="39.6">
      <c r="A534" s="25">
        <v>520</v>
      </c>
      <c r="B534" s="26" t="str">
        <f t="shared" si="16"/>
        <v>20015093</v>
      </c>
      <c r="C534" s="26" t="s">
        <v>5073</v>
      </c>
      <c r="D534" s="26" t="s">
        <v>771</v>
      </c>
      <c r="E534" s="26" t="s">
        <v>77</v>
      </c>
      <c r="F534" s="26" t="s">
        <v>97</v>
      </c>
      <c r="G534" s="26" t="s">
        <v>930</v>
      </c>
      <c r="H534" s="26" t="s">
        <v>931</v>
      </c>
      <c r="I534" s="26" t="s">
        <v>950</v>
      </c>
      <c r="J534" s="26" t="s">
        <v>1173</v>
      </c>
      <c r="K534" s="26" t="s">
        <v>952</v>
      </c>
      <c r="L534" s="27" t="s">
        <v>5074</v>
      </c>
      <c r="M534" s="26" t="s">
        <v>936</v>
      </c>
      <c r="N534" s="26" t="s">
        <v>1977</v>
      </c>
      <c r="O534" s="26" t="s">
        <v>5075</v>
      </c>
      <c r="P534" s="26" t="s">
        <v>5076</v>
      </c>
      <c r="Q534" s="26" t="s">
        <v>5077</v>
      </c>
      <c r="R534" s="27" t="s">
        <v>5078</v>
      </c>
      <c r="S534" s="26" t="s">
        <v>942</v>
      </c>
      <c r="T534" s="26" t="s">
        <v>1962</v>
      </c>
      <c r="U534" s="26" t="s">
        <v>3334</v>
      </c>
      <c r="V534" s="26" t="s">
        <v>5079</v>
      </c>
      <c r="W534" s="26" t="s">
        <v>942</v>
      </c>
      <c r="X534" s="26" t="s">
        <v>1962</v>
      </c>
      <c r="Y534" s="26" t="s">
        <v>3334</v>
      </c>
      <c r="Z534" s="26" t="s">
        <v>946</v>
      </c>
      <c r="AA534" s="26" t="s">
        <v>947</v>
      </c>
      <c r="AB534" s="26"/>
      <c r="AC534" s="28"/>
      <c r="AD534" s="28"/>
      <c r="AE534" s="28"/>
      <c r="AG534" s="37" t="s">
        <v>4980</v>
      </c>
      <c r="AH534" s="37" t="s">
        <v>387</v>
      </c>
      <c r="AI534" t="str">
        <f>VLOOKUP(AH534,$D$15:D1284,1,0)</f>
        <v>김소정</v>
      </c>
      <c r="AK534" t="str">
        <f t="shared" si="17"/>
        <v>강가영</v>
      </c>
    </row>
    <row r="535" spans="1:37" ht="26.4">
      <c r="A535" s="25">
        <v>521</v>
      </c>
      <c r="B535" s="26" t="str">
        <f t="shared" si="16"/>
        <v>20012250</v>
      </c>
      <c r="C535" s="26" t="s">
        <v>5080</v>
      </c>
      <c r="D535" s="26" t="s">
        <v>543</v>
      </c>
      <c r="E535" s="26" t="s">
        <v>77</v>
      </c>
      <c r="F535" s="26" t="s">
        <v>97</v>
      </c>
      <c r="G535" s="26" t="s">
        <v>930</v>
      </c>
      <c r="H535" s="26" t="s">
        <v>931</v>
      </c>
      <c r="I535" s="26" t="s">
        <v>950</v>
      </c>
      <c r="J535" s="26" t="s">
        <v>1173</v>
      </c>
      <c r="K535" s="26" t="s">
        <v>952</v>
      </c>
      <c r="L535" s="27" t="s">
        <v>5081</v>
      </c>
      <c r="M535" s="26" t="s">
        <v>936</v>
      </c>
      <c r="N535" s="26" t="s">
        <v>1977</v>
      </c>
      <c r="O535" s="26" t="s">
        <v>5082</v>
      </c>
      <c r="P535" s="26" t="s">
        <v>5083</v>
      </c>
      <c r="Q535" s="26" t="s">
        <v>5084</v>
      </c>
      <c r="R535" s="27" t="s">
        <v>5085</v>
      </c>
      <c r="S535" s="26" t="s">
        <v>942</v>
      </c>
      <c r="T535" s="26" t="s">
        <v>1838</v>
      </c>
      <c r="U535" s="26" t="s">
        <v>1801</v>
      </c>
      <c r="V535" s="26" t="s">
        <v>5086</v>
      </c>
      <c r="W535" s="26" t="s">
        <v>942</v>
      </c>
      <c r="X535" s="26" t="s">
        <v>1838</v>
      </c>
      <c r="Y535" s="26" t="s">
        <v>1801</v>
      </c>
      <c r="Z535" s="26" t="s">
        <v>946</v>
      </c>
      <c r="AA535" s="26" t="s">
        <v>947</v>
      </c>
      <c r="AB535" s="26"/>
      <c r="AC535" s="28"/>
      <c r="AD535" s="28"/>
      <c r="AE535" s="28"/>
      <c r="AG535" s="37" t="s">
        <v>4987</v>
      </c>
      <c r="AH535" s="37" t="s">
        <v>770</v>
      </c>
      <c r="AI535" t="str">
        <f>VLOOKUP(AH535,$D$15:D1285,1,0)</f>
        <v>최희란</v>
      </c>
      <c r="AK535" t="str">
        <f t="shared" si="17"/>
        <v>김지현</v>
      </c>
    </row>
    <row r="536" spans="1:37" ht="26.4">
      <c r="A536" s="25">
        <v>522</v>
      </c>
      <c r="B536" s="26" t="str">
        <f t="shared" si="16"/>
        <v>32000115</v>
      </c>
      <c r="C536" s="26" t="s">
        <v>5087</v>
      </c>
      <c r="D536" s="26" t="s">
        <v>304</v>
      </c>
      <c r="E536" s="26" t="s">
        <v>77</v>
      </c>
      <c r="F536" s="26" t="s">
        <v>97</v>
      </c>
      <c r="G536" s="26" t="s">
        <v>930</v>
      </c>
      <c r="H536" s="26" t="s">
        <v>931</v>
      </c>
      <c r="I536" s="26" t="s">
        <v>950</v>
      </c>
      <c r="J536" s="26" t="s">
        <v>1173</v>
      </c>
      <c r="K536" s="26" t="s">
        <v>952</v>
      </c>
      <c r="L536" s="27" t="s">
        <v>5088</v>
      </c>
      <c r="M536" s="26" t="s">
        <v>998</v>
      </c>
      <c r="N536" s="26" t="s">
        <v>1977</v>
      </c>
      <c r="O536" s="26" t="s">
        <v>5089</v>
      </c>
      <c r="P536" s="26" t="s">
        <v>5090</v>
      </c>
      <c r="Q536" s="26" t="s">
        <v>5091</v>
      </c>
      <c r="R536" s="27" t="s">
        <v>5092</v>
      </c>
      <c r="S536" s="26" t="s">
        <v>959</v>
      </c>
      <c r="T536" s="26" t="s">
        <v>4498</v>
      </c>
      <c r="U536" s="26" t="s">
        <v>1801</v>
      </c>
      <c r="V536" s="26" t="s">
        <v>5093</v>
      </c>
      <c r="W536" s="26" t="s">
        <v>959</v>
      </c>
      <c r="X536" s="26" t="s">
        <v>4498</v>
      </c>
      <c r="Y536" s="26" t="s">
        <v>1801</v>
      </c>
      <c r="Z536" s="26" t="s">
        <v>998</v>
      </c>
      <c r="AA536" s="26" t="s">
        <v>1830</v>
      </c>
      <c r="AB536" s="26"/>
      <c r="AC536" s="28"/>
      <c r="AD536" s="28"/>
      <c r="AE536" s="28"/>
      <c r="AG536" s="37" t="s">
        <v>4994</v>
      </c>
      <c r="AH536" s="37" t="s">
        <v>116</v>
      </c>
      <c r="AI536" t="str">
        <f>VLOOKUP(AH536,$D$15:D1286,1,0)</f>
        <v>이미영</v>
      </c>
      <c r="AK536" t="str">
        <f t="shared" si="17"/>
        <v>이수현</v>
      </c>
    </row>
    <row r="537" spans="1:37" ht="26.4">
      <c r="A537" s="25">
        <v>523</v>
      </c>
      <c r="B537" s="26" t="str">
        <f t="shared" si="16"/>
        <v>20012285</v>
      </c>
      <c r="C537" s="26" t="s">
        <v>5094</v>
      </c>
      <c r="D537" s="26" t="s">
        <v>857</v>
      </c>
      <c r="E537" s="26" t="s">
        <v>77</v>
      </c>
      <c r="F537" s="26" t="s">
        <v>97</v>
      </c>
      <c r="G537" s="26" t="s">
        <v>930</v>
      </c>
      <c r="H537" s="26" t="s">
        <v>931</v>
      </c>
      <c r="I537" s="26" t="s">
        <v>950</v>
      </c>
      <c r="J537" s="26" t="s">
        <v>1173</v>
      </c>
      <c r="K537" s="26" t="s">
        <v>952</v>
      </c>
      <c r="L537" s="27" t="s">
        <v>5095</v>
      </c>
      <c r="M537" s="26" t="s">
        <v>936</v>
      </c>
      <c r="N537" s="26" t="s">
        <v>1659</v>
      </c>
      <c r="O537" s="26" t="s">
        <v>5096</v>
      </c>
      <c r="P537" s="26" t="s">
        <v>5097</v>
      </c>
      <c r="Q537" s="26" t="s">
        <v>5098</v>
      </c>
      <c r="R537" s="27" t="s">
        <v>5099</v>
      </c>
      <c r="S537" s="26" t="s">
        <v>959</v>
      </c>
      <c r="T537" s="26" t="s">
        <v>1653</v>
      </c>
      <c r="U537" s="26" t="s">
        <v>3735</v>
      </c>
      <c r="V537" s="26" t="s">
        <v>5100</v>
      </c>
      <c r="W537" s="26" t="s">
        <v>959</v>
      </c>
      <c r="X537" s="26" t="s">
        <v>1666</v>
      </c>
      <c r="Y537" s="26" t="s">
        <v>2067</v>
      </c>
      <c r="Z537" s="26" t="s">
        <v>946</v>
      </c>
      <c r="AA537" s="26" t="s">
        <v>947</v>
      </c>
      <c r="AB537" s="26"/>
      <c r="AC537" s="28"/>
      <c r="AD537" s="28"/>
      <c r="AE537" s="28"/>
      <c r="AG537" s="37" t="s">
        <v>5001</v>
      </c>
      <c r="AH537" s="37" t="s">
        <v>209</v>
      </c>
      <c r="AI537" t="str">
        <f>VLOOKUP(AH537,$D$15:D1287,1,0)</f>
        <v>배지영</v>
      </c>
      <c r="AK537" t="str">
        <f t="shared" si="17"/>
        <v>임수빈</v>
      </c>
    </row>
    <row r="538" spans="1:37" ht="26.4">
      <c r="A538" s="25">
        <v>524</v>
      </c>
      <c r="B538" s="26" t="str">
        <f t="shared" si="16"/>
        <v>19912589</v>
      </c>
      <c r="C538" s="26" t="s">
        <v>5101</v>
      </c>
      <c r="D538" s="26" t="s">
        <v>618</v>
      </c>
      <c r="E538" s="26" t="s">
        <v>77</v>
      </c>
      <c r="F538" s="26" t="s">
        <v>97</v>
      </c>
      <c r="G538" s="26" t="s">
        <v>930</v>
      </c>
      <c r="H538" s="26" t="s">
        <v>931</v>
      </c>
      <c r="I538" s="26" t="s">
        <v>950</v>
      </c>
      <c r="J538" s="26" t="s">
        <v>1100</v>
      </c>
      <c r="K538" s="26" t="s">
        <v>952</v>
      </c>
      <c r="L538" s="27" t="s">
        <v>5102</v>
      </c>
      <c r="M538" s="26" t="s">
        <v>936</v>
      </c>
      <c r="N538" s="26" t="s">
        <v>2885</v>
      </c>
      <c r="O538" s="26" t="s">
        <v>5103</v>
      </c>
      <c r="P538" s="26" t="s">
        <v>5104</v>
      </c>
      <c r="Q538" s="26" t="s">
        <v>5105</v>
      </c>
      <c r="R538" s="27" t="s">
        <v>5106</v>
      </c>
      <c r="S538" s="26" t="s">
        <v>959</v>
      </c>
      <c r="T538" s="26" t="s">
        <v>5107</v>
      </c>
      <c r="U538" s="26" t="s">
        <v>1839</v>
      </c>
      <c r="V538" s="26" t="s">
        <v>5108</v>
      </c>
      <c r="W538" s="26" t="s">
        <v>959</v>
      </c>
      <c r="X538" s="26" t="s">
        <v>5107</v>
      </c>
      <c r="Y538" s="26" t="s">
        <v>1839</v>
      </c>
      <c r="Z538" s="26" t="s">
        <v>946</v>
      </c>
      <c r="AA538" s="26" t="s">
        <v>947</v>
      </c>
      <c r="AB538" s="26"/>
      <c r="AC538" s="28"/>
      <c r="AD538" s="28"/>
      <c r="AE538" s="28"/>
      <c r="AG538" s="37" t="s">
        <v>5008</v>
      </c>
      <c r="AH538" s="37" t="s">
        <v>96</v>
      </c>
      <c r="AI538" t="str">
        <f>VLOOKUP(AH538,$D$15:D1288,1,0)</f>
        <v>박주애</v>
      </c>
      <c r="AK538" t="str">
        <f t="shared" si="17"/>
        <v>권소현</v>
      </c>
    </row>
    <row r="539" spans="1:37" ht="39.6">
      <c r="A539" s="25">
        <v>525</v>
      </c>
      <c r="B539" s="26" t="str">
        <f t="shared" si="16"/>
        <v>32030116</v>
      </c>
      <c r="C539" s="26" t="s">
        <v>5109</v>
      </c>
      <c r="D539" s="26" t="s">
        <v>619</v>
      </c>
      <c r="E539" s="26" t="s">
        <v>77</v>
      </c>
      <c r="F539" s="26" t="s">
        <v>97</v>
      </c>
      <c r="G539" s="26" t="s">
        <v>930</v>
      </c>
      <c r="H539" s="26" t="s">
        <v>931</v>
      </c>
      <c r="I539" s="26" t="s">
        <v>950</v>
      </c>
      <c r="J539" s="26" t="s">
        <v>980</v>
      </c>
      <c r="K539" s="26" t="s">
        <v>952</v>
      </c>
      <c r="L539" s="27" t="s">
        <v>5110</v>
      </c>
      <c r="M539" s="26" t="s">
        <v>998</v>
      </c>
      <c r="N539" s="26" t="s">
        <v>2885</v>
      </c>
      <c r="O539" s="26" t="s">
        <v>5111</v>
      </c>
      <c r="P539" s="26" t="s">
        <v>5112</v>
      </c>
      <c r="Q539" s="26" t="s">
        <v>5113</v>
      </c>
      <c r="R539" s="27" t="s">
        <v>5114</v>
      </c>
      <c r="S539" s="26" t="s">
        <v>942</v>
      </c>
      <c r="T539" s="26" t="s">
        <v>1106</v>
      </c>
      <c r="U539" s="26" t="s">
        <v>1107</v>
      </c>
      <c r="V539" s="26" t="s">
        <v>5115</v>
      </c>
      <c r="W539" s="26" t="s">
        <v>942</v>
      </c>
      <c r="X539" s="26" t="s">
        <v>1106</v>
      </c>
      <c r="Y539" s="26" t="s">
        <v>1107</v>
      </c>
      <c r="Z539" s="26" t="s">
        <v>998</v>
      </c>
      <c r="AA539" s="26" t="s">
        <v>4176</v>
      </c>
      <c r="AB539" s="26"/>
      <c r="AC539" s="28"/>
      <c r="AD539" s="28"/>
      <c r="AE539" s="28"/>
      <c r="AG539" s="37" t="s">
        <v>5015</v>
      </c>
      <c r="AH539" s="37" t="s">
        <v>210</v>
      </c>
      <c r="AI539" t="str">
        <f>VLOOKUP(AH539,$D$15:D1289,1,0)</f>
        <v>정수진</v>
      </c>
      <c r="AK539" t="str">
        <f t="shared" si="17"/>
        <v>이연희</v>
      </c>
    </row>
    <row r="540" spans="1:37" ht="26.4">
      <c r="A540" s="25">
        <v>526</v>
      </c>
      <c r="B540" s="26" t="str">
        <f t="shared" si="16"/>
        <v>20080049</v>
      </c>
      <c r="C540" s="26" t="s">
        <v>5116</v>
      </c>
      <c r="D540" s="26" t="s">
        <v>858</v>
      </c>
      <c r="E540" s="26" t="s">
        <v>77</v>
      </c>
      <c r="F540" s="26" t="s">
        <v>97</v>
      </c>
      <c r="G540" s="26" t="s">
        <v>930</v>
      </c>
      <c r="H540" s="26" t="s">
        <v>931</v>
      </c>
      <c r="I540" s="26" t="s">
        <v>950</v>
      </c>
      <c r="J540" s="26" t="s">
        <v>1050</v>
      </c>
      <c r="K540" s="26" t="s">
        <v>952</v>
      </c>
      <c r="L540" s="27" t="s">
        <v>5117</v>
      </c>
      <c r="M540" s="26" t="s">
        <v>936</v>
      </c>
      <c r="N540" s="26" t="s">
        <v>1977</v>
      </c>
      <c r="O540" s="26" t="s">
        <v>5118</v>
      </c>
      <c r="P540" s="26" t="s">
        <v>5119</v>
      </c>
      <c r="Q540" s="26" t="s">
        <v>5120</v>
      </c>
      <c r="R540" s="27" t="s">
        <v>5121</v>
      </c>
      <c r="S540" s="26" t="s">
        <v>942</v>
      </c>
      <c r="T540" s="26" t="s">
        <v>3797</v>
      </c>
      <c r="U540" s="26" t="s">
        <v>1574</v>
      </c>
      <c r="V540" s="26" t="s">
        <v>5122</v>
      </c>
      <c r="W540" s="26" t="s">
        <v>942</v>
      </c>
      <c r="X540" s="26" t="s">
        <v>3797</v>
      </c>
      <c r="Y540" s="26" t="s">
        <v>1574</v>
      </c>
      <c r="Z540" s="26" t="s">
        <v>946</v>
      </c>
      <c r="AA540" s="26" t="s">
        <v>947</v>
      </c>
      <c r="AB540" s="26"/>
      <c r="AC540" s="28"/>
      <c r="AD540" s="28"/>
      <c r="AE540" s="28"/>
      <c r="AG540" s="37" t="s">
        <v>5022</v>
      </c>
      <c r="AH540" s="37" t="s">
        <v>388</v>
      </c>
      <c r="AI540" t="str">
        <f>VLOOKUP(AH540,$D$15:D1290,1,0)</f>
        <v>조현미</v>
      </c>
      <c r="AK540" t="str">
        <f t="shared" si="17"/>
        <v>김명선</v>
      </c>
    </row>
    <row r="541" spans="1:37" ht="39.6">
      <c r="A541" s="25">
        <v>527</v>
      </c>
      <c r="B541" s="26" t="str">
        <f t="shared" si="16"/>
        <v>20015381</v>
      </c>
      <c r="C541" s="26" t="s">
        <v>5123</v>
      </c>
      <c r="D541" s="26" t="s">
        <v>464</v>
      </c>
      <c r="E541" s="26" t="s">
        <v>77</v>
      </c>
      <c r="F541" s="26" t="s">
        <v>97</v>
      </c>
      <c r="G541" s="26" t="s">
        <v>930</v>
      </c>
      <c r="H541" s="26" t="s">
        <v>931</v>
      </c>
      <c r="I541" s="26" t="s">
        <v>950</v>
      </c>
      <c r="J541" s="26" t="s">
        <v>1050</v>
      </c>
      <c r="K541" s="26" t="s">
        <v>952</v>
      </c>
      <c r="L541" s="27" t="s">
        <v>5124</v>
      </c>
      <c r="M541" s="26" t="s">
        <v>936</v>
      </c>
      <c r="N541" s="26" t="s">
        <v>1977</v>
      </c>
      <c r="O541" s="26" t="s">
        <v>5125</v>
      </c>
      <c r="P541" s="26" t="s">
        <v>5126</v>
      </c>
      <c r="Q541" s="26" t="s">
        <v>5127</v>
      </c>
      <c r="R541" s="27" t="s">
        <v>5128</v>
      </c>
      <c r="S541" s="26" t="s">
        <v>959</v>
      </c>
      <c r="T541" s="26" t="s">
        <v>3390</v>
      </c>
      <c r="U541" s="26" t="s">
        <v>1232</v>
      </c>
      <c r="V541" s="26" t="s">
        <v>5129</v>
      </c>
      <c r="W541" s="26" t="s">
        <v>959</v>
      </c>
      <c r="X541" s="26" t="s">
        <v>3390</v>
      </c>
      <c r="Y541" s="26" t="s">
        <v>1232</v>
      </c>
      <c r="Z541" s="26" t="s">
        <v>946</v>
      </c>
      <c r="AA541" s="26" t="s">
        <v>947</v>
      </c>
      <c r="AB541" s="26"/>
      <c r="AC541" s="28"/>
      <c r="AD541" s="28"/>
      <c r="AE541" s="28"/>
      <c r="AG541" s="37" t="s">
        <v>5030</v>
      </c>
      <c r="AH541" s="37" t="s">
        <v>389</v>
      </c>
      <c r="AI541" t="str">
        <f>VLOOKUP(AH541,$D$15:D1291,1,0)</f>
        <v>표영희</v>
      </c>
      <c r="AK541" t="str">
        <f t="shared" si="17"/>
        <v>김혜숙</v>
      </c>
    </row>
    <row r="542" spans="1:37" ht="26.4">
      <c r="A542" s="25">
        <v>528</v>
      </c>
      <c r="B542" s="26" t="str">
        <f t="shared" si="16"/>
        <v>20140060</v>
      </c>
      <c r="C542" s="26" t="s">
        <v>5130</v>
      </c>
      <c r="D542" s="26" t="s">
        <v>692</v>
      </c>
      <c r="E542" s="26" t="s">
        <v>77</v>
      </c>
      <c r="F542" s="26" t="s">
        <v>97</v>
      </c>
      <c r="G542" s="26" t="s">
        <v>930</v>
      </c>
      <c r="H542" s="26" t="s">
        <v>931</v>
      </c>
      <c r="I542" s="26" t="s">
        <v>950</v>
      </c>
      <c r="J542" s="26" t="s">
        <v>966</v>
      </c>
      <c r="K542" s="26" t="s">
        <v>952</v>
      </c>
      <c r="L542" s="27" t="s">
        <v>5131</v>
      </c>
      <c r="M542" s="26" t="s">
        <v>936</v>
      </c>
      <c r="N542" s="26" t="s">
        <v>1977</v>
      </c>
      <c r="O542" s="26" t="s">
        <v>5132</v>
      </c>
      <c r="P542" s="26" t="s">
        <v>5133</v>
      </c>
      <c r="Q542" s="26" t="s">
        <v>5134</v>
      </c>
      <c r="R542" s="27" t="s">
        <v>5135</v>
      </c>
      <c r="S542" s="26" t="s">
        <v>959</v>
      </c>
      <c r="T542" s="26" t="s">
        <v>4587</v>
      </c>
      <c r="U542" s="26" t="s">
        <v>1190</v>
      </c>
      <c r="V542" s="26" t="s">
        <v>5136</v>
      </c>
      <c r="W542" s="26" t="s">
        <v>959</v>
      </c>
      <c r="X542" s="26" t="s">
        <v>4587</v>
      </c>
      <c r="Y542" s="26" t="s">
        <v>1190</v>
      </c>
      <c r="Z542" s="26" t="s">
        <v>946</v>
      </c>
      <c r="AA542" s="26" t="s">
        <v>947</v>
      </c>
      <c r="AB542" s="26"/>
      <c r="AC542" s="28"/>
      <c r="AD542" s="28"/>
      <c r="AE542" s="28"/>
      <c r="AG542" s="37" t="s">
        <v>5037</v>
      </c>
      <c r="AH542" s="37" t="s">
        <v>545</v>
      </c>
      <c r="AI542" t="str">
        <f>VLOOKUP(AH542,$D$15:D1292,1,0)</f>
        <v>김명화</v>
      </c>
      <c r="AK542" t="str">
        <f t="shared" si="17"/>
        <v>이리나</v>
      </c>
    </row>
    <row r="543" spans="1:37" ht="39.6">
      <c r="A543" s="25">
        <v>529</v>
      </c>
      <c r="B543" s="26" t="str">
        <f t="shared" si="16"/>
        <v>20150043</v>
      </c>
      <c r="C543" s="26" t="s">
        <v>5137</v>
      </c>
      <c r="D543" s="26" t="s">
        <v>693</v>
      </c>
      <c r="E543" s="26" t="s">
        <v>77</v>
      </c>
      <c r="F543" s="26" t="s">
        <v>97</v>
      </c>
      <c r="G543" s="26" t="s">
        <v>930</v>
      </c>
      <c r="H543" s="26" t="s">
        <v>931</v>
      </c>
      <c r="I543" s="26" t="s">
        <v>965</v>
      </c>
      <c r="J543" s="26" t="s">
        <v>1100</v>
      </c>
      <c r="K543" s="26" t="s">
        <v>952</v>
      </c>
      <c r="L543" s="27" t="s">
        <v>5138</v>
      </c>
      <c r="M543" s="26" t="s">
        <v>936</v>
      </c>
      <c r="N543" s="26" t="s">
        <v>1155</v>
      </c>
      <c r="O543" s="26" t="s">
        <v>5139</v>
      </c>
      <c r="P543" s="26" t="s">
        <v>5140</v>
      </c>
      <c r="Q543" s="26" t="s">
        <v>5141</v>
      </c>
      <c r="R543" s="27" t="s">
        <v>5142</v>
      </c>
      <c r="S543" s="26" t="s">
        <v>942</v>
      </c>
      <c r="T543" s="26" t="s">
        <v>3797</v>
      </c>
      <c r="U543" s="26" t="s">
        <v>1574</v>
      </c>
      <c r="V543" s="26" t="s">
        <v>5143</v>
      </c>
      <c r="W543" s="26" t="s">
        <v>942</v>
      </c>
      <c r="X543" s="26" t="s">
        <v>3797</v>
      </c>
      <c r="Y543" s="26" t="s">
        <v>1574</v>
      </c>
      <c r="Z543" s="26" t="s">
        <v>946</v>
      </c>
      <c r="AA543" s="26" t="s">
        <v>947</v>
      </c>
      <c r="AB543" s="26"/>
      <c r="AC543" s="28"/>
      <c r="AD543" s="28"/>
      <c r="AE543" s="28"/>
      <c r="AG543" s="37" t="s">
        <v>5044</v>
      </c>
      <c r="AH543" s="37" t="s">
        <v>211</v>
      </c>
      <c r="AI543" t="str">
        <f>VLOOKUP(AH543,$D$15:D1293,1,0)</f>
        <v>최미숙</v>
      </c>
      <c r="AK543" t="str">
        <f t="shared" si="17"/>
        <v>변미나</v>
      </c>
    </row>
    <row r="544" spans="1:37" ht="39.6">
      <c r="A544" s="25">
        <v>530</v>
      </c>
      <c r="B544" s="26" t="str">
        <f t="shared" si="16"/>
        <v>20120262</v>
      </c>
      <c r="C544" s="26" t="s">
        <v>5144</v>
      </c>
      <c r="D544" s="26" t="s">
        <v>465</v>
      </c>
      <c r="E544" s="26" t="s">
        <v>77</v>
      </c>
      <c r="F544" s="26" t="s">
        <v>97</v>
      </c>
      <c r="G544" s="26" t="s">
        <v>930</v>
      </c>
      <c r="H544" s="26" t="s">
        <v>931</v>
      </c>
      <c r="I544" s="26" t="s">
        <v>965</v>
      </c>
      <c r="J544" s="26" t="s">
        <v>980</v>
      </c>
      <c r="K544" s="26" t="s">
        <v>952</v>
      </c>
      <c r="L544" s="27" t="s">
        <v>5145</v>
      </c>
      <c r="M544" s="26" t="s">
        <v>936</v>
      </c>
      <c r="N544" s="26" t="s">
        <v>983</v>
      </c>
      <c r="O544" s="26" t="s">
        <v>5146</v>
      </c>
      <c r="P544" s="26" t="s">
        <v>5147</v>
      </c>
      <c r="Q544" s="26" t="s">
        <v>5148</v>
      </c>
      <c r="R544" s="27" t="s">
        <v>5149</v>
      </c>
      <c r="S544" s="26" t="s">
        <v>959</v>
      </c>
      <c r="T544" s="26" t="s">
        <v>5150</v>
      </c>
      <c r="U544" s="26" t="s">
        <v>1232</v>
      </c>
      <c r="V544" s="26" t="s">
        <v>5151</v>
      </c>
      <c r="W544" s="26" t="s">
        <v>959</v>
      </c>
      <c r="X544" s="26" t="s">
        <v>5150</v>
      </c>
      <c r="Y544" s="26" t="s">
        <v>1232</v>
      </c>
      <c r="Z544" s="26" t="s">
        <v>946</v>
      </c>
      <c r="AA544" s="26" t="s">
        <v>947</v>
      </c>
      <c r="AB544" s="26"/>
      <c r="AC544" s="28"/>
      <c r="AD544" s="28"/>
      <c r="AE544" s="28"/>
      <c r="AG544" s="37" t="s">
        <v>5051</v>
      </c>
      <c r="AH544" s="37" t="s">
        <v>303</v>
      </c>
      <c r="AI544" t="str">
        <f>VLOOKUP(AH544,$D$15:D1294,1,0)</f>
        <v>윤재희</v>
      </c>
      <c r="AK544" t="str">
        <f t="shared" si="17"/>
        <v>황지은</v>
      </c>
    </row>
    <row r="545" spans="1:37" ht="26.4">
      <c r="A545" s="25">
        <v>531</v>
      </c>
      <c r="B545" s="26" t="str">
        <f t="shared" si="16"/>
        <v>20130057</v>
      </c>
      <c r="C545" s="26" t="s">
        <v>5152</v>
      </c>
      <c r="D545" s="26" t="s">
        <v>772</v>
      </c>
      <c r="E545" s="26" t="s">
        <v>77</v>
      </c>
      <c r="F545" s="26" t="s">
        <v>97</v>
      </c>
      <c r="G545" s="26" t="s">
        <v>930</v>
      </c>
      <c r="H545" s="26" t="s">
        <v>931</v>
      </c>
      <c r="I545" s="26" t="s">
        <v>965</v>
      </c>
      <c r="J545" s="26" t="s">
        <v>933</v>
      </c>
      <c r="K545" s="26" t="s">
        <v>952</v>
      </c>
      <c r="L545" s="27" t="s">
        <v>5153</v>
      </c>
      <c r="M545" s="26" t="s">
        <v>936</v>
      </c>
      <c r="N545" s="26" t="s">
        <v>1659</v>
      </c>
      <c r="O545" s="26" t="s">
        <v>5154</v>
      </c>
      <c r="P545" s="26" t="s">
        <v>5155</v>
      </c>
      <c r="Q545" s="26" t="s">
        <v>5154</v>
      </c>
      <c r="R545" s="27" t="s">
        <v>5156</v>
      </c>
      <c r="S545" s="26" t="s">
        <v>942</v>
      </c>
      <c r="T545" s="26" t="s">
        <v>5157</v>
      </c>
      <c r="U545" s="26" t="s">
        <v>3427</v>
      </c>
      <c r="V545" s="26" t="s">
        <v>5158</v>
      </c>
      <c r="W545" s="26" t="s">
        <v>942</v>
      </c>
      <c r="X545" s="26" t="s">
        <v>5157</v>
      </c>
      <c r="Y545" s="26" t="s">
        <v>3427</v>
      </c>
      <c r="Z545" s="26" t="s">
        <v>946</v>
      </c>
      <c r="AA545" s="26" t="s">
        <v>947</v>
      </c>
      <c r="AB545" s="26"/>
      <c r="AC545" s="28"/>
      <c r="AD545" s="28"/>
      <c r="AE545" s="28"/>
      <c r="AG545" s="37" t="s">
        <v>5059</v>
      </c>
      <c r="AH545" s="37" t="s">
        <v>98</v>
      </c>
      <c r="AI545" t="str">
        <f>VLOOKUP(AH545,$D$15:D1295,1,0)</f>
        <v>박숙희</v>
      </c>
      <c r="AK545" t="str">
        <f t="shared" si="17"/>
        <v>김새미</v>
      </c>
    </row>
    <row r="546" spans="1:37" ht="39.6">
      <c r="A546" s="25">
        <v>532</v>
      </c>
      <c r="B546" s="26" t="str">
        <f t="shared" si="16"/>
        <v>20015378</v>
      </c>
      <c r="C546" s="26" t="s">
        <v>5159</v>
      </c>
      <c r="D546" s="26" t="s">
        <v>773</v>
      </c>
      <c r="E546" s="26" t="s">
        <v>77</v>
      </c>
      <c r="F546" s="26" t="s">
        <v>100</v>
      </c>
      <c r="G546" s="26" t="s">
        <v>930</v>
      </c>
      <c r="H546" s="26" t="s">
        <v>931</v>
      </c>
      <c r="I546" s="26" t="s">
        <v>995</v>
      </c>
      <c r="J546" s="26" t="s">
        <v>933</v>
      </c>
      <c r="K546" s="26" t="s">
        <v>934</v>
      </c>
      <c r="L546" s="27" t="s">
        <v>5160</v>
      </c>
      <c r="M546" s="26" t="s">
        <v>936</v>
      </c>
      <c r="N546" s="26" t="s">
        <v>1977</v>
      </c>
      <c r="O546" s="26" t="s">
        <v>5161</v>
      </c>
      <c r="P546" s="26" t="s">
        <v>5162</v>
      </c>
      <c r="Q546" s="26" t="s">
        <v>5163</v>
      </c>
      <c r="R546" s="27" t="s">
        <v>5164</v>
      </c>
      <c r="S546" s="26" t="s">
        <v>942</v>
      </c>
      <c r="T546" s="26" t="s">
        <v>2448</v>
      </c>
      <c r="U546" s="26" t="s">
        <v>5165</v>
      </c>
      <c r="V546" s="26" t="s">
        <v>5166</v>
      </c>
      <c r="W546" s="26" t="s">
        <v>942</v>
      </c>
      <c r="X546" s="26" t="s">
        <v>2448</v>
      </c>
      <c r="Y546" s="26" t="s">
        <v>5165</v>
      </c>
      <c r="Z546" s="26" t="s">
        <v>946</v>
      </c>
      <c r="AA546" s="26" t="s">
        <v>947</v>
      </c>
      <c r="AB546" s="26"/>
      <c r="AC546" s="28"/>
      <c r="AD546" s="28"/>
      <c r="AE546" s="28"/>
      <c r="AG546" s="37" t="s">
        <v>5066</v>
      </c>
      <c r="AH546" s="37" t="s">
        <v>463</v>
      </c>
      <c r="AI546" t="str">
        <f>VLOOKUP(AH546,$D$15:D1296,1,0)</f>
        <v>성경아</v>
      </c>
      <c r="AK546" t="str">
        <f t="shared" si="17"/>
        <v>최종남</v>
      </c>
    </row>
    <row r="547" spans="1:37" ht="39.6">
      <c r="A547" s="25">
        <v>533</v>
      </c>
      <c r="B547" s="26" t="str">
        <f t="shared" si="16"/>
        <v>20140121</v>
      </c>
      <c r="C547" s="26" t="s">
        <v>5167</v>
      </c>
      <c r="D547" s="26" t="s">
        <v>212</v>
      </c>
      <c r="E547" s="26" t="s">
        <v>77</v>
      </c>
      <c r="F547" s="26" t="s">
        <v>100</v>
      </c>
      <c r="G547" s="26" t="s">
        <v>930</v>
      </c>
      <c r="H547" s="26" t="s">
        <v>931</v>
      </c>
      <c r="I547" s="26" t="s">
        <v>932</v>
      </c>
      <c r="J547" s="26" t="s">
        <v>3473</v>
      </c>
      <c r="K547" s="26" t="s">
        <v>952</v>
      </c>
      <c r="L547" s="27" t="s">
        <v>3265</v>
      </c>
      <c r="M547" s="26" t="s">
        <v>936</v>
      </c>
      <c r="N547" s="26" t="s">
        <v>1659</v>
      </c>
      <c r="O547" s="26" t="s">
        <v>5168</v>
      </c>
      <c r="P547" s="26" t="s">
        <v>5169</v>
      </c>
      <c r="Q547" s="26" t="s">
        <v>5170</v>
      </c>
      <c r="R547" s="27" t="s">
        <v>5171</v>
      </c>
      <c r="S547" s="26" t="s">
        <v>942</v>
      </c>
      <c r="T547" s="26" t="s">
        <v>5172</v>
      </c>
      <c r="U547" s="26" t="s">
        <v>1839</v>
      </c>
      <c r="V547" s="26" t="s">
        <v>5173</v>
      </c>
      <c r="W547" s="26" t="s">
        <v>942</v>
      </c>
      <c r="X547" s="26" t="s">
        <v>5172</v>
      </c>
      <c r="Y547" s="26" t="s">
        <v>1839</v>
      </c>
      <c r="Z547" s="26" t="s">
        <v>1820</v>
      </c>
      <c r="AA547" s="26" t="s">
        <v>965</v>
      </c>
      <c r="AB547" s="26"/>
      <c r="AC547" s="28"/>
      <c r="AD547" s="28"/>
      <c r="AE547" s="28"/>
      <c r="AG547" s="37" t="s">
        <v>5073</v>
      </c>
      <c r="AH547" s="37" t="s">
        <v>771</v>
      </c>
      <c r="AI547" t="str">
        <f>VLOOKUP(AH547,$D$15:D1297,1,0)</f>
        <v>강가영</v>
      </c>
      <c r="AK547" t="str">
        <f t="shared" si="17"/>
        <v>서영희</v>
      </c>
    </row>
    <row r="548" spans="1:37" ht="39.6">
      <c r="A548" s="25">
        <v>534</v>
      </c>
      <c r="B548" s="26" t="str">
        <f t="shared" si="16"/>
        <v>20120223</v>
      </c>
      <c r="C548" s="26" t="s">
        <v>5174</v>
      </c>
      <c r="D548" s="26" t="s">
        <v>466</v>
      </c>
      <c r="E548" s="26" t="s">
        <v>77</v>
      </c>
      <c r="F548" s="26" t="s">
        <v>100</v>
      </c>
      <c r="G548" s="26" t="s">
        <v>930</v>
      </c>
      <c r="H548" s="26" t="s">
        <v>931</v>
      </c>
      <c r="I548" s="26" t="s">
        <v>932</v>
      </c>
      <c r="J548" s="26" t="s">
        <v>1173</v>
      </c>
      <c r="K548" s="26" t="s">
        <v>952</v>
      </c>
      <c r="L548" s="27" t="s">
        <v>5175</v>
      </c>
      <c r="M548" s="26" t="s">
        <v>936</v>
      </c>
      <c r="N548" s="26" t="s">
        <v>1659</v>
      </c>
      <c r="O548" s="26" t="s">
        <v>5176</v>
      </c>
      <c r="P548" s="26" t="s">
        <v>5177</v>
      </c>
      <c r="Q548" s="26" t="s">
        <v>5178</v>
      </c>
      <c r="R548" s="27" t="s">
        <v>5179</v>
      </c>
      <c r="S548" s="26" t="s">
        <v>959</v>
      </c>
      <c r="T548" s="26" t="s">
        <v>1653</v>
      </c>
      <c r="U548" s="26" t="s">
        <v>5180</v>
      </c>
      <c r="V548" s="26" t="s">
        <v>5181</v>
      </c>
      <c r="W548" s="26" t="s">
        <v>959</v>
      </c>
      <c r="X548" s="26" t="s">
        <v>1653</v>
      </c>
      <c r="Y548" s="26" t="s">
        <v>5180</v>
      </c>
      <c r="Z548" s="26" t="s">
        <v>1192</v>
      </c>
      <c r="AA548" s="26" t="s">
        <v>950</v>
      </c>
      <c r="AB548" s="26"/>
      <c r="AC548" s="28"/>
      <c r="AD548" s="28"/>
      <c r="AE548" s="28"/>
      <c r="AG548" s="37" t="s">
        <v>5080</v>
      </c>
      <c r="AH548" s="37" t="s">
        <v>543</v>
      </c>
      <c r="AI548" t="str">
        <f>VLOOKUP(AH548,$D$15:D1298,1,0)</f>
        <v>김지현</v>
      </c>
      <c r="AK548" t="str">
        <f t="shared" si="17"/>
        <v>서연서</v>
      </c>
    </row>
    <row r="549" spans="1:37" ht="39.6">
      <c r="A549" s="25">
        <v>535</v>
      </c>
      <c r="B549" s="26" t="str">
        <f t="shared" si="16"/>
        <v>20012474</v>
      </c>
      <c r="C549" s="26" t="s">
        <v>5182</v>
      </c>
      <c r="D549" s="26" t="s">
        <v>694</v>
      </c>
      <c r="E549" s="26" t="s">
        <v>77</v>
      </c>
      <c r="F549" s="26" t="s">
        <v>100</v>
      </c>
      <c r="G549" s="26" t="s">
        <v>930</v>
      </c>
      <c r="H549" s="26" t="s">
        <v>931</v>
      </c>
      <c r="I549" s="26" t="s">
        <v>932</v>
      </c>
      <c r="J549" s="26" t="s">
        <v>1173</v>
      </c>
      <c r="K549" s="26" t="s">
        <v>952</v>
      </c>
      <c r="L549" s="27" t="s">
        <v>5183</v>
      </c>
      <c r="M549" s="26" t="s">
        <v>936</v>
      </c>
      <c r="N549" s="26" t="s">
        <v>983</v>
      </c>
      <c r="O549" s="26" t="s">
        <v>5184</v>
      </c>
      <c r="P549" s="26" t="s">
        <v>5185</v>
      </c>
      <c r="Q549" s="26" t="s">
        <v>5186</v>
      </c>
      <c r="R549" s="27" t="s">
        <v>5187</v>
      </c>
      <c r="S549" s="26" t="s">
        <v>942</v>
      </c>
      <c r="T549" s="26" t="s">
        <v>3797</v>
      </c>
      <c r="U549" s="26" t="s">
        <v>1574</v>
      </c>
      <c r="V549" s="26" t="s">
        <v>5188</v>
      </c>
      <c r="W549" s="26" t="s">
        <v>942</v>
      </c>
      <c r="X549" s="26" t="s">
        <v>3797</v>
      </c>
      <c r="Y549" s="26" t="s">
        <v>1574</v>
      </c>
      <c r="Z549" s="26" t="s">
        <v>946</v>
      </c>
      <c r="AA549" s="26" t="s">
        <v>947</v>
      </c>
      <c r="AB549" s="26"/>
      <c r="AC549" s="28"/>
      <c r="AD549" s="28"/>
      <c r="AE549" s="28"/>
      <c r="AG549" s="37" t="s">
        <v>5087</v>
      </c>
      <c r="AH549" s="37" t="s">
        <v>304</v>
      </c>
      <c r="AI549" t="str">
        <f>VLOOKUP(AH549,$D$15:D1299,1,0)</f>
        <v>이수현</v>
      </c>
      <c r="AK549" t="str">
        <f t="shared" si="17"/>
        <v>송순명</v>
      </c>
    </row>
    <row r="550" spans="1:37" ht="39.6">
      <c r="A550" s="25">
        <v>536</v>
      </c>
      <c r="B550" s="26" t="str">
        <f t="shared" si="16"/>
        <v>20011697</v>
      </c>
      <c r="C550" s="26" t="s">
        <v>5189</v>
      </c>
      <c r="D550" s="26" t="s">
        <v>305</v>
      </c>
      <c r="E550" s="26" t="s">
        <v>77</v>
      </c>
      <c r="F550" s="26" t="s">
        <v>100</v>
      </c>
      <c r="G550" s="26" t="s">
        <v>930</v>
      </c>
      <c r="H550" s="26" t="s">
        <v>931</v>
      </c>
      <c r="I550" s="26" t="s">
        <v>932</v>
      </c>
      <c r="J550" s="26" t="s">
        <v>1050</v>
      </c>
      <c r="K550" s="26" t="s">
        <v>952</v>
      </c>
      <c r="L550" s="27" t="s">
        <v>5190</v>
      </c>
      <c r="M550" s="26" t="s">
        <v>936</v>
      </c>
      <c r="N550" s="26" t="s">
        <v>1977</v>
      </c>
      <c r="O550" s="26" t="s">
        <v>5191</v>
      </c>
      <c r="P550" s="26" t="s">
        <v>5192</v>
      </c>
      <c r="Q550" s="26" t="s">
        <v>5193</v>
      </c>
      <c r="R550" s="27" t="s">
        <v>5194</v>
      </c>
      <c r="S550" s="26" t="s">
        <v>942</v>
      </c>
      <c r="T550" s="26" t="s">
        <v>2466</v>
      </c>
      <c r="U550" s="26" t="s">
        <v>3215</v>
      </c>
      <c r="V550" s="26" t="s">
        <v>5195</v>
      </c>
      <c r="W550" s="26" t="s">
        <v>942</v>
      </c>
      <c r="X550" s="26" t="s">
        <v>2466</v>
      </c>
      <c r="Y550" s="26" t="s">
        <v>3215</v>
      </c>
      <c r="Z550" s="26" t="s">
        <v>946</v>
      </c>
      <c r="AA550" s="26" t="s">
        <v>947</v>
      </c>
      <c r="AB550" s="26"/>
      <c r="AC550" s="28"/>
      <c r="AD550" s="28"/>
      <c r="AE550" s="28"/>
      <c r="AG550" s="37" t="s">
        <v>5094</v>
      </c>
      <c r="AH550" s="37" t="s">
        <v>857</v>
      </c>
      <c r="AI550" t="str">
        <f>VLOOKUP(AH550,$D$15:D1300,1,0)</f>
        <v>임수빈</v>
      </c>
      <c r="AK550" t="str">
        <f t="shared" si="17"/>
        <v>박혜란</v>
      </c>
    </row>
    <row r="551" spans="1:37" ht="26.4">
      <c r="A551" s="25">
        <v>537</v>
      </c>
      <c r="B551" s="26" t="str">
        <f t="shared" si="16"/>
        <v>20010941</v>
      </c>
      <c r="C551" s="26" t="s">
        <v>5196</v>
      </c>
      <c r="D551" s="26" t="s">
        <v>99</v>
      </c>
      <c r="E551" s="26" t="s">
        <v>77</v>
      </c>
      <c r="F551" s="26" t="s">
        <v>100</v>
      </c>
      <c r="G551" s="26" t="s">
        <v>930</v>
      </c>
      <c r="H551" s="26" t="s">
        <v>931</v>
      </c>
      <c r="I551" s="26" t="s">
        <v>950</v>
      </c>
      <c r="J551" s="26" t="s">
        <v>1173</v>
      </c>
      <c r="K551" s="26" t="s">
        <v>952</v>
      </c>
      <c r="L551" s="27" t="s">
        <v>5197</v>
      </c>
      <c r="M551" s="26" t="s">
        <v>936</v>
      </c>
      <c r="N551" s="26" t="s">
        <v>1977</v>
      </c>
      <c r="O551" s="26" t="s">
        <v>5198</v>
      </c>
      <c r="P551" s="26" t="s">
        <v>5199</v>
      </c>
      <c r="Q551" s="26" t="s">
        <v>5200</v>
      </c>
      <c r="R551" s="27" t="s">
        <v>5201</v>
      </c>
      <c r="S551" s="26" t="s">
        <v>942</v>
      </c>
      <c r="T551" s="26" t="s">
        <v>5202</v>
      </c>
      <c r="U551" s="26" t="s">
        <v>2804</v>
      </c>
      <c r="V551" s="26" t="s">
        <v>5203</v>
      </c>
      <c r="W551" s="26" t="s">
        <v>942</v>
      </c>
      <c r="X551" s="26" t="s">
        <v>5202</v>
      </c>
      <c r="Y551" s="26" t="s">
        <v>2804</v>
      </c>
      <c r="Z551" s="26" t="s">
        <v>946</v>
      </c>
      <c r="AA551" s="26" t="s">
        <v>947</v>
      </c>
      <c r="AB551" s="26"/>
      <c r="AC551" s="28"/>
      <c r="AD551" s="28"/>
      <c r="AE551" s="28"/>
      <c r="AG551" s="37" t="s">
        <v>5101</v>
      </c>
      <c r="AH551" s="37" t="s">
        <v>618</v>
      </c>
      <c r="AI551" t="str">
        <f>VLOOKUP(AH551,$D$15:D1301,1,0)</f>
        <v>권소현</v>
      </c>
      <c r="AK551" t="str">
        <f t="shared" si="17"/>
        <v>조양숙</v>
      </c>
    </row>
    <row r="552" spans="1:37" ht="26.4">
      <c r="A552" s="25">
        <v>538</v>
      </c>
      <c r="B552" s="26" t="str">
        <f t="shared" si="16"/>
        <v>32060090</v>
      </c>
      <c r="C552" s="26" t="s">
        <v>5204</v>
      </c>
      <c r="D552" s="26" t="s">
        <v>546</v>
      </c>
      <c r="E552" s="26" t="s">
        <v>77</v>
      </c>
      <c r="F552" s="26" t="s">
        <v>100</v>
      </c>
      <c r="G552" s="26" t="s">
        <v>930</v>
      </c>
      <c r="H552" s="26" t="s">
        <v>931</v>
      </c>
      <c r="I552" s="26" t="s">
        <v>950</v>
      </c>
      <c r="J552" s="26" t="s">
        <v>1100</v>
      </c>
      <c r="K552" s="26" t="s">
        <v>952</v>
      </c>
      <c r="L552" s="27" t="s">
        <v>5205</v>
      </c>
      <c r="M552" s="26" t="s">
        <v>998</v>
      </c>
      <c r="N552" s="26" t="s">
        <v>1977</v>
      </c>
      <c r="O552" s="26" t="s">
        <v>5206</v>
      </c>
      <c r="P552" s="26" t="s">
        <v>5207</v>
      </c>
      <c r="Q552" s="26" t="s">
        <v>5208</v>
      </c>
      <c r="R552" s="27" t="s">
        <v>5209</v>
      </c>
      <c r="S552" s="26" t="s">
        <v>942</v>
      </c>
      <c r="T552" s="26" t="s">
        <v>1004</v>
      </c>
      <c r="U552" s="26" t="s">
        <v>1110</v>
      </c>
      <c r="V552" s="26" t="s">
        <v>5210</v>
      </c>
      <c r="W552" s="26" t="s">
        <v>942</v>
      </c>
      <c r="X552" s="26" t="s">
        <v>1004</v>
      </c>
      <c r="Y552" s="26" t="s">
        <v>1110</v>
      </c>
      <c r="Z552" s="26" t="s">
        <v>998</v>
      </c>
      <c r="AA552" s="26" t="s">
        <v>3398</v>
      </c>
      <c r="AB552" s="26"/>
      <c r="AC552" s="28"/>
      <c r="AD552" s="28"/>
      <c r="AE552" s="28"/>
      <c r="AG552" s="37" t="s">
        <v>5109</v>
      </c>
      <c r="AH552" s="37" t="s">
        <v>619</v>
      </c>
      <c r="AI552" t="str">
        <f>VLOOKUP(AH552,$D$15:D1302,1,0)</f>
        <v>이연희</v>
      </c>
      <c r="AK552" t="str">
        <f t="shared" si="17"/>
        <v>박규진</v>
      </c>
    </row>
    <row r="553" spans="1:37" ht="39.6">
      <c r="A553" s="25">
        <v>539</v>
      </c>
      <c r="B553" s="26" t="str">
        <f t="shared" si="16"/>
        <v>19714668</v>
      </c>
      <c r="C553" s="26" t="s">
        <v>5211</v>
      </c>
      <c r="D553" s="26" t="s">
        <v>390</v>
      </c>
      <c r="E553" s="26" t="s">
        <v>77</v>
      </c>
      <c r="F553" s="26" t="s">
        <v>100</v>
      </c>
      <c r="G553" s="26" t="s">
        <v>930</v>
      </c>
      <c r="H553" s="26" t="s">
        <v>931</v>
      </c>
      <c r="I553" s="26" t="s">
        <v>950</v>
      </c>
      <c r="J553" s="26" t="s">
        <v>1100</v>
      </c>
      <c r="K553" s="26" t="s">
        <v>952</v>
      </c>
      <c r="L553" s="27" t="s">
        <v>4745</v>
      </c>
      <c r="M553" s="26" t="s">
        <v>936</v>
      </c>
      <c r="N553" s="26" t="s">
        <v>1977</v>
      </c>
      <c r="O553" s="26" t="s">
        <v>5212</v>
      </c>
      <c r="P553" s="26" t="s">
        <v>5213</v>
      </c>
      <c r="Q553" s="26" t="s">
        <v>5214</v>
      </c>
      <c r="R553" s="27" t="s">
        <v>5215</v>
      </c>
      <c r="S553" s="26" t="s">
        <v>942</v>
      </c>
      <c r="T553" s="26" t="s">
        <v>3797</v>
      </c>
      <c r="U553" s="26" t="s">
        <v>1574</v>
      </c>
      <c r="V553" s="26" t="s">
        <v>5216</v>
      </c>
      <c r="W553" s="26" t="s">
        <v>942</v>
      </c>
      <c r="X553" s="26" t="s">
        <v>3797</v>
      </c>
      <c r="Y553" s="26" t="s">
        <v>1574</v>
      </c>
      <c r="Z553" s="26" t="s">
        <v>946</v>
      </c>
      <c r="AA553" s="26" t="s">
        <v>947</v>
      </c>
      <c r="AB553" s="26"/>
      <c r="AC553" s="28"/>
      <c r="AD553" s="28"/>
      <c r="AE553" s="28"/>
      <c r="AG553" s="37" t="s">
        <v>5116</v>
      </c>
      <c r="AH553" s="37" t="s">
        <v>858</v>
      </c>
      <c r="AI553" t="str">
        <f>VLOOKUP(AH553,$D$15:D1303,1,0)</f>
        <v>김명선</v>
      </c>
      <c r="AK553" t="str">
        <f t="shared" si="17"/>
        <v>신혜경</v>
      </c>
    </row>
    <row r="554" spans="1:37" ht="39.6">
      <c r="A554" s="25">
        <v>540</v>
      </c>
      <c r="B554" s="26" t="str">
        <f t="shared" si="16"/>
        <v>32000139</v>
      </c>
      <c r="C554" s="26" t="s">
        <v>5217</v>
      </c>
      <c r="D554" s="26" t="s">
        <v>620</v>
      </c>
      <c r="E554" s="26" t="s">
        <v>77</v>
      </c>
      <c r="F554" s="26" t="s">
        <v>100</v>
      </c>
      <c r="G554" s="26" t="s">
        <v>930</v>
      </c>
      <c r="H554" s="26" t="s">
        <v>931</v>
      </c>
      <c r="I554" s="26" t="s">
        <v>950</v>
      </c>
      <c r="J554" s="26" t="s">
        <v>966</v>
      </c>
      <c r="K554" s="26" t="s">
        <v>952</v>
      </c>
      <c r="L554" s="27" t="s">
        <v>5218</v>
      </c>
      <c r="M554" s="26" t="s">
        <v>998</v>
      </c>
      <c r="N554" s="26" t="s">
        <v>1977</v>
      </c>
      <c r="O554" s="26" t="s">
        <v>5219</v>
      </c>
      <c r="P554" s="26" t="s">
        <v>5220</v>
      </c>
      <c r="Q554" s="26" t="s">
        <v>5221</v>
      </c>
      <c r="R554" s="27" t="s">
        <v>5222</v>
      </c>
      <c r="S554" s="26" t="s">
        <v>959</v>
      </c>
      <c r="T554" s="26" t="s">
        <v>4498</v>
      </c>
      <c r="U554" s="26" t="s">
        <v>1801</v>
      </c>
      <c r="V554" s="26" t="s">
        <v>5223</v>
      </c>
      <c r="W554" s="26" t="s">
        <v>959</v>
      </c>
      <c r="X554" s="26" t="s">
        <v>4498</v>
      </c>
      <c r="Y554" s="26" t="s">
        <v>1801</v>
      </c>
      <c r="Z554" s="26" t="s">
        <v>998</v>
      </c>
      <c r="AA554" s="26" t="s">
        <v>4176</v>
      </c>
      <c r="AB554" s="26"/>
      <c r="AC554" s="28"/>
      <c r="AD554" s="28"/>
      <c r="AE554" s="28"/>
      <c r="AG554" s="37" t="s">
        <v>5123</v>
      </c>
      <c r="AH554" s="37" t="s">
        <v>464</v>
      </c>
      <c r="AI554" t="str">
        <f>VLOOKUP(AH554,$D$15:D1304,1,0)</f>
        <v>김혜숙</v>
      </c>
      <c r="AK554" t="str">
        <f t="shared" si="17"/>
        <v>홍윤미</v>
      </c>
    </row>
    <row r="555" spans="1:37" ht="39.6">
      <c r="A555" s="25">
        <v>541</v>
      </c>
      <c r="B555" s="26" t="str">
        <f t="shared" si="16"/>
        <v>20240001</v>
      </c>
      <c r="C555" s="26" t="s">
        <v>5224</v>
      </c>
      <c r="D555" s="26" t="s">
        <v>213</v>
      </c>
      <c r="E555" s="26" t="s">
        <v>77</v>
      </c>
      <c r="F555" s="26" t="s">
        <v>214</v>
      </c>
      <c r="G555" s="26" t="s">
        <v>3991</v>
      </c>
      <c r="H555" s="26" t="s">
        <v>931</v>
      </c>
      <c r="I555" s="26" t="s">
        <v>979</v>
      </c>
      <c r="J555" s="26" t="s">
        <v>1050</v>
      </c>
      <c r="K555" s="26" t="s">
        <v>952</v>
      </c>
      <c r="L555" s="27" t="s">
        <v>5225</v>
      </c>
      <c r="M555" s="26" t="s">
        <v>982</v>
      </c>
      <c r="N555" s="26" t="s">
        <v>1320</v>
      </c>
      <c r="O555" s="26" t="s">
        <v>5226</v>
      </c>
      <c r="P555" s="26" t="s">
        <v>5227</v>
      </c>
      <c r="Q555" s="26" t="s">
        <v>5228</v>
      </c>
      <c r="R555" s="27" t="s">
        <v>5229</v>
      </c>
      <c r="S555" s="26" t="s">
        <v>959</v>
      </c>
      <c r="T555" s="26" t="s">
        <v>1211</v>
      </c>
      <c r="U555" s="26" t="s">
        <v>1190</v>
      </c>
      <c r="V555" s="26" t="s">
        <v>5230</v>
      </c>
      <c r="W555" s="26" t="s">
        <v>959</v>
      </c>
      <c r="X555" s="26" t="s">
        <v>1211</v>
      </c>
      <c r="Y555" s="26" t="s">
        <v>1190</v>
      </c>
      <c r="Z555" s="26" t="s">
        <v>1192</v>
      </c>
      <c r="AA555" s="26" t="s">
        <v>979</v>
      </c>
      <c r="AB555" s="26"/>
      <c r="AC555" s="28"/>
      <c r="AD555" s="28"/>
      <c r="AE555" s="28"/>
      <c r="AG555" s="37" t="s">
        <v>5130</v>
      </c>
      <c r="AH555" s="37" t="s">
        <v>692</v>
      </c>
      <c r="AI555" t="str">
        <f>VLOOKUP(AH555,$D$15:D1305,1,0)</f>
        <v>이리나</v>
      </c>
      <c r="AK555" t="str">
        <f t="shared" si="17"/>
        <v>정연아</v>
      </c>
    </row>
    <row r="556" spans="1:37" ht="39.6">
      <c r="A556" s="25">
        <v>542</v>
      </c>
      <c r="B556" s="26" t="str">
        <f t="shared" si="16"/>
        <v>20140101</v>
      </c>
      <c r="C556" s="26" t="s">
        <v>5231</v>
      </c>
      <c r="D556" s="26" t="s">
        <v>774</v>
      </c>
      <c r="E556" s="26" t="s">
        <v>77</v>
      </c>
      <c r="F556" s="26" t="s">
        <v>775</v>
      </c>
      <c r="G556" s="26" t="s">
        <v>930</v>
      </c>
      <c r="H556" s="26" t="s">
        <v>931</v>
      </c>
      <c r="I556" s="26" t="s">
        <v>932</v>
      </c>
      <c r="J556" s="26" t="s">
        <v>1050</v>
      </c>
      <c r="K556" s="26" t="s">
        <v>934</v>
      </c>
      <c r="L556" s="27" t="s">
        <v>5232</v>
      </c>
      <c r="M556" s="26" t="s">
        <v>936</v>
      </c>
      <c r="N556" s="26" t="s">
        <v>1977</v>
      </c>
      <c r="O556" s="26" t="s">
        <v>5233</v>
      </c>
      <c r="P556" s="26" t="s">
        <v>5234</v>
      </c>
      <c r="Q556" s="26" t="s">
        <v>5235</v>
      </c>
      <c r="R556" s="27" t="s">
        <v>5236</v>
      </c>
      <c r="S556" s="26" t="s">
        <v>959</v>
      </c>
      <c r="T556" s="26" t="s">
        <v>1642</v>
      </c>
      <c r="U556" s="26" t="s">
        <v>2796</v>
      </c>
      <c r="V556" s="26" t="s">
        <v>3791</v>
      </c>
      <c r="W556" s="26" t="s">
        <v>959</v>
      </c>
      <c r="X556" s="26" t="s">
        <v>1642</v>
      </c>
      <c r="Y556" s="26" t="s">
        <v>2796</v>
      </c>
      <c r="Z556" s="26" t="s">
        <v>946</v>
      </c>
      <c r="AA556" s="26" t="s">
        <v>947</v>
      </c>
      <c r="AB556" s="26"/>
      <c r="AC556" s="28"/>
      <c r="AD556" s="28"/>
      <c r="AE556" s="28"/>
      <c r="AG556" s="37" t="s">
        <v>5137</v>
      </c>
      <c r="AH556" s="37" t="s">
        <v>693</v>
      </c>
      <c r="AI556" t="str">
        <f>VLOOKUP(AH556,$D$15:D1306,1,0)</f>
        <v>변미나</v>
      </c>
      <c r="AK556" t="str">
        <f t="shared" si="17"/>
        <v>김신</v>
      </c>
    </row>
    <row r="557" spans="1:37" ht="39.6">
      <c r="A557" s="25">
        <v>543</v>
      </c>
      <c r="B557" s="26" t="str">
        <f t="shared" si="16"/>
        <v>20120009</v>
      </c>
      <c r="C557" s="26" t="s">
        <v>5237</v>
      </c>
      <c r="D557" s="26" t="s">
        <v>859</v>
      </c>
      <c r="E557" s="26" t="s">
        <v>77</v>
      </c>
      <c r="F557" s="26" t="s">
        <v>775</v>
      </c>
      <c r="G557" s="26" t="s">
        <v>930</v>
      </c>
      <c r="H557" s="26" t="s">
        <v>931</v>
      </c>
      <c r="I557" s="26" t="s">
        <v>932</v>
      </c>
      <c r="J557" s="26" t="s">
        <v>1018</v>
      </c>
      <c r="K557" s="26" t="s">
        <v>934</v>
      </c>
      <c r="L557" s="27" t="s">
        <v>5238</v>
      </c>
      <c r="M557" s="26" t="s">
        <v>936</v>
      </c>
      <c r="N557" s="26" t="s">
        <v>983</v>
      </c>
      <c r="O557" s="26" t="s">
        <v>5239</v>
      </c>
      <c r="P557" s="26" t="s">
        <v>5240</v>
      </c>
      <c r="Q557" s="26" t="s">
        <v>5241</v>
      </c>
      <c r="R557" s="27" t="s">
        <v>5242</v>
      </c>
      <c r="S557" s="26" t="s">
        <v>1138</v>
      </c>
      <c r="T557" s="26" t="s">
        <v>5243</v>
      </c>
      <c r="U557" s="26"/>
      <c r="V557" s="26" t="s">
        <v>5244</v>
      </c>
      <c r="W557" s="26" t="s">
        <v>1138</v>
      </c>
      <c r="X557" s="26" t="s">
        <v>5243</v>
      </c>
      <c r="Y557" s="26"/>
      <c r="Z557" s="26" t="s">
        <v>946</v>
      </c>
      <c r="AA557" s="26" t="s">
        <v>947</v>
      </c>
      <c r="AB557" s="26"/>
      <c r="AC557" s="28"/>
      <c r="AD557" s="28"/>
      <c r="AE557" s="28"/>
      <c r="AG557" s="37" t="s">
        <v>5144</v>
      </c>
      <c r="AH557" s="37" t="s">
        <v>465</v>
      </c>
      <c r="AI557" t="str">
        <f>VLOOKUP(AH557,$D$15:D1307,1,0)</f>
        <v>황지은</v>
      </c>
      <c r="AK557" t="str">
        <f t="shared" si="17"/>
        <v>이선우</v>
      </c>
    </row>
    <row r="558" spans="1:37" ht="39.6">
      <c r="A558" s="25">
        <v>544</v>
      </c>
      <c r="B558" s="26" t="str">
        <f t="shared" si="16"/>
        <v>20180031</v>
      </c>
      <c r="C558" s="26" t="s">
        <v>5245</v>
      </c>
      <c r="D558" s="26" t="s">
        <v>621</v>
      </c>
      <c r="E558" s="26" t="s">
        <v>77</v>
      </c>
      <c r="F558" s="26" t="s">
        <v>622</v>
      </c>
      <c r="G558" s="26" t="s">
        <v>930</v>
      </c>
      <c r="H558" s="26" t="s">
        <v>931</v>
      </c>
      <c r="I558" s="26" t="s">
        <v>965</v>
      </c>
      <c r="J558" s="26" t="s">
        <v>933</v>
      </c>
      <c r="K558" s="26" t="s">
        <v>952</v>
      </c>
      <c r="L558" s="27" t="s">
        <v>5246</v>
      </c>
      <c r="M558" s="26" t="s">
        <v>936</v>
      </c>
      <c r="N558" s="26" t="s">
        <v>1598</v>
      </c>
      <c r="O558" s="26" t="s">
        <v>5247</v>
      </c>
      <c r="P558" s="26" t="s">
        <v>5248</v>
      </c>
      <c r="Q558" s="26" t="s">
        <v>5249</v>
      </c>
      <c r="R558" s="27" t="s">
        <v>5250</v>
      </c>
      <c r="S558" s="26" t="s">
        <v>959</v>
      </c>
      <c r="T558" s="26" t="s">
        <v>3369</v>
      </c>
      <c r="U558" s="26" t="s">
        <v>2215</v>
      </c>
      <c r="V558" s="26" t="s">
        <v>5251</v>
      </c>
      <c r="W558" s="26" t="s">
        <v>959</v>
      </c>
      <c r="X558" s="26" t="s">
        <v>3369</v>
      </c>
      <c r="Y558" s="26" t="s">
        <v>2215</v>
      </c>
      <c r="Z558" s="26" t="s">
        <v>946</v>
      </c>
      <c r="AA558" s="26" t="s">
        <v>947</v>
      </c>
      <c r="AB558" s="26"/>
      <c r="AC558" s="28"/>
      <c r="AD558" s="28"/>
      <c r="AE558" s="28"/>
      <c r="AG558" s="37" t="s">
        <v>5152</v>
      </c>
      <c r="AH558" s="37" t="s">
        <v>772</v>
      </c>
      <c r="AI558" t="str">
        <f>VLOOKUP(AH558,$D$15:D1308,1,0)</f>
        <v>김새미</v>
      </c>
      <c r="AK558" t="str">
        <f t="shared" si="17"/>
        <v>손예지</v>
      </c>
    </row>
    <row r="559" spans="1:37" ht="26.4">
      <c r="A559" s="25">
        <v>545</v>
      </c>
      <c r="B559" s="26" t="str">
        <f t="shared" si="16"/>
        <v>20015098</v>
      </c>
      <c r="C559" s="26" t="s">
        <v>5252</v>
      </c>
      <c r="D559" s="26" t="s">
        <v>215</v>
      </c>
      <c r="E559" s="26" t="s">
        <v>77</v>
      </c>
      <c r="F559" s="26" t="s">
        <v>216</v>
      </c>
      <c r="G559" s="26" t="s">
        <v>930</v>
      </c>
      <c r="H559" s="26" t="s">
        <v>931</v>
      </c>
      <c r="I559" s="26" t="s">
        <v>950</v>
      </c>
      <c r="J559" s="26" t="s">
        <v>1309</v>
      </c>
      <c r="K559" s="26" t="s">
        <v>952</v>
      </c>
      <c r="L559" s="27" t="s">
        <v>5253</v>
      </c>
      <c r="M559" s="26" t="s">
        <v>936</v>
      </c>
      <c r="N559" s="26" t="s">
        <v>1659</v>
      </c>
      <c r="O559" s="26" t="s">
        <v>5254</v>
      </c>
      <c r="P559" s="26" t="s">
        <v>5255</v>
      </c>
      <c r="Q559" s="26" t="s">
        <v>5256</v>
      </c>
      <c r="R559" s="27" t="s">
        <v>5257</v>
      </c>
      <c r="S559" s="26" t="s">
        <v>942</v>
      </c>
      <c r="T559" s="26" t="s">
        <v>3640</v>
      </c>
      <c r="U559" s="26" t="s">
        <v>3641</v>
      </c>
      <c r="V559" s="26" t="s">
        <v>5258</v>
      </c>
      <c r="W559" s="26" t="s">
        <v>942</v>
      </c>
      <c r="X559" s="26" t="s">
        <v>3640</v>
      </c>
      <c r="Y559" s="26" t="s">
        <v>3641</v>
      </c>
      <c r="Z559" s="26" t="s">
        <v>946</v>
      </c>
      <c r="AA559" s="26" t="s">
        <v>947</v>
      </c>
      <c r="AB559" s="26"/>
      <c r="AC559" s="28"/>
      <c r="AD559" s="28"/>
      <c r="AE559" s="28"/>
      <c r="AG559" s="37" t="s">
        <v>5159</v>
      </c>
      <c r="AH559" s="37" t="s">
        <v>773</v>
      </c>
      <c r="AI559" t="str">
        <f>VLOOKUP(AH559,$D$15:D1309,1,0)</f>
        <v>최종남</v>
      </c>
      <c r="AK559" t="str">
        <f t="shared" si="17"/>
        <v>이은정</v>
      </c>
    </row>
    <row r="560" spans="1:37" ht="39.6">
      <c r="A560" s="25">
        <v>546</v>
      </c>
      <c r="B560" s="26" t="str">
        <f t="shared" si="16"/>
        <v>20210004</v>
      </c>
      <c r="C560" s="26" t="s">
        <v>5259</v>
      </c>
      <c r="D560" s="26" t="s">
        <v>623</v>
      </c>
      <c r="E560" s="26" t="s">
        <v>77</v>
      </c>
      <c r="F560" s="26" t="s">
        <v>102</v>
      </c>
      <c r="G560" s="26" t="s">
        <v>930</v>
      </c>
      <c r="H560" s="26" t="s">
        <v>931</v>
      </c>
      <c r="I560" s="26" t="s">
        <v>979</v>
      </c>
      <c r="J560" s="26" t="s">
        <v>933</v>
      </c>
      <c r="K560" s="26" t="s">
        <v>934</v>
      </c>
      <c r="L560" s="27" t="s">
        <v>5260</v>
      </c>
      <c r="M560" s="26" t="s">
        <v>982</v>
      </c>
      <c r="N560" s="26" t="s">
        <v>2885</v>
      </c>
      <c r="O560" s="26" t="s">
        <v>5261</v>
      </c>
      <c r="P560" s="26" t="s">
        <v>5262</v>
      </c>
      <c r="Q560" s="26" t="s">
        <v>5263</v>
      </c>
      <c r="R560" s="27" t="s">
        <v>5264</v>
      </c>
      <c r="S560" s="26" t="s">
        <v>959</v>
      </c>
      <c r="T560" s="26" t="s">
        <v>1211</v>
      </c>
      <c r="U560" s="26" t="s">
        <v>1190</v>
      </c>
      <c r="V560" s="26" t="s">
        <v>5265</v>
      </c>
      <c r="W560" s="26" t="s">
        <v>959</v>
      </c>
      <c r="X560" s="26" t="s">
        <v>1211</v>
      </c>
      <c r="Y560" s="26" t="s">
        <v>1190</v>
      </c>
      <c r="Z560" s="26" t="s">
        <v>982</v>
      </c>
      <c r="AA560" s="26" t="s">
        <v>995</v>
      </c>
      <c r="AB560" s="26"/>
      <c r="AC560" s="28"/>
      <c r="AD560" s="28"/>
      <c r="AE560" s="28"/>
      <c r="AG560" s="37" t="s">
        <v>5167</v>
      </c>
      <c r="AH560" s="37" t="s">
        <v>212</v>
      </c>
      <c r="AI560" t="str">
        <f>VLOOKUP(AH560,$D$15:D1310,1,0)</f>
        <v>서영희</v>
      </c>
      <c r="AK560" t="str">
        <f t="shared" si="17"/>
        <v>오현철</v>
      </c>
    </row>
    <row r="561" spans="1:37" ht="39.6">
      <c r="A561" s="25">
        <v>547</v>
      </c>
      <c r="B561" s="26" t="str">
        <f t="shared" si="16"/>
        <v>31070010</v>
      </c>
      <c r="C561" s="26" t="s">
        <v>5266</v>
      </c>
      <c r="D561" s="26" t="s">
        <v>467</v>
      </c>
      <c r="E561" s="26" t="s">
        <v>77</v>
      </c>
      <c r="F561" s="26" t="s">
        <v>102</v>
      </c>
      <c r="G561" s="26" t="s">
        <v>930</v>
      </c>
      <c r="H561" s="26" t="s">
        <v>931</v>
      </c>
      <c r="I561" s="26" t="s">
        <v>979</v>
      </c>
      <c r="J561" s="26" t="s">
        <v>1050</v>
      </c>
      <c r="K561" s="26" t="s">
        <v>934</v>
      </c>
      <c r="L561" s="27" t="s">
        <v>5267</v>
      </c>
      <c r="M561" s="26" t="s">
        <v>998</v>
      </c>
      <c r="N561" s="26" t="s">
        <v>1598</v>
      </c>
      <c r="O561" s="26" t="s">
        <v>5268</v>
      </c>
      <c r="P561" s="26" t="s">
        <v>5269</v>
      </c>
      <c r="Q561" s="26" t="s">
        <v>5270</v>
      </c>
      <c r="R561" s="27" t="s">
        <v>5271</v>
      </c>
      <c r="S561" s="26" t="s">
        <v>959</v>
      </c>
      <c r="T561" s="26" t="s">
        <v>5272</v>
      </c>
      <c r="U561" s="26" t="s">
        <v>1014</v>
      </c>
      <c r="V561" s="26" t="s">
        <v>5273</v>
      </c>
      <c r="W561" s="26" t="s">
        <v>959</v>
      </c>
      <c r="X561" s="26" t="s">
        <v>5272</v>
      </c>
      <c r="Y561" s="26" t="s">
        <v>1014</v>
      </c>
      <c r="Z561" s="26" t="s">
        <v>998</v>
      </c>
      <c r="AA561" s="26" t="s">
        <v>950</v>
      </c>
      <c r="AB561" s="26"/>
      <c r="AC561" s="28"/>
      <c r="AD561" s="28"/>
      <c r="AE561" s="28"/>
      <c r="AG561" s="37" t="s">
        <v>5174</v>
      </c>
      <c r="AH561" s="37" t="s">
        <v>466</v>
      </c>
      <c r="AI561" t="str">
        <f>VLOOKUP(AH561,$D$15:D1311,1,0)</f>
        <v>서연서</v>
      </c>
      <c r="AK561" t="str">
        <f t="shared" si="17"/>
        <v>김민우</v>
      </c>
    </row>
    <row r="562" spans="1:37" ht="26.4">
      <c r="A562" s="25">
        <v>548</v>
      </c>
      <c r="B562" s="26" t="str">
        <f t="shared" si="16"/>
        <v>18820369</v>
      </c>
      <c r="C562" s="26" t="s">
        <v>5274</v>
      </c>
      <c r="D562" s="26" t="s">
        <v>547</v>
      </c>
      <c r="E562" s="26" t="s">
        <v>77</v>
      </c>
      <c r="F562" s="26" t="s">
        <v>102</v>
      </c>
      <c r="G562" s="26" t="s">
        <v>930</v>
      </c>
      <c r="H562" s="26" t="s">
        <v>931</v>
      </c>
      <c r="I562" s="26" t="s">
        <v>995</v>
      </c>
      <c r="J562" s="26" t="s">
        <v>1956</v>
      </c>
      <c r="K562" s="26" t="s">
        <v>952</v>
      </c>
      <c r="L562" s="27" t="s">
        <v>5275</v>
      </c>
      <c r="M562" s="26" t="s">
        <v>936</v>
      </c>
      <c r="N562" s="26" t="s">
        <v>1598</v>
      </c>
      <c r="O562" s="26" t="s">
        <v>5276</v>
      </c>
      <c r="P562" s="26" t="s">
        <v>5277</v>
      </c>
      <c r="Q562" s="26" t="s">
        <v>5278</v>
      </c>
      <c r="R562" s="27" t="s">
        <v>5279</v>
      </c>
      <c r="S562" s="26" t="s">
        <v>942</v>
      </c>
      <c r="T562" s="26" t="s">
        <v>5280</v>
      </c>
      <c r="U562" s="26" t="s">
        <v>5281</v>
      </c>
      <c r="V562" s="26" t="s">
        <v>1376</v>
      </c>
      <c r="W562" s="26" t="s">
        <v>942</v>
      </c>
      <c r="X562" s="26" t="s">
        <v>5280</v>
      </c>
      <c r="Y562" s="26" t="s">
        <v>5281</v>
      </c>
      <c r="Z562" s="26" t="s">
        <v>1820</v>
      </c>
      <c r="AA562" s="26" t="s">
        <v>1830</v>
      </c>
      <c r="AB562" s="26"/>
      <c r="AC562" s="28"/>
      <c r="AD562" s="28"/>
      <c r="AE562" s="28"/>
      <c r="AG562" s="37" t="s">
        <v>5182</v>
      </c>
      <c r="AH562" s="37" t="s">
        <v>694</v>
      </c>
      <c r="AI562" t="str">
        <f>VLOOKUP(AH562,$D$15:D1312,1,0)</f>
        <v>송순명</v>
      </c>
      <c r="AK562" t="str">
        <f t="shared" si="17"/>
        <v>김명인</v>
      </c>
    </row>
    <row r="563" spans="1:37" ht="39.6">
      <c r="A563" s="25">
        <v>549</v>
      </c>
      <c r="B563" s="26" t="str">
        <f t="shared" si="16"/>
        <v>19414085</v>
      </c>
      <c r="C563" s="26" t="s">
        <v>5282</v>
      </c>
      <c r="D563" s="26" t="s">
        <v>391</v>
      </c>
      <c r="E563" s="26" t="s">
        <v>77</v>
      </c>
      <c r="F563" s="26" t="s">
        <v>102</v>
      </c>
      <c r="G563" s="26" t="s">
        <v>930</v>
      </c>
      <c r="H563" s="26" t="s">
        <v>931</v>
      </c>
      <c r="I563" s="26" t="s">
        <v>995</v>
      </c>
      <c r="J563" s="26" t="s">
        <v>1956</v>
      </c>
      <c r="K563" s="26" t="s">
        <v>952</v>
      </c>
      <c r="L563" s="27" t="s">
        <v>5283</v>
      </c>
      <c r="M563" s="26" t="s">
        <v>936</v>
      </c>
      <c r="N563" s="26" t="s">
        <v>1659</v>
      </c>
      <c r="O563" s="26" t="s">
        <v>5284</v>
      </c>
      <c r="P563" s="26" t="s">
        <v>5285</v>
      </c>
      <c r="Q563" s="26" t="s">
        <v>5286</v>
      </c>
      <c r="R563" s="27" t="s">
        <v>5287</v>
      </c>
      <c r="S563" s="26" t="s">
        <v>942</v>
      </c>
      <c r="T563" s="26" t="s">
        <v>1886</v>
      </c>
      <c r="U563" s="26" t="s">
        <v>1110</v>
      </c>
      <c r="V563" s="26" t="s">
        <v>5288</v>
      </c>
      <c r="W563" s="26" t="s">
        <v>942</v>
      </c>
      <c r="X563" s="26" t="s">
        <v>1886</v>
      </c>
      <c r="Y563" s="26" t="s">
        <v>1110</v>
      </c>
      <c r="Z563" s="26" t="s">
        <v>946</v>
      </c>
      <c r="AA563" s="26" t="s">
        <v>947</v>
      </c>
      <c r="AB563" s="26"/>
      <c r="AC563" s="28"/>
      <c r="AD563" s="28"/>
      <c r="AE563" s="28"/>
      <c r="AG563" s="37" t="s">
        <v>5189</v>
      </c>
      <c r="AH563" s="37" t="s">
        <v>305</v>
      </c>
      <c r="AI563" t="str">
        <f>VLOOKUP(AH563,$D$15:D1313,1,0)</f>
        <v>박혜란</v>
      </c>
      <c r="AK563" t="str">
        <f t="shared" si="17"/>
        <v>이영미</v>
      </c>
    </row>
    <row r="564" spans="1:37" ht="39.6">
      <c r="A564" s="25">
        <v>550</v>
      </c>
      <c r="B564" s="26" t="str">
        <f t="shared" si="16"/>
        <v>20170002</v>
      </c>
      <c r="C564" s="26" t="s">
        <v>5289</v>
      </c>
      <c r="D564" s="26" t="s">
        <v>217</v>
      </c>
      <c r="E564" s="26" t="s">
        <v>77</v>
      </c>
      <c r="F564" s="26" t="s">
        <v>102</v>
      </c>
      <c r="G564" s="26" t="s">
        <v>930</v>
      </c>
      <c r="H564" s="26" t="s">
        <v>931</v>
      </c>
      <c r="I564" s="26" t="s">
        <v>995</v>
      </c>
      <c r="J564" s="26" t="s">
        <v>1173</v>
      </c>
      <c r="K564" s="26" t="s">
        <v>952</v>
      </c>
      <c r="L564" s="27" t="s">
        <v>5290</v>
      </c>
      <c r="M564" s="26" t="s">
        <v>982</v>
      </c>
      <c r="N564" s="26" t="s">
        <v>1598</v>
      </c>
      <c r="O564" s="26" t="s">
        <v>5291</v>
      </c>
      <c r="P564" s="26" t="s">
        <v>5292</v>
      </c>
      <c r="Q564" s="26" t="s">
        <v>5293</v>
      </c>
      <c r="R564" s="27" t="s">
        <v>5294</v>
      </c>
      <c r="S564" s="26" t="s">
        <v>988</v>
      </c>
      <c r="T564" s="26" t="s">
        <v>1220</v>
      </c>
      <c r="U564" s="26" t="s">
        <v>2215</v>
      </c>
      <c r="V564" s="26" t="s">
        <v>5295</v>
      </c>
      <c r="W564" s="26" t="s">
        <v>988</v>
      </c>
      <c r="X564" s="26" t="s">
        <v>1220</v>
      </c>
      <c r="Y564" s="26" t="s">
        <v>2215</v>
      </c>
      <c r="Z564" s="26" t="s">
        <v>946</v>
      </c>
      <c r="AA564" s="26" t="s">
        <v>932</v>
      </c>
      <c r="AB564" s="26"/>
      <c r="AC564" s="28"/>
      <c r="AD564" s="28"/>
      <c r="AE564" s="28"/>
      <c r="AG564" s="37" t="s">
        <v>5196</v>
      </c>
      <c r="AH564" s="37" t="s">
        <v>99</v>
      </c>
      <c r="AI564" t="str">
        <f>VLOOKUP(AH564,$D$15:D1314,1,0)</f>
        <v>조양숙</v>
      </c>
      <c r="AK564" t="str">
        <f t="shared" si="17"/>
        <v>조숙경</v>
      </c>
    </row>
    <row r="565" spans="1:37" ht="39.6">
      <c r="A565" s="25">
        <v>551</v>
      </c>
      <c r="B565" s="26" t="str">
        <f t="shared" si="16"/>
        <v>19413964</v>
      </c>
      <c r="C565" s="26" t="s">
        <v>5296</v>
      </c>
      <c r="D565" s="26" t="s">
        <v>695</v>
      </c>
      <c r="E565" s="26" t="s">
        <v>77</v>
      </c>
      <c r="F565" s="26" t="s">
        <v>102</v>
      </c>
      <c r="G565" s="26" t="s">
        <v>930</v>
      </c>
      <c r="H565" s="26" t="s">
        <v>931</v>
      </c>
      <c r="I565" s="26" t="s">
        <v>932</v>
      </c>
      <c r="J565" s="26" t="s">
        <v>2150</v>
      </c>
      <c r="K565" s="26" t="s">
        <v>952</v>
      </c>
      <c r="L565" s="27" t="s">
        <v>5297</v>
      </c>
      <c r="M565" s="26" t="s">
        <v>936</v>
      </c>
      <c r="N565" s="26" t="s">
        <v>1598</v>
      </c>
      <c r="O565" s="26" t="s">
        <v>5298</v>
      </c>
      <c r="P565" s="26" t="s">
        <v>5299</v>
      </c>
      <c r="Q565" s="26" t="s">
        <v>5300</v>
      </c>
      <c r="R565" s="27" t="s">
        <v>5301</v>
      </c>
      <c r="S565" s="26" t="s">
        <v>1138</v>
      </c>
      <c r="T565" s="26" t="s">
        <v>5302</v>
      </c>
      <c r="U565" s="26"/>
      <c r="V565" s="26" t="s">
        <v>5303</v>
      </c>
      <c r="W565" s="26" t="s">
        <v>959</v>
      </c>
      <c r="X565" s="26" t="s">
        <v>1998</v>
      </c>
      <c r="Y565" s="26" t="s">
        <v>5304</v>
      </c>
      <c r="Z565" s="26" t="s">
        <v>946</v>
      </c>
      <c r="AA565" s="26" t="s">
        <v>947</v>
      </c>
      <c r="AB565" s="26"/>
      <c r="AC565" s="28"/>
      <c r="AD565" s="28"/>
      <c r="AE565" s="28"/>
      <c r="AG565" s="37" t="s">
        <v>5204</v>
      </c>
      <c r="AH565" s="37" t="s">
        <v>546</v>
      </c>
      <c r="AI565" t="str">
        <f>VLOOKUP(AH565,$D$15:D1315,1,0)</f>
        <v>박규진</v>
      </c>
      <c r="AK565" t="str">
        <f t="shared" si="17"/>
        <v>이애숙</v>
      </c>
    </row>
    <row r="566" spans="1:37" ht="39.6">
      <c r="A566" s="25">
        <v>552</v>
      </c>
      <c r="B566" s="26" t="str">
        <f t="shared" si="16"/>
        <v>19914371</v>
      </c>
      <c r="C566" s="26" t="s">
        <v>5305</v>
      </c>
      <c r="D566" s="26" t="s">
        <v>860</v>
      </c>
      <c r="E566" s="26" t="s">
        <v>77</v>
      </c>
      <c r="F566" s="26" t="s">
        <v>102</v>
      </c>
      <c r="G566" s="26" t="s">
        <v>930</v>
      </c>
      <c r="H566" s="26" t="s">
        <v>931</v>
      </c>
      <c r="I566" s="26" t="s">
        <v>932</v>
      </c>
      <c r="J566" s="26" t="s">
        <v>3257</v>
      </c>
      <c r="K566" s="26" t="s">
        <v>934</v>
      </c>
      <c r="L566" s="27" t="s">
        <v>5306</v>
      </c>
      <c r="M566" s="26" t="s">
        <v>936</v>
      </c>
      <c r="N566" s="26" t="s">
        <v>1977</v>
      </c>
      <c r="O566" s="26" t="s">
        <v>5307</v>
      </c>
      <c r="P566" s="26" t="s">
        <v>5308</v>
      </c>
      <c r="Q566" s="26" t="s">
        <v>5309</v>
      </c>
      <c r="R566" s="27" t="s">
        <v>5310</v>
      </c>
      <c r="S566" s="26" t="s">
        <v>942</v>
      </c>
      <c r="T566" s="26" t="s">
        <v>5311</v>
      </c>
      <c r="U566" s="26" t="s">
        <v>5312</v>
      </c>
      <c r="V566" s="26" t="s">
        <v>5313</v>
      </c>
      <c r="W566" s="26" t="s">
        <v>942</v>
      </c>
      <c r="X566" s="26" t="s">
        <v>5311</v>
      </c>
      <c r="Y566" s="26" t="s">
        <v>5312</v>
      </c>
      <c r="Z566" s="26" t="s">
        <v>946</v>
      </c>
      <c r="AA566" s="26" t="s">
        <v>947</v>
      </c>
      <c r="AB566" s="26"/>
      <c r="AC566" s="28"/>
      <c r="AD566" s="28"/>
      <c r="AE566" s="28"/>
      <c r="AG566" s="37" t="s">
        <v>5211</v>
      </c>
      <c r="AH566" s="37" t="s">
        <v>390</v>
      </c>
      <c r="AI566" t="str">
        <f>VLOOKUP(AH566,$D$15:D1316,1,0)</f>
        <v>신혜경</v>
      </c>
      <c r="AK566" t="str">
        <f t="shared" si="17"/>
        <v>이재현</v>
      </c>
    </row>
    <row r="567" spans="1:37" ht="26.4">
      <c r="A567" s="25">
        <v>553</v>
      </c>
      <c r="B567" s="26" t="str">
        <f t="shared" si="16"/>
        <v>31010003</v>
      </c>
      <c r="C567" s="26" t="s">
        <v>5314</v>
      </c>
      <c r="D567" s="26" t="s">
        <v>306</v>
      </c>
      <c r="E567" s="26" t="s">
        <v>77</v>
      </c>
      <c r="F567" s="26" t="s">
        <v>102</v>
      </c>
      <c r="G567" s="26" t="s">
        <v>930</v>
      </c>
      <c r="H567" s="26" t="s">
        <v>931</v>
      </c>
      <c r="I567" s="26" t="s">
        <v>932</v>
      </c>
      <c r="J567" s="26" t="s">
        <v>1674</v>
      </c>
      <c r="K567" s="26" t="s">
        <v>952</v>
      </c>
      <c r="L567" s="27" t="s">
        <v>4599</v>
      </c>
      <c r="M567" s="26" t="s">
        <v>998</v>
      </c>
      <c r="N567" s="26" t="s">
        <v>1598</v>
      </c>
      <c r="O567" s="26" t="s">
        <v>5315</v>
      </c>
      <c r="P567" s="26" t="s">
        <v>5316</v>
      </c>
      <c r="Q567" s="26" t="s">
        <v>5317</v>
      </c>
      <c r="R567" s="27" t="s">
        <v>5318</v>
      </c>
      <c r="S567" s="26" t="s">
        <v>942</v>
      </c>
      <c r="T567" s="26" t="s">
        <v>3797</v>
      </c>
      <c r="U567" s="26" t="s">
        <v>1574</v>
      </c>
      <c r="V567" s="26" t="s">
        <v>5319</v>
      </c>
      <c r="W567" s="26" t="s">
        <v>942</v>
      </c>
      <c r="X567" s="26" t="s">
        <v>3797</v>
      </c>
      <c r="Y567" s="26" t="s">
        <v>1574</v>
      </c>
      <c r="Z567" s="26" t="s">
        <v>998</v>
      </c>
      <c r="AA567" s="26" t="s">
        <v>950</v>
      </c>
      <c r="AB567" s="26"/>
      <c r="AC567" s="28"/>
      <c r="AD567" s="28"/>
      <c r="AE567" s="28"/>
      <c r="AG567" s="37" t="s">
        <v>5217</v>
      </c>
      <c r="AH567" s="37" t="s">
        <v>620</v>
      </c>
      <c r="AI567" t="str">
        <f>VLOOKUP(AH567,$D$15:D1317,1,0)</f>
        <v>홍윤미</v>
      </c>
      <c r="AK567" t="str">
        <f t="shared" si="17"/>
        <v>고영희</v>
      </c>
    </row>
    <row r="568" spans="1:37" ht="39.6">
      <c r="A568" s="25">
        <v>554</v>
      </c>
      <c r="B568" s="26" t="str">
        <f t="shared" si="16"/>
        <v>19518727</v>
      </c>
      <c r="C568" s="26" t="s">
        <v>5320</v>
      </c>
      <c r="D568" s="26" t="s">
        <v>776</v>
      </c>
      <c r="E568" s="26" t="s">
        <v>77</v>
      </c>
      <c r="F568" s="26" t="s">
        <v>102</v>
      </c>
      <c r="G568" s="26" t="s">
        <v>930</v>
      </c>
      <c r="H568" s="26" t="s">
        <v>931</v>
      </c>
      <c r="I568" s="26" t="s">
        <v>932</v>
      </c>
      <c r="J568" s="26" t="s">
        <v>1674</v>
      </c>
      <c r="K568" s="26" t="s">
        <v>952</v>
      </c>
      <c r="L568" s="27" t="s">
        <v>5321</v>
      </c>
      <c r="M568" s="26" t="s">
        <v>936</v>
      </c>
      <c r="N568" s="26" t="s">
        <v>983</v>
      </c>
      <c r="O568" s="26" t="s">
        <v>5322</v>
      </c>
      <c r="P568" s="26" t="s">
        <v>5323</v>
      </c>
      <c r="Q568" s="26" t="s">
        <v>5324</v>
      </c>
      <c r="R568" s="27" t="s">
        <v>5325</v>
      </c>
      <c r="S568" s="26" t="s">
        <v>1138</v>
      </c>
      <c r="T568" s="26" t="s">
        <v>5326</v>
      </c>
      <c r="U568" s="26"/>
      <c r="V568" s="26" t="s">
        <v>5327</v>
      </c>
      <c r="W568" s="26" t="s">
        <v>942</v>
      </c>
      <c r="X568" s="26" t="s">
        <v>1886</v>
      </c>
      <c r="Y568" s="26" t="s">
        <v>1107</v>
      </c>
      <c r="Z568" s="26" t="s">
        <v>946</v>
      </c>
      <c r="AA568" s="26" t="s">
        <v>947</v>
      </c>
      <c r="AB568" s="26"/>
      <c r="AC568" s="28"/>
      <c r="AD568" s="28"/>
      <c r="AE568" s="28"/>
      <c r="AG568" s="37" t="s">
        <v>5224</v>
      </c>
      <c r="AH568" s="37" t="s">
        <v>213</v>
      </c>
      <c r="AI568" t="str">
        <f>VLOOKUP(AH568,$D$15:D1318,1,0)</f>
        <v>정연아</v>
      </c>
      <c r="AK568" t="str">
        <f t="shared" si="17"/>
        <v>최영순</v>
      </c>
    </row>
    <row r="569" spans="1:37" ht="39.6">
      <c r="A569" s="25">
        <v>555</v>
      </c>
      <c r="B569" s="26" t="str">
        <f t="shared" si="16"/>
        <v>20012276</v>
      </c>
      <c r="C569" s="26" t="s">
        <v>5328</v>
      </c>
      <c r="D569" s="26" t="s">
        <v>548</v>
      </c>
      <c r="E569" s="26" t="s">
        <v>77</v>
      </c>
      <c r="F569" s="26" t="s">
        <v>102</v>
      </c>
      <c r="G569" s="26" t="s">
        <v>930</v>
      </c>
      <c r="H569" s="26" t="s">
        <v>931</v>
      </c>
      <c r="I569" s="26" t="s">
        <v>932</v>
      </c>
      <c r="J569" s="26" t="s">
        <v>1173</v>
      </c>
      <c r="K569" s="26" t="s">
        <v>952</v>
      </c>
      <c r="L569" s="27" t="s">
        <v>5329</v>
      </c>
      <c r="M569" s="26" t="s">
        <v>936</v>
      </c>
      <c r="N569" s="26" t="s">
        <v>1598</v>
      </c>
      <c r="O569" s="26" t="s">
        <v>5330</v>
      </c>
      <c r="P569" s="26" t="s">
        <v>5331</v>
      </c>
      <c r="Q569" s="26" t="s">
        <v>5332</v>
      </c>
      <c r="R569" s="27" t="s">
        <v>5333</v>
      </c>
      <c r="S569" s="26" t="s">
        <v>942</v>
      </c>
      <c r="T569" s="26" t="s">
        <v>3797</v>
      </c>
      <c r="U569" s="26" t="s">
        <v>1574</v>
      </c>
      <c r="V569" s="26" t="s">
        <v>5334</v>
      </c>
      <c r="W569" s="26" t="s">
        <v>942</v>
      </c>
      <c r="X569" s="26" t="s">
        <v>3797</v>
      </c>
      <c r="Y569" s="26" t="s">
        <v>1574</v>
      </c>
      <c r="Z569" s="26" t="s">
        <v>946</v>
      </c>
      <c r="AA569" s="26" t="s">
        <v>947</v>
      </c>
      <c r="AB569" s="26"/>
      <c r="AC569" s="28"/>
      <c r="AD569" s="28"/>
      <c r="AE569" s="28"/>
      <c r="AG569" s="37" t="s">
        <v>5231</v>
      </c>
      <c r="AH569" s="37" t="s">
        <v>774</v>
      </c>
      <c r="AI569" t="str">
        <f>VLOOKUP(AH569,$D$15:D1319,1,0)</f>
        <v>김신</v>
      </c>
      <c r="AK569" t="str">
        <f t="shared" si="17"/>
        <v>이소영</v>
      </c>
    </row>
    <row r="570" spans="1:37" ht="26.4">
      <c r="A570" s="25">
        <v>556</v>
      </c>
      <c r="B570" s="26" t="str">
        <f t="shared" si="16"/>
        <v>20011681</v>
      </c>
      <c r="C570" s="26" t="s">
        <v>5335</v>
      </c>
      <c r="D570" s="26" t="s">
        <v>392</v>
      </c>
      <c r="E570" s="26" t="s">
        <v>77</v>
      </c>
      <c r="F570" s="26" t="s">
        <v>102</v>
      </c>
      <c r="G570" s="26" t="s">
        <v>930</v>
      </c>
      <c r="H570" s="26" t="s">
        <v>931</v>
      </c>
      <c r="I570" s="26" t="s">
        <v>932</v>
      </c>
      <c r="J570" s="26" t="s">
        <v>1100</v>
      </c>
      <c r="K570" s="26" t="s">
        <v>952</v>
      </c>
      <c r="L570" s="27" t="s">
        <v>5336</v>
      </c>
      <c r="M570" s="26" t="s">
        <v>936</v>
      </c>
      <c r="N570" s="26" t="s">
        <v>1598</v>
      </c>
      <c r="O570" s="26" t="s">
        <v>5337</v>
      </c>
      <c r="P570" s="26" t="s">
        <v>5338</v>
      </c>
      <c r="Q570" s="26" t="s">
        <v>5339</v>
      </c>
      <c r="R570" s="27" t="s">
        <v>5340</v>
      </c>
      <c r="S570" s="26" t="s">
        <v>942</v>
      </c>
      <c r="T570" s="26" t="s">
        <v>1106</v>
      </c>
      <c r="U570" s="26" t="s">
        <v>1982</v>
      </c>
      <c r="V570" s="26" t="s">
        <v>5341</v>
      </c>
      <c r="W570" s="26" t="s">
        <v>942</v>
      </c>
      <c r="X570" s="26" t="s">
        <v>1106</v>
      </c>
      <c r="Y570" s="26" t="s">
        <v>1982</v>
      </c>
      <c r="Z570" s="26" t="s">
        <v>946</v>
      </c>
      <c r="AA570" s="26" t="s">
        <v>947</v>
      </c>
      <c r="AB570" s="26"/>
      <c r="AC570" s="28"/>
      <c r="AD570" s="28"/>
      <c r="AE570" s="28"/>
      <c r="AG570" s="37" t="s">
        <v>5237</v>
      </c>
      <c r="AH570" s="37" t="s">
        <v>859</v>
      </c>
      <c r="AI570" t="str">
        <f>VLOOKUP(AH570,$D$15:D1320,1,0)</f>
        <v>이선우</v>
      </c>
      <c r="AK570" t="str">
        <f t="shared" si="17"/>
        <v>전혜경</v>
      </c>
    </row>
    <row r="571" spans="1:37" ht="26.4">
      <c r="A571" s="25">
        <v>557</v>
      </c>
      <c r="B571" s="26" t="str">
        <f t="shared" si="16"/>
        <v>20230069</v>
      </c>
      <c r="C571" s="26" t="s">
        <v>5342</v>
      </c>
      <c r="D571" s="26" t="s">
        <v>861</v>
      </c>
      <c r="E571" s="26" t="s">
        <v>77</v>
      </c>
      <c r="F571" s="26" t="s">
        <v>102</v>
      </c>
      <c r="G571" s="26" t="s">
        <v>930</v>
      </c>
      <c r="H571" s="26" t="s">
        <v>931</v>
      </c>
      <c r="I571" s="26" t="s">
        <v>932</v>
      </c>
      <c r="J571" s="26" t="s">
        <v>933</v>
      </c>
      <c r="K571" s="26" t="s">
        <v>952</v>
      </c>
      <c r="L571" s="27" t="s">
        <v>5343</v>
      </c>
      <c r="M571" s="26" t="s">
        <v>982</v>
      </c>
      <c r="N571" s="26" t="s">
        <v>1598</v>
      </c>
      <c r="O571" s="26" t="s">
        <v>5344</v>
      </c>
      <c r="P571" s="26" t="s">
        <v>5345</v>
      </c>
      <c r="Q571" s="26" t="s">
        <v>5346</v>
      </c>
      <c r="R571" s="27" t="s">
        <v>5347</v>
      </c>
      <c r="S571" s="26" t="s">
        <v>959</v>
      </c>
      <c r="T571" s="26" t="s">
        <v>2343</v>
      </c>
      <c r="U571" s="26" t="s">
        <v>2033</v>
      </c>
      <c r="V571" s="26" t="s">
        <v>5348</v>
      </c>
      <c r="W571" s="26" t="s">
        <v>959</v>
      </c>
      <c r="X571" s="26" t="s">
        <v>2343</v>
      </c>
      <c r="Y571" s="26" t="s">
        <v>2033</v>
      </c>
      <c r="Z571" s="26" t="s">
        <v>1192</v>
      </c>
      <c r="AA571" s="26" t="s">
        <v>932</v>
      </c>
      <c r="AB571" s="26"/>
      <c r="AC571" s="28"/>
      <c r="AD571" s="28"/>
      <c r="AE571" s="28"/>
      <c r="AG571" s="37" t="s">
        <v>5245</v>
      </c>
      <c r="AH571" s="37" t="s">
        <v>621</v>
      </c>
      <c r="AI571" t="str">
        <f>VLOOKUP(AH571,$D$15:D1321,1,0)</f>
        <v>손예지</v>
      </c>
      <c r="AK571" t="str">
        <f t="shared" si="17"/>
        <v>김수민</v>
      </c>
    </row>
    <row r="572" spans="1:37" ht="39.6">
      <c r="A572" s="25">
        <v>558</v>
      </c>
      <c r="B572" s="26" t="str">
        <f t="shared" si="16"/>
        <v>20015581</v>
      </c>
      <c r="C572" s="26" t="s">
        <v>5349</v>
      </c>
      <c r="D572" s="26" t="s">
        <v>393</v>
      </c>
      <c r="E572" s="26" t="s">
        <v>77</v>
      </c>
      <c r="F572" s="26" t="s">
        <v>102</v>
      </c>
      <c r="G572" s="26" t="s">
        <v>930</v>
      </c>
      <c r="H572" s="26" t="s">
        <v>931</v>
      </c>
      <c r="I572" s="26" t="s">
        <v>932</v>
      </c>
      <c r="J572" s="26" t="s">
        <v>966</v>
      </c>
      <c r="K572" s="26" t="s">
        <v>952</v>
      </c>
      <c r="L572" s="27" t="s">
        <v>5350</v>
      </c>
      <c r="M572" s="26" t="s">
        <v>936</v>
      </c>
      <c r="N572" s="26" t="s">
        <v>1598</v>
      </c>
      <c r="O572" s="26" t="s">
        <v>5351</v>
      </c>
      <c r="P572" s="26" t="s">
        <v>5352</v>
      </c>
      <c r="Q572" s="26" t="s">
        <v>5353</v>
      </c>
      <c r="R572" s="27" t="s">
        <v>5354</v>
      </c>
      <c r="S572" s="26" t="s">
        <v>942</v>
      </c>
      <c r="T572" s="26" t="s">
        <v>1004</v>
      </c>
      <c r="U572" s="26" t="s">
        <v>1107</v>
      </c>
      <c r="V572" s="26" t="s">
        <v>5355</v>
      </c>
      <c r="W572" s="26" t="s">
        <v>942</v>
      </c>
      <c r="X572" s="26" t="s">
        <v>1004</v>
      </c>
      <c r="Y572" s="26" t="s">
        <v>1107</v>
      </c>
      <c r="Z572" s="26" t="s">
        <v>946</v>
      </c>
      <c r="AA572" s="26" t="s">
        <v>947</v>
      </c>
      <c r="AB572" s="26"/>
      <c r="AC572" s="28"/>
      <c r="AD572" s="28"/>
      <c r="AE572" s="28"/>
      <c r="AG572" s="37" t="s">
        <v>5252</v>
      </c>
      <c r="AH572" s="37" t="s">
        <v>215</v>
      </c>
      <c r="AI572" t="str">
        <f>VLOOKUP(AH572,$D$15:D1322,1,0)</f>
        <v>이은정</v>
      </c>
      <c r="AK572" t="str">
        <f t="shared" si="17"/>
        <v>장효주</v>
      </c>
    </row>
    <row r="573" spans="1:37" ht="26.4">
      <c r="A573" s="25">
        <v>559</v>
      </c>
      <c r="B573" s="26" t="str">
        <f t="shared" si="16"/>
        <v>32000098</v>
      </c>
      <c r="C573" s="26" t="s">
        <v>5356</v>
      </c>
      <c r="D573" s="26" t="s">
        <v>307</v>
      </c>
      <c r="E573" s="26" t="s">
        <v>77</v>
      </c>
      <c r="F573" s="26" t="s">
        <v>102</v>
      </c>
      <c r="G573" s="26" t="s">
        <v>930</v>
      </c>
      <c r="H573" s="26" t="s">
        <v>931</v>
      </c>
      <c r="I573" s="26" t="s">
        <v>950</v>
      </c>
      <c r="J573" s="26" t="s">
        <v>1956</v>
      </c>
      <c r="K573" s="26" t="s">
        <v>952</v>
      </c>
      <c r="L573" s="27" t="s">
        <v>5357</v>
      </c>
      <c r="M573" s="26" t="s">
        <v>998</v>
      </c>
      <c r="N573" s="26" t="s">
        <v>1598</v>
      </c>
      <c r="O573" s="26" t="s">
        <v>5358</v>
      </c>
      <c r="P573" s="26" t="s">
        <v>5359</v>
      </c>
      <c r="Q573" s="26" t="s">
        <v>5360</v>
      </c>
      <c r="R573" s="27" t="s">
        <v>5361</v>
      </c>
      <c r="S573" s="26" t="s">
        <v>942</v>
      </c>
      <c r="T573" s="26" t="s">
        <v>3797</v>
      </c>
      <c r="U573" s="26" t="s">
        <v>1574</v>
      </c>
      <c r="V573" s="26" t="s">
        <v>5362</v>
      </c>
      <c r="W573" s="26" t="s">
        <v>942</v>
      </c>
      <c r="X573" s="26" t="s">
        <v>3797</v>
      </c>
      <c r="Y573" s="26" t="s">
        <v>1574</v>
      </c>
      <c r="Z573" s="26" t="s">
        <v>998</v>
      </c>
      <c r="AA573" s="26" t="s">
        <v>4176</v>
      </c>
      <c r="AB573" s="26"/>
      <c r="AC573" s="28"/>
      <c r="AD573" s="28"/>
      <c r="AE573" s="28"/>
      <c r="AG573" s="37" t="s">
        <v>5259</v>
      </c>
      <c r="AH573" s="37" t="s">
        <v>623</v>
      </c>
      <c r="AI573" t="str">
        <f>VLOOKUP(AH573,$D$15:D1323,1,0)</f>
        <v>오현철</v>
      </c>
      <c r="AK573" t="str">
        <f t="shared" si="17"/>
        <v>서은영</v>
      </c>
    </row>
    <row r="574" spans="1:37" ht="39.6">
      <c r="A574" s="25">
        <v>560</v>
      </c>
      <c r="B574" s="26" t="str">
        <f t="shared" si="16"/>
        <v>20015096</v>
      </c>
      <c r="C574" s="26" t="s">
        <v>5363</v>
      </c>
      <c r="D574" s="26" t="s">
        <v>696</v>
      </c>
      <c r="E574" s="26" t="s">
        <v>77</v>
      </c>
      <c r="F574" s="26" t="s">
        <v>102</v>
      </c>
      <c r="G574" s="26" t="s">
        <v>930</v>
      </c>
      <c r="H574" s="26" t="s">
        <v>931</v>
      </c>
      <c r="I574" s="26" t="s">
        <v>950</v>
      </c>
      <c r="J574" s="26" t="s">
        <v>996</v>
      </c>
      <c r="K574" s="26" t="s">
        <v>952</v>
      </c>
      <c r="L574" s="27" t="s">
        <v>5364</v>
      </c>
      <c r="M574" s="26" t="s">
        <v>936</v>
      </c>
      <c r="N574" s="26" t="s">
        <v>1977</v>
      </c>
      <c r="O574" s="26" t="s">
        <v>5365</v>
      </c>
      <c r="P574" s="26" t="s">
        <v>5366</v>
      </c>
      <c r="Q574" s="26" t="s">
        <v>5367</v>
      </c>
      <c r="R574" s="27" t="s">
        <v>5368</v>
      </c>
      <c r="S574" s="26" t="s">
        <v>942</v>
      </c>
      <c r="T574" s="26" t="s">
        <v>1106</v>
      </c>
      <c r="U574" s="26" t="s">
        <v>1982</v>
      </c>
      <c r="V574" s="26" t="s">
        <v>5369</v>
      </c>
      <c r="W574" s="26" t="s">
        <v>942</v>
      </c>
      <c r="X574" s="26" t="s">
        <v>1106</v>
      </c>
      <c r="Y574" s="26" t="s">
        <v>1982</v>
      </c>
      <c r="Z574" s="26" t="s">
        <v>946</v>
      </c>
      <c r="AA574" s="26" t="s">
        <v>947</v>
      </c>
      <c r="AB574" s="26"/>
      <c r="AC574" s="28"/>
      <c r="AD574" s="28"/>
      <c r="AE574" s="28"/>
      <c r="AG574" s="37" t="s">
        <v>5266</v>
      </c>
      <c r="AH574" s="37" t="s">
        <v>467</v>
      </c>
      <c r="AI574" t="str">
        <f>VLOOKUP(AH574,$D$15:D1324,1,0)</f>
        <v>김민우</v>
      </c>
      <c r="AK574" t="str">
        <f t="shared" si="17"/>
        <v>박정선</v>
      </c>
    </row>
    <row r="575" spans="1:37" ht="39.6">
      <c r="A575" s="25">
        <v>561</v>
      </c>
      <c r="B575" s="26" t="str">
        <f t="shared" si="16"/>
        <v>20014598</v>
      </c>
      <c r="C575" s="26" t="s">
        <v>5370</v>
      </c>
      <c r="D575" s="26" t="s">
        <v>101</v>
      </c>
      <c r="E575" s="26" t="s">
        <v>77</v>
      </c>
      <c r="F575" s="26" t="s">
        <v>102</v>
      </c>
      <c r="G575" s="26" t="s">
        <v>930</v>
      </c>
      <c r="H575" s="26" t="s">
        <v>931</v>
      </c>
      <c r="I575" s="26" t="s">
        <v>950</v>
      </c>
      <c r="J575" s="26" t="s">
        <v>980</v>
      </c>
      <c r="K575" s="26" t="s">
        <v>952</v>
      </c>
      <c r="L575" s="27" t="s">
        <v>5371</v>
      </c>
      <c r="M575" s="26" t="s">
        <v>936</v>
      </c>
      <c r="N575" s="26" t="s">
        <v>1598</v>
      </c>
      <c r="O575" s="26" t="s">
        <v>5372</v>
      </c>
      <c r="P575" s="26" t="s">
        <v>5373</v>
      </c>
      <c r="Q575" s="26" t="s">
        <v>5374</v>
      </c>
      <c r="R575" s="27" t="s">
        <v>5375</v>
      </c>
      <c r="S575" s="26" t="s">
        <v>959</v>
      </c>
      <c r="T575" s="26" t="s">
        <v>1395</v>
      </c>
      <c r="U575" s="26" t="s">
        <v>1839</v>
      </c>
      <c r="V575" s="26" t="s">
        <v>5376</v>
      </c>
      <c r="W575" s="26" t="s">
        <v>959</v>
      </c>
      <c r="X575" s="26" t="s">
        <v>1395</v>
      </c>
      <c r="Y575" s="26" t="s">
        <v>1839</v>
      </c>
      <c r="Z575" s="26" t="s">
        <v>946</v>
      </c>
      <c r="AA575" s="26" t="s">
        <v>947</v>
      </c>
      <c r="AB575" s="26"/>
      <c r="AC575" s="28"/>
      <c r="AD575" s="28"/>
      <c r="AE575" s="28"/>
      <c r="AG575" s="37" t="s">
        <v>5274</v>
      </c>
      <c r="AH575" s="37" t="s">
        <v>547</v>
      </c>
      <c r="AI575" t="str">
        <f>VLOOKUP(AH575,$D$15:D1325,1,0)</f>
        <v>김명인</v>
      </c>
      <c r="AK575" t="str">
        <f t="shared" si="17"/>
        <v>유현정</v>
      </c>
    </row>
    <row r="576" spans="1:37" ht="39.6">
      <c r="A576" s="25">
        <v>562</v>
      </c>
      <c r="B576" s="26" t="str">
        <f t="shared" si="16"/>
        <v>32060083</v>
      </c>
      <c r="C576" s="26" t="s">
        <v>5377</v>
      </c>
      <c r="D576" s="26" t="s">
        <v>523</v>
      </c>
      <c r="E576" s="26" t="s">
        <v>77</v>
      </c>
      <c r="F576" s="26" t="s">
        <v>102</v>
      </c>
      <c r="G576" s="26" t="s">
        <v>930</v>
      </c>
      <c r="H576" s="26" t="s">
        <v>931</v>
      </c>
      <c r="I576" s="26" t="s">
        <v>950</v>
      </c>
      <c r="J576" s="26" t="s">
        <v>1309</v>
      </c>
      <c r="K576" s="26" t="s">
        <v>952</v>
      </c>
      <c r="L576" s="27" t="s">
        <v>5378</v>
      </c>
      <c r="M576" s="26" t="s">
        <v>998</v>
      </c>
      <c r="N576" s="26" t="s">
        <v>1598</v>
      </c>
      <c r="O576" s="26" t="s">
        <v>5379</v>
      </c>
      <c r="P576" s="26" t="s">
        <v>5380</v>
      </c>
      <c r="Q576" s="26" t="s">
        <v>5381</v>
      </c>
      <c r="R576" s="27" t="s">
        <v>5382</v>
      </c>
      <c r="S576" s="26" t="s">
        <v>959</v>
      </c>
      <c r="T576" s="26" t="s">
        <v>3390</v>
      </c>
      <c r="U576" s="26" t="s">
        <v>5383</v>
      </c>
      <c r="V576" s="26" t="s">
        <v>5384</v>
      </c>
      <c r="W576" s="26" t="s">
        <v>959</v>
      </c>
      <c r="X576" s="26" t="s">
        <v>3390</v>
      </c>
      <c r="Y576" s="26" t="s">
        <v>5383</v>
      </c>
      <c r="Z576" s="26" t="s">
        <v>998</v>
      </c>
      <c r="AA576" s="26" t="s">
        <v>4176</v>
      </c>
      <c r="AB576" s="26"/>
      <c r="AC576" s="28"/>
      <c r="AD576" s="28"/>
      <c r="AE576" s="28"/>
      <c r="AG576" s="37" t="s">
        <v>5282</v>
      </c>
      <c r="AH576" s="37" t="s">
        <v>391</v>
      </c>
      <c r="AI576" t="str">
        <f>VLOOKUP(AH576,$D$15:D1326,1,0)</f>
        <v>이영미</v>
      </c>
      <c r="AK576" t="str">
        <f t="shared" si="17"/>
        <v>김수진</v>
      </c>
    </row>
    <row r="577" spans="1:37" ht="26.4">
      <c r="A577" s="25">
        <v>563</v>
      </c>
      <c r="B577" s="26" t="str">
        <f t="shared" si="16"/>
        <v>20140123</v>
      </c>
      <c r="C577" s="26" t="s">
        <v>5385</v>
      </c>
      <c r="D577" s="26" t="s">
        <v>624</v>
      </c>
      <c r="E577" s="26" t="s">
        <v>77</v>
      </c>
      <c r="F577" s="26" t="s">
        <v>102</v>
      </c>
      <c r="G577" s="26" t="s">
        <v>930</v>
      </c>
      <c r="H577" s="26" t="s">
        <v>931</v>
      </c>
      <c r="I577" s="26" t="s">
        <v>950</v>
      </c>
      <c r="J577" s="26" t="s">
        <v>1309</v>
      </c>
      <c r="K577" s="26" t="s">
        <v>952</v>
      </c>
      <c r="L577" s="27" t="s">
        <v>5386</v>
      </c>
      <c r="M577" s="26" t="s">
        <v>936</v>
      </c>
      <c r="N577" s="26" t="s">
        <v>1598</v>
      </c>
      <c r="O577" s="26" t="s">
        <v>5387</v>
      </c>
      <c r="P577" s="26" t="s">
        <v>5388</v>
      </c>
      <c r="Q577" s="26" t="s">
        <v>5389</v>
      </c>
      <c r="R577" s="27" t="s">
        <v>5390</v>
      </c>
      <c r="S577" s="26" t="s">
        <v>942</v>
      </c>
      <c r="T577" s="26" t="s">
        <v>5391</v>
      </c>
      <c r="U577" s="26" t="s">
        <v>1839</v>
      </c>
      <c r="V577" s="26" t="s">
        <v>5392</v>
      </c>
      <c r="W577" s="26" t="s">
        <v>942</v>
      </c>
      <c r="X577" s="26" t="s">
        <v>5391</v>
      </c>
      <c r="Y577" s="26" t="s">
        <v>1839</v>
      </c>
      <c r="Z577" s="26" t="s">
        <v>1820</v>
      </c>
      <c r="AA577" s="26" t="s">
        <v>1830</v>
      </c>
      <c r="AB577" s="26"/>
      <c r="AC577" s="28"/>
      <c r="AD577" s="28"/>
      <c r="AE577" s="28"/>
      <c r="AG577" s="37" t="s">
        <v>5289</v>
      </c>
      <c r="AH577" s="37" t="s">
        <v>217</v>
      </c>
      <c r="AI577" t="str">
        <f>VLOOKUP(AH577,$D$15:D1327,1,0)</f>
        <v>조숙경</v>
      </c>
      <c r="AK577" t="str">
        <f t="shared" si="17"/>
        <v>도미현</v>
      </c>
    </row>
    <row r="578" spans="1:37" ht="39.6">
      <c r="A578" s="25">
        <v>564</v>
      </c>
      <c r="B578" s="26" t="str">
        <f t="shared" si="16"/>
        <v>20140042</v>
      </c>
      <c r="C578" s="26" t="s">
        <v>5393</v>
      </c>
      <c r="D578" s="26" t="s">
        <v>468</v>
      </c>
      <c r="E578" s="26" t="s">
        <v>77</v>
      </c>
      <c r="F578" s="26" t="s">
        <v>102</v>
      </c>
      <c r="G578" s="26" t="s">
        <v>930</v>
      </c>
      <c r="H578" s="26" t="s">
        <v>931</v>
      </c>
      <c r="I578" s="26" t="s">
        <v>950</v>
      </c>
      <c r="J578" s="26" t="s">
        <v>951</v>
      </c>
      <c r="K578" s="26" t="s">
        <v>952</v>
      </c>
      <c r="L578" s="27" t="s">
        <v>5394</v>
      </c>
      <c r="M578" s="26" t="s">
        <v>936</v>
      </c>
      <c r="N578" s="26" t="s">
        <v>1598</v>
      </c>
      <c r="O578" s="26" t="s">
        <v>5395</v>
      </c>
      <c r="P578" s="26" t="s">
        <v>5396</v>
      </c>
      <c r="Q578" s="26" t="s">
        <v>5397</v>
      </c>
      <c r="R578" s="27" t="s">
        <v>5398</v>
      </c>
      <c r="S578" s="26" t="s">
        <v>959</v>
      </c>
      <c r="T578" s="26" t="s">
        <v>3555</v>
      </c>
      <c r="U578" s="26" t="s">
        <v>4376</v>
      </c>
      <c r="V578" s="26" t="s">
        <v>5399</v>
      </c>
      <c r="W578" s="26" t="s">
        <v>959</v>
      </c>
      <c r="X578" s="26" t="s">
        <v>3555</v>
      </c>
      <c r="Y578" s="26" t="s">
        <v>4376</v>
      </c>
      <c r="Z578" s="26" t="s">
        <v>946</v>
      </c>
      <c r="AA578" s="26" t="s">
        <v>2182</v>
      </c>
      <c r="AB578" s="26"/>
      <c r="AC578" s="28"/>
      <c r="AD578" s="28"/>
      <c r="AE578" s="28"/>
      <c r="AG578" s="37" t="s">
        <v>5296</v>
      </c>
      <c r="AH578" s="37" t="s">
        <v>695</v>
      </c>
      <c r="AI578" t="str">
        <f>VLOOKUP(AH578,$D$15:D1328,1,0)</f>
        <v>이애숙</v>
      </c>
      <c r="AK578" t="str">
        <f t="shared" si="17"/>
        <v>장민희</v>
      </c>
    </row>
    <row r="579" spans="1:37" ht="39.6">
      <c r="A579" s="25">
        <v>565</v>
      </c>
      <c r="B579" s="26" t="str">
        <f t="shared" si="16"/>
        <v>20140125</v>
      </c>
      <c r="C579" s="26" t="s">
        <v>5400</v>
      </c>
      <c r="D579" s="26" t="s">
        <v>625</v>
      </c>
      <c r="E579" s="26" t="s">
        <v>77</v>
      </c>
      <c r="F579" s="26" t="s">
        <v>102</v>
      </c>
      <c r="G579" s="26" t="s">
        <v>930</v>
      </c>
      <c r="H579" s="26" t="s">
        <v>931</v>
      </c>
      <c r="I579" s="26" t="s">
        <v>950</v>
      </c>
      <c r="J579" s="26" t="s">
        <v>933</v>
      </c>
      <c r="K579" s="26" t="s">
        <v>934</v>
      </c>
      <c r="L579" s="27" t="s">
        <v>5401</v>
      </c>
      <c r="M579" s="26" t="s">
        <v>936</v>
      </c>
      <c r="N579" s="26" t="s">
        <v>1598</v>
      </c>
      <c r="O579" s="26" t="s">
        <v>5402</v>
      </c>
      <c r="P579" s="26" t="s">
        <v>5403</v>
      </c>
      <c r="Q579" s="26" t="s">
        <v>5404</v>
      </c>
      <c r="R579" s="27" t="s">
        <v>5405</v>
      </c>
      <c r="S579" s="26" t="s">
        <v>959</v>
      </c>
      <c r="T579" s="26" t="s">
        <v>5406</v>
      </c>
      <c r="U579" s="26" t="s">
        <v>1877</v>
      </c>
      <c r="V579" s="26" t="s">
        <v>5407</v>
      </c>
      <c r="W579" s="26" t="s">
        <v>959</v>
      </c>
      <c r="X579" s="26" t="s">
        <v>5406</v>
      </c>
      <c r="Y579" s="26" t="s">
        <v>1877</v>
      </c>
      <c r="Z579" s="26" t="s">
        <v>946</v>
      </c>
      <c r="AA579" s="26" t="s">
        <v>947</v>
      </c>
      <c r="AB579" s="26"/>
      <c r="AC579" s="28"/>
      <c r="AD579" s="28"/>
      <c r="AE579" s="28"/>
      <c r="AG579" s="37" t="s">
        <v>5305</v>
      </c>
      <c r="AH579" s="37" t="s">
        <v>860</v>
      </c>
      <c r="AI579" t="str">
        <f>VLOOKUP(AH579,$D$15:D1329,1,0)</f>
        <v>이재현</v>
      </c>
      <c r="AK579" t="str">
        <f t="shared" si="17"/>
        <v>설세문</v>
      </c>
    </row>
    <row r="580" spans="1:37" ht="39.6">
      <c r="A580" s="25">
        <v>566</v>
      </c>
      <c r="B580" s="26" t="str">
        <f t="shared" si="16"/>
        <v>20110163</v>
      </c>
      <c r="C580" s="26" t="s">
        <v>5408</v>
      </c>
      <c r="D580" s="26" t="s">
        <v>777</v>
      </c>
      <c r="E580" s="26" t="s">
        <v>77</v>
      </c>
      <c r="F580" s="26" t="s">
        <v>102</v>
      </c>
      <c r="G580" s="26" t="s">
        <v>930</v>
      </c>
      <c r="H580" s="26" t="s">
        <v>931</v>
      </c>
      <c r="I580" s="26" t="s">
        <v>950</v>
      </c>
      <c r="J580" s="26" t="s">
        <v>1050</v>
      </c>
      <c r="K580" s="26" t="s">
        <v>952</v>
      </c>
      <c r="L580" s="27" t="s">
        <v>5409</v>
      </c>
      <c r="M580" s="26" t="s">
        <v>936</v>
      </c>
      <c r="N580" s="26"/>
      <c r="O580" s="26" t="s">
        <v>5410</v>
      </c>
      <c r="P580" s="26" t="s">
        <v>5411</v>
      </c>
      <c r="Q580" s="26" t="s">
        <v>5412</v>
      </c>
      <c r="R580" s="27" t="s">
        <v>5413</v>
      </c>
      <c r="S580" s="26" t="s">
        <v>959</v>
      </c>
      <c r="T580" s="26" t="s">
        <v>5414</v>
      </c>
      <c r="U580" s="26" t="s">
        <v>1839</v>
      </c>
      <c r="V580" s="26" t="s">
        <v>5415</v>
      </c>
      <c r="W580" s="26" t="s">
        <v>959</v>
      </c>
      <c r="X580" s="26" t="s">
        <v>5414</v>
      </c>
      <c r="Y580" s="26" t="s">
        <v>1839</v>
      </c>
      <c r="Z580" s="26" t="s">
        <v>946</v>
      </c>
      <c r="AA580" s="26" t="s">
        <v>947</v>
      </c>
      <c r="AB580" s="26"/>
      <c r="AC580" s="28"/>
      <c r="AD580" s="28"/>
      <c r="AE580" s="28"/>
      <c r="AG580" s="37" t="s">
        <v>5314</v>
      </c>
      <c r="AH580" s="37" t="s">
        <v>306</v>
      </c>
      <c r="AI580" t="str">
        <f>VLOOKUP(AH580,$D$15:D1330,1,0)</f>
        <v>고영희</v>
      </c>
      <c r="AK580" t="str">
        <f t="shared" si="17"/>
        <v>김현정</v>
      </c>
    </row>
    <row r="581" spans="1:37" ht="26.4">
      <c r="A581" s="25">
        <v>567</v>
      </c>
      <c r="B581" s="26" t="str">
        <f t="shared" si="16"/>
        <v>20140044</v>
      </c>
      <c r="C581" s="26" t="s">
        <v>5416</v>
      </c>
      <c r="D581" s="26" t="s">
        <v>469</v>
      </c>
      <c r="E581" s="26" t="s">
        <v>77</v>
      </c>
      <c r="F581" s="26" t="s">
        <v>102</v>
      </c>
      <c r="G581" s="26" t="s">
        <v>930</v>
      </c>
      <c r="H581" s="26" t="s">
        <v>931</v>
      </c>
      <c r="I581" s="26" t="s">
        <v>950</v>
      </c>
      <c r="J581" s="26" t="s">
        <v>1050</v>
      </c>
      <c r="K581" s="26" t="s">
        <v>952</v>
      </c>
      <c r="L581" s="27" t="s">
        <v>5417</v>
      </c>
      <c r="M581" s="26" t="s">
        <v>936</v>
      </c>
      <c r="N581" s="26" t="s">
        <v>1598</v>
      </c>
      <c r="O581" s="26" t="s">
        <v>5418</v>
      </c>
      <c r="P581" s="26" t="s">
        <v>5419</v>
      </c>
      <c r="Q581" s="26" t="s">
        <v>5420</v>
      </c>
      <c r="R581" s="27" t="s">
        <v>5421</v>
      </c>
      <c r="S581" s="26" t="s">
        <v>959</v>
      </c>
      <c r="T581" s="26" t="s">
        <v>3285</v>
      </c>
      <c r="U581" s="26" t="s">
        <v>2796</v>
      </c>
      <c r="V581" s="26" t="s">
        <v>5422</v>
      </c>
      <c r="W581" s="26" t="s">
        <v>959</v>
      </c>
      <c r="X581" s="26" t="s">
        <v>3285</v>
      </c>
      <c r="Y581" s="26" t="s">
        <v>2796</v>
      </c>
      <c r="Z581" s="26" t="s">
        <v>946</v>
      </c>
      <c r="AA581" s="26" t="s">
        <v>947</v>
      </c>
      <c r="AB581" s="26"/>
      <c r="AC581" s="28"/>
      <c r="AD581" s="28"/>
      <c r="AE581" s="28"/>
      <c r="AG581" s="37" t="s">
        <v>5320</v>
      </c>
      <c r="AH581" s="37" t="s">
        <v>776</v>
      </c>
      <c r="AI581" t="str">
        <f>VLOOKUP(AH581,$D$15:D1331,1,0)</f>
        <v>최영순</v>
      </c>
      <c r="AK581" t="str">
        <f t="shared" si="17"/>
        <v>신현주</v>
      </c>
    </row>
    <row r="582" spans="1:37" ht="39.6">
      <c r="A582" s="25">
        <v>568</v>
      </c>
      <c r="B582" s="26" t="str">
        <f t="shared" si="16"/>
        <v>31050071</v>
      </c>
      <c r="C582" s="26" t="s">
        <v>5423</v>
      </c>
      <c r="D582" s="26" t="s">
        <v>308</v>
      </c>
      <c r="E582" s="26" t="s">
        <v>77</v>
      </c>
      <c r="F582" s="26" t="s">
        <v>102</v>
      </c>
      <c r="G582" s="26" t="s">
        <v>930</v>
      </c>
      <c r="H582" s="26" t="s">
        <v>931</v>
      </c>
      <c r="I582" s="26" t="s">
        <v>950</v>
      </c>
      <c r="J582" s="26" t="s">
        <v>1050</v>
      </c>
      <c r="K582" s="26" t="s">
        <v>952</v>
      </c>
      <c r="L582" s="27" t="s">
        <v>5424</v>
      </c>
      <c r="M582" s="26" t="s">
        <v>998</v>
      </c>
      <c r="N582" s="26" t="s">
        <v>1598</v>
      </c>
      <c r="O582" s="26" t="s">
        <v>5425</v>
      </c>
      <c r="P582" s="26" t="s">
        <v>5426</v>
      </c>
      <c r="Q582" s="26" t="s">
        <v>5427</v>
      </c>
      <c r="R582" s="27" t="s">
        <v>5428</v>
      </c>
      <c r="S582" s="26" t="s">
        <v>959</v>
      </c>
      <c r="T582" s="26" t="s">
        <v>4123</v>
      </c>
      <c r="U582" s="26" t="s">
        <v>1839</v>
      </c>
      <c r="V582" s="26" t="s">
        <v>5429</v>
      </c>
      <c r="W582" s="26" t="s">
        <v>959</v>
      </c>
      <c r="X582" s="26" t="s">
        <v>4123</v>
      </c>
      <c r="Y582" s="26" t="s">
        <v>1839</v>
      </c>
      <c r="Z582" s="26" t="s">
        <v>998</v>
      </c>
      <c r="AA582" s="26" t="s">
        <v>4176</v>
      </c>
      <c r="AB582" s="26"/>
      <c r="AC582" s="28"/>
      <c r="AD582" s="28"/>
      <c r="AE582" s="28"/>
      <c r="AG582" s="37" t="s">
        <v>5328</v>
      </c>
      <c r="AH582" s="37" t="s">
        <v>548</v>
      </c>
      <c r="AI582" t="str">
        <f>VLOOKUP(AH582,$D$15:D1332,1,0)</f>
        <v>이소영</v>
      </c>
      <c r="AK582" t="str">
        <f t="shared" si="17"/>
        <v>최성희</v>
      </c>
    </row>
    <row r="583" spans="1:37" ht="39.6">
      <c r="A583" s="25">
        <v>569</v>
      </c>
      <c r="B583" s="26" t="str">
        <f t="shared" si="16"/>
        <v>20200004</v>
      </c>
      <c r="C583" s="26" t="s">
        <v>5430</v>
      </c>
      <c r="D583" s="26" t="s">
        <v>103</v>
      </c>
      <c r="E583" s="26" t="s">
        <v>77</v>
      </c>
      <c r="F583" s="26" t="s">
        <v>102</v>
      </c>
      <c r="G583" s="26" t="s">
        <v>930</v>
      </c>
      <c r="H583" s="26" t="s">
        <v>931</v>
      </c>
      <c r="I583" s="26" t="s">
        <v>950</v>
      </c>
      <c r="J583" s="26" t="s">
        <v>1018</v>
      </c>
      <c r="K583" s="26" t="s">
        <v>952</v>
      </c>
      <c r="L583" s="27" t="s">
        <v>5431</v>
      </c>
      <c r="M583" s="26" t="s">
        <v>982</v>
      </c>
      <c r="N583" s="26" t="s">
        <v>1598</v>
      </c>
      <c r="O583" s="26" t="s">
        <v>5432</v>
      </c>
      <c r="P583" s="26" t="s">
        <v>5433</v>
      </c>
      <c r="Q583" s="26" t="s">
        <v>5434</v>
      </c>
      <c r="R583" s="27" t="s">
        <v>5435</v>
      </c>
      <c r="S583" s="26" t="s">
        <v>959</v>
      </c>
      <c r="T583" s="26" t="s">
        <v>1231</v>
      </c>
      <c r="U583" s="26" t="s">
        <v>1190</v>
      </c>
      <c r="V583" s="26" t="s">
        <v>5436</v>
      </c>
      <c r="W583" s="26" t="s">
        <v>959</v>
      </c>
      <c r="X583" s="26" t="s">
        <v>1231</v>
      </c>
      <c r="Y583" s="26" t="s">
        <v>1190</v>
      </c>
      <c r="Z583" s="26" t="s">
        <v>982</v>
      </c>
      <c r="AA583" s="26" t="s">
        <v>965</v>
      </c>
      <c r="AB583" s="26"/>
      <c r="AC583" s="28"/>
      <c r="AD583" s="28"/>
      <c r="AE583" s="28"/>
      <c r="AG583" s="37" t="s">
        <v>5335</v>
      </c>
      <c r="AH583" s="37" t="s">
        <v>392</v>
      </c>
      <c r="AI583" t="str">
        <f>VLOOKUP(AH583,$D$15:D1333,1,0)</f>
        <v>전혜경</v>
      </c>
      <c r="AK583" t="str">
        <f t="shared" si="17"/>
        <v>이미나</v>
      </c>
    </row>
    <row r="584" spans="1:37" ht="39.6">
      <c r="A584" s="25">
        <v>570</v>
      </c>
      <c r="B584" s="26" t="str">
        <f t="shared" si="16"/>
        <v>19116487</v>
      </c>
      <c r="C584" s="26" t="s">
        <v>5437</v>
      </c>
      <c r="D584" s="26" t="s">
        <v>778</v>
      </c>
      <c r="E584" s="26" t="s">
        <v>77</v>
      </c>
      <c r="F584" s="26" t="s">
        <v>102</v>
      </c>
      <c r="G584" s="26" t="s">
        <v>930</v>
      </c>
      <c r="H584" s="26" t="s">
        <v>931</v>
      </c>
      <c r="I584" s="26" t="s">
        <v>965</v>
      </c>
      <c r="J584" s="26" t="s">
        <v>3508</v>
      </c>
      <c r="K584" s="26" t="s">
        <v>952</v>
      </c>
      <c r="L584" s="27" t="s">
        <v>5438</v>
      </c>
      <c r="M584" s="26" t="s">
        <v>936</v>
      </c>
      <c r="N584" s="26" t="s">
        <v>1977</v>
      </c>
      <c r="O584" s="26" t="s">
        <v>5439</v>
      </c>
      <c r="P584" s="26" t="s">
        <v>5440</v>
      </c>
      <c r="Q584" s="26" t="s">
        <v>5441</v>
      </c>
      <c r="R584" s="27" t="s">
        <v>5442</v>
      </c>
      <c r="S584" s="26" t="s">
        <v>942</v>
      </c>
      <c r="T584" s="26" t="s">
        <v>5443</v>
      </c>
      <c r="U584" s="26" t="s">
        <v>1839</v>
      </c>
      <c r="V584" s="26" t="s">
        <v>5444</v>
      </c>
      <c r="W584" s="26" t="s">
        <v>988</v>
      </c>
      <c r="X584" s="26" t="s">
        <v>3485</v>
      </c>
      <c r="Y584" s="26" t="s">
        <v>1110</v>
      </c>
      <c r="Z584" s="26" t="s">
        <v>1820</v>
      </c>
      <c r="AA584" s="26" t="s">
        <v>1830</v>
      </c>
      <c r="AB584" s="26"/>
      <c r="AC584" s="28"/>
      <c r="AD584" s="28"/>
      <c r="AE584" s="28"/>
      <c r="AG584" s="37" t="s">
        <v>5342</v>
      </c>
      <c r="AH584" s="37" t="s">
        <v>861</v>
      </c>
      <c r="AI584" t="str">
        <f>VLOOKUP(AH584,$D$15:D1334,1,0)</f>
        <v>김수민</v>
      </c>
      <c r="AK584" t="str">
        <f t="shared" si="17"/>
        <v>김상희</v>
      </c>
    </row>
    <row r="585" spans="1:37" ht="39.6">
      <c r="A585" s="25">
        <v>571</v>
      </c>
      <c r="B585" s="26" t="str">
        <f t="shared" si="16"/>
        <v>20011003</v>
      </c>
      <c r="C585" s="26" t="s">
        <v>5445</v>
      </c>
      <c r="D585" s="26" t="s">
        <v>218</v>
      </c>
      <c r="E585" s="26" t="s">
        <v>77</v>
      </c>
      <c r="F585" s="26" t="s">
        <v>102</v>
      </c>
      <c r="G585" s="26" t="s">
        <v>930</v>
      </c>
      <c r="H585" s="26" t="s">
        <v>931</v>
      </c>
      <c r="I585" s="26" t="s">
        <v>965</v>
      </c>
      <c r="J585" s="26" t="s">
        <v>1880</v>
      </c>
      <c r="K585" s="26" t="s">
        <v>934</v>
      </c>
      <c r="L585" s="27" t="s">
        <v>5446</v>
      </c>
      <c r="M585" s="26" t="s">
        <v>936</v>
      </c>
      <c r="N585" s="26" t="s">
        <v>1598</v>
      </c>
      <c r="O585" s="26" t="s">
        <v>5447</v>
      </c>
      <c r="P585" s="26" t="s">
        <v>5448</v>
      </c>
      <c r="Q585" s="26" t="s">
        <v>5449</v>
      </c>
      <c r="R585" s="27" t="s">
        <v>5450</v>
      </c>
      <c r="S585" s="26" t="s">
        <v>942</v>
      </c>
      <c r="T585" s="26" t="s">
        <v>5451</v>
      </c>
      <c r="U585" s="26" t="s">
        <v>1982</v>
      </c>
      <c r="V585" s="26" t="s">
        <v>5452</v>
      </c>
      <c r="W585" s="26" t="s">
        <v>942</v>
      </c>
      <c r="X585" s="26" t="s">
        <v>5451</v>
      </c>
      <c r="Y585" s="26" t="s">
        <v>1982</v>
      </c>
      <c r="Z585" s="26" t="s">
        <v>946</v>
      </c>
      <c r="AA585" s="26" t="s">
        <v>947</v>
      </c>
      <c r="AB585" s="26"/>
      <c r="AC585" s="28"/>
      <c r="AD585" s="28"/>
      <c r="AE585" s="28"/>
      <c r="AG585" s="37" t="s">
        <v>5349</v>
      </c>
      <c r="AH585" s="37" t="s">
        <v>393</v>
      </c>
      <c r="AI585" t="str">
        <f>VLOOKUP(AH585,$D$15:D1335,1,0)</f>
        <v>장효주</v>
      </c>
      <c r="AK585" t="str">
        <f t="shared" si="17"/>
        <v>강대은</v>
      </c>
    </row>
    <row r="586" spans="1:37" ht="39.6">
      <c r="A586" s="25">
        <v>572</v>
      </c>
      <c r="B586" s="26" t="str">
        <f t="shared" si="16"/>
        <v>20080057</v>
      </c>
      <c r="C586" s="26" t="s">
        <v>5453</v>
      </c>
      <c r="D586" s="26" t="s">
        <v>697</v>
      </c>
      <c r="E586" s="26" t="s">
        <v>77</v>
      </c>
      <c r="F586" s="26" t="s">
        <v>102</v>
      </c>
      <c r="G586" s="26" t="s">
        <v>930</v>
      </c>
      <c r="H586" s="26" t="s">
        <v>931</v>
      </c>
      <c r="I586" s="26" t="s">
        <v>965</v>
      </c>
      <c r="J586" s="26" t="s">
        <v>1956</v>
      </c>
      <c r="K586" s="26" t="s">
        <v>952</v>
      </c>
      <c r="L586" s="27" t="s">
        <v>5454</v>
      </c>
      <c r="M586" s="26" t="s">
        <v>936</v>
      </c>
      <c r="N586" s="26" t="s">
        <v>1155</v>
      </c>
      <c r="O586" s="26" t="s">
        <v>5455</v>
      </c>
      <c r="P586" s="26" t="s">
        <v>5456</v>
      </c>
      <c r="Q586" s="26" t="s">
        <v>5457</v>
      </c>
      <c r="R586" s="27" t="s">
        <v>5458</v>
      </c>
      <c r="S586" s="26" t="s">
        <v>942</v>
      </c>
      <c r="T586" s="26" t="s">
        <v>2198</v>
      </c>
      <c r="U586" s="26" t="s">
        <v>1982</v>
      </c>
      <c r="V586" s="26" t="s">
        <v>5459</v>
      </c>
      <c r="W586" s="26" t="s">
        <v>942</v>
      </c>
      <c r="X586" s="26" t="s">
        <v>2198</v>
      </c>
      <c r="Y586" s="26" t="s">
        <v>1982</v>
      </c>
      <c r="Z586" s="26" t="s">
        <v>946</v>
      </c>
      <c r="AA586" s="26" t="s">
        <v>947</v>
      </c>
      <c r="AB586" s="26"/>
      <c r="AC586" s="28"/>
      <c r="AD586" s="28"/>
      <c r="AE586" s="28"/>
      <c r="AG586" s="37" t="s">
        <v>5356</v>
      </c>
      <c r="AH586" s="37" t="s">
        <v>307</v>
      </c>
      <c r="AI586" t="str">
        <f>VLOOKUP(AH586,$D$15:D1336,1,0)</f>
        <v>서은영</v>
      </c>
      <c r="AK586" t="str">
        <f t="shared" si="17"/>
        <v>황인미</v>
      </c>
    </row>
    <row r="587" spans="1:37" ht="26.4">
      <c r="A587" s="25">
        <v>573</v>
      </c>
      <c r="B587" s="26" t="str">
        <f t="shared" si="16"/>
        <v>20080066</v>
      </c>
      <c r="C587" s="26" t="s">
        <v>5460</v>
      </c>
      <c r="D587" s="26" t="s">
        <v>104</v>
      </c>
      <c r="E587" s="26" t="s">
        <v>77</v>
      </c>
      <c r="F587" s="26" t="s">
        <v>102</v>
      </c>
      <c r="G587" s="26" t="s">
        <v>930</v>
      </c>
      <c r="H587" s="26" t="s">
        <v>931</v>
      </c>
      <c r="I587" s="26" t="s">
        <v>965</v>
      </c>
      <c r="J587" s="26" t="s">
        <v>1050</v>
      </c>
      <c r="K587" s="26" t="s">
        <v>952</v>
      </c>
      <c r="L587" s="27" t="s">
        <v>5461</v>
      </c>
      <c r="M587" s="26" t="s">
        <v>936</v>
      </c>
      <c r="N587" s="26" t="s">
        <v>1598</v>
      </c>
      <c r="O587" s="26" t="s">
        <v>5462</v>
      </c>
      <c r="P587" s="26" t="s">
        <v>5463</v>
      </c>
      <c r="Q587" s="26" t="s">
        <v>5464</v>
      </c>
      <c r="R587" s="27" t="s">
        <v>5465</v>
      </c>
      <c r="S587" s="26" t="s">
        <v>959</v>
      </c>
      <c r="T587" s="26" t="s">
        <v>4099</v>
      </c>
      <c r="U587" s="26" t="s">
        <v>1801</v>
      </c>
      <c r="V587" s="26" t="s">
        <v>5466</v>
      </c>
      <c r="W587" s="26" t="s">
        <v>959</v>
      </c>
      <c r="X587" s="26" t="s">
        <v>4099</v>
      </c>
      <c r="Y587" s="26" t="s">
        <v>1801</v>
      </c>
      <c r="Z587" s="26" t="s">
        <v>946</v>
      </c>
      <c r="AA587" s="26" t="s">
        <v>947</v>
      </c>
      <c r="AB587" s="26"/>
      <c r="AC587" s="28"/>
      <c r="AD587" s="28"/>
      <c r="AE587" s="28"/>
      <c r="AG587" s="37" t="s">
        <v>5363</v>
      </c>
      <c r="AH587" s="37" t="s">
        <v>696</v>
      </c>
      <c r="AI587" t="str">
        <f>VLOOKUP(AH587,$D$15:D1337,1,0)</f>
        <v>박정선</v>
      </c>
      <c r="AK587" t="str">
        <f t="shared" si="17"/>
        <v>하경조</v>
      </c>
    </row>
    <row r="588" spans="1:37" ht="39.6">
      <c r="A588" s="25">
        <v>574</v>
      </c>
      <c r="B588" s="26" t="str">
        <f t="shared" si="16"/>
        <v>19615735</v>
      </c>
      <c r="C588" s="26" t="s">
        <v>5467</v>
      </c>
      <c r="D588" s="26" t="s">
        <v>219</v>
      </c>
      <c r="E588" s="26" t="s">
        <v>77</v>
      </c>
      <c r="F588" s="26" t="s">
        <v>106</v>
      </c>
      <c r="G588" s="26" t="s">
        <v>930</v>
      </c>
      <c r="H588" s="26" t="s">
        <v>931</v>
      </c>
      <c r="I588" s="26" t="s">
        <v>932</v>
      </c>
      <c r="J588" s="26" t="s">
        <v>4607</v>
      </c>
      <c r="K588" s="26" t="s">
        <v>952</v>
      </c>
      <c r="L588" s="27" t="s">
        <v>5468</v>
      </c>
      <c r="M588" s="26" t="s">
        <v>936</v>
      </c>
      <c r="N588" s="26" t="s">
        <v>1977</v>
      </c>
      <c r="O588" s="26" t="s">
        <v>5469</v>
      </c>
      <c r="P588" s="26" t="s">
        <v>5470</v>
      </c>
      <c r="Q588" s="26" t="s">
        <v>5471</v>
      </c>
      <c r="R588" s="27" t="s">
        <v>5472</v>
      </c>
      <c r="S588" s="26" t="s">
        <v>942</v>
      </c>
      <c r="T588" s="26" t="s">
        <v>2180</v>
      </c>
      <c r="U588" s="26" t="s">
        <v>3278</v>
      </c>
      <c r="V588" s="26" t="s">
        <v>5473</v>
      </c>
      <c r="W588" s="26" t="s">
        <v>942</v>
      </c>
      <c r="X588" s="26" t="s">
        <v>2180</v>
      </c>
      <c r="Y588" s="26" t="s">
        <v>3278</v>
      </c>
      <c r="Z588" s="26" t="s">
        <v>1820</v>
      </c>
      <c r="AA588" s="26" t="s">
        <v>965</v>
      </c>
      <c r="AB588" s="26"/>
      <c r="AC588" s="28"/>
      <c r="AD588" s="28"/>
      <c r="AE588" s="28"/>
      <c r="AG588" s="37" t="s">
        <v>5370</v>
      </c>
      <c r="AH588" s="37" t="s">
        <v>101</v>
      </c>
      <c r="AI588" t="str">
        <f>VLOOKUP(AH588,$D$15:D1338,1,0)</f>
        <v>유현정</v>
      </c>
      <c r="AK588" t="str">
        <f t="shared" si="17"/>
        <v>장지희</v>
      </c>
    </row>
    <row r="589" spans="1:37" ht="26.4">
      <c r="A589" s="25">
        <v>575</v>
      </c>
      <c r="B589" s="26" t="str">
        <f t="shared" si="16"/>
        <v>18820611</v>
      </c>
      <c r="C589" s="26" t="s">
        <v>5474</v>
      </c>
      <c r="D589" s="26" t="s">
        <v>549</v>
      </c>
      <c r="E589" s="26" t="s">
        <v>77</v>
      </c>
      <c r="F589" s="26" t="s">
        <v>106</v>
      </c>
      <c r="G589" s="26" t="s">
        <v>930</v>
      </c>
      <c r="H589" s="26" t="s">
        <v>931</v>
      </c>
      <c r="I589" s="26" t="s">
        <v>932</v>
      </c>
      <c r="J589" s="26" t="s">
        <v>980</v>
      </c>
      <c r="K589" s="26" t="s">
        <v>952</v>
      </c>
      <c r="L589" s="27" t="s">
        <v>5475</v>
      </c>
      <c r="M589" s="26" t="s">
        <v>936</v>
      </c>
      <c r="N589" s="26" t="s">
        <v>1977</v>
      </c>
      <c r="O589" s="26" t="s">
        <v>5476</v>
      </c>
      <c r="P589" s="26" t="s">
        <v>5477</v>
      </c>
      <c r="Q589" s="26" t="s">
        <v>5478</v>
      </c>
      <c r="R589" s="27" t="s">
        <v>5479</v>
      </c>
      <c r="S589" s="26" t="s">
        <v>942</v>
      </c>
      <c r="T589" s="26" t="s">
        <v>1106</v>
      </c>
      <c r="U589" s="26" t="s">
        <v>3641</v>
      </c>
      <c r="V589" s="26" t="s">
        <v>5480</v>
      </c>
      <c r="W589" s="26" t="s">
        <v>942</v>
      </c>
      <c r="X589" s="26" t="s">
        <v>1106</v>
      </c>
      <c r="Y589" s="26" t="s">
        <v>3641</v>
      </c>
      <c r="Z589" s="26" t="s">
        <v>1820</v>
      </c>
      <c r="AA589" s="26" t="s">
        <v>1830</v>
      </c>
      <c r="AB589" s="26"/>
      <c r="AC589" s="28"/>
      <c r="AD589" s="28"/>
      <c r="AE589" s="28"/>
      <c r="AG589" s="37" t="s">
        <v>5377</v>
      </c>
      <c r="AH589" s="37" t="s">
        <v>523</v>
      </c>
      <c r="AI589" t="str">
        <f>VLOOKUP(AH589,$D$15:D1339,1,0)</f>
        <v>김수진</v>
      </c>
      <c r="AK589" t="str">
        <f t="shared" si="17"/>
        <v>박희정</v>
      </c>
    </row>
    <row r="590" spans="1:37" ht="39.6">
      <c r="A590" s="25">
        <v>576</v>
      </c>
      <c r="B590" s="26" t="str">
        <f t="shared" si="16"/>
        <v>20015579</v>
      </c>
      <c r="C590" s="26" t="s">
        <v>5481</v>
      </c>
      <c r="D590" s="26" t="s">
        <v>470</v>
      </c>
      <c r="E590" s="26" t="s">
        <v>77</v>
      </c>
      <c r="F590" s="26" t="s">
        <v>106</v>
      </c>
      <c r="G590" s="26" t="s">
        <v>930</v>
      </c>
      <c r="H590" s="26" t="s">
        <v>931</v>
      </c>
      <c r="I590" s="26" t="s">
        <v>950</v>
      </c>
      <c r="J590" s="26" t="s">
        <v>1173</v>
      </c>
      <c r="K590" s="26" t="s">
        <v>952</v>
      </c>
      <c r="L590" s="27" t="s">
        <v>5482</v>
      </c>
      <c r="M590" s="26" t="s">
        <v>936</v>
      </c>
      <c r="N590" s="26" t="s">
        <v>1659</v>
      </c>
      <c r="O590" s="26" t="s">
        <v>5483</v>
      </c>
      <c r="P590" s="26" t="s">
        <v>5484</v>
      </c>
      <c r="Q590" s="26" t="s">
        <v>5485</v>
      </c>
      <c r="R590" s="27" t="s">
        <v>5486</v>
      </c>
      <c r="S590" s="26" t="s">
        <v>942</v>
      </c>
      <c r="T590" s="26" t="s">
        <v>2448</v>
      </c>
      <c r="U590" s="26" t="s">
        <v>1574</v>
      </c>
      <c r="V590" s="26" t="s">
        <v>5487</v>
      </c>
      <c r="W590" s="26" t="s">
        <v>942</v>
      </c>
      <c r="X590" s="26" t="s">
        <v>2448</v>
      </c>
      <c r="Y590" s="26" t="s">
        <v>1574</v>
      </c>
      <c r="Z590" s="26" t="s">
        <v>946</v>
      </c>
      <c r="AA590" s="26" t="s">
        <v>947</v>
      </c>
      <c r="AB590" s="26"/>
      <c r="AC590" s="28"/>
      <c r="AD590" s="28"/>
      <c r="AE590" s="28"/>
      <c r="AG590" s="37" t="s">
        <v>5385</v>
      </c>
      <c r="AH590" s="37" t="s">
        <v>624</v>
      </c>
      <c r="AI590" t="str">
        <f>VLOOKUP(AH590,$D$15:D1340,1,0)</f>
        <v>도미현</v>
      </c>
      <c r="AK590" t="str">
        <f t="shared" si="17"/>
        <v>김현숙</v>
      </c>
    </row>
    <row r="591" spans="1:37" ht="26.4">
      <c r="A591" s="25">
        <v>577</v>
      </c>
      <c r="B591" s="26" t="str">
        <f t="shared" ref="B591:B654" si="18">TEXT(C591,"########")</f>
        <v>20012251</v>
      </c>
      <c r="C591" s="26" t="s">
        <v>5488</v>
      </c>
      <c r="D591" s="26" t="s">
        <v>105</v>
      </c>
      <c r="E591" s="26" t="s">
        <v>77</v>
      </c>
      <c r="F591" s="26" t="s">
        <v>106</v>
      </c>
      <c r="G591" s="26" t="s">
        <v>930</v>
      </c>
      <c r="H591" s="26" t="s">
        <v>931</v>
      </c>
      <c r="I591" s="26" t="s">
        <v>950</v>
      </c>
      <c r="J591" s="26" t="s">
        <v>1100</v>
      </c>
      <c r="K591" s="26" t="s">
        <v>952</v>
      </c>
      <c r="L591" s="27" t="s">
        <v>5489</v>
      </c>
      <c r="M591" s="26" t="s">
        <v>936</v>
      </c>
      <c r="N591" s="26" t="s">
        <v>983</v>
      </c>
      <c r="O591" s="26" t="s">
        <v>5490</v>
      </c>
      <c r="P591" s="26" t="s">
        <v>5491</v>
      </c>
      <c r="Q591" s="26" t="s">
        <v>5492</v>
      </c>
      <c r="R591" s="27" t="s">
        <v>5493</v>
      </c>
      <c r="S591" s="26" t="s">
        <v>942</v>
      </c>
      <c r="T591" s="26" t="s">
        <v>1106</v>
      </c>
      <c r="U591" s="26" t="s">
        <v>1107</v>
      </c>
      <c r="V591" s="26" t="s">
        <v>5494</v>
      </c>
      <c r="W591" s="26" t="s">
        <v>942</v>
      </c>
      <c r="X591" s="26" t="s">
        <v>1106</v>
      </c>
      <c r="Y591" s="26" t="s">
        <v>1107</v>
      </c>
      <c r="Z591" s="26" t="s">
        <v>946</v>
      </c>
      <c r="AA591" s="26" t="s">
        <v>947</v>
      </c>
      <c r="AB591" s="26"/>
      <c r="AC591" s="28"/>
      <c r="AD591" s="28"/>
      <c r="AE591" s="28"/>
      <c r="AG591" s="37" t="s">
        <v>5393</v>
      </c>
      <c r="AH591" s="37" t="s">
        <v>468</v>
      </c>
      <c r="AI591" t="str">
        <f>VLOOKUP(AH591,$D$15:D1341,1,0)</f>
        <v>장민희</v>
      </c>
      <c r="AK591" t="str">
        <f t="shared" si="17"/>
        <v>김혜은</v>
      </c>
    </row>
    <row r="592" spans="1:37" ht="26.4">
      <c r="A592" s="25">
        <v>578</v>
      </c>
      <c r="B592" s="26" t="str">
        <f t="shared" si="18"/>
        <v>20130054</v>
      </c>
      <c r="C592" s="26" t="s">
        <v>5495</v>
      </c>
      <c r="D592" s="26" t="s">
        <v>107</v>
      </c>
      <c r="E592" s="26" t="s">
        <v>77</v>
      </c>
      <c r="F592" s="26" t="s">
        <v>108</v>
      </c>
      <c r="G592" s="26" t="s">
        <v>930</v>
      </c>
      <c r="H592" s="26" t="s">
        <v>931</v>
      </c>
      <c r="I592" s="26" t="s">
        <v>950</v>
      </c>
      <c r="J592" s="26" t="s">
        <v>951</v>
      </c>
      <c r="K592" s="26" t="s">
        <v>934</v>
      </c>
      <c r="L592" s="27" t="s">
        <v>2096</v>
      </c>
      <c r="M592" s="26" t="s">
        <v>936</v>
      </c>
      <c r="N592" s="26" t="s">
        <v>1659</v>
      </c>
      <c r="O592" s="26" t="s">
        <v>5496</v>
      </c>
      <c r="P592" s="26" t="s">
        <v>5497</v>
      </c>
      <c r="Q592" s="26" t="s">
        <v>5498</v>
      </c>
      <c r="R592" s="27" t="s">
        <v>5499</v>
      </c>
      <c r="S592" s="26" t="s">
        <v>959</v>
      </c>
      <c r="T592" s="26" t="s">
        <v>5500</v>
      </c>
      <c r="U592" s="26" t="s">
        <v>2722</v>
      </c>
      <c r="V592" s="26" t="s">
        <v>5501</v>
      </c>
      <c r="W592" s="26" t="s">
        <v>959</v>
      </c>
      <c r="X592" s="26" t="s">
        <v>5500</v>
      </c>
      <c r="Y592" s="26" t="s">
        <v>2722</v>
      </c>
      <c r="Z592" s="26" t="s">
        <v>946</v>
      </c>
      <c r="AA592" s="26" t="s">
        <v>947</v>
      </c>
      <c r="AB592" s="26"/>
      <c r="AC592" s="28"/>
      <c r="AD592" s="28"/>
      <c r="AE592" s="28"/>
      <c r="AG592" s="37" t="s">
        <v>5400</v>
      </c>
      <c r="AH592" s="37" t="s">
        <v>625</v>
      </c>
      <c r="AI592" t="str">
        <f>VLOOKUP(AH592,$D$15:D1342,1,0)</f>
        <v>설세문</v>
      </c>
      <c r="AK592" t="str">
        <f t="shared" ref="AK592:AK655" si="19">VLOOKUP(D592,$AH$13:$AH$762,1,0)</f>
        <v>송인호</v>
      </c>
    </row>
    <row r="593" spans="1:37" ht="39.6">
      <c r="A593" s="25">
        <v>579</v>
      </c>
      <c r="B593" s="26" t="str">
        <f t="shared" si="18"/>
        <v>20140120</v>
      </c>
      <c r="C593" s="26" t="s">
        <v>5502</v>
      </c>
      <c r="D593" s="26" t="s">
        <v>862</v>
      </c>
      <c r="E593" s="26" t="s">
        <v>77</v>
      </c>
      <c r="F593" s="26" t="s">
        <v>108</v>
      </c>
      <c r="G593" s="26" t="s">
        <v>930</v>
      </c>
      <c r="H593" s="26" t="s">
        <v>931</v>
      </c>
      <c r="I593" s="26" t="s">
        <v>950</v>
      </c>
      <c r="J593" s="26" t="s">
        <v>1018</v>
      </c>
      <c r="K593" s="26" t="s">
        <v>934</v>
      </c>
      <c r="L593" s="27" t="s">
        <v>5503</v>
      </c>
      <c r="M593" s="26" t="s">
        <v>936</v>
      </c>
      <c r="N593" s="26" t="s">
        <v>983</v>
      </c>
      <c r="O593" s="26" t="s">
        <v>5504</v>
      </c>
      <c r="P593" s="26" t="s">
        <v>5505</v>
      </c>
      <c r="Q593" s="26" t="s">
        <v>5506</v>
      </c>
      <c r="R593" s="27" t="s">
        <v>5507</v>
      </c>
      <c r="S593" s="26" t="s">
        <v>942</v>
      </c>
      <c r="T593" s="26" t="s">
        <v>1664</v>
      </c>
      <c r="U593" s="26" t="s">
        <v>3247</v>
      </c>
      <c r="V593" s="26" t="s">
        <v>5508</v>
      </c>
      <c r="W593" s="26" t="s">
        <v>942</v>
      </c>
      <c r="X593" s="26" t="s">
        <v>1664</v>
      </c>
      <c r="Y593" s="26" t="s">
        <v>3247</v>
      </c>
      <c r="Z593" s="26" t="s">
        <v>946</v>
      </c>
      <c r="AA593" s="26" t="s">
        <v>947</v>
      </c>
      <c r="AB593" s="26"/>
      <c r="AC593" s="28"/>
      <c r="AD593" s="28"/>
      <c r="AE593" s="28"/>
      <c r="AG593" s="37" t="s">
        <v>5408</v>
      </c>
      <c r="AH593" s="37" t="s">
        <v>777</v>
      </c>
      <c r="AI593" t="str">
        <f>VLOOKUP(AH593,$D$15:D1343,1,0)</f>
        <v>김현정</v>
      </c>
      <c r="AK593" t="str">
        <f t="shared" si="19"/>
        <v>양지웅</v>
      </c>
    </row>
    <row r="594" spans="1:37" ht="26.4">
      <c r="A594" s="25">
        <v>580</v>
      </c>
      <c r="B594" s="26" t="str">
        <f t="shared" si="18"/>
        <v>19425690</v>
      </c>
      <c r="C594" s="26" t="s">
        <v>5509</v>
      </c>
      <c r="D594" s="26" t="s">
        <v>148</v>
      </c>
      <c r="E594" s="26" t="s">
        <v>77</v>
      </c>
      <c r="F594" s="26" t="s">
        <v>394</v>
      </c>
      <c r="G594" s="26" t="s">
        <v>930</v>
      </c>
      <c r="H594" s="26" t="s">
        <v>931</v>
      </c>
      <c r="I594" s="26" t="s">
        <v>932</v>
      </c>
      <c r="J594" s="26" t="s">
        <v>3320</v>
      </c>
      <c r="K594" s="26" t="s">
        <v>952</v>
      </c>
      <c r="L594" s="27" t="s">
        <v>5510</v>
      </c>
      <c r="M594" s="26" t="s">
        <v>936</v>
      </c>
      <c r="N594" s="26" t="s">
        <v>1659</v>
      </c>
      <c r="O594" s="26" t="s">
        <v>5511</v>
      </c>
      <c r="P594" s="26" t="s">
        <v>5512</v>
      </c>
      <c r="Q594" s="26" t="s">
        <v>5513</v>
      </c>
      <c r="R594" s="27" t="s">
        <v>5514</v>
      </c>
      <c r="S594" s="26" t="s">
        <v>942</v>
      </c>
      <c r="T594" s="26" t="s">
        <v>1106</v>
      </c>
      <c r="U594" s="26" t="s">
        <v>1982</v>
      </c>
      <c r="V594" s="26" t="s">
        <v>5515</v>
      </c>
      <c r="W594" s="26" t="s">
        <v>942</v>
      </c>
      <c r="X594" s="26" t="s">
        <v>1106</v>
      </c>
      <c r="Y594" s="26" t="s">
        <v>1982</v>
      </c>
      <c r="Z594" s="26" t="s">
        <v>946</v>
      </c>
      <c r="AA594" s="26" t="s">
        <v>947</v>
      </c>
      <c r="AB594" s="26"/>
      <c r="AC594" s="28"/>
      <c r="AD594" s="28"/>
      <c r="AE594" s="28"/>
      <c r="AG594" s="37" t="s">
        <v>5416</v>
      </c>
      <c r="AH594" s="37" t="s">
        <v>469</v>
      </c>
      <c r="AI594" t="str">
        <f>VLOOKUP(AH594,$D$15:D1344,1,0)</f>
        <v>신현주</v>
      </c>
      <c r="AK594" t="str">
        <f t="shared" si="19"/>
        <v>김서연</v>
      </c>
    </row>
    <row r="595" spans="1:37" ht="26.4">
      <c r="A595" s="25">
        <v>581</v>
      </c>
      <c r="B595" s="26" t="str">
        <f t="shared" si="18"/>
        <v>31080024</v>
      </c>
      <c r="C595" s="26" t="s">
        <v>5516</v>
      </c>
      <c r="D595" s="26" t="s">
        <v>698</v>
      </c>
      <c r="E595" s="26" t="s">
        <v>77</v>
      </c>
      <c r="F595" s="26" t="s">
        <v>394</v>
      </c>
      <c r="G595" s="26" t="s">
        <v>930</v>
      </c>
      <c r="H595" s="26" t="s">
        <v>931</v>
      </c>
      <c r="I595" s="26" t="s">
        <v>950</v>
      </c>
      <c r="J595" s="26" t="s">
        <v>1173</v>
      </c>
      <c r="K595" s="26" t="s">
        <v>952</v>
      </c>
      <c r="L595" s="27" t="s">
        <v>5517</v>
      </c>
      <c r="M595" s="26" t="s">
        <v>998</v>
      </c>
      <c r="N595" s="26" t="s">
        <v>1659</v>
      </c>
      <c r="O595" s="26" t="s">
        <v>5518</v>
      </c>
      <c r="P595" s="26" t="s">
        <v>5519</v>
      </c>
      <c r="Q595" s="26" t="s">
        <v>5520</v>
      </c>
      <c r="R595" s="27" t="s">
        <v>5521</v>
      </c>
      <c r="S595" s="26" t="s">
        <v>959</v>
      </c>
      <c r="T595" s="26" t="s">
        <v>2643</v>
      </c>
      <c r="U595" s="26" t="s">
        <v>1801</v>
      </c>
      <c r="V595" s="26" t="s">
        <v>5522</v>
      </c>
      <c r="W595" s="26" t="s">
        <v>959</v>
      </c>
      <c r="X595" s="26" t="s">
        <v>2643</v>
      </c>
      <c r="Y595" s="26" t="s">
        <v>1801</v>
      </c>
      <c r="Z595" s="26" t="s">
        <v>998</v>
      </c>
      <c r="AA595" s="26" t="s">
        <v>1830</v>
      </c>
      <c r="AB595" s="26"/>
      <c r="AC595" s="28"/>
      <c r="AD595" s="28"/>
      <c r="AE595" s="28"/>
      <c r="AG595" s="37" t="s">
        <v>5423</v>
      </c>
      <c r="AH595" s="37" t="s">
        <v>308</v>
      </c>
      <c r="AI595" t="str">
        <f>VLOOKUP(AH595,$D$15:D1345,1,0)</f>
        <v>최성희</v>
      </c>
      <c r="AK595" t="str">
        <f t="shared" si="19"/>
        <v>김효정</v>
      </c>
    </row>
    <row r="596" spans="1:37" ht="39.6">
      <c r="A596" s="25">
        <v>582</v>
      </c>
      <c r="B596" s="26" t="str">
        <f t="shared" si="18"/>
        <v>20100130</v>
      </c>
      <c r="C596" s="26" t="s">
        <v>5523</v>
      </c>
      <c r="D596" s="26" t="s">
        <v>863</v>
      </c>
      <c r="E596" s="26" t="s">
        <v>77</v>
      </c>
      <c r="F596" s="26" t="s">
        <v>394</v>
      </c>
      <c r="G596" s="26" t="s">
        <v>930</v>
      </c>
      <c r="H596" s="26" t="s">
        <v>931</v>
      </c>
      <c r="I596" s="26" t="s">
        <v>950</v>
      </c>
      <c r="J596" s="26" t="s">
        <v>1050</v>
      </c>
      <c r="K596" s="26" t="s">
        <v>934</v>
      </c>
      <c r="L596" s="27" t="s">
        <v>5524</v>
      </c>
      <c r="M596" s="26" t="s">
        <v>936</v>
      </c>
      <c r="N596" s="26" t="s">
        <v>983</v>
      </c>
      <c r="O596" s="26" t="s">
        <v>5525</v>
      </c>
      <c r="P596" s="26" t="s">
        <v>5526</v>
      </c>
      <c r="Q596" s="26" t="s">
        <v>5527</v>
      </c>
      <c r="R596" s="27" t="s">
        <v>5528</v>
      </c>
      <c r="S596" s="26" t="s">
        <v>942</v>
      </c>
      <c r="T596" s="26" t="s">
        <v>4784</v>
      </c>
      <c r="U596" s="26" t="s">
        <v>5529</v>
      </c>
      <c r="V596" s="26" t="s">
        <v>5530</v>
      </c>
      <c r="W596" s="26" t="s">
        <v>942</v>
      </c>
      <c r="X596" s="26" t="s">
        <v>4784</v>
      </c>
      <c r="Y596" s="26" t="s">
        <v>5529</v>
      </c>
      <c r="Z596" s="26" t="s">
        <v>946</v>
      </c>
      <c r="AA596" s="26" t="s">
        <v>947</v>
      </c>
      <c r="AB596" s="26"/>
      <c r="AC596" s="28"/>
      <c r="AD596" s="28"/>
      <c r="AE596" s="28"/>
      <c r="AG596" s="37" t="s">
        <v>5430</v>
      </c>
      <c r="AH596" s="37" t="s">
        <v>103</v>
      </c>
      <c r="AI596" t="str">
        <f>VLOOKUP(AH596,$D$15:D1346,1,0)</f>
        <v>이미나</v>
      </c>
      <c r="AK596" t="str">
        <f t="shared" si="19"/>
        <v>강형규</v>
      </c>
    </row>
    <row r="597" spans="1:37" ht="39.6">
      <c r="A597" s="25">
        <v>583</v>
      </c>
      <c r="B597" s="26" t="str">
        <f t="shared" si="18"/>
        <v>19116740</v>
      </c>
      <c r="C597" s="26" t="s">
        <v>5531</v>
      </c>
      <c r="D597" s="26" t="s">
        <v>779</v>
      </c>
      <c r="E597" s="26" t="s">
        <v>77</v>
      </c>
      <c r="F597" s="26" t="s">
        <v>780</v>
      </c>
      <c r="G597" s="26" t="s">
        <v>4919</v>
      </c>
      <c r="H597" s="26" t="s">
        <v>931</v>
      </c>
      <c r="I597" s="26" t="s">
        <v>995</v>
      </c>
      <c r="J597" s="26" t="s">
        <v>1956</v>
      </c>
      <c r="K597" s="26" t="s">
        <v>952</v>
      </c>
      <c r="L597" s="27" t="s">
        <v>5532</v>
      </c>
      <c r="M597" s="26" t="s">
        <v>936</v>
      </c>
      <c r="N597" s="26" t="s">
        <v>937</v>
      </c>
      <c r="O597" s="26" t="s">
        <v>5533</v>
      </c>
      <c r="P597" s="26" t="s">
        <v>5534</v>
      </c>
      <c r="Q597" s="26" t="s">
        <v>5535</v>
      </c>
      <c r="R597" s="27" t="s">
        <v>5536</v>
      </c>
      <c r="S597" s="26" t="s">
        <v>942</v>
      </c>
      <c r="T597" s="26" t="s">
        <v>3404</v>
      </c>
      <c r="U597" s="26" t="s">
        <v>1107</v>
      </c>
      <c r="V597" s="26" t="s">
        <v>5537</v>
      </c>
      <c r="W597" s="26" t="s">
        <v>988</v>
      </c>
      <c r="X597" s="26" t="s">
        <v>1211</v>
      </c>
      <c r="Y597" s="26" t="s">
        <v>5538</v>
      </c>
      <c r="Z597" s="26" t="s">
        <v>1820</v>
      </c>
      <c r="AA597" s="26" t="s">
        <v>1830</v>
      </c>
      <c r="AB597" s="26"/>
      <c r="AC597" s="28"/>
      <c r="AD597" s="28"/>
      <c r="AE597" s="28"/>
      <c r="AG597" s="37" t="s">
        <v>5437</v>
      </c>
      <c r="AH597" s="37" t="s">
        <v>778</v>
      </c>
      <c r="AI597" t="str">
        <f>VLOOKUP(AH597,$D$15:D1347,1,0)</f>
        <v>김상희</v>
      </c>
      <c r="AK597" t="str">
        <f t="shared" si="19"/>
        <v>김미진</v>
      </c>
    </row>
    <row r="598" spans="1:37" ht="39.6">
      <c r="A598" s="25">
        <v>584</v>
      </c>
      <c r="B598" s="26" t="str">
        <f t="shared" si="18"/>
        <v>19518595</v>
      </c>
      <c r="C598" s="26" t="s">
        <v>5539</v>
      </c>
      <c r="D598" s="26" t="s">
        <v>699</v>
      </c>
      <c r="E598" s="26" t="s">
        <v>77</v>
      </c>
      <c r="F598" s="26" t="s">
        <v>110</v>
      </c>
      <c r="G598" s="26" t="s">
        <v>930</v>
      </c>
      <c r="H598" s="26" t="s">
        <v>931</v>
      </c>
      <c r="I598" s="26" t="s">
        <v>995</v>
      </c>
      <c r="J598" s="26" t="s">
        <v>996</v>
      </c>
      <c r="K598" s="26" t="s">
        <v>952</v>
      </c>
      <c r="L598" s="27" t="s">
        <v>5540</v>
      </c>
      <c r="M598" s="26" t="s">
        <v>936</v>
      </c>
      <c r="N598" s="26" t="s">
        <v>983</v>
      </c>
      <c r="O598" s="26" t="s">
        <v>5541</v>
      </c>
      <c r="P598" s="26" t="s">
        <v>5542</v>
      </c>
      <c r="Q598" s="26" t="s">
        <v>5543</v>
      </c>
      <c r="R598" s="27" t="s">
        <v>5544</v>
      </c>
      <c r="S598" s="26" t="s">
        <v>942</v>
      </c>
      <c r="T598" s="26" t="s">
        <v>5545</v>
      </c>
      <c r="U598" s="26" t="s">
        <v>1574</v>
      </c>
      <c r="V598" s="26" t="s">
        <v>5546</v>
      </c>
      <c r="W598" s="26" t="s">
        <v>959</v>
      </c>
      <c r="X598" s="26" t="s">
        <v>1733</v>
      </c>
      <c r="Y598" s="26" t="s">
        <v>3362</v>
      </c>
      <c r="Z598" s="26" t="s">
        <v>946</v>
      </c>
      <c r="AA598" s="26" t="s">
        <v>947</v>
      </c>
      <c r="AB598" s="26"/>
      <c r="AC598" s="28"/>
      <c r="AD598" s="28"/>
      <c r="AE598" s="28"/>
      <c r="AG598" s="37" t="s">
        <v>5445</v>
      </c>
      <c r="AH598" s="37" t="s">
        <v>218</v>
      </c>
      <c r="AI598" t="str">
        <f>VLOOKUP(AH598,$D$15:D1348,1,0)</f>
        <v>강대은</v>
      </c>
      <c r="AK598" t="str">
        <f t="shared" si="19"/>
        <v>신선아</v>
      </c>
    </row>
    <row r="599" spans="1:37" ht="39.6">
      <c r="A599" s="25">
        <v>585</v>
      </c>
      <c r="B599" s="26" t="str">
        <f t="shared" si="18"/>
        <v>32050131</v>
      </c>
      <c r="C599" s="26" t="s">
        <v>5547</v>
      </c>
      <c r="D599" s="26" t="s">
        <v>700</v>
      </c>
      <c r="E599" s="26" t="s">
        <v>77</v>
      </c>
      <c r="F599" s="26" t="s">
        <v>110</v>
      </c>
      <c r="G599" s="26" t="s">
        <v>930</v>
      </c>
      <c r="H599" s="26" t="s">
        <v>931</v>
      </c>
      <c r="I599" s="26" t="s">
        <v>932</v>
      </c>
      <c r="J599" s="26" t="s">
        <v>2150</v>
      </c>
      <c r="K599" s="26" t="s">
        <v>934</v>
      </c>
      <c r="L599" s="27" t="s">
        <v>5548</v>
      </c>
      <c r="M599" s="26" t="s">
        <v>998</v>
      </c>
      <c r="N599" s="26" t="s">
        <v>2885</v>
      </c>
      <c r="O599" s="26" t="s">
        <v>5549</v>
      </c>
      <c r="P599" s="26" t="s">
        <v>5550</v>
      </c>
      <c r="Q599" s="26" t="s">
        <v>5551</v>
      </c>
      <c r="R599" s="27" t="s">
        <v>5552</v>
      </c>
      <c r="S599" s="26" t="s">
        <v>959</v>
      </c>
      <c r="T599" s="26" t="s">
        <v>1529</v>
      </c>
      <c r="U599" s="26" t="s">
        <v>1877</v>
      </c>
      <c r="V599" s="26" t="s">
        <v>5553</v>
      </c>
      <c r="W599" s="26" t="s">
        <v>959</v>
      </c>
      <c r="X599" s="26" t="s">
        <v>1529</v>
      </c>
      <c r="Y599" s="26" t="s">
        <v>1877</v>
      </c>
      <c r="Z599" s="26" t="s">
        <v>998</v>
      </c>
      <c r="AA599" s="26" t="s">
        <v>932</v>
      </c>
      <c r="AB599" s="26"/>
      <c r="AC599" s="28"/>
      <c r="AD599" s="28"/>
      <c r="AE599" s="28"/>
      <c r="AG599" s="37" t="s">
        <v>5453</v>
      </c>
      <c r="AH599" s="37" t="s">
        <v>697</v>
      </c>
      <c r="AI599" t="str">
        <f>VLOOKUP(AH599,$D$15:D1349,1,0)</f>
        <v>황인미</v>
      </c>
      <c r="AK599" t="str">
        <f t="shared" si="19"/>
        <v>최준영</v>
      </c>
    </row>
    <row r="600" spans="1:37" ht="39.6">
      <c r="A600" s="25">
        <v>586</v>
      </c>
      <c r="B600" s="26" t="str">
        <f t="shared" si="18"/>
        <v>19425503</v>
      </c>
      <c r="C600" s="26" t="s">
        <v>5554</v>
      </c>
      <c r="D600" s="26" t="s">
        <v>109</v>
      </c>
      <c r="E600" s="26" t="s">
        <v>77</v>
      </c>
      <c r="F600" s="26" t="s">
        <v>110</v>
      </c>
      <c r="G600" s="26" t="s">
        <v>930</v>
      </c>
      <c r="H600" s="26" t="s">
        <v>931</v>
      </c>
      <c r="I600" s="26" t="s">
        <v>932</v>
      </c>
      <c r="J600" s="26" t="s">
        <v>3320</v>
      </c>
      <c r="K600" s="26" t="s">
        <v>952</v>
      </c>
      <c r="L600" s="27" t="s">
        <v>5555</v>
      </c>
      <c r="M600" s="26" t="s">
        <v>936</v>
      </c>
      <c r="N600" s="26" t="s">
        <v>5556</v>
      </c>
      <c r="O600" s="26" t="s">
        <v>5557</v>
      </c>
      <c r="P600" s="26" t="s">
        <v>5558</v>
      </c>
      <c r="Q600" s="26" t="s">
        <v>5559</v>
      </c>
      <c r="R600" s="27" t="s">
        <v>5560</v>
      </c>
      <c r="S600" s="26" t="s">
        <v>942</v>
      </c>
      <c r="T600" s="26" t="s">
        <v>3277</v>
      </c>
      <c r="U600" s="26" t="s">
        <v>3215</v>
      </c>
      <c r="V600" s="26" t="s">
        <v>5561</v>
      </c>
      <c r="W600" s="26" t="s">
        <v>942</v>
      </c>
      <c r="X600" s="26" t="s">
        <v>3277</v>
      </c>
      <c r="Y600" s="26" t="s">
        <v>3215</v>
      </c>
      <c r="Z600" s="26" t="s">
        <v>946</v>
      </c>
      <c r="AA600" s="26" t="s">
        <v>947</v>
      </c>
      <c r="AB600" s="26"/>
      <c r="AC600" s="28"/>
      <c r="AD600" s="28"/>
      <c r="AE600" s="28"/>
      <c r="AG600" s="37" t="s">
        <v>5460</v>
      </c>
      <c r="AH600" s="37" t="s">
        <v>104</v>
      </c>
      <c r="AI600" t="str">
        <f>VLOOKUP(AH600,$D$15:D1350,1,0)</f>
        <v>하경조</v>
      </c>
      <c r="AK600" t="str">
        <f t="shared" si="19"/>
        <v>최경주</v>
      </c>
    </row>
    <row r="601" spans="1:37" ht="26.4">
      <c r="A601" s="25">
        <v>587</v>
      </c>
      <c r="B601" s="26" t="str">
        <f t="shared" si="18"/>
        <v>19425525</v>
      </c>
      <c r="C601" s="26" t="s">
        <v>5562</v>
      </c>
      <c r="D601" s="26" t="s">
        <v>111</v>
      </c>
      <c r="E601" s="26" t="s">
        <v>77</v>
      </c>
      <c r="F601" s="26" t="s">
        <v>110</v>
      </c>
      <c r="G601" s="26" t="s">
        <v>930</v>
      </c>
      <c r="H601" s="26" t="s">
        <v>931</v>
      </c>
      <c r="I601" s="26" t="s">
        <v>932</v>
      </c>
      <c r="J601" s="26" t="s">
        <v>3257</v>
      </c>
      <c r="K601" s="26" t="s">
        <v>952</v>
      </c>
      <c r="L601" s="27" t="s">
        <v>5563</v>
      </c>
      <c r="M601" s="26" t="s">
        <v>936</v>
      </c>
      <c r="N601" s="26" t="s">
        <v>1968</v>
      </c>
      <c r="O601" s="26" t="s">
        <v>5564</v>
      </c>
      <c r="P601" s="26" t="s">
        <v>5565</v>
      </c>
      <c r="Q601" s="26" t="s">
        <v>5566</v>
      </c>
      <c r="R601" s="27" t="s">
        <v>5567</v>
      </c>
      <c r="S601" s="26" t="s">
        <v>942</v>
      </c>
      <c r="T601" s="26" t="s">
        <v>1886</v>
      </c>
      <c r="U601" s="26" t="s">
        <v>1110</v>
      </c>
      <c r="V601" s="26" t="s">
        <v>5568</v>
      </c>
      <c r="W601" s="26" t="s">
        <v>942</v>
      </c>
      <c r="X601" s="26" t="s">
        <v>1886</v>
      </c>
      <c r="Y601" s="26" t="s">
        <v>1110</v>
      </c>
      <c r="Z601" s="26" t="s">
        <v>946</v>
      </c>
      <c r="AA601" s="26" t="s">
        <v>947</v>
      </c>
      <c r="AB601" s="26"/>
      <c r="AC601" s="28"/>
      <c r="AD601" s="28"/>
      <c r="AE601" s="28"/>
      <c r="AG601" s="37" t="s">
        <v>5467</v>
      </c>
      <c r="AH601" s="37" t="s">
        <v>219</v>
      </c>
      <c r="AI601" t="str">
        <f>VLOOKUP(AH601,$D$15:D1351,1,0)</f>
        <v>장지희</v>
      </c>
      <c r="AK601" t="str">
        <f t="shared" si="19"/>
        <v>이성희</v>
      </c>
    </row>
    <row r="602" spans="1:37" ht="39.6">
      <c r="A602" s="25">
        <v>588</v>
      </c>
      <c r="B602" s="26" t="str">
        <f t="shared" si="18"/>
        <v>20012237</v>
      </c>
      <c r="C602" s="26" t="s">
        <v>5569</v>
      </c>
      <c r="D602" s="26" t="s">
        <v>781</v>
      </c>
      <c r="E602" s="26" t="s">
        <v>77</v>
      </c>
      <c r="F602" s="26" t="s">
        <v>110</v>
      </c>
      <c r="G602" s="26" t="s">
        <v>930</v>
      </c>
      <c r="H602" s="26" t="s">
        <v>931</v>
      </c>
      <c r="I602" s="26" t="s">
        <v>932</v>
      </c>
      <c r="J602" s="26" t="s">
        <v>1309</v>
      </c>
      <c r="K602" s="26" t="s">
        <v>952</v>
      </c>
      <c r="L602" s="27" t="s">
        <v>5570</v>
      </c>
      <c r="M602" s="26" t="s">
        <v>936</v>
      </c>
      <c r="N602" s="26" t="s">
        <v>983</v>
      </c>
      <c r="O602" s="26" t="s">
        <v>5571</v>
      </c>
      <c r="P602" s="26" t="s">
        <v>5572</v>
      </c>
      <c r="Q602" s="26" t="s">
        <v>5573</v>
      </c>
      <c r="R602" s="27" t="s">
        <v>5574</v>
      </c>
      <c r="S602" s="26" t="s">
        <v>942</v>
      </c>
      <c r="T602" s="26" t="s">
        <v>1962</v>
      </c>
      <c r="U602" s="26" t="s">
        <v>1574</v>
      </c>
      <c r="V602" s="26" t="s">
        <v>5575</v>
      </c>
      <c r="W602" s="26" t="s">
        <v>942</v>
      </c>
      <c r="X602" s="26" t="s">
        <v>1962</v>
      </c>
      <c r="Y602" s="26" t="s">
        <v>1574</v>
      </c>
      <c r="Z602" s="26" t="s">
        <v>946</v>
      </c>
      <c r="AA602" s="26" t="s">
        <v>947</v>
      </c>
      <c r="AB602" s="26"/>
      <c r="AC602" s="28"/>
      <c r="AD602" s="28"/>
      <c r="AE602" s="28"/>
      <c r="AG602" s="37" t="s">
        <v>5474</v>
      </c>
      <c r="AH602" s="37" t="s">
        <v>549</v>
      </c>
      <c r="AI602" t="str">
        <f>VLOOKUP(AH602,$D$15:D1352,1,0)</f>
        <v>박희정</v>
      </c>
      <c r="AK602" t="str">
        <f t="shared" si="19"/>
        <v>김수아</v>
      </c>
    </row>
    <row r="603" spans="1:37" ht="39.6">
      <c r="A603" s="25">
        <v>589</v>
      </c>
      <c r="B603" s="26" t="str">
        <f t="shared" si="18"/>
        <v>19518573</v>
      </c>
      <c r="C603" s="26" t="s">
        <v>5576</v>
      </c>
      <c r="D603" s="26" t="s">
        <v>550</v>
      </c>
      <c r="E603" s="26" t="s">
        <v>77</v>
      </c>
      <c r="F603" s="26" t="s">
        <v>110</v>
      </c>
      <c r="G603" s="26" t="s">
        <v>930</v>
      </c>
      <c r="H603" s="26" t="s">
        <v>931</v>
      </c>
      <c r="I603" s="26" t="s">
        <v>932</v>
      </c>
      <c r="J603" s="26" t="s">
        <v>1309</v>
      </c>
      <c r="K603" s="26" t="s">
        <v>952</v>
      </c>
      <c r="L603" s="27" t="s">
        <v>1872</v>
      </c>
      <c r="M603" s="26" t="s">
        <v>936</v>
      </c>
      <c r="N603" s="26" t="s">
        <v>1369</v>
      </c>
      <c r="O603" s="26" t="s">
        <v>5577</v>
      </c>
      <c r="P603" s="26" t="s">
        <v>5578</v>
      </c>
      <c r="Q603" s="26" t="s">
        <v>5579</v>
      </c>
      <c r="R603" s="27" t="s">
        <v>5580</v>
      </c>
      <c r="S603" s="26" t="s">
        <v>1138</v>
      </c>
      <c r="T603" s="26" t="s">
        <v>5581</v>
      </c>
      <c r="U603" s="26"/>
      <c r="V603" s="26" t="s">
        <v>5582</v>
      </c>
      <c r="W603" s="26" t="s">
        <v>959</v>
      </c>
      <c r="X603" s="26" t="s">
        <v>1666</v>
      </c>
      <c r="Y603" s="26" t="s">
        <v>1547</v>
      </c>
      <c r="Z603" s="26" t="s">
        <v>946</v>
      </c>
      <c r="AA603" s="26" t="s">
        <v>947</v>
      </c>
      <c r="AB603" s="26"/>
      <c r="AC603" s="28"/>
      <c r="AD603" s="28"/>
      <c r="AE603" s="28"/>
      <c r="AG603" s="37" t="s">
        <v>5481</v>
      </c>
      <c r="AH603" s="37" t="s">
        <v>470</v>
      </c>
      <c r="AI603" t="str">
        <f>VLOOKUP(AH603,$D$15:D1353,1,0)</f>
        <v>김현숙</v>
      </c>
      <c r="AK603" t="str">
        <f t="shared" si="19"/>
        <v>박민정</v>
      </c>
    </row>
    <row r="604" spans="1:37" ht="39.6">
      <c r="A604" s="25">
        <v>590</v>
      </c>
      <c r="B604" s="26" t="str">
        <f t="shared" si="18"/>
        <v>20011704</v>
      </c>
      <c r="C604" s="26" t="s">
        <v>5583</v>
      </c>
      <c r="D604" s="26" t="s">
        <v>626</v>
      </c>
      <c r="E604" s="26" t="s">
        <v>77</v>
      </c>
      <c r="F604" s="26" t="s">
        <v>110</v>
      </c>
      <c r="G604" s="26" t="s">
        <v>930</v>
      </c>
      <c r="H604" s="26" t="s">
        <v>931</v>
      </c>
      <c r="I604" s="26" t="s">
        <v>932</v>
      </c>
      <c r="J604" s="26" t="s">
        <v>951</v>
      </c>
      <c r="K604" s="26" t="s">
        <v>952</v>
      </c>
      <c r="L604" s="27" t="s">
        <v>5584</v>
      </c>
      <c r="M604" s="26" t="s">
        <v>936</v>
      </c>
      <c r="N604" s="26" t="s">
        <v>1968</v>
      </c>
      <c r="O604" s="26" t="s">
        <v>5585</v>
      </c>
      <c r="P604" s="26" t="s">
        <v>5586</v>
      </c>
      <c r="Q604" s="26" t="s">
        <v>5587</v>
      </c>
      <c r="R604" s="27" t="s">
        <v>5588</v>
      </c>
      <c r="S604" s="26" t="s">
        <v>1138</v>
      </c>
      <c r="T604" s="26" t="s">
        <v>4490</v>
      </c>
      <c r="U604" s="26"/>
      <c r="V604" s="26" t="s">
        <v>3327</v>
      </c>
      <c r="W604" s="26" t="s">
        <v>1138</v>
      </c>
      <c r="X604" s="26" t="s">
        <v>4490</v>
      </c>
      <c r="Y604" s="26"/>
      <c r="Z604" s="26" t="s">
        <v>946</v>
      </c>
      <c r="AA604" s="26" t="s">
        <v>947</v>
      </c>
      <c r="AB604" s="26"/>
      <c r="AC604" s="28"/>
      <c r="AD604" s="28"/>
      <c r="AE604" s="28"/>
      <c r="AG604" s="37" t="s">
        <v>5488</v>
      </c>
      <c r="AH604" s="37" t="s">
        <v>105</v>
      </c>
      <c r="AI604" t="str">
        <f>VLOOKUP(AH604,$D$15:D1354,1,0)</f>
        <v>김혜은</v>
      </c>
      <c r="AK604" t="str">
        <f t="shared" si="19"/>
        <v>김승연</v>
      </c>
    </row>
    <row r="605" spans="1:37" ht="39.6">
      <c r="A605" s="25">
        <v>591</v>
      </c>
      <c r="B605" s="26" t="str">
        <f t="shared" si="18"/>
        <v>20012265</v>
      </c>
      <c r="C605" s="26" t="s">
        <v>5589</v>
      </c>
      <c r="D605" s="26" t="s">
        <v>220</v>
      </c>
      <c r="E605" s="26" t="s">
        <v>77</v>
      </c>
      <c r="F605" s="26" t="s">
        <v>110</v>
      </c>
      <c r="G605" s="26" t="s">
        <v>930</v>
      </c>
      <c r="H605" s="26" t="s">
        <v>931</v>
      </c>
      <c r="I605" s="26" t="s">
        <v>932</v>
      </c>
      <c r="J605" s="26" t="s">
        <v>951</v>
      </c>
      <c r="K605" s="26" t="s">
        <v>952</v>
      </c>
      <c r="L605" s="27" t="s">
        <v>5590</v>
      </c>
      <c r="M605" s="26" t="s">
        <v>936</v>
      </c>
      <c r="N605" s="26" t="s">
        <v>937</v>
      </c>
      <c r="O605" s="26" t="s">
        <v>5591</v>
      </c>
      <c r="P605" s="26" t="s">
        <v>5592</v>
      </c>
      <c r="Q605" s="26" t="s">
        <v>5593</v>
      </c>
      <c r="R605" s="27" t="s">
        <v>5594</v>
      </c>
      <c r="S605" s="26" t="s">
        <v>942</v>
      </c>
      <c r="T605" s="26" t="s">
        <v>1962</v>
      </c>
      <c r="U605" s="26" t="s">
        <v>3334</v>
      </c>
      <c r="V605" s="26" t="s">
        <v>5595</v>
      </c>
      <c r="W605" s="26" t="s">
        <v>942</v>
      </c>
      <c r="X605" s="26" t="s">
        <v>1962</v>
      </c>
      <c r="Y605" s="26" t="s">
        <v>3334</v>
      </c>
      <c r="Z605" s="26" t="s">
        <v>946</v>
      </c>
      <c r="AA605" s="26" t="s">
        <v>947</v>
      </c>
      <c r="AB605" s="26"/>
      <c r="AC605" s="28"/>
      <c r="AD605" s="28"/>
      <c r="AE605" s="28"/>
      <c r="AG605" s="37" t="s">
        <v>5495</v>
      </c>
      <c r="AH605" s="37" t="s">
        <v>107</v>
      </c>
      <c r="AI605" t="str">
        <f>VLOOKUP(AH605,$D$15:D1355,1,0)</f>
        <v>송인호</v>
      </c>
      <c r="AK605" t="str">
        <f t="shared" si="19"/>
        <v>서현정</v>
      </c>
    </row>
    <row r="606" spans="1:37" ht="39.6">
      <c r="A606" s="25">
        <v>592</v>
      </c>
      <c r="B606" s="26" t="str">
        <f t="shared" si="18"/>
        <v>31050012</v>
      </c>
      <c r="C606" s="26" t="s">
        <v>5596</v>
      </c>
      <c r="D606" s="26" t="s">
        <v>782</v>
      </c>
      <c r="E606" s="26" t="s">
        <v>77</v>
      </c>
      <c r="F606" s="26" t="s">
        <v>110</v>
      </c>
      <c r="G606" s="26" t="s">
        <v>930</v>
      </c>
      <c r="H606" s="26" t="s">
        <v>931</v>
      </c>
      <c r="I606" s="26" t="s">
        <v>932</v>
      </c>
      <c r="J606" s="26" t="s">
        <v>1018</v>
      </c>
      <c r="K606" s="26" t="s">
        <v>952</v>
      </c>
      <c r="L606" s="27" t="s">
        <v>5597</v>
      </c>
      <c r="M606" s="26" t="s">
        <v>998</v>
      </c>
      <c r="N606" s="26" t="s">
        <v>983</v>
      </c>
      <c r="O606" s="26" t="s">
        <v>5598</v>
      </c>
      <c r="P606" s="26" t="s">
        <v>5599</v>
      </c>
      <c r="Q606" s="26" t="s">
        <v>5600</v>
      </c>
      <c r="R606" s="27" t="s">
        <v>5601</v>
      </c>
      <c r="S606" s="26" t="s">
        <v>942</v>
      </c>
      <c r="T606" s="26" t="s">
        <v>1106</v>
      </c>
      <c r="U606" s="26" t="s">
        <v>1107</v>
      </c>
      <c r="V606" s="26" t="s">
        <v>5602</v>
      </c>
      <c r="W606" s="26" t="s">
        <v>942</v>
      </c>
      <c r="X606" s="26" t="s">
        <v>1106</v>
      </c>
      <c r="Y606" s="26" t="s">
        <v>1107</v>
      </c>
      <c r="Z606" s="26" t="s">
        <v>998</v>
      </c>
      <c r="AA606" s="26" t="s">
        <v>1830</v>
      </c>
      <c r="AB606" s="26"/>
      <c r="AC606" s="28"/>
      <c r="AD606" s="28"/>
      <c r="AE606" s="28"/>
      <c r="AG606" s="37" t="s">
        <v>5502</v>
      </c>
      <c r="AH606" s="37" t="s">
        <v>862</v>
      </c>
      <c r="AI606" t="str">
        <f>VLOOKUP(AH606,$D$15:D1356,1,0)</f>
        <v>양지웅</v>
      </c>
      <c r="AK606" t="str">
        <f t="shared" si="19"/>
        <v>김빛나</v>
      </c>
    </row>
    <row r="607" spans="1:37" ht="39.6">
      <c r="A607" s="25">
        <v>593</v>
      </c>
      <c r="B607" s="26" t="str">
        <f t="shared" si="18"/>
        <v>31100047</v>
      </c>
      <c r="C607" s="26" t="s">
        <v>5603</v>
      </c>
      <c r="D607" s="26" t="s">
        <v>309</v>
      </c>
      <c r="E607" s="26" t="s">
        <v>77</v>
      </c>
      <c r="F607" s="26" t="s">
        <v>110</v>
      </c>
      <c r="G607" s="26" t="s">
        <v>930</v>
      </c>
      <c r="H607" s="26" t="s">
        <v>931</v>
      </c>
      <c r="I607" s="26" t="s">
        <v>932</v>
      </c>
      <c r="J607" s="26" t="s">
        <v>1018</v>
      </c>
      <c r="K607" s="26" t="s">
        <v>934</v>
      </c>
      <c r="L607" s="27" t="s">
        <v>5604</v>
      </c>
      <c r="M607" s="26" t="s">
        <v>998</v>
      </c>
      <c r="N607" s="26" t="s">
        <v>1146</v>
      </c>
      <c r="O607" s="26" t="s">
        <v>5605</v>
      </c>
      <c r="P607" s="26" t="s">
        <v>5606</v>
      </c>
      <c r="Q607" s="26" t="s">
        <v>5607</v>
      </c>
      <c r="R607" s="27" t="s">
        <v>5608</v>
      </c>
      <c r="S607" s="26" t="s">
        <v>959</v>
      </c>
      <c r="T607" s="26" t="s">
        <v>5609</v>
      </c>
      <c r="U607" s="26" t="s">
        <v>2094</v>
      </c>
      <c r="V607" s="26" t="s">
        <v>5610</v>
      </c>
      <c r="W607" s="26" t="s">
        <v>959</v>
      </c>
      <c r="X607" s="26" t="s">
        <v>5609</v>
      </c>
      <c r="Y607" s="26" t="s">
        <v>2094</v>
      </c>
      <c r="Z607" s="26" t="s">
        <v>998</v>
      </c>
      <c r="AA607" s="26" t="s">
        <v>2182</v>
      </c>
      <c r="AB607" s="26"/>
      <c r="AC607" s="28"/>
      <c r="AD607" s="28"/>
      <c r="AE607" s="28"/>
      <c r="AG607" s="37" t="s">
        <v>5509</v>
      </c>
      <c r="AH607" s="37" t="s">
        <v>148</v>
      </c>
      <c r="AI607" t="str">
        <f>VLOOKUP(AH607,$D$15:D1357,1,0)</f>
        <v>김서연</v>
      </c>
      <c r="AK607" t="str">
        <f t="shared" si="19"/>
        <v>오정석</v>
      </c>
    </row>
    <row r="608" spans="1:37" ht="39.6">
      <c r="A608" s="25">
        <v>594</v>
      </c>
      <c r="B608" s="26" t="str">
        <f t="shared" si="18"/>
        <v>20120263</v>
      </c>
      <c r="C608" s="26" t="s">
        <v>5611</v>
      </c>
      <c r="D608" s="26" t="s">
        <v>310</v>
      </c>
      <c r="E608" s="26" t="s">
        <v>77</v>
      </c>
      <c r="F608" s="26" t="s">
        <v>110</v>
      </c>
      <c r="G608" s="26" t="s">
        <v>930</v>
      </c>
      <c r="H608" s="26" t="s">
        <v>931</v>
      </c>
      <c r="I608" s="26" t="s">
        <v>932</v>
      </c>
      <c r="J608" s="26" t="s">
        <v>966</v>
      </c>
      <c r="K608" s="26" t="s">
        <v>934</v>
      </c>
      <c r="L608" s="27" t="s">
        <v>5612</v>
      </c>
      <c r="M608" s="26" t="s">
        <v>936</v>
      </c>
      <c r="N608" s="26" t="s">
        <v>999</v>
      </c>
      <c r="O608" s="26" t="s">
        <v>5613</v>
      </c>
      <c r="P608" s="26" t="s">
        <v>5614</v>
      </c>
      <c r="Q608" s="26" t="s">
        <v>5615</v>
      </c>
      <c r="R608" s="27" t="s">
        <v>5616</v>
      </c>
      <c r="S608" s="26" t="s">
        <v>942</v>
      </c>
      <c r="T608" s="26" t="s">
        <v>4784</v>
      </c>
      <c r="U608" s="26" t="s">
        <v>5617</v>
      </c>
      <c r="V608" s="26" t="s">
        <v>5618</v>
      </c>
      <c r="W608" s="26" t="s">
        <v>942</v>
      </c>
      <c r="X608" s="26" t="s">
        <v>4784</v>
      </c>
      <c r="Y608" s="26" t="s">
        <v>5617</v>
      </c>
      <c r="Z608" s="26" t="s">
        <v>946</v>
      </c>
      <c r="AA608" s="26" t="s">
        <v>947</v>
      </c>
      <c r="AB608" s="26"/>
      <c r="AC608" s="28"/>
      <c r="AD608" s="28"/>
      <c r="AE608" s="28"/>
      <c r="AG608" s="37" t="s">
        <v>5516</v>
      </c>
      <c r="AH608" s="37" t="s">
        <v>698</v>
      </c>
      <c r="AI608" t="str">
        <f>VLOOKUP(AH608,$D$15:D1358,1,0)</f>
        <v>김효정</v>
      </c>
      <c r="AK608" t="str">
        <f t="shared" si="19"/>
        <v>김선효</v>
      </c>
    </row>
    <row r="609" spans="1:37" ht="39.6">
      <c r="A609" s="25">
        <v>595</v>
      </c>
      <c r="B609" s="26" t="str">
        <f t="shared" si="18"/>
        <v>19615614</v>
      </c>
      <c r="C609" s="26" t="s">
        <v>5619</v>
      </c>
      <c r="D609" s="26" t="s">
        <v>221</v>
      </c>
      <c r="E609" s="26" t="s">
        <v>77</v>
      </c>
      <c r="F609" s="26" t="s">
        <v>110</v>
      </c>
      <c r="G609" s="26" t="s">
        <v>930</v>
      </c>
      <c r="H609" s="26" t="s">
        <v>931</v>
      </c>
      <c r="I609" s="26" t="s">
        <v>950</v>
      </c>
      <c r="J609" s="26" t="s">
        <v>3185</v>
      </c>
      <c r="K609" s="26" t="s">
        <v>952</v>
      </c>
      <c r="L609" s="27" t="s">
        <v>5620</v>
      </c>
      <c r="M609" s="26" t="s">
        <v>936</v>
      </c>
      <c r="N609" s="26" t="s">
        <v>1237</v>
      </c>
      <c r="O609" s="26" t="s">
        <v>5621</v>
      </c>
      <c r="P609" s="26" t="s">
        <v>5622</v>
      </c>
      <c r="Q609" s="26" t="s">
        <v>5623</v>
      </c>
      <c r="R609" s="27" t="s">
        <v>5624</v>
      </c>
      <c r="S609" s="26" t="s">
        <v>942</v>
      </c>
      <c r="T609" s="26" t="s">
        <v>1962</v>
      </c>
      <c r="U609" s="26" t="s">
        <v>1801</v>
      </c>
      <c r="V609" s="26" t="s">
        <v>5625</v>
      </c>
      <c r="W609" s="26" t="s">
        <v>942</v>
      </c>
      <c r="X609" s="26" t="s">
        <v>1962</v>
      </c>
      <c r="Y609" s="26" t="s">
        <v>1801</v>
      </c>
      <c r="Z609" s="26" t="s">
        <v>946</v>
      </c>
      <c r="AA609" s="26" t="s">
        <v>947</v>
      </c>
      <c r="AB609" s="26"/>
      <c r="AC609" s="28"/>
      <c r="AD609" s="28"/>
      <c r="AE609" s="28"/>
      <c r="AG609" s="37" t="s">
        <v>5523</v>
      </c>
      <c r="AH609" s="37" t="s">
        <v>863</v>
      </c>
      <c r="AI609" t="str">
        <f>VLOOKUP(AH609,$D$15:D1359,1,0)</f>
        <v>강형규</v>
      </c>
      <c r="AK609" t="str">
        <f t="shared" si="19"/>
        <v>조혜선</v>
      </c>
    </row>
    <row r="610" spans="1:37" ht="39.6">
      <c r="A610" s="25">
        <v>596</v>
      </c>
      <c r="B610" s="26" t="str">
        <f t="shared" si="18"/>
        <v>19413931</v>
      </c>
      <c r="C610" s="26" t="s">
        <v>5626</v>
      </c>
      <c r="D610" s="26" t="s">
        <v>701</v>
      </c>
      <c r="E610" s="26" t="s">
        <v>77</v>
      </c>
      <c r="F610" s="26" t="s">
        <v>110</v>
      </c>
      <c r="G610" s="26" t="s">
        <v>930</v>
      </c>
      <c r="H610" s="26" t="s">
        <v>931</v>
      </c>
      <c r="I610" s="26" t="s">
        <v>950</v>
      </c>
      <c r="J610" s="26" t="s">
        <v>3473</v>
      </c>
      <c r="K610" s="26" t="s">
        <v>952</v>
      </c>
      <c r="L610" s="27" t="s">
        <v>5627</v>
      </c>
      <c r="M610" s="26" t="s">
        <v>936</v>
      </c>
      <c r="N610" s="26" t="s">
        <v>1369</v>
      </c>
      <c r="O610" s="26" t="s">
        <v>5628</v>
      </c>
      <c r="P610" s="26" t="s">
        <v>5629</v>
      </c>
      <c r="Q610" s="26" t="s">
        <v>5630</v>
      </c>
      <c r="R610" s="27" t="s">
        <v>5631</v>
      </c>
      <c r="S610" s="26" t="s">
        <v>1138</v>
      </c>
      <c r="T610" s="26" t="s">
        <v>5632</v>
      </c>
      <c r="U610" s="26"/>
      <c r="V610" s="26" t="s">
        <v>5633</v>
      </c>
      <c r="W610" s="26" t="s">
        <v>959</v>
      </c>
      <c r="X610" s="26" t="s">
        <v>1374</v>
      </c>
      <c r="Y610" s="26" t="s">
        <v>2092</v>
      </c>
      <c r="Z610" s="26" t="s">
        <v>946</v>
      </c>
      <c r="AA610" s="26" t="s">
        <v>947</v>
      </c>
      <c r="AB610" s="26"/>
      <c r="AC610" s="28"/>
      <c r="AD610" s="28"/>
      <c r="AE610" s="28"/>
      <c r="AG610" s="37" t="s">
        <v>5634</v>
      </c>
      <c r="AH610" s="37" t="s">
        <v>783</v>
      </c>
      <c r="AI610" t="str">
        <f>VLOOKUP(AH610,$D$15:D1360,1,0)</f>
        <v>김경민</v>
      </c>
      <c r="AK610" t="str">
        <f t="shared" si="19"/>
        <v>최혜린</v>
      </c>
    </row>
    <row r="611" spans="1:37" ht="39.6">
      <c r="A611" s="25">
        <v>597</v>
      </c>
      <c r="B611" s="26" t="str">
        <f t="shared" si="18"/>
        <v>20120014</v>
      </c>
      <c r="C611" s="26" t="s">
        <v>5635</v>
      </c>
      <c r="D611" s="26" t="s">
        <v>864</v>
      </c>
      <c r="E611" s="26" t="s">
        <v>77</v>
      </c>
      <c r="F611" s="26" t="s">
        <v>110</v>
      </c>
      <c r="G611" s="26" t="s">
        <v>930</v>
      </c>
      <c r="H611" s="26" t="s">
        <v>931</v>
      </c>
      <c r="I611" s="26" t="s">
        <v>965</v>
      </c>
      <c r="J611" s="26" t="s">
        <v>1173</v>
      </c>
      <c r="K611" s="26" t="s">
        <v>952</v>
      </c>
      <c r="L611" s="27" t="s">
        <v>5636</v>
      </c>
      <c r="M611" s="26" t="s">
        <v>936</v>
      </c>
      <c r="N611" s="26" t="s">
        <v>1608</v>
      </c>
      <c r="O611" s="26" t="s">
        <v>5637</v>
      </c>
      <c r="P611" s="26" t="s">
        <v>5638</v>
      </c>
      <c r="Q611" s="26" t="s">
        <v>5639</v>
      </c>
      <c r="R611" s="27" t="s">
        <v>5640</v>
      </c>
      <c r="S611" s="26" t="s">
        <v>942</v>
      </c>
      <c r="T611" s="26" t="s">
        <v>3640</v>
      </c>
      <c r="U611" s="26" t="s">
        <v>3641</v>
      </c>
      <c r="V611" s="26" t="s">
        <v>5641</v>
      </c>
      <c r="W611" s="26" t="s">
        <v>942</v>
      </c>
      <c r="X611" s="26" t="s">
        <v>3640</v>
      </c>
      <c r="Y611" s="26" t="s">
        <v>3641</v>
      </c>
      <c r="Z611" s="26" t="s">
        <v>946</v>
      </c>
      <c r="AA611" s="26" t="s">
        <v>947</v>
      </c>
      <c r="AB611" s="26"/>
      <c r="AC611" s="28"/>
      <c r="AD611" s="28"/>
      <c r="AE611" s="28"/>
      <c r="AG611" s="37" t="s">
        <v>5642</v>
      </c>
      <c r="AH611" s="37" t="s">
        <v>224</v>
      </c>
      <c r="AI611" t="str">
        <f>VLOOKUP(AH611,$D$15:D1361,1,0)</f>
        <v>박준수</v>
      </c>
      <c r="AK611" t="str">
        <f t="shared" si="19"/>
        <v>안상희</v>
      </c>
    </row>
    <row r="612" spans="1:37" ht="39.6">
      <c r="A612" s="25">
        <v>598</v>
      </c>
      <c r="B612" s="26" t="str">
        <f t="shared" si="18"/>
        <v>19112879</v>
      </c>
      <c r="C612" s="26" t="s">
        <v>5643</v>
      </c>
      <c r="D612" s="26" t="s">
        <v>551</v>
      </c>
      <c r="E612" s="26" t="s">
        <v>77</v>
      </c>
      <c r="F612" s="26" t="s">
        <v>223</v>
      </c>
      <c r="G612" s="26" t="s">
        <v>930</v>
      </c>
      <c r="H612" s="26" t="s">
        <v>931</v>
      </c>
      <c r="I612" s="26" t="s">
        <v>932</v>
      </c>
      <c r="J612" s="26" t="s">
        <v>3225</v>
      </c>
      <c r="K612" s="26" t="s">
        <v>952</v>
      </c>
      <c r="L612" s="27" t="s">
        <v>5644</v>
      </c>
      <c r="M612" s="26" t="s">
        <v>936</v>
      </c>
      <c r="N612" s="26" t="s">
        <v>937</v>
      </c>
      <c r="O612" s="26" t="s">
        <v>5645</v>
      </c>
      <c r="P612" s="26" t="s">
        <v>5646</v>
      </c>
      <c r="Q612" s="26" t="s">
        <v>5647</v>
      </c>
      <c r="R612" s="27" t="s">
        <v>5648</v>
      </c>
      <c r="S612" s="26" t="s">
        <v>942</v>
      </c>
      <c r="T612" s="26" t="s">
        <v>5649</v>
      </c>
      <c r="U612" s="26" t="s">
        <v>1574</v>
      </c>
      <c r="V612" s="26" t="s">
        <v>5650</v>
      </c>
      <c r="W612" s="26" t="s">
        <v>959</v>
      </c>
      <c r="X612" s="26" t="s">
        <v>1666</v>
      </c>
      <c r="Y612" s="26" t="s">
        <v>1190</v>
      </c>
      <c r="Z612" s="26" t="s">
        <v>1820</v>
      </c>
      <c r="AA612" s="26" t="s">
        <v>1830</v>
      </c>
      <c r="AB612" s="26"/>
      <c r="AC612" s="28"/>
      <c r="AD612" s="28"/>
      <c r="AE612" s="28"/>
      <c r="AG612" s="37" t="s">
        <v>5651</v>
      </c>
      <c r="AH612" s="37" t="s">
        <v>702</v>
      </c>
      <c r="AI612" t="str">
        <f>VLOOKUP(AH612,$D$15:D1362,1,0)</f>
        <v>오준석</v>
      </c>
      <c r="AK612" t="str">
        <f t="shared" si="19"/>
        <v>고윤정</v>
      </c>
    </row>
    <row r="613" spans="1:37" ht="39.6">
      <c r="A613" s="25">
        <v>599</v>
      </c>
      <c r="B613" s="26" t="str">
        <f t="shared" si="18"/>
        <v>31010045</v>
      </c>
      <c r="C613" s="26" t="s">
        <v>5652</v>
      </c>
      <c r="D613" s="26" t="s">
        <v>865</v>
      </c>
      <c r="E613" s="26" t="s">
        <v>77</v>
      </c>
      <c r="F613" s="26" t="s">
        <v>223</v>
      </c>
      <c r="G613" s="26" t="s">
        <v>930</v>
      </c>
      <c r="H613" s="26" t="s">
        <v>931</v>
      </c>
      <c r="I613" s="26" t="s">
        <v>932</v>
      </c>
      <c r="J613" s="26" t="s">
        <v>980</v>
      </c>
      <c r="K613" s="26" t="s">
        <v>952</v>
      </c>
      <c r="L613" s="27" t="s">
        <v>5653</v>
      </c>
      <c r="M613" s="26" t="s">
        <v>998</v>
      </c>
      <c r="N613" s="26" t="s">
        <v>937</v>
      </c>
      <c r="O613" s="26" t="s">
        <v>5654</v>
      </c>
      <c r="P613" s="26" t="s">
        <v>5655</v>
      </c>
      <c r="Q613" s="26" t="s">
        <v>5656</v>
      </c>
      <c r="R613" s="27" t="s">
        <v>5657</v>
      </c>
      <c r="S613" s="26" t="s">
        <v>959</v>
      </c>
      <c r="T613" s="26" t="s">
        <v>4323</v>
      </c>
      <c r="U613" s="26" t="s">
        <v>2094</v>
      </c>
      <c r="V613" s="26" t="s">
        <v>5658</v>
      </c>
      <c r="W613" s="26" t="s">
        <v>959</v>
      </c>
      <c r="X613" s="26" t="s">
        <v>4323</v>
      </c>
      <c r="Y613" s="26" t="s">
        <v>2094</v>
      </c>
      <c r="Z613" s="26" t="s">
        <v>998</v>
      </c>
      <c r="AA613" s="26" t="s">
        <v>965</v>
      </c>
      <c r="AB613" s="26"/>
      <c r="AC613" s="28"/>
      <c r="AD613" s="28"/>
      <c r="AE613" s="28"/>
      <c r="AG613" s="37" t="s">
        <v>5659</v>
      </c>
      <c r="AH613" s="37" t="s">
        <v>397</v>
      </c>
      <c r="AI613" t="str">
        <f>VLOOKUP(AH613,$D$15:D1363,1,0)</f>
        <v>천자영</v>
      </c>
      <c r="AK613" t="str">
        <f t="shared" si="19"/>
        <v>양수정</v>
      </c>
    </row>
    <row r="614" spans="1:37" ht="26.4">
      <c r="A614" s="25">
        <v>600</v>
      </c>
      <c r="B614" s="26" t="str">
        <f t="shared" si="18"/>
        <v>19116509</v>
      </c>
      <c r="C614" s="26" t="s">
        <v>5660</v>
      </c>
      <c r="D614" s="26" t="s">
        <v>552</v>
      </c>
      <c r="E614" s="26" t="s">
        <v>77</v>
      </c>
      <c r="F614" s="26" t="s">
        <v>223</v>
      </c>
      <c r="G614" s="26" t="s">
        <v>930</v>
      </c>
      <c r="H614" s="26" t="s">
        <v>931</v>
      </c>
      <c r="I614" s="26" t="s">
        <v>950</v>
      </c>
      <c r="J614" s="26" t="s">
        <v>4492</v>
      </c>
      <c r="K614" s="26" t="s">
        <v>952</v>
      </c>
      <c r="L614" s="27" t="s">
        <v>5661</v>
      </c>
      <c r="M614" s="26" t="s">
        <v>936</v>
      </c>
      <c r="N614" s="26" t="s">
        <v>937</v>
      </c>
      <c r="O614" s="26" t="s">
        <v>5662</v>
      </c>
      <c r="P614" s="26" t="s">
        <v>5663</v>
      </c>
      <c r="Q614" s="26" t="s">
        <v>5664</v>
      </c>
      <c r="R614" s="27" t="s">
        <v>5665</v>
      </c>
      <c r="S614" s="26" t="s">
        <v>942</v>
      </c>
      <c r="T614" s="26" t="s">
        <v>4544</v>
      </c>
      <c r="U614" s="26" t="s">
        <v>1574</v>
      </c>
      <c r="V614" s="26" t="s">
        <v>1376</v>
      </c>
      <c r="W614" s="26" t="s">
        <v>942</v>
      </c>
      <c r="X614" s="26" t="s">
        <v>4544</v>
      </c>
      <c r="Y614" s="26" t="s">
        <v>1574</v>
      </c>
      <c r="Z614" s="26" t="s">
        <v>1820</v>
      </c>
      <c r="AA614" s="26" t="s">
        <v>1830</v>
      </c>
      <c r="AB614" s="26"/>
      <c r="AC614" s="28"/>
      <c r="AD614" s="28"/>
      <c r="AE614" s="28"/>
      <c r="AG614" s="37" t="s">
        <v>5666</v>
      </c>
      <c r="AH614" s="37" t="s">
        <v>226</v>
      </c>
      <c r="AI614" t="str">
        <f>VLOOKUP(AH614,$D$15:D1364,1,0)</f>
        <v>김금주</v>
      </c>
      <c r="AK614" t="str">
        <f t="shared" si="19"/>
        <v>이영희</v>
      </c>
    </row>
    <row r="615" spans="1:37" ht="26.4">
      <c r="A615" s="25">
        <v>601</v>
      </c>
      <c r="B615" s="26" t="str">
        <f t="shared" si="18"/>
        <v>18820633</v>
      </c>
      <c r="C615" s="26" t="s">
        <v>5667</v>
      </c>
      <c r="D615" s="26" t="s">
        <v>395</v>
      </c>
      <c r="E615" s="26" t="s">
        <v>77</v>
      </c>
      <c r="F615" s="26" t="s">
        <v>223</v>
      </c>
      <c r="G615" s="26" t="s">
        <v>930</v>
      </c>
      <c r="H615" s="26" t="s">
        <v>931</v>
      </c>
      <c r="I615" s="26" t="s">
        <v>950</v>
      </c>
      <c r="J615" s="26" t="s">
        <v>3185</v>
      </c>
      <c r="K615" s="26" t="s">
        <v>952</v>
      </c>
      <c r="L615" s="27" t="s">
        <v>5668</v>
      </c>
      <c r="M615" s="26" t="s">
        <v>936</v>
      </c>
      <c r="N615" s="26" t="s">
        <v>937</v>
      </c>
      <c r="O615" s="26" t="s">
        <v>5669</v>
      </c>
      <c r="P615" s="26" t="s">
        <v>5670</v>
      </c>
      <c r="Q615" s="26" t="s">
        <v>5671</v>
      </c>
      <c r="R615" s="27" t="s">
        <v>5672</v>
      </c>
      <c r="S615" s="26" t="s">
        <v>942</v>
      </c>
      <c r="T615" s="26" t="s">
        <v>5673</v>
      </c>
      <c r="U615" s="26" t="s">
        <v>2745</v>
      </c>
      <c r="V615" s="26" t="s">
        <v>5674</v>
      </c>
      <c r="W615" s="26" t="s">
        <v>942</v>
      </c>
      <c r="X615" s="26" t="s">
        <v>5673</v>
      </c>
      <c r="Y615" s="26" t="s">
        <v>2745</v>
      </c>
      <c r="Z615" s="26" t="s">
        <v>1820</v>
      </c>
      <c r="AA615" s="26" t="s">
        <v>1830</v>
      </c>
      <c r="AB615" s="26"/>
      <c r="AC615" s="28"/>
      <c r="AD615" s="28"/>
      <c r="AE615" s="28"/>
      <c r="AG615" s="37" t="s">
        <v>5675</v>
      </c>
      <c r="AH615" s="37" t="s">
        <v>398</v>
      </c>
      <c r="AI615" t="str">
        <f>VLOOKUP(AH615,$D$15:D1365,1,0)</f>
        <v>류경아</v>
      </c>
      <c r="AK615" t="str">
        <f t="shared" si="19"/>
        <v>이교자</v>
      </c>
    </row>
    <row r="616" spans="1:37" ht="39.6">
      <c r="A616" s="25">
        <v>602</v>
      </c>
      <c r="B616" s="26" t="str">
        <f t="shared" si="18"/>
        <v>19518529</v>
      </c>
      <c r="C616" s="26" t="s">
        <v>5676</v>
      </c>
      <c r="D616" s="26" t="s">
        <v>471</v>
      </c>
      <c r="E616" s="26" t="s">
        <v>77</v>
      </c>
      <c r="F616" s="26" t="s">
        <v>223</v>
      </c>
      <c r="G616" s="26" t="s">
        <v>930</v>
      </c>
      <c r="H616" s="26" t="s">
        <v>931</v>
      </c>
      <c r="I616" s="26" t="s">
        <v>950</v>
      </c>
      <c r="J616" s="26" t="s">
        <v>2150</v>
      </c>
      <c r="K616" s="26" t="s">
        <v>952</v>
      </c>
      <c r="L616" s="27" t="s">
        <v>5677</v>
      </c>
      <c r="M616" s="26" t="s">
        <v>936</v>
      </c>
      <c r="N616" s="26" t="s">
        <v>937</v>
      </c>
      <c r="O616" s="26" t="s">
        <v>5678</v>
      </c>
      <c r="P616" s="26" t="s">
        <v>5679</v>
      </c>
      <c r="Q616" s="26" t="s">
        <v>5680</v>
      </c>
      <c r="R616" s="27" t="s">
        <v>5681</v>
      </c>
      <c r="S616" s="26" t="s">
        <v>942</v>
      </c>
      <c r="T616" s="26" t="s">
        <v>1962</v>
      </c>
      <c r="U616" s="26" t="s">
        <v>3334</v>
      </c>
      <c r="V616" s="26" t="s">
        <v>5682</v>
      </c>
      <c r="W616" s="26" t="s">
        <v>942</v>
      </c>
      <c r="X616" s="26" t="s">
        <v>1962</v>
      </c>
      <c r="Y616" s="26" t="s">
        <v>3334</v>
      </c>
      <c r="Z616" s="26" t="s">
        <v>946</v>
      </c>
      <c r="AA616" s="26" t="s">
        <v>947</v>
      </c>
      <c r="AB616" s="26"/>
      <c r="AC616" s="28"/>
      <c r="AD616" s="28"/>
      <c r="AE616" s="28"/>
      <c r="AG616" s="37" t="s">
        <v>5683</v>
      </c>
      <c r="AH616" s="37" t="s">
        <v>866</v>
      </c>
      <c r="AI616" t="str">
        <f>VLOOKUP(AH616,$D$15:D1366,1,0)</f>
        <v>성문근</v>
      </c>
      <c r="AK616" t="str">
        <f t="shared" si="19"/>
        <v>김수정</v>
      </c>
    </row>
    <row r="617" spans="1:37" ht="26.4">
      <c r="A617" s="25">
        <v>603</v>
      </c>
      <c r="B617" s="26" t="str">
        <f t="shared" si="18"/>
        <v>20012284</v>
      </c>
      <c r="C617" s="26" t="s">
        <v>5684</v>
      </c>
      <c r="D617" s="26" t="s">
        <v>472</v>
      </c>
      <c r="E617" s="26" t="s">
        <v>77</v>
      </c>
      <c r="F617" s="26" t="s">
        <v>223</v>
      </c>
      <c r="G617" s="26" t="s">
        <v>930</v>
      </c>
      <c r="H617" s="26" t="s">
        <v>931</v>
      </c>
      <c r="I617" s="26" t="s">
        <v>950</v>
      </c>
      <c r="J617" s="26" t="s">
        <v>3257</v>
      </c>
      <c r="K617" s="26" t="s">
        <v>952</v>
      </c>
      <c r="L617" s="27" t="s">
        <v>5685</v>
      </c>
      <c r="M617" s="26" t="s">
        <v>936</v>
      </c>
      <c r="N617" s="26" t="s">
        <v>3241</v>
      </c>
      <c r="O617" s="26" t="s">
        <v>5686</v>
      </c>
      <c r="P617" s="26" t="s">
        <v>5687</v>
      </c>
      <c r="Q617" s="26" t="s">
        <v>5688</v>
      </c>
      <c r="R617" s="27" t="s">
        <v>5689</v>
      </c>
      <c r="S617" s="26" t="s">
        <v>942</v>
      </c>
      <c r="T617" s="26" t="s">
        <v>1106</v>
      </c>
      <c r="U617" s="26" t="s">
        <v>1982</v>
      </c>
      <c r="V617" s="26" t="s">
        <v>5690</v>
      </c>
      <c r="W617" s="26" t="s">
        <v>959</v>
      </c>
      <c r="X617" s="26" t="s">
        <v>5691</v>
      </c>
      <c r="Y617" s="26" t="s">
        <v>1839</v>
      </c>
      <c r="Z617" s="26" t="s">
        <v>946</v>
      </c>
      <c r="AA617" s="26" t="s">
        <v>947</v>
      </c>
      <c r="AB617" s="26"/>
      <c r="AC617" s="28"/>
      <c r="AD617" s="28"/>
      <c r="AE617" s="28"/>
      <c r="AG617" s="37" t="s">
        <v>5692</v>
      </c>
      <c r="AH617" s="37" t="s">
        <v>553</v>
      </c>
      <c r="AI617" t="str">
        <f>VLOOKUP(AH617,$D$15:D1367,1,0)</f>
        <v>안인섭</v>
      </c>
      <c r="AK617" t="str">
        <f t="shared" si="19"/>
        <v>이진영</v>
      </c>
    </row>
    <row r="618" spans="1:37" ht="26.4">
      <c r="A618" s="25">
        <v>604</v>
      </c>
      <c r="B618" s="26" t="str">
        <f t="shared" si="18"/>
        <v>32060111</v>
      </c>
      <c r="C618" s="26" t="s">
        <v>5693</v>
      </c>
      <c r="D618" s="26" t="s">
        <v>311</v>
      </c>
      <c r="E618" s="26" t="s">
        <v>77</v>
      </c>
      <c r="F618" s="26" t="s">
        <v>223</v>
      </c>
      <c r="G618" s="26" t="s">
        <v>930</v>
      </c>
      <c r="H618" s="26" t="s">
        <v>931</v>
      </c>
      <c r="I618" s="26" t="s">
        <v>950</v>
      </c>
      <c r="J618" s="26" t="s">
        <v>1050</v>
      </c>
      <c r="K618" s="26" t="s">
        <v>952</v>
      </c>
      <c r="L618" s="27" t="s">
        <v>5694</v>
      </c>
      <c r="M618" s="26" t="s">
        <v>998</v>
      </c>
      <c r="N618" s="26" t="s">
        <v>5695</v>
      </c>
      <c r="O618" s="26" t="s">
        <v>5696</v>
      </c>
      <c r="P618" s="26" t="s">
        <v>5697</v>
      </c>
      <c r="Q618" s="26" t="s">
        <v>5698</v>
      </c>
      <c r="R618" s="27" t="s">
        <v>5699</v>
      </c>
      <c r="S618" s="26" t="s">
        <v>942</v>
      </c>
      <c r="T618" s="26" t="s">
        <v>4026</v>
      </c>
      <c r="U618" s="26" t="s">
        <v>5700</v>
      </c>
      <c r="V618" s="26" t="s">
        <v>5701</v>
      </c>
      <c r="W618" s="26" t="s">
        <v>942</v>
      </c>
      <c r="X618" s="26" t="s">
        <v>4026</v>
      </c>
      <c r="Y618" s="26" t="s">
        <v>5700</v>
      </c>
      <c r="Z618" s="26" t="s">
        <v>998</v>
      </c>
      <c r="AA618" s="26" t="s">
        <v>3398</v>
      </c>
      <c r="AB618" s="26"/>
      <c r="AC618" s="28"/>
      <c r="AD618" s="28"/>
      <c r="AE618" s="28"/>
      <c r="AG618" s="37" t="s">
        <v>5702</v>
      </c>
      <c r="AH618" s="37" t="s">
        <v>554</v>
      </c>
      <c r="AI618" t="str">
        <f>VLOOKUP(AH618,$D$15:D1368,1,0)</f>
        <v>박성규</v>
      </c>
      <c r="AK618" t="str">
        <f t="shared" si="19"/>
        <v>윤영화</v>
      </c>
    </row>
    <row r="619" spans="1:37" ht="39.6">
      <c r="A619" s="25">
        <v>605</v>
      </c>
      <c r="B619" s="26" t="str">
        <f t="shared" si="18"/>
        <v>20080062</v>
      </c>
      <c r="C619" s="26" t="s">
        <v>5703</v>
      </c>
      <c r="D619" s="26" t="s">
        <v>473</v>
      </c>
      <c r="E619" s="26" t="s">
        <v>77</v>
      </c>
      <c r="F619" s="26" t="s">
        <v>223</v>
      </c>
      <c r="G619" s="26" t="s">
        <v>930</v>
      </c>
      <c r="H619" s="26" t="s">
        <v>931</v>
      </c>
      <c r="I619" s="26" t="s">
        <v>950</v>
      </c>
      <c r="J619" s="26" t="s">
        <v>1050</v>
      </c>
      <c r="K619" s="26" t="s">
        <v>952</v>
      </c>
      <c r="L619" s="27" t="s">
        <v>5704</v>
      </c>
      <c r="M619" s="26" t="s">
        <v>936</v>
      </c>
      <c r="N619" s="26" t="s">
        <v>937</v>
      </c>
      <c r="O619" s="26" t="s">
        <v>5705</v>
      </c>
      <c r="P619" s="26" t="s">
        <v>5706</v>
      </c>
      <c r="Q619" s="26" t="s">
        <v>5707</v>
      </c>
      <c r="R619" s="27" t="s">
        <v>5708</v>
      </c>
      <c r="S619" s="26" t="s">
        <v>942</v>
      </c>
      <c r="T619" s="26" t="s">
        <v>3640</v>
      </c>
      <c r="U619" s="26" t="s">
        <v>3641</v>
      </c>
      <c r="V619" s="26" t="s">
        <v>5709</v>
      </c>
      <c r="W619" s="26" t="s">
        <v>942</v>
      </c>
      <c r="X619" s="26" t="s">
        <v>3640</v>
      </c>
      <c r="Y619" s="26" t="s">
        <v>3641</v>
      </c>
      <c r="Z619" s="26" t="s">
        <v>946</v>
      </c>
      <c r="AA619" s="26" t="s">
        <v>947</v>
      </c>
      <c r="AB619" s="26"/>
      <c r="AC619" s="28"/>
      <c r="AD619" s="28"/>
      <c r="AE619" s="28"/>
      <c r="AG619" s="37" t="s">
        <v>5710</v>
      </c>
      <c r="AH619" s="37" t="s">
        <v>629</v>
      </c>
      <c r="AI619" t="str">
        <f>VLOOKUP(AH619,$D$15:D1369,1,0)</f>
        <v>표현희</v>
      </c>
      <c r="AK619" t="str">
        <f t="shared" si="19"/>
        <v>이유정</v>
      </c>
    </row>
    <row r="620" spans="1:37" ht="39.6">
      <c r="A620" s="25">
        <v>606</v>
      </c>
      <c r="B620" s="26" t="str">
        <f t="shared" si="18"/>
        <v>19318683</v>
      </c>
      <c r="C620" s="26" t="s">
        <v>5711</v>
      </c>
      <c r="D620" s="26" t="s">
        <v>222</v>
      </c>
      <c r="E620" s="26" t="s">
        <v>77</v>
      </c>
      <c r="F620" s="26" t="s">
        <v>223</v>
      </c>
      <c r="G620" s="26" t="s">
        <v>930</v>
      </c>
      <c r="H620" s="26" t="s">
        <v>931</v>
      </c>
      <c r="I620" s="26" t="s">
        <v>965</v>
      </c>
      <c r="J620" s="26" t="s">
        <v>3225</v>
      </c>
      <c r="K620" s="26" t="s">
        <v>952</v>
      </c>
      <c r="L620" s="27" t="s">
        <v>5712</v>
      </c>
      <c r="M620" s="26" t="s">
        <v>936</v>
      </c>
      <c r="N620" s="26" t="s">
        <v>1311</v>
      </c>
      <c r="O620" s="26" t="s">
        <v>5713</v>
      </c>
      <c r="P620" s="26" t="s">
        <v>5714</v>
      </c>
      <c r="Q620" s="26" t="s">
        <v>5715</v>
      </c>
      <c r="R620" s="27" t="s">
        <v>5716</v>
      </c>
      <c r="S620" s="26" t="s">
        <v>959</v>
      </c>
      <c r="T620" s="26" t="s">
        <v>1056</v>
      </c>
      <c r="U620" s="26" t="s">
        <v>1839</v>
      </c>
      <c r="V620" s="26" t="s">
        <v>5717</v>
      </c>
      <c r="W620" s="26" t="s">
        <v>959</v>
      </c>
      <c r="X620" s="26" t="s">
        <v>1056</v>
      </c>
      <c r="Y620" s="26" t="s">
        <v>1839</v>
      </c>
      <c r="Z620" s="26" t="s">
        <v>946</v>
      </c>
      <c r="AA620" s="26" t="s">
        <v>947</v>
      </c>
      <c r="AB620" s="26"/>
      <c r="AC620" s="28"/>
      <c r="AD620" s="28"/>
      <c r="AE620" s="28"/>
      <c r="AG620" s="37" t="s">
        <v>5718</v>
      </c>
      <c r="AH620" s="37" t="s">
        <v>703</v>
      </c>
      <c r="AI620" t="str">
        <f>VLOOKUP(AH620,$D$15:D1370,1,0)</f>
        <v>천경수</v>
      </c>
      <c r="AK620" t="str">
        <f t="shared" si="19"/>
        <v>주도연</v>
      </c>
    </row>
    <row r="621" spans="1:37" ht="26.4">
      <c r="A621" s="25">
        <v>607</v>
      </c>
      <c r="B621" s="26" t="str">
        <f t="shared" si="18"/>
        <v>32010080</v>
      </c>
      <c r="C621" s="26" t="s">
        <v>5719</v>
      </c>
      <c r="D621" s="26" t="s">
        <v>396</v>
      </c>
      <c r="E621" s="26" t="s">
        <v>77</v>
      </c>
      <c r="F621" s="26" t="s">
        <v>223</v>
      </c>
      <c r="G621" s="26" t="s">
        <v>930</v>
      </c>
      <c r="H621" s="26" t="s">
        <v>931</v>
      </c>
      <c r="I621" s="26" t="s">
        <v>965</v>
      </c>
      <c r="J621" s="26" t="s">
        <v>3320</v>
      </c>
      <c r="K621" s="26" t="s">
        <v>952</v>
      </c>
      <c r="L621" s="27" t="s">
        <v>5720</v>
      </c>
      <c r="M621" s="26" t="s">
        <v>998</v>
      </c>
      <c r="N621" s="26" t="s">
        <v>937</v>
      </c>
      <c r="O621" s="26" t="s">
        <v>5721</v>
      </c>
      <c r="P621" s="26" t="s">
        <v>5722</v>
      </c>
      <c r="Q621" s="26" t="s">
        <v>5723</v>
      </c>
      <c r="R621" s="27" t="s">
        <v>5724</v>
      </c>
      <c r="S621" s="26" t="s">
        <v>959</v>
      </c>
      <c r="T621" s="26" t="s">
        <v>4193</v>
      </c>
      <c r="U621" s="26" t="s">
        <v>1801</v>
      </c>
      <c r="V621" s="26" t="s">
        <v>5725</v>
      </c>
      <c r="W621" s="26" t="s">
        <v>959</v>
      </c>
      <c r="X621" s="26" t="s">
        <v>4193</v>
      </c>
      <c r="Y621" s="26" t="s">
        <v>1801</v>
      </c>
      <c r="Z621" s="26" t="s">
        <v>998</v>
      </c>
      <c r="AA621" s="26" t="s">
        <v>1830</v>
      </c>
      <c r="AB621" s="26"/>
      <c r="AC621" s="28"/>
      <c r="AD621" s="28"/>
      <c r="AE621" s="28"/>
      <c r="AG621" s="37" t="s">
        <v>5726</v>
      </c>
      <c r="AH621" s="37" t="s">
        <v>399</v>
      </c>
      <c r="AI621" t="str">
        <f>VLOOKUP(AH621,$D$15:D1371,1,0)</f>
        <v>김은숙</v>
      </c>
      <c r="AK621" t="str">
        <f t="shared" si="19"/>
        <v>김민정</v>
      </c>
    </row>
    <row r="622" spans="1:37" ht="39.6">
      <c r="A622" s="25">
        <v>608</v>
      </c>
      <c r="B622" s="26" t="str">
        <f t="shared" si="18"/>
        <v>20015587</v>
      </c>
      <c r="C622" s="26" t="s">
        <v>5727</v>
      </c>
      <c r="D622" s="26" t="s">
        <v>627</v>
      </c>
      <c r="E622" s="26" t="s">
        <v>77</v>
      </c>
      <c r="F622" s="26" t="s">
        <v>223</v>
      </c>
      <c r="G622" s="26" t="s">
        <v>930</v>
      </c>
      <c r="H622" s="26" t="s">
        <v>931</v>
      </c>
      <c r="I622" s="26" t="s">
        <v>965</v>
      </c>
      <c r="J622" s="26" t="s">
        <v>1173</v>
      </c>
      <c r="K622" s="26" t="s">
        <v>952</v>
      </c>
      <c r="L622" s="27" t="s">
        <v>5728</v>
      </c>
      <c r="M622" s="26" t="s">
        <v>936</v>
      </c>
      <c r="N622" s="26" t="s">
        <v>5695</v>
      </c>
      <c r="O622" s="26" t="s">
        <v>5729</v>
      </c>
      <c r="P622" s="26" t="s">
        <v>5730</v>
      </c>
      <c r="Q622" s="26" t="s">
        <v>5731</v>
      </c>
      <c r="R622" s="27" t="s">
        <v>5732</v>
      </c>
      <c r="S622" s="26" t="s">
        <v>942</v>
      </c>
      <c r="T622" s="26" t="s">
        <v>4034</v>
      </c>
      <c r="U622" s="26" t="s">
        <v>1574</v>
      </c>
      <c r="V622" s="26" t="s">
        <v>5733</v>
      </c>
      <c r="W622" s="26" t="s">
        <v>942</v>
      </c>
      <c r="X622" s="26" t="s">
        <v>4034</v>
      </c>
      <c r="Y622" s="26" t="s">
        <v>1574</v>
      </c>
      <c r="Z622" s="26" t="s">
        <v>946</v>
      </c>
      <c r="AA622" s="26" t="s">
        <v>947</v>
      </c>
      <c r="AB622" s="26"/>
      <c r="AC622" s="28"/>
      <c r="AD622" s="28"/>
      <c r="AE622" s="28"/>
      <c r="AG622" s="37" t="s">
        <v>5531</v>
      </c>
      <c r="AH622" s="37" t="s">
        <v>779</v>
      </c>
      <c r="AI622" t="str">
        <f>VLOOKUP(AH622,$D$15:D1372,1,0)</f>
        <v>김미진</v>
      </c>
      <c r="AK622" t="str">
        <f t="shared" si="19"/>
        <v>이정미</v>
      </c>
    </row>
    <row r="623" spans="1:37" ht="39.6">
      <c r="A623" s="25">
        <v>609</v>
      </c>
      <c r="B623" s="26" t="str">
        <f t="shared" si="18"/>
        <v>20160060</v>
      </c>
      <c r="C623" s="26" t="s">
        <v>5734</v>
      </c>
      <c r="D623" s="26" t="s">
        <v>628</v>
      </c>
      <c r="E623" s="26" t="s">
        <v>77</v>
      </c>
      <c r="F623" s="26" t="s">
        <v>223</v>
      </c>
      <c r="G623" s="26" t="s">
        <v>930</v>
      </c>
      <c r="H623" s="26" t="s">
        <v>931</v>
      </c>
      <c r="I623" s="26" t="s">
        <v>965</v>
      </c>
      <c r="J623" s="26" t="s">
        <v>933</v>
      </c>
      <c r="K623" s="26" t="s">
        <v>952</v>
      </c>
      <c r="L623" s="27" t="s">
        <v>5735</v>
      </c>
      <c r="M623" s="26" t="s">
        <v>936</v>
      </c>
      <c r="N623" s="26" t="s">
        <v>983</v>
      </c>
      <c r="O623" s="26" t="s">
        <v>5736</v>
      </c>
      <c r="P623" s="26" t="s">
        <v>5737</v>
      </c>
      <c r="Q623" s="26" t="s">
        <v>5738</v>
      </c>
      <c r="R623" s="27" t="s">
        <v>5739</v>
      </c>
      <c r="S623" s="26" t="s">
        <v>959</v>
      </c>
      <c r="T623" s="26" t="s">
        <v>5740</v>
      </c>
      <c r="U623" s="26" t="s">
        <v>1142</v>
      </c>
      <c r="V623" s="26" t="s">
        <v>5741</v>
      </c>
      <c r="W623" s="26" t="s">
        <v>959</v>
      </c>
      <c r="X623" s="26" t="s">
        <v>5740</v>
      </c>
      <c r="Y623" s="26" t="s">
        <v>1142</v>
      </c>
      <c r="Z623" s="26" t="s">
        <v>946</v>
      </c>
      <c r="AA623" s="26" t="s">
        <v>947</v>
      </c>
      <c r="AB623" s="26"/>
      <c r="AC623" s="28"/>
      <c r="AD623" s="28"/>
      <c r="AE623" s="28"/>
      <c r="AG623" s="37" t="s">
        <v>5539</v>
      </c>
      <c r="AH623" s="37" t="s">
        <v>699</v>
      </c>
      <c r="AI623" t="str">
        <f>VLOOKUP(AH623,$D$15:D1373,1,0)</f>
        <v>신선아</v>
      </c>
      <c r="AK623" t="str">
        <f t="shared" si="19"/>
        <v>이유진</v>
      </c>
    </row>
    <row r="624" spans="1:37" ht="39.6">
      <c r="A624" s="25">
        <v>610</v>
      </c>
      <c r="B624" s="26" t="str">
        <f t="shared" si="18"/>
        <v>20120218</v>
      </c>
      <c r="C624" s="26" t="s">
        <v>5634</v>
      </c>
      <c r="D624" s="26" t="s">
        <v>783</v>
      </c>
      <c r="E624" s="26" t="s">
        <v>77</v>
      </c>
      <c r="F624" s="26" t="s">
        <v>784</v>
      </c>
      <c r="G624" s="26" t="s">
        <v>4919</v>
      </c>
      <c r="H624" s="26" t="s">
        <v>931</v>
      </c>
      <c r="I624" s="26" t="s">
        <v>995</v>
      </c>
      <c r="J624" s="26" t="s">
        <v>1100</v>
      </c>
      <c r="K624" s="26" t="s">
        <v>934</v>
      </c>
      <c r="L624" s="27" t="s">
        <v>5742</v>
      </c>
      <c r="M624" s="26" t="s">
        <v>936</v>
      </c>
      <c r="N624" s="26" t="s">
        <v>983</v>
      </c>
      <c r="O624" s="26" t="s">
        <v>5743</v>
      </c>
      <c r="P624" s="26" t="s">
        <v>5744</v>
      </c>
      <c r="Q624" s="26" t="s">
        <v>5745</v>
      </c>
      <c r="R624" s="27" t="s">
        <v>5746</v>
      </c>
      <c r="S624" s="26" t="s">
        <v>959</v>
      </c>
      <c r="T624" s="26" t="s">
        <v>1189</v>
      </c>
      <c r="U624" s="26" t="s">
        <v>2257</v>
      </c>
      <c r="V624" s="26" t="s">
        <v>5747</v>
      </c>
      <c r="W624" s="26" t="s">
        <v>988</v>
      </c>
      <c r="X624" s="26" t="s">
        <v>989</v>
      </c>
      <c r="Y624" s="26" t="s">
        <v>1190</v>
      </c>
      <c r="Z624" s="26" t="s">
        <v>1120</v>
      </c>
      <c r="AA624" s="26" t="s">
        <v>950</v>
      </c>
      <c r="AB624" s="26"/>
      <c r="AC624" s="28"/>
      <c r="AD624" s="28"/>
      <c r="AE624" s="28"/>
      <c r="AG624" s="37" t="s">
        <v>5547</v>
      </c>
      <c r="AH624" s="37" t="s">
        <v>700</v>
      </c>
      <c r="AI624" t="str">
        <f>VLOOKUP(AH624,$D$15:D1374,1,0)</f>
        <v>최준영</v>
      </c>
      <c r="AK624" t="str">
        <f t="shared" si="19"/>
        <v>김경민</v>
      </c>
    </row>
    <row r="625" spans="1:37" ht="39.6">
      <c r="A625" s="25">
        <v>611</v>
      </c>
      <c r="B625" s="26" t="str">
        <f t="shared" si="18"/>
        <v>31060034</v>
      </c>
      <c r="C625" s="26" t="s">
        <v>5642</v>
      </c>
      <c r="D625" s="26" t="s">
        <v>224</v>
      </c>
      <c r="E625" s="26" t="s">
        <v>77</v>
      </c>
      <c r="F625" s="26" t="s">
        <v>225</v>
      </c>
      <c r="G625" s="26" t="s">
        <v>930</v>
      </c>
      <c r="H625" s="26" t="s">
        <v>931</v>
      </c>
      <c r="I625" s="26" t="s">
        <v>995</v>
      </c>
      <c r="J625" s="26" t="s">
        <v>951</v>
      </c>
      <c r="K625" s="26" t="s">
        <v>934</v>
      </c>
      <c r="L625" s="27" t="s">
        <v>5748</v>
      </c>
      <c r="M625" s="26" t="s">
        <v>998</v>
      </c>
      <c r="N625" s="26" t="s">
        <v>2696</v>
      </c>
      <c r="O625" s="26" t="s">
        <v>5749</v>
      </c>
      <c r="P625" s="26" t="s">
        <v>5750</v>
      </c>
      <c r="Q625" s="26" t="s">
        <v>5751</v>
      </c>
      <c r="R625" s="27" t="s">
        <v>5752</v>
      </c>
      <c r="S625" s="26" t="s">
        <v>959</v>
      </c>
      <c r="T625" s="26" t="s">
        <v>3848</v>
      </c>
      <c r="U625" s="26" t="s">
        <v>3207</v>
      </c>
      <c r="V625" s="26" t="s">
        <v>5753</v>
      </c>
      <c r="W625" s="26" t="s">
        <v>959</v>
      </c>
      <c r="X625" s="26" t="s">
        <v>3848</v>
      </c>
      <c r="Y625" s="26" t="s">
        <v>3207</v>
      </c>
      <c r="Z625" s="26" t="s">
        <v>998</v>
      </c>
      <c r="AA625" s="26" t="s">
        <v>1830</v>
      </c>
      <c r="AB625" s="26"/>
      <c r="AC625" s="28"/>
      <c r="AD625" s="28"/>
      <c r="AE625" s="28"/>
      <c r="AG625" s="37" t="s">
        <v>5554</v>
      </c>
      <c r="AH625" s="37" t="s">
        <v>109</v>
      </c>
      <c r="AI625" t="str">
        <f>VLOOKUP(AH625,$D$15:D1375,1,0)</f>
        <v>최경주</v>
      </c>
      <c r="AK625" t="str">
        <f t="shared" si="19"/>
        <v>박준수</v>
      </c>
    </row>
    <row r="626" spans="1:37" ht="39.6">
      <c r="A626" s="25">
        <v>612</v>
      </c>
      <c r="B626" s="26" t="str">
        <f t="shared" si="18"/>
        <v>20014764</v>
      </c>
      <c r="C626" s="26" t="s">
        <v>5651</v>
      </c>
      <c r="D626" s="26" t="s">
        <v>702</v>
      </c>
      <c r="E626" s="26" t="s">
        <v>77</v>
      </c>
      <c r="F626" s="26" t="s">
        <v>225</v>
      </c>
      <c r="G626" s="26" t="s">
        <v>930</v>
      </c>
      <c r="H626" s="26" t="s">
        <v>931</v>
      </c>
      <c r="I626" s="26" t="s">
        <v>932</v>
      </c>
      <c r="J626" s="26" t="s">
        <v>1100</v>
      </c>
      <c r="K626" s="26" t="s">
        <v>934</v>
      </c>
      <c r="L626" s="27" t="s">
        <v>5754</v>
      </c>
      <c r="M626" s="26" t="s">
        <v>936</v>
      </c>
      <c r="N626" s="26" t="s">
        <v>983</v>
      </c>
      <c r="O626" s="26" t="s">
        <v>5755</v>
      </c>
      <c r="P626" s="26" t="s">
        <v>5756</v>
      </c>
      <c r="Q626" s="26" t="s">
        <v>5757</v>
      </c>
      <c r="R626" s="27" t="s">
        <v>5758</v>
      </c>
      <c r="S626" s="26" t="s">
        <v>1138</v>
      </c>
      <c r="T626" s="26" t="s">
        <v>5759</v>
      </c>
      <c r="U626" s="26"/>
      <c r="V626" s="26" t="s">
        <v>5760</v>
      </c>
      <c r="W626" s="26" t="s">
        <v>1138</v>
      </c>
      <c r="X626" s="26" t="s">
        <v>5759</v>
      </c>
      <c r="Y626" s="26"/>
      <c r="Z626" s="26" t="s">
        <v>946</v>
      </c>
      <c r="AA626" s="26" t="s">
        <v>947</v>
      </c>
      <c r="AB626" s="26"/>
      <c r="AC626" s="28"/>
      <c r="AD626" s="28"/>
      <c r="AE626" s="28"/>
      <c r="AG626" s="37" t="s">
        <v>5562</v>
      </c>
      <c r="AH626" s="37" t="s">
        <v>111</v>
      </c>
      <c r="AI626" t="str">
        <f>VLOOKUP(AH626,$D$15:D1376,1,0)</f>
        <v>이성희</v>
      </c>
      <c r="AK626" t="str">
        <f t="shared" si="19"/>
        <v>오준석</v>
      </c>
    </row>
    <row r="627" spans="1:37" ht="26.4">
      <c r="A627" s="25">
        <v>613</v>
      </c>
      <c r="B627" s="26" t="str">
        <f t="shared" si="18"/>
        <v>20010951</v>
      </c>
      <c r="C627" s="26" t="s">
        <v>5659</v>
      </c>
      <c r="D627" s="26" t="s">
        <v>397</v>
      </c>
      <c r="E627" s="26" t="s">
        <v>77</v>
      </c>
      <c r="F627" s="26" t="s">
        <v>225</v>
      </c>
      <c r="G627" s="26" t="s">
        <v>930</v>
      </c>
      <c r="H627" s="26" t="s">
        <v>931</v>
      </c>
      <c r="I627" s="26" t="s">
        <v>932</v>
      </c>
      <c r="J627" s="26" t="s">
        <v>1018</v>
      </c>
      <c r="K627" s="26" t="s">
        <v>952</v>
      </c>
      <c r="L627" s="27" t="s">
        <v>5761</v>
      </c>
      <c r="M627" s="26" t="s">
        <v>936</v>
      </c>
      <c r="N627" s="26" t="s">
        <v>2696</v>
      </c>
      <c r="O627" s="26" t="s">
        <v>5762</v>
      </c>
      <c r="P627" s="26" t="s">
        <v>5763</v>
      </c>
      <c r="Q627" s="26" t="s">
        <v>5764</v>
      </c>
      <c r="R627" s="27" t="s">
        <v>5765</v>
      </c>
      <c r="S627" s="26" t="s">
        <v>959</v>
      </c>
      <c r="T627" s="26" t="s">
        <v>5766</v>
      </c>
      <c r="U627" s="26" t="s">
        <v>5767</v>
      </c>
      <c r="V627" s="26" t="s">
        <v>5768</v>
      </c>
      <c r="W627" s="26" t="s">
        <v>959</v>
      </c>
      <c r="X627" s="26" t="s">
        <v>5766</v>
      </c>
      <c r="Y627" s="26" t="s">
        <v>5767</v>
      </c>
      <c r="Z627" s="26" t="s">
        <v>946</v>
      </c>
      <c r="AA627" s="26" t="s">
        <v>947</v>
      </c>
      <c r="AB627" s="26"/>
      <c r="AC627" s="28"/>
      <c r="AD627" s="28"/>
      <c r="AE627" s="28"/>
      <c r="AG627" s="37" t="s">
        <v>5569</v>
      </c>
      <c r="AH627" s="37" t="s">
        <v>781</v>
      </c>
      <c r="AI627" t="str">
        <f>VLOOKUP(AH627,$D$15:D1377,1,0)</f>
        <v>김수아</v>
      </c>
      <c r="AK627" t="str">
        <f t="shared" si="19"/>
        <v>천자영</v>
      </c>
    </row>
    <row r="628" spans="1:37" ht="26.4">
      <c r="A628" s="25">
        <v>614</v>
      </c>
      <c r="B628" s="26" t="str">
        <f t="shared" si="18"/>
        <v>18914737</v>
      </c>
      <c r="C628" s="26" t="s">
        <v>5666</v>
      </c>
      <c r="D628" s="26" t="s">
        <v>226</v>
      </c>
      <c r="E628" s="26" t="s">
        <v>77</v>
      </c>
      <c r="F628" s="26" t="s">
        <v>225</v>
      </c>
      <c r="G628" s="26" t="s">
        <v>930</v>
      </c>
      <c r="H628" s="26" t="s">
        <v>931</v>
      </c>
      <c r="I628" s="26" t="s">
        <v>950</v>
      </c>
      <c r="J628" s="26" t="s">
        <v>1880</v>
      </c>
      <c r="K628" s="26" t="s">
        <v>952</v>
      </c>
      <c r="L628" s="27" t="s">
        <v>5769</v>
      </c>
      <c r="M628" s="26" t="s">
        <v>936</v>
      </c>
      <c r="N628" s="26" t="s">
        <v>1369</v>
      </c>
      <c r="O628" s="26" t="s">
        <v>5770</v>
      </c>
      <c r="P628" s="26" t="s">
        <v>5771</v>
      </c>
      <c r="Q628" s="26" t="s">
        <v>5772</v>
      </c>
      <c r="R628" s="27" t="s">
        <v>5773</v>
      </c>
      <c r="S628" s="26" t="s">
        <v>942</v>
      </c>
      <c r="T628" s="26" t="s">
        <v>3404</v>
      </c>
      <c r="U628" s="26" t="s">
        <v>1107</v>
      </c>
      <c r="V628" s="26" t="s">
        <v>5774</v>
      </c>
      <c r="W628" s="26" t="s">
        <v>942</v>
      </c>
      <c r="X628" s="26" t="s">
        <v>3404</v>
      </c>
      <c r="Y628" s="26" t="s">
        <v>1107</v>
      </c>
      <c r="Z628" s="26" t="s">
        <v>1820</v>
      </c>
      <c r="AA628" s="26" t="s">
        <v>1830</v>
      </c>
      <c r="AB628" s="26"/>
      <c r="AC628" s="28"/>
      <c r="AD628" s="28"/>
      <c r="AE628" s="28"/>
      <c r="AG628" s="37" t="s">
        <v>5576</v>
      </c>
      <c r="AH628" s="37" t="s">
        <v>550</v>
      </c>
      <c r="AI628" t="str">
        <f>VLOOKUP(AH628,$D$15:D1378,1,0)</f>
        <v>박민정</v>
      </c>
      <c r="AK628" t="str">
        <f t="shared" si="19"/>
        <v>김금주</v>
      </c>
    </row>
    <row r="629" spans="1:37" ht="26.4">
      <c r="A629" s="25">
        <v>615</v>
      </c>
      <c r="B629" s="26" t="str">
        <f t="shared" si="18"/>
        <v>20012484</v>
      </c>
      <c r="C629" s="26" t="s">
        <v>5675</v>
      </c>
      <c r="D629" s="26" t="s">
        <v>398</v>
      </c>
      <c r="E629" s="26" t="s">
        <v>77</v>
      </c>
      <c r="F629" s="26" t="s">
        <v>225</v>
      </c>
      <c r="G629" s="26" t="s">
        <v>930</v>
      </c>
      <c r="H629" s="26" t="s">
        <v>931</v>
      </c>
      <c r="I629" s="26" t="s">
        <v>950</v>
      </c>
      <c r="J629" s="26" t="s">
        <v>1956</v>
      </c>
      <c r="K629" s="26" t="s">
        <v>952</v>
      </c>
      <c r="L629" s="27" t="s">
        <v>5775</v>
      </c>
      <c r="M629" s="26" t="s">
        <v>936</v>
      </c>
      <c r="N629" s="26" t="s">
        <v>1369</v>
      </c>
      <c r="O629" s="26" t="s">
        <v>5776</v>
      </c>
      <c r="P629" s="26" t="s">
        <v>5777</v>
      </c>
      <c r="Q629" s="26" t="s">
        <v>5778</v>
      </c>
      <c r="R629" s="27" t="s">
        <v>5779</v>
      </c>
      <c r="S629" s="26" t="s">
        <v>942</v>
      </c>
      <c r="T629" s="26" t="s">
        <v>1838</v>
      </c>
      <c r="U629" s="26" t="s">
        <v>5780</v>
      </c>
      <c r="V629" s="26" t="s">
        <v>5781</v>
      </c>
      <c r="W629" s="26" t="s">
        <v>942</v>
      </c>
      <c r="X629" s="26" t="s">
        <v>1838</v>
      </c>
      <c r="Y629" s="26" t="s">
        <v>5780</v>
      </c>
      <c r="Z629" s="26" t="s">
        <v>946</v>
      </c>
      <c r="AA629" s="26" t="s">
        <v>947</v>
      </c>
      <c r="AB629" s="26"/>
      <c r="AC629" s="28"/>
      <c r="AD629" s="28"/>
      <c r="AE629" s="28"/>
      <c r="AG629" s="37" t="s">
        <v>5583</v>
      </c>
      <c r="AH629" s="37" t="s">
        <v>626</v>
      </c>
      <c r="AI629" t="str">
        <f>VLOOKUP(AH629,$D$15:D1379,1,0)</f>
        <v>김승연</v>
      </c>
      <c r="AK629" t="str">
        <f t="shared" si="19"/>
        <v>류경아</v>
      </c>
    </row>
    <row r="630" spans="1:37" ht="39.6">
      <c r="A630" s="25">
        <v>616</v>
      </c>
      <c r="B630" s="26" t="str">
        <f t="shared" si="18"/>
        <v>31050041</v>
      </c>
      <c r="C630" s="26" t="s">
        <v>5683</v>
      </c>
      <c r="D630" s="26" t="s">
        <v>866</v>
      </c>
      <c r="E630" s="26" t="s">
        <v>77</v>
      </c>
      <c r="F630" s="26" t="s">
        <v>225</v>
      </c>
      <c r="G630" s="26" t="s">
        <v>930</v>
      </c>
      <c r="H630" s="26" t="s">
        <v>931</v>
      </c>
      <c r="I630" s="26" t="s">
        <v>950</v>
      </c>
      <c r="J630" s="26" t="s">
        <v>933</v>
      </c>
      <c r="K630" s="26" t="s">
        <v>934</v>
      </c>
      <c r="L630" s="27" t="s">
        <v>5782</v>
      </c>
      <c r="M630" s="26" t="s">
        <v>998</v>
      </c>
      <c r="N630" s="26" t="s">
        <v>1648</v>
      </c>
      <c r="O630" s="26" t="s">
        <v>5783</v>
      </c>
      <c r="P630" s="26" t="s">
        <v>5784</v>
      </c>
      <c r="Q630" s="26" t="s">
        <v>5785</v>
      </c>
      <c r="R630" s="27" t="s">
        <v>5786</v>
      </c>
      <c r="S630" s="26" t="s">
        <v>942</v>
      </c>
      <c r="T630" s="26" t="s">
        <v>2180</v>
      </c>
      <c r="U630" s="26" t="s">
        <v>2722</v>
      </c>
      <c r="V630" s="26" t="s">
        <v>5787</v>
      </c>
      <c r="W630" s="26" t="s">
        <v>942</v>
      </c>
      <c r="X630" s="26" t="s">
        <v>2180</v>
      </c>
      <c r="Y630" s="26" t="s">
        <v>2722</v>
      </c>
      <c r="Z630" s="26" t="s">
        <v>998</v>
      </c>
      <c r="AA630" s="26" t="s">
        <v>1830</v>
      </c>
      <c r="AB630" s="26"/>
      <c r="AC630" s="28"/>
      <c r="AD630" s="28"/>
      <c r="AE630" s="28"/>
      <c r="AG630" s="37" t="s">
        <v>5589</v>
      </c>
      <c r="AH630" s="37" t="s">
        <v>220</v>
      </c>
      <c r="AI630" t="str">
        <f>VLOOKUP(AH630,$D$15:D1380,1,0)</f>
        <v>서현정</v>
      </c>
      <c r="AK630" t="str">
        <f t="shared" si="19"/>
        <v>성문근</v>
      </c>
    </row>
    <row r="631" spans="1:37" ht="26.4">
      <c r="A631" s="25">
        <v>617</v>
      </c>
      <c r="B631" s="26" t="str">
        <f t="shared" si="18"/>
        <v>32080105</v>
      </c>
      <c r="C631" s="26" t="s">
        <v>5692</v>
      </c>
      <c r="D631" s="26" t="s">
        <v>553</v>
      </c>
      <c r="E631" s="26" t="s">
        <v>77</v>
      </c>
      <c r="F631" s="26" t="s">
        <v>225</v>
      </c>
      <c r="G631" s="26" t="s">
        <v>930</v>
      </c>
      <c r="H631" s="26" t="s">
        <v>931</v>
      </c>
      <c r="I631" s="26" t="s">
        <v>950</v>
      </c>
      <c r="J631" s="26" t="s">
        <v>1050</v>
      </c>
      <c r="K631" s="26" t="s">
        <v>934</v>
      </c>
      <c r="L631" s="27" t="s">
        <v>5788</v>
      </c>
      <c r="M631" s="26" t="s">
        <v>998</v>
      </c>
      <c r="N631" s="26" t="s">
        <v>2696</v>
      </c>
      <c r="O631" s="26" t="s">
        <v>5789</v>
      </c>
      <c r="P631" s="26" t="s">
        <v>5790</v>
      </c>
      <c r="Q631" s="26" t="s">
        <v>5791</v>
      </c>
      <c r="R631" s="27" t="s">
        <v>5792</v>
      </c>
      <c r="S631" s="26" t="s">
        <v>942</v>
      </c>
      <c r="T631" s="26" t="s">
        <v>1903</v>
      </c>
      <c r="U631" s="26" t="s">
        <v>5793</v>
      </c>
      <c r="V631" s="26" t="s">
        <v>5794</v>
      </c>
      <c r="W631" s="26" t="s">
        <v>942</v>
      </c>
      <c r="X631" s="26" t="s">
        <v>1903</v>
      </c>
      <c r="Y631" s="26" t="s">
        <v>5793</v>
      </c>
      <c r="Z631" s="26" t="s">
        <v>998</v>
      </c>
      <c r="AA631" s="26" t="s">
        <v>1830</v>
      </c>
      <c r="AB631" s="26"/>
      <c r="AC631" s="28"/>
      <c r="AD631" s="28"/>
      <c r="AE631" s="28"/>
      <c r="AG631" s="37" t="s">
        <v>5596</v>
      </c>
      <c r="AH631" s="37" t="s">
        <v>782</v>
      </c>
      <c r="AI631" t="str">
        <f>VLOOKUP(AH631,$D$15:D1381,1,0)</f>
        <v>김빛나</v>
      </c>
      <c r="AK631" t="str">
        <f t="shared" si="19"/>
        <v>안인섭</v>
      </c>
    </row>
    <row r="632" spans="1:37" ht="39.6">
      <c r="A632" s="25">
        <v>618</v>
      </c>
      <c r="B632" s="26" t="str">
        <f t="shared" si="18"/>
        <v>12010003</v>
      </c>
      <c r="C632" s="26" t="s">
        <v>5702</v>
      </c>
      <c r="D632" s="26" t="s">
        <v>554</v>
      </c>
      <c r="E632" s="26" t="s">
        <v>77</v>
      </c>
      <c r="F632" s="26" t="s">
        <v>400</v>
      </c>
      <c r="G632" s="26" t="s">
        <v>930</v>
      </c>
      <c r="H632" s="26" t="s">
        <v>931</v>
      </c>
      <c r="I632" s="26" t="s">
        <v>995</v>
      </c>
      <c r="J632" s="26" t="s">
        <v>1173</v>
      </c>
      <c r="K632" s="26" t="s">
        <v>934</v>
      </c>
      <c r="L632" s="27" t="s">
        <v>5795</v>
      </c>
      <c r="M632" s="26" t="s">
        <v>936</v>
      </c>
      <c r="N632" s="26" t="s">
        <v>1598</v>
      </c>
      <c r="O632" s="26" t="s">
        <v>5796</v>
      </c>
      <c r="P632" s="26" t="s">
        <v>5797</v>
      </c>
      <c r="Q632" s="26" t="s">
        <v>5798</v>
      </c>
      <c r="R632" s="27" t="s">
        <v>5799</v>
      </c>
      <c r="S632" s="26" t="s">
        <v>959</v>
      </c>
      <c r="T632" s="26" t="s">
        <v>1286</v>
      </c>
      <c r="U632" s="26" t="s">
        <v>5800</v>
      </c>
      <c r="V632" s="26" t="s">
        <v>5801</v>
      </c>
      <c r="W632" s="26" t="s">
        <v>959</v>
      </c>
      <c r="X632" s="26" t="s">
        <v>1286</v>
      </c>
      <c r="Y632" s="26" t="s">
        <v>5800</v>
      </c>
      <c r="Z632" s="26" t="s">
        <v>1192</v>
      </c>
      <c r="AA632" s="26" t="s">
        <v>950</v>
      </c>
      <c r="AB632" s="26"/>
      <c r="AC632" s="28"/>
      <c r="AD632" s="28"/>
      <c r="AE632" s="28"/>
      <c r="AG632" s="37" t="s">
        <v>5603</v>
      </c>
      <c r="AH632" s="37" t="s">
        <v>309</v>
      </c>
      <c r="AI632" t="str">
        <f>VLOOKUP(AH632,$D$15:D1382,1,0)</f>
        <v>오정석</v>
      </c>
      <c r="AK632" t="str">
        <f t="shared" si="19"/>
        <v>박성규</v>
      </c>
    </row>
    <row r="633" spans="1:37" ht="39.6">
      <c r="A633" s="25">
        <v>619</v>
      </c>
      <c r="B633" s="26" t="str">
        <f t="shared" si="18"/>
        <v>20160032</v>
      </c>
      <c r="C633" s="26" t="s">
        <v>5710</v>
      </c>
      <c r="D633" s="26" t="s">
        <v>629</v>
      </c>
      <c r="E633" s="26" t="s">
        <v>77</v>
      </c>
      <c r="F633" s="26" t="s">
        <v>400</v>
      </c>
      <c r="G633" s="26" t="s">
        <v>930</v>
      </c>
      <c r="H633" s="26" t="s">
        <v>931</v>
      </c>
      <c r="I633" s="26" t="s">
        <v>932</v>
      </c>
      <c r="J633" s="26" t="s">
        <v>4492</v>
      </c>
      <c r="K633" s="26" t="s">
        <v>934</v>
      </c>
      <c r="L633" s="27" t="s">
        <v>5802</v>
      </c>
      <c r="M633" s="26" t="s">
        <v>936</v>
      </c>
      <c r="N633" s="26" t="s">
        <v>2696</v>
      </c>
      <c r="O633" s="26" t="s">
        <v>5803</v>
      </c>
      <c r="P633" s="26" t="s">
        <v>5804</v>
      </c>
      <c r="Q633" s="26" t="s">
        <v>5805</v>
      </c>
      <c r="R633" s="27" t="s">
        <v>5806</v>
      </c>
      <c r="S633" s="26" t="s">
        <v>959</v>
      </c>
      <c r="T633" s="26" t="s">
        <v>3006</v>
      </c>
      <c r="U633" s="26" t="s">
        <v>2094</v>
      </c>
      <c r="V633" s="26" t="s">
        <v>5807</v>
      </c>
      <c r="W633" s="26" t="s">
        <v>959</v>
      </c>
      <c r="X633" s="26" t="s">
        <v>3006</v>
      </c>
      <c r="Y633" s="26" t="s">
        <v>2094</v>
      </c>
      <c r="Z633" s="26" t="s">
        <v>1192</v>
      </c>
      <c r="AA633" s="26" t="s">
        <v>950</v>
      </c>
      <c r="AB633" s="26"/>
      <c r="AC633" s="28"/>
      <c r="AD633" s="28"/>
      <c r="AE633" s="28"/>
      <c r="AG633" s="37" t="s">
        <v>5611</v>
      </c>
      <c r="AH633" s="37" t="s">
        <v>310</v>
      </c>
      <c r="AI633" t="str">
        <f>VLOOKUP(AH633,$D$15:D1383,1,0)</f>
        <v>김선효</v>
      </c>
      <c r="AK633" t="str">
        <f t="shared" si="19"/>
        <v>표현희</v>
      </c>
    </row>
    <row r="634" spans="1:37" ht="39.6">
      <c r="A634" s="25">
        <v>620</v>
      </c>
      <c r="B634" s="26" t="str">
        <f t="shared" si="18"/>
        <v>95121020</v>
      </c>
      <c r="C634" s="26" t="s">
        <v>5718</v>
      </c>
      <c r="D634" s="26" t="s">
        <v>703</v>
      </c>
      <c r="E634" s="26" t="s">
        <v>77</v>
      </c>
      <c r="F634" s="26" t="s">
        <v>400</v>
      </c>
      <c r="G634" s="26" t="s">
        <v>930</v>
      </c>
      <c r="H634" s="26" t="s">
        <v>931</v>
      </c>
      <c r="I634" s="26" t="s">
        <v>932</v>
      </c>
      <c r="J634" s="26" t="s">
        <v>1050</v>
      </c>
      <c r="K634" s="26" t="s">
        <v>934</v>
      </c>
      <c r="L634" s="27" t="s">
        <v>5808</v>
      </c>
      <c r="M634" s="26" t="s">
        <v>936</v>
      </c>
      <c r="N634" s="26" t="s">
        <v>2696</v>
      </c>
      <c r="O634" s="26" t="s">
        <v>5809</v>
      </c>
      <c r="P634" s="26" t="s">
        <v>5810</v>
      </c>
      <c r="Q634" s="26" t="s">
        <v>5811</v>
      </c>
      <c r="R634" s="27" t="s">
        <v>5812</v>
      </c>
      <c r="S634" s="26" t="s">
        <v>1138</v>
      </c>
      <c r="T634" s="26" t="s">
        <v>5813</v>
      </c>
      <c r="U634" s="26"/>
      <c r="V634" s="26" t="s">
        <v>5814</v>
      </c>
      <c r="W634" s="26" t="s">
        <v>1138</v>
      </c>
      <c r="X634" s="26" t="s">
        <v>5813</v>
      </c>
      <c r="Y634" s="26"/>
      <c r="Z634" s="26" t="s">
        <v>1820</v>
      </c>
      <c r="AA634" s="26" t="s">
        <v>965</v>
      </c>
      <c r="AB634" s="26"/>
      <c r="AC634" s="28"/>
      <c r="AD634" s="28"/>
      <c r="AE634" s="28"/>
      <c r="AG634" s="37" t="s">
        <v>5619</v>
      </c>
      <c r="AH634" s="37" t="s">
        <v>221</v>
      </c>
      <c r="AI634" t="str">
        <f>VLOOKUP(AH634,$D$15:D1384,1,0)</f>
        <v>조혜선</v>
      </c>
      <c r="AK634" t="str">
        <f t="shared" si="19"/>
        <v>천경수</v>
      </c>
    </row>
    <row r="635" spans="1:37" ht="39.6">
      <c r="A635" s="25">
        <v>621</v>
      </c>
      <c r="B635" s="26" t="str">
        <f t="shared" si="18"/>
        <v>95126642</v>
      </c>
      <c r="C635" s="26" t="s">
        <v>5726</v>
      </c>
      <c r="D635" s="26" t="s">
        <v>399</v>
      </c>
      <c r="E635" s="26" t="s">
        <v>77</v>
      </c>
      <c r="F635" s="26" t="s">
        <v>400</v>
      </c>
      <c r="G635" s="26" t="s">
        <v>930</v>
      </c>
      <c r="H635" s="26" t="s">
        <v>931</v>
      </c>
      <c r="I635" s="26" t="s">
        <v>950</v>
      </c>
      <c r="J635" s="26" t="s">
        <v>1309</v>
      </c>
      <c r="K635" s="26" t="s">
        <v>952</v>
      </c>
      <c r="L635" s="27" t="s">
        <v>5815</v>
      </c>
      <c r="M635" s="26" t="s">
        <v>936</v>
      </c>
      <c r="N635" s="26" t="s">
        <v>983</v>
      </c>
      <c r="O635" s="26" t="s">
        <v>5816</v>
      </c>
      <c r="P635" s="26" t="s">
        <v>5817</v>
      </c>
      <c r="Q635" s="26" t="s">
        <v>5818</v>
      </c>
      <c r="R635" s="27" t="s">
        <v>5819</v>
      </c>
      <c r="S635" s="26" t="s">
        <v>1138</v>
      </c>
      <c r="T635" s="26" t="s">
        <v>5820</v>
      </c>
      <c r="U635" s="26" t="s">
        <v>5821</v>
      </c>
      <c r="V635" s="26" t="s">
        <v>5822</v>
      </c>
      <c r="W635" s="26" t="s">
        <v>942</v>
      </c>
      <c r="X635" s="26" t="s">
        <v>5391</v>
      </c>
      <c r="Y635" s="26" t="s">
        <v>1839</v>
      </c>
      <c r="Z635" s="26" t="s">
        <v>1820</v>
      </c>
      <c r="AA635" s="26" t="s">
        <v>1830</v>
      </c>
      <c r="AB635" s="26"/>
      <c r="AC635" s="28"/>
      <c r="AD635" s="28"/>
      <c r="AE635" s="28"/>
      <c r="AG635" s="37" t="s">
        <v>5626</v>
      </c>
      <c r="AH635" s="37" t="s">
        <v>701</v>
      </c>
      <c r="AI635" t="str">
        <f>VLOOKUP(AH635,$D$15:D1385,1,0)</f>
        <v>최혜린</v>
      </c>
      <c r="AK635" t="str">
        <f t="shared" si="19"/>
        <v>김은숙</v>
      </c>
    </row>
    <row r="636" spans="1:37" ht="39.6">
      <c r="A636" s="25">
        <v>622</v>
      </c>
      <c r="B636" s="26" t="str">
        <f t="shared" si="18"/>
        <v>20150021</v>
      </c>
      <c r="C636" s="26" t="s">
        <v>5823</v>
      </c>
      <c r="D636" s="26" t="s">
        <v>785</v>
      </c>
      <c r="E636" s="26" t="s">
        <v>77</v>
      </c>
      <c r="F636" s="26" t="s">
        <v>786</v>
      </c>
      <c r="G636" s="26" t="s">
        <v>4919</v>
      </c>
      <c r="H636" s="26" t="s">
        <v>931</v>
      </c>
      <c r="I636" s="26" t="s">
        <v>979</v>
      </c>
      <c r="J636" s="26" t="s">
        <v>951</v>
      </c>
      <c r="K636" s="26" t="s">
        <v>952</v>
      </c>
      <c r="L636" s="27" t="s">
        <v>5824</v>
      </c>
      <c r="M636" s="26" t="s">
        <v>936</v>
      </c>
      <c r="N636" s="26" t="s">
        <v>983</v>
      </c>
      <c r="O636" s="26" t="s">
        <v>5825</v>
      </c>
      <c r="P636" s="26" t="s">
        <v>5826</v>
      </c>
      <c r="Q636" s="26" t="s">
        <v>5827</v>
      </c>
      <c r="R636" s="27" t="s">
        <v>5828</v>
      </c>
      <c r="S636" s="26"/>
      <c r="T636" s="26"/>
      <c r="U636" s="26"/>
      <c r="V636" s="26" t="s">
        <v>5829</v>
      </c>
      <c r="W636" s="26" t="s">
        <v>988</v>
      </c>
      <c r="X636" s="26" t="s">
        <v>3301</v>
      </c>
      <c r="Y636" s="26" t="s">
        <v>1801</v>
      </c>
      <c r="Z636" s="26" t="s">
        <v>1820</v>
      </c>
      <c r="AA636" s="26" t="s">
        <v>1830</v>
      </c>
      <c r="AB636" s="26"/>
      <c r="AC636" s="28"/>
      <c r="AD636" s="28"/>
      <c r="AE636" s="28"/>
      <c r="AG636" s="37" t="s">
        <v>5635</v>
      </c>
      <c r="AH636" s="37" t="s">
        <v>864</v>
      </c>
      <c r="AI636" t="str">
        <f>VLOOKUP(AH636,$D$15:D1386,1,0)</f>
        <v>안상희</v>
      </c>
      <c r="AK636" t="str">
        <f t="shared" si="19"/>
        <v>박은지</v>
      </c>
    </row>
    <row r="637" spans="1:37" ht="39.6">
      <c r="A637" s="25">
        <v>623</v>
      </c>
      <c r="B637" s="26" t="str">
        <f t="shared" si="18"/>
        <v>98026046</v>
      </c>
      <c r="C637" s="26" t="s">
        <v>5830</v>
      </c>
      <c r="D637" s="26" t="s">
        <v>111</v>
      </c>
      <c r="E637" s="26" t="s">
        <v>77</v>
      </c>
      <c r="F637" s="26" t="s">
        <v>555</v>
      </c>
      <c r="G637" s="26" t="s">
        <v>930</v>
      </c>
      <c r="H637" s="26" t="s">
        <v>931</v>
      </c>
      <c r="I637" s="26" t="s">
        <v>932</v>
      </c>
      <c r="J637" s="26" t="s">
        <v>3257</v>
      </c>
      <c r="K637" s="26" t="s">
        <v>952</v>
      </c>
      <c r="L637" s="27" t="s">
        <v>5831</v>
      </c>
      <c r="M637" s="26" t="s">
        <v>936</v>
      </c>
      <c r="N637" s="26" t="s">
        <v>1977</v>
      </c>
      <c r="O637" s="26" t="s">
        <v>5832</v>
      </c>
      <c r="P637" s="26" t="s">
        <v>5833</v>
      </c>
      <c r="Q637" s="26" t="s">
        <v>5834</v>
      </c>
      <c r="R637" s="27" t="s">
        <v>5835</v>
      </c>
      <c r="S637" s="26" t="s">
        <v>942</v>
      </c>
      <c r="T637" s="26" t="s">
        <v>5836</v>
      </c>
      <c r="U637" s="26" t="s">
        <v>1839</v>
      </c>
      <c r="V637" s="26" t="s">
        <v>5837</v>
      </c>
      <c r="W637" s="26" t="s">
        <v>942</v>
      </c>
      <c r="X637" s="26" t="s">
        <v>5836</v>
      </c>
      <c r="Y637" s="26" t="s">
        <v>1839</v>
      </c>
      <c r="Z637" s="26" t="s">
        <v>946</v>
      </c>
      <c r="AA637" s="26" t="s">
        <v>1830</v>
      </c>
      <c r="AB637" s="26"/>
      <c r="AC637" s="28"/>
      <c r="AD637" s="28"/>
      <c r="AE637" s="28"/>
      <c r="AG637" s="37" t="s">
        <v>5643</v>
      </c>
      <c r="AH637" s="37" t="s">
        <v>551</v>
      </c>
      <c r="AI637" t="str">
        <f>VLOOKUP(AH637,$D$15:D1387,1,0)</f>
        <v>고윤정</v>
      </c>
      <c r="AK637" t="str">
        <f t="shared" si="19"/>
        <v>이성희</v>
      </c>
    </row>
    <row r="638" spans="1:37" ht="26.4">
      <c r="A638" s="25">
        <v>624</v>
      </c>
      <c r="B638" s="26" t="str">
        <f t="shared" si="18"/>
        <v>95116120</v>
      </c>
      <c r="C638" s="26" t="s">
        <v>5838</v>
      </c>
      <c r="D638" s="26" t="s">
        <v>704</v>
      </c>
      <c r="E638" s="26" t="s">
        <v>77</v>
      </c>
      <c r="F638" s="26" t="s">
        <v>555</v>
      </c>
      <c r="G638" s="26" t="s">
        <v>930</v>
      </c>
      <c r="H638" s="26" t="s">
        <v>931</v>
      </c>
      <c r="I638" s="26" t="s">
        <v>932</v>
      </c>
      <c r="J638" s="26" t="s">
        <v>1956</v>
      </c>
      <c r="K638" s="26" t="s">
        <v>952</v>
      </c>
      <c r="L638" s="27" t="s">
        <v>5839</v>
      </c>
      <c r="M638" s="26" t="s">
        <v>936</v>
      </c>
      <c r="N638" s="26" t="s">
        <v>1977</v>
      </c>
      <c r="O638" s="26" t="s">
        <v>5840</v>
      </c>
      <c r="P638" s="26" t="s">
        <v>5841</v>
      </c>
      <c r="Q638" s="26" t="s">
        <v>5842</v>
      </c>
      <c r="R638" s="27" t="s">
        <v>5843</v>
      </c>
      <c r="S638" s="26" t="s">
        <v>942</v>
      </c>
      <c r="T638" s="26" t="s">
        <v>5844</v>
      </c>
      <c r="U638" s="26" t="s">
        <v>4963</v>
      </c>
      <c r="V638" s="26" t="s">
        <v>5845</v>
      </c>
      <c r="W638" s="26" t="s">
        <v>942</v>
      </c>
      <c r="X638" s="26" t="s">
        <v>5844</v>
      </c>
      <c r="Y638" s="26" t="s">
        <v>4963</v>
      </c>
      <c r="Z638" s="26" t="s">
        <v>1820</v>
      </c>
      <c r="AA638" s="26" t="s">
        <v>965</v>
      </c>
      <c r="AB638" s="26"/>
      <c r="AC638" s="28"/>
      <c r="AD638" s="28"/>
      <c r="AE638" s="28"/>
      <c r="AG638" s="37" t="s">
        <v>5652</v>
      </c>
      <c r="AH638" s="37" t="s">
        <v>865</v>
      </c>
      <c r="AI638" t="str">
        <f>VLOOKUP(AH638,$D$15:D1388,1,0)</f>
        <v>양수정</v>
      </c>
      <c r="AK638" t="str">
        <f t="shared" si="19"/>
        <v>유수진</v>
      </c>
    </row>
    <row r="639" spans="1:37" ht="39.6">
      <c r="A639" s="25">
        <v>625</v>
      </c>
      <c r="B639" s="26" t="str">
        <f t="shared" si="18"/>
        <v>95126088</v>
      </c>
      <c r="C639" s="26" t="s">
        <v>5846</v>
      </c>
      <c r="D639" s="26" t="s">
        <v>867</v>
      </c>
      <c r="E639" s="26" t="s">
        <v>77</v>
      </c>
      <c r="F639" s="26" t="s">
        <v>313</v>
      </c>
      <c r="G639" s="26" t="s">
        <v>930</v>
      </c>
      <c r="H639" s="26" t="s">
        <v>931</v>
      </c>
      <c r="I639" s="26" t="s">
        <v>932</v>
      </c>
      <c r="J639" s="26" t="s">
        <v>996</v>
      </c>
      <c r="K639" s="26" t="s">
        <v>952</v>
      </c>
      <c r="L639" s="27" t="s">
        <v>5847</v>
      </c>
      <c r="M639" s="26" t="s">
        <v>936</v>
      </c>
      <c r="N639" s="26"/>
      <c r="O639" s="26" t="s">
        <v>5848</v>
      </c>
      <c r="P639" s="26" t="s">
        <v>5849</v>
      </c>
      <c r="Q639" s="26" t="s">
        <v>5850</v>
      </c>
      <c r="R639" s="27" t="s">
        <v>5851</v>
      </c>
      <c r="S639" s="26" t="s">
        <v>942</v>
      </c>
      <c r="T639" s="26" t="s">
        <v>5852</v>
      </c>
      <c r="U639" s="26" t="s">
        <v>1107</v>
      </c>
      <c r="V639" s="26" t="s">
        <v>5853</v>
      </c>
      <c r="W639" s="26" t="s">
        <v>942</v>
      </c>
      <c r="X639" s="26" t="s">
        <v>5852</v>
      </c>
      <c r="Y639" s="26" t="s">
        <v>1107</v>
      </c>
      <c r="Z639" s="26" t="s">
        <v>1820</v>
      </c>
      <c r="AA639" s="26" t="s">
        <v>1830</v>
      </c>
      <c r="AB639" s="26"/>
      <c r="AC639" s="28"/>
      <c r="AD639" s="28"/>
      <c r="AE639" s="28"/>
      <c r="AG639" s="37" t="s">
        <v>5660</v>
      </c>
      <c r="AH639" s="37" t="s">
        <v>552</v>
      </c>
      <c r="AI639" t="str">
        <f>VLOOKUP(AH639,$D$15:D1389,1,0)</f>
        <v>이영희</v>
      </c>
      <c r="AK639" t="str">
        <f t="shared" si="19"/>
        <v>손영순</v>
      </c>
    </row>
    <row r="640" spans="1:37" ht="26.4">
      <c r="A640" s="25">
        <v>626</v>
      </c>
      <c r="B640" s="26" t="str">
        <f t="shared" si="18"/>
        <v>97046040</v>
      </c>
      <c r="C640" s="26" t="s">
        <v>5854</v>
      </c>
      <c r="D640" s="26" t="s">
        <v>474</v>
      </c>
      <c r="E640" s="26" t="s">
        <v>77</v>
      </c>
      <c r="F640" s="26" t="s">
        <v>313</v>
      </c>
      <c r="G640" s="26" t="s">
        <v>930</v>
      </c>
      <c r="H640" s="26" t="s">
        <v>931</v>
      </c>
      <c r="I640" s="26" t="s">
        <v>932</v>
      </c>
      <c r="J640" s="26" t="s">
        <v>980</v>
      </c>
      <c r="K640" s="26" t="s">
        <v>952</v>
      </c>
      <c r="L640" s="27" t="s">
        <v>5855</v>
      </c>
      <c r="M640" s="26" t="s">
        <v>936</v>
      </c>
      <c r="N640" s="26" t="s">
        <v>983</v>
      </c>
      <c r="O640" s="26" t="s">
        <v>5856</v>
      </c>
      <c r="P640" s="26" t="s">
        <v>5857</v>
      </c>
      <c r="Q640" s="26" t="s">
        <v>5858</v>
      </c>
      <c r="R640" s="27" t="s">
        <v>5859</v>
      </c>
      <c r="S640" s="26" t="s">
        <v>959</v>
      </c>
      <c r="T640" s="26" t="s">
        <v>3285</v>
      </c>
      <c r="U640" s="26" t="s">
        <v>1110</v>
      </c>
      <c r="V640" s="26" t="s">
        <v>5860</v>
      </c>
      <c r="W640" s="26" t="s">
        <v>959</v>
      </c>
      <c r="X640" s="26" t="s">
        <v>3285</v>
      </c>
      <c r="Y640" s="26" t="s">
        <v>1110</v>
      </c>
      <c r="Z640" s="26" t="s">
        <v>1820</v>
      </c>
      <c r="AA640" s="26" t="s">
        <v>1830</v>
      </c>
      <c r="AB640" s="26"/>
      <c r="AC640" s="28"/>
      <c r="AD640" s="28"/>
      <c r="AE640" s="28"/>
      <c r="AG640" s="37" t="s">
        <v>5667</v>
      </c>
      <c r="AH640" s="37" t="s">
        <v>395</v>
      </c>
      <c r="AI640" t="str">
        <f>VLOOKUP(AH640,$D$15:D1390,1,0)</f>
        <v>이교자</v>
      </c>
      <c r="AK640" t="str">
        <f t="shared" si="19"/>
        <v>이현숙</v>
      </c>
    </row>
    <row r="641" spans="1:37" ht="26.4">
      <c r="A641" s="25">
        <v>627</v>
      </c>
      <c r="B641" s="26" t="str">
        <f t="shared" si="18"/>
        <v>95126600</v>
      </c>
      <c r="C641" s="26" t="s">
        <v>5861</v>
      </c>
      <c r="D641" s="26" t="s">
        <v>556</v>
      </c>
      <c r="E641" s="26" t="s">
        <v>77</v>
      </c>
      <c r="F641" s="26" t="s">
        <v>313</v>
      </c>
      <c r="G641" s="26" t="s">
        <v>930</v>
      </c>
      <c r="H641" s="26" t="s">
        <v>931</v>
      </c>
      <c r="I641" s="26" t="s">
        <v>950</v>
      </c>
      <c r="J641" s="26" t="s">
        <v>3320</v>
      </c>
      <c r="K641" s="26" t="s">
        <v>952</v>
      </c>
      <c r="L641" s="27" t="s">
        <v>5862</v>
      </c>
      <c r="M641" s="26" t="s">
        <v>936</v>
      </c>
      <c r="N641" s="26" t="s">
        <v>1977</v>
      </c>
      <c r="O641" s="26" t="s">
        <v>5863</v>
      </c>
      <c r="P641" s="26" t="s">
        <v>5864</v>
      </c>
      <c r="Q641" s="26" t="s">
        <v>5865</v>
      </c>
      <c r="R641" s="27" t="s">
        <v>5866</v>
      </c>
      <c r="S641" s="26" t="s">
        <v>1138</v>
      </c>
      <c r="T641" s="26" t="s">
        <v>5867</v>
      </c>
      <c r="U641" s="26"/>
      <c r="V641" s="26" t="s">
        <v>5868</v>
      </c>
      <c r="W641" s="26" t="s">
        <v>959</v>
      </c>
      <c r="X641" s="26" t="s">
        <v>3301</v>
      </c>
      <c r="Y641" s="26" t="s">
        <v>1801</v>
      </c>
      <c r="Z641" s="26" t="s">
        <v>1820</v>
      </c>
      <c r="AA641" s="26" t="s">
        <v>1830</v>
      </c>
      <c r="AB641" s="26"/>
      <c r="AC641" s="28"/>
      <c r="AD641" s="28"/>
      <c r="AE641" s="28"/>
      <c r="AG641" s="37" t="s">
        <v>5676</v>
      </c>
      <c r="AH641" s="37" t="s">
        <v>471</v>
      </c>
      <c r="AI641" t="str">
        <f>VLOOKUP(AH641,$D$15:D1391,1,0)</f>
        <v>김수정</v>
      </c>
      <c r="AK641" t="str">
        <f t="shared" si="19"/>
        <v>서윤정</v>
      </c>
    </row>
    <row r="642" spans="1:37" ht="39.6">
      <c r="A642" s="25">
        <v>628</v>
      </c>
      <c r="B642" s="26" t="str">
        <f t="shared" si="18"/>
        <v>95126575</v>
      </c>
      <c r="C642" s="26" t="s">
        <v>5869</v>
      </c>
      <c r="D642" s="26" t="s">
        <v>188</v>
      </c>
      <c r="E642" s="26" t="s">
        <v>77</v>
      </c>
      <c r="F642" s="26" t="s">
        <v>313</v>
      </c>
      <c r="G642" s="26" t="s">
        <v>930</v>
      </c>
      <c r="H642" s="26" t="s">
        <v>931</v>
      </c>
      <c r="I642" s="26" t="s">
        <v>950</v>
      </c>
      <c r="J642" s="26" t="s">
        <v>3320</v>
      </c>
      <c r="K642" s="26" t="s">
        <v>952</v>
      </c>
      <c r="L642" s="27" t="s">
        <v>5870</v>
      </c>
      <c r="M642" s="26" t="s">
        <v>936</v>
      </c>
      <c r="N642" s="26" t="s">
        <v>1977</v>
      </c>
      <c r="O642" s="26" t="s">
        <v>5871</v>
      </c>
      <c r="P642" s="26" t="s">
        <v>5872</v>
      </c>
      <c r="Q642" s="26" t="s">
        <v>5873</v>
      </c>
      <c r="R642" s="27" t="s">
        <v>5874</v>
      </c>
      <c r="S642" s="26" t="s">
        <v>1138</v>
      </c>
      <c r="T642" s="26" t="s">
        <v>5867</v>
      </c>
      <c r="U642" s="26" t="s">
        <v>5875</v>
      </c>
      <c r="V642" s="26" t="s">
        <v>5876</v>
      </c>
      <c r="W642" s="26" t="s">
        <v>959</v>
      </c>
      <c r="X642" s="26" t="s">
        <v>3285</v>
      </c>
      <c r="Y642" s="26" t="s">
        <v>2491</v>
      </c>
      <c r="Z642" s="26" t="s">
        <v>1820</v>
      </c>
      <c r="AA642" s="26" t="s">
        <v>965</v>
      </c>
      <c r="AB642" s="26"/>
      <c r="AC642" s="28"/>
      <c r="AD642" s="28"/>
      <c r="AE642" s="28"/>
      <c r="AG642" s="37" t="s">
        <v>5684</v>
      </c>
      <c r="AH642" s="37" t="s">
        <v>472</v>
      </c>
      <c r="AI642" t="str">
        <f>VLOOKUP(AH642,$D$15:D1392,1,0)</f>
        <v>이진영</v>
      </c>
      <c r="AK642" t="str">
        <f t="shared" si="19"/>
        <v>이경아</v>
      </c>
    </row>
    <row r="643" spans="1:37" ht="26.4">
      <c r="A643" s="25">
        <v>629</v>
      </c>
      <c r="B643" s="26" t="str">
        <f t="shared" si="18"/>
        <v>1116086</v>
      </c>
      <c r="C643" s="26" t="s">
        <v>5877</v>
      </c>
      <c r="D643" s="26" t="s">
        <v>868</v>
      </c>
      <c r="E643" s="26" t="s">
        <v>77</v>
      </c>
      <c r="F643" s="26" t="s">
        <v>313</v>
      </c>
      <c r="G643" s="26" t="s">
        <v>930</v>
      </c>
      <c r="H643" s="26" t="s">
        <v>931</v>
      </c>
      <c r="I643" s="26" t="s">
        <v>950</v>
      </c>
      <c r="J643" s="26" t="s">
        <v>1173</v>
      </c>
      <c r="K643" s="26" t="s">
        <v>952</v>
      </c>
      <c r="L643" s="27" t="s">
        <v>1692</v>
      </c>
      <c r="M643" s="26" t="s">
        <v>936</v>
      </c>
      <c r="N643" s="26" t="s">
        <v>1598</v>
      </c>
      <c r="O643" s="26" t="s">
        <v>5878</v>
      </c>
      <c r="P643" s="26" t="s">
        <v>5879</v>
      </c>
      <c r="Q643" s="26" t="s">
        <v>5880</v>
      </c>
      <c r="R643" s="27" t="s">
        <v>5881</v>
      </c>
      <c r="S643" s="26" t="s">
        <v>942</v>
      </c>
      <c r="T643" s="26" t="s">
        <v>5882</v>
      </c>
      <c r="U643" s="26" t="s">
        <v>3215</v>
      </c>
      <c r="V643" s="26" t="s">
        <v>5883</v>
      </c>
      <c r="W643" s="26" t="s">
        <v>942</v>
      </c>
      <c r="X643" s="26" t="s">
        <v>5882</v>
      </c>
      <c r="Y643" s="26" t="s">
        <v>3215</v>
      </c>
      <c r="Z643" s="26" t="s">
        <v>946</v>
      </c>
      <c r="AA643" s="26" t="s">
        <v>947</v>
      </c>
      <c r="AB643" s="26"/>
      <c r="AC643" s="28"/>
      <c r="AD643" s="28"/>
      <c r="AE643" s="28"/>
      <c r="AG643" s="37" t="s">
        <v>5693</v>
      </c>
      <c r="AH643" s="37" t="s">
        <v>311</v>
      </c>
      <c r="AI643" t="str">
        <f>VLOOKUP(AH643,$D$15:D1393,1,0)</f>
        <v>윤영화</v>
      </c>
      <c r="AK643" t="str">
        <f t="shared" si="19"/>
        <v>우연희</v>
      </c>
    </row>
    <row r="644" spans="1:37" ht="26.4">
      <c r="A644" s="25">
        <v>630</v>
      </c>
      <c r="B644" s="26" t="str">
        <f t="shared" si="18"/>
        <v>1116146</v>
      </c>
      <c r="C644" s="26" t="s">
        <v>5884</v>
      </c>
      <c r="D644" s="26" t="s">
        <v>312</v>
      </c>
      <c r="E644" s="26" t="s">
        <v>77</v>
      </c>
      <c r="F644" s="26" t="s">
        <v>313</v>
      </c>
      <c r="G644" s="26" t="s">
        <v>930</v>
      </c>
      <c r="H644" s="26" t="s">
        <v>931</v>
      </c>
      <c r="I644" s="26" t="s">
        <v>950</v>
      </c>
      <c r="J644" s="26" t="s">
        <v>1100</v>
      </c>
      <c r="K644" s="26" t="s">
        <v>952</v>
      </c>
      <c r="L644" s="27" t="s">
        <v>5885</v>
      </c>
      <c r="M644" s="26" t="s">
        <v>936</v>
      </c>
      <c r="N644" s="26" t="s">
        <v>1977</v>
      </c>
      <c r="O644" s="26" t="s">
        <v>5886</v>
      </c>
      <c r="P644" s="26" t="s">
        <v>5887</v>
      </c>
      <c r="Q644" s="26" t="s">
        <v>5888</v>
      </c>
      <c r="R644" s="27" t="s">
        <v>5889</v>
      </c>
      <c r="S644" s="26" t="s">
        <v>942</v>
      </c>
      <c r="T644" s="26" t="s">
        <v>5844</v>
      </c>
      <c r="U644" s="26" t="s">
        <v>1232</v>
      </c>
      <c r="V644" s="26" t="s">
        <v>5890</v>
      </c>
      <c r="W644" s="26" t="s">
        <v>942</v>
      </c>
      <c r="X644" s="26" t="s">
        <v>5844</v>
      </c>
      <c r="Y644" s="26" t="s">
        <v>1232</v>
      </c>
      <c r="Z644" s="26" t="s">
        <v>946</v>
      </c>
      <c r="AA644" s="26" t="s">
        <v>947</v>
      </c>
      <c r="AB644" s="26"/>
      <c r="AC644" s="28"/>
      <c r="AD644" s="28"/>
      <c r="AE644" s="28"/>
      <c r="AG644" s="37" t="s">
        <v>5703</v>
      </c>
      <c r="AH644" s="37" t="s">
        <v>473</v>
      </c>
      <c r="AI644" t="str">
        <f>VLOOKUP(AH644,$D$15:D1394,1,0)</f>
        <v>이유정</v>
      </c>
      <c r="AK644" t="str">
        <f t="shared" si="19"/>
        <v>이정은</v>
      </c>
    </row>
    <row r="645" spans="1:37" ht="39.6">
      <c r="A645" s="25">
        <v>631</v>
      </c>
      <c r="B645" s="26" t="str">
        <f t="shared" si="18"/>
        <v>7106023</v>
      </c>
      <c r="C645" s="26" t="s">
        <v>5891</v>
      </c>
      <c r="D645" s="26" t="s">
        <v>475</v>
      </c>
      <c r="E645" s="26" t="s">
        <v>77</v>
      </c>
      <c r="F645" s="26" t="s">
        <v>313</v>
      </c>
      <c r="G645" s="26" t="s">
        <v>930</v>
      </c>
      <c r="H645" s="26" t="s">
        <v>931</v>
      </c>
      <c r="I645" s="26" t="s">
        <v>950</v>
      </c>
      <c r="J645" s="26" t="s">
        <v>1309</v>
      </c>
      <c r="K645" s="26" t="s">
        <v>952</v>
      </c>
      <c r="L645" s="27" t="s">
        <v>5892</v>
      </c>
      <c r="M645" s="26" t="s">
        <v>936</v>
      </c>
      <c r="N645" s="26" t="s">
        <v>1659</v>
      </c>
      <c r="O645" s="26" t="s">
        <v>5893</v>
      </c>
      <c r="P645" s="26" t="s">
        <v>5894</v>
      </c>
      <c r="Q645" s="26" t="s">
        <v>5895</v>
      </c>
      <c r="R645" s="27" t="s">
        <v>5896</v>
      </c>
      <c r="S645" s="26" t="s">
        <v>942</v>
      </c>
      <c r="T645" s="26" t="s">
        <v>5897</v>
      </c>
      <c r="U645" s="26" t="s">
        <v>5898</v>
      </c>
      <c r="V645" s="26" t="s">
        <v>5899</v>
      </c>
      <c r="W645" s="26" t="s">
        <v>942</v>
      </c>
      <c r="X645" s="26" t="s">
        <v>5897</v>
      </c>
      <c r="Y645" s="26" t="s">
        <v>5898</v>
      </c>
      <c r="Z645" s="26" t="s">
        <v>946</v>
      </c>
      <c r="AA645" s="26" t="s">
        <v>947</v>
      </c>
      <c r="AB645" s="26"/>
      <c r="AC645" s="28"/>
      <c r="AD645" s="28"/>
      <c r="AE645" s="28"/>
      <c r="AG645" s="37" t="s">
        <v>5711</v>
      </c>
      <c r="AH645" s="37" t="s">
        <v>222</v>
      </c>
      <c r="AI645" t="str">
        <f>VLOOKUP(AH645,$D$15:D1395,1,0)</f>
        <v>주도연</v>
      </c>
      <c r="AK645" t="str">
        <f t="shared" si="19"/>
        <v>이경미</v>
      </c>
    </row>
    <row r="646" spans="1:37" ht="39.6">
      <c r="A646" s="25">
        <v>632</v>
      </c>
      <c r="B646" s="26" t="str">
        <f t="shared" si="18"/>
        <v>1086140</v>
      </c>
      <c r="C646" s="26" t="s">
        <v>5900</v>
      </c>
      <c r="D646" s="26" t="s">
        <v>705</v>
      </c>
      <c r="E646" s="26" t="s">
        <v>77</v>
      </c>
      <c r="F646" s="26" t="s">
        <v>313</v>
      </c>
      <c r="G646" s="26" t="s">
        <v>930</v>
      </c>
      <c r="H646" s="26" t="s">
        <v>931</v>
      </c>
      <c r="I646" s="26" t="s">
        <v>950</v>
      </c>
      <c r="J646" s="26" t="s">
        <v>1018</v>
      </c>
      <c r="K646" s="26" t="s">
        <v>952</v>
      </c>
      <c r="L646" s="27" t="s">
        <v>5901</v>
      </c>
      <c r="M646" s="26" t="s">
        <v>936</v>
      </c>
      <c r="N646" s="26" t="s">
        <v>1608</v>
      </c>
      <c r="O646" s="26" t="s">
        <v>5902</v>
      </c>
      <c r="P646" s="26" t="s">
        <v>5903</v>
      </c>
      <c r="Q646" s="26" t="s">
        <v>5904</v>
      </c>
      <c r="R646" s="27" t="s">
        <v>5905</v>
      </c>
      <c r="S646" s="26" t="s">
        <v>942</v>
      </c>
      <c r="T646" s="26" t="s">
        <v>4898</v>
      </c>
      <c r="U646" s="26" t="s">
        <v>5906</v>
      </c>
      <c r="V646" s="26" t="s">
        <v>5907</v>
      </c>
      <c r="W646" s="26" t="s">
        <v>942</v>
      </c>
      <c r="X646" s="26" t="s">
        <v>4898</v>
      </c>
      <c r="Y646" s="26" t="s">
        <v>5906</v>
      </c>
      <c r="Z646" s="26" t="s">
        <v>946</v>
      </c>
      <c r="AA646" s="26" t="s">
        <v>947</v>
      </c>
      <c r="AB646" s="26"/>
      <c r="AC646" s="28"/>
      <c r="AD646" s="28"/>
      <c r="AE646" s="28"/>
      <c r="AG646" s="37" t="s">
        <v>5719</v>
      </c>
      <c r="AH646" s="37" t="s">
        <v>396</v>
      </c>
      <c r="AI646" t="str">
        <f>VLOOKUP(AH646,$D$15:D1396,1,0)</f>
        <v>김민정</v>
      </c>
      <c r="AK646" t="str">
        <f t="shared" si="19"/>
        <v>이효영</v>
      </c>
    </row>
    <row r="647" spans="1:37" ht="39.6">
      <c r="A647" s="25">
        <v>633</v>
      </c>
      <c r="B647" s="26" t="str">
        <f t="shared" si="18"/>
        <v>95126064</v>
      </c>
      <c r="C647" s="26" t="s">
        <v>5908</v>
      </c>
      <c r="D647" s="26" t="s">
        <v>706</v>
      </c>
      <c r="E647" s="26" t="s">
        <v>77</v>
      </c>
      <c r="F647" s="26" t="s">
        <v>313</v>
      </c>
      <c r="G647" s="26" t="s">
        <v>930</v>
      </c>
      <c r="H647" s="26" t="s">
        <v>931</v>
      </c>
      <c r="I647" s="26" t="s">
        <v>965</v>
      </c>
      <c r="J647" s="26" t="s">
        <v>5909</v>
      </c>
      <c r="K647" s="26" t="s">
        <v>952</v>
      </c>
      <c r="L647" s="27" t="s">
        <v>5910</v>
      </c>
      <c r="M647" s="26" t="s">
        <v>936</v>
      </c>
      <c r="N647" s="26" t="s">
        <v>1400</v>
      </c>
      <c r="O647" s="26" t="s">
        <v>5911</v>
      </c>
      <c r="P647" s="26" t="s">
        <v>5912</v>
      </c>
      <c r="Q647" s="26" t="s">
        <v>5913</v>
      </c>
      <c r="R647" s="27" t="s">
        <v>5914</v>
      </c>
      <c r="S647" s="26" t="s">
        <v>942</v>
      </c>
      <c r="T647" s="26" t="s">
        <v>3255</v>
      </c>
      <c r="U647" s="26" t="s">
        <v>1107</v>
      </c>
      <c r="V647" s="26" t="s">
        <v>5915</v>
      </c>
      <c r="W647" s="26" t="s">
        <v>942</v>
      </c>
      <c r="X647" s="26" t="s">
        <v>3255</v>
      </c>
      <c r="Y647" s="26" t="s">
        <v>1107</v>
      </c>
      <c r="Z647" s="26" t="s">
        <v>1820</v>
      </c>
      <c r="AA647" s="26" t="s">
        <v>1830</v>
      </c>
      <c r="AB647" s="26"/>
      <c r="AC647" s="28"/>
      <c r="AD647" s="28"/>
      <c r="AE647" s="28"/>
      <c r="AG647" s="37" t="s">
        <v>5727</v>
      </c>
      <c r="AH647" s="37" t="s">
        <v>627</v>
      </c>
      <c r="AI647" t="str">
        <f>VLOOKUP(AH647,$D$15:D1397,1,0)</f>
        <v>이정미</v>
      </c>
      <c r="AK647" t="str">
        <f t="shared" si="19"/>
        <v>이은희</v>
      </c>
    </row>
    <row r="648" spans="1:37" ht="26.4">
      <c r="A648" s="25">
        <v>634</v>
      </c>
      <c r="B648" s="26" t="str">
        <f t="shared" si="18"/>
        <v>95126800</v>
      </c>
      <c r="C648" s="26" t="s">
        <v>5916</v>
      </c>
      <c r="D648" s="26" t="s">
        <v>787</v>
      </c>
      <c r="E648" s="26" t="s">
        <v>77</v>
      </c>
      <c r="F648" s="26" t="s">
        <v>313</v>
      </c>
      <c r="G648" s="26" t="s">
        <v>930</v>
      </c>
      <c r="H648" s="26" t="s">
        <v>931</v>
      </c>
      <c r="I648" s="26" t="s">
        <v>965</v>
      </c>
      <c r="J648" s="26" t="s">
        <v>3445</v>
      </c>
      <c r="K648" s="26" t="s">
        <v>952</v>
      </c>
      <c r="L648" s="27" t="s">
        <v>5917</v>
      </c>
      <c r="M648" s="26" t="s">
        <v>936</v>
      </c>
      <c r="N648" s="26" t="s">
        <v>1977</v>
      </c>
      <c r="O648" s="26" t="s">
        <v>5918</v>
      </c>
      <c r="P648" s="26" t="s">
        <v>5919</v>
      </c>
      <c r="Q648" s="26" t="s">
        <v>5920</v>
      </c>
      <c r="R648" s="27" t="s">
        <v>5921</v>
      </c>
      <c r="S648" s="26" t="s">
        <v>1138</v>
      </c>
      <c r="T648" s="26" t="s">
        <v>5922</v>
      </c>
      <c r="U648" s="26"/>
      <c r="V648" s="26" t="s">
        <v>1376</v>
      </c>
      <c r="W648" s="26" t="s">
        <v>942</v>
      </c>
      <c r="X648" s="26" t="s">
        <v>5391</v>
      </c>
      <c r="Y648" s="26" t="s">
        <v>1839</v>
      </c>
      <c r="Z648" s="26" t="s">
        <v>1820</v>
      </c>
      <c r="AA648" s="26" t="s">
        <v>1830</v>
      </c>
      <c r="AB648" s="26"/>
      <c r="AC648" s="28"/>
      <c r="AD648" s="28"/>
      <c r="AE648" s="28"/>
      <c r="AG648" s="37" t="s">
        <v>5734</v>
      </c>
      <c r="AH648" s="37" t="s">
        <v>628</v>
      </c>
      <c r="AI648" t="str">
        <f>VLOOKUP(AH648,$D$15:D1398,1,0)</f>
        <v>이유진</v>
      </c>
      <c r="AK648" t="str">
        <f t="shared" si="19"/>
        <v>임혜숙</v>
      </c>
    </row>
    <row r="649" spans="1:37" ht="39.6">
      <c r="A649" s="25">
        <v>635</v>
      </c>
      <c r="B649" s="26" t="str">
        <f t="shared" si="18"/>
        <v>7106004</v>
      </c>
      <c r="C649" s="26" t="s">
        <v>5923</v>
      </c>
      <c r="D649" s="26" t="s">
        <v>314</v>
      </c>
      <c r="E649" s="26" t="s">
        <v>77</v>
      </c>
      <c r="F649" s="26" t="s">
        <v>313</v>
      </c>
      <c r="G649" s="26" t="s">
        <v>930</v>
      </c>
      <c r="H649" s="26" t="s">
        <v>931</v>
      </c>
      <c r="I649" s="26" t="s">
        <v>965</v>
      </c>
      <c r="J649" s="26" t="s">
        <v>1674</v>
      </c>
      <c r="K649" s="26" t="s">
        <v>952</v>
      </c>
      <c r="L649" s="27" t="s">
        <v>5924</v>
      </c>
      <c r="M649" s="26" t="s">
        <v>936</v>
      </c>
      <c r="N649" s="26" t="s">
        <v>983</v>
      </c>
      <c r="O649" s="26" t="s">
        <v>5925</v>
      </c>
      <c r="P649" s="26" t="s">
        <v>5926</v>
      </c>
      <c r="Q649" s="26" t="s">
        <v>5927</v>
      </c>
      <c r="R649" s="27" t="s">
        <v>5928</v>
      </c>
      <c r="S649" s="26" t="s">
        <v>942</v>
      </c>
      <c r="T649" s="26" t="s">
        <v>5852</v>
      </c>
      <c r="U649" s="26" t="s">
        <v>5538</v>
      </c>
      <c r="V649" s="26" t="s">
        <v>5929</v>
      </c>
      <c r="W649" s="26" t="s">
        <v>942</v>
      </c>
      <c r="X649" s="26" t="s">
        <v>5852</v>
      </c>
      <c r="Y649" s="26" t="s">
        <v>5538</v>
      </c>
      <c r="Z649" s="26" t="s">
        <v>1820</v>
      </c>
      <c r="AA649" s="26" t="s">
        <v>4176</v>
      </c>
      <c r="AB649" s="26"/>
      <c r="AC649" s="28"/>
      <c r="AD649" s="28"/>
      <c r="AE649" s="28"/>
      <c r="AG649" s="38" t="s">
        <v>5823</v>
      </c>
      <c r="AH649" s="38" t="s">
        <v>785</v>
      </c>
      <c r="AI649" t="str">
        <f>VLOOKUP(AH649,$D$15:D1399,1,0)</f>
        <v>박은지</v>
      </c>
      <c r="AK649" t="str">
        <f t="shared" si="19"/>
        <v>박은경</v>
      </c>
    </row>
    <row r="650" spans="1:37" ht="26.4">
      <c r="A650" s="25">
        <v>636</v>
      </c>
      <c r="B650" s="26" t="str">
        <f t="shared" si="18"/>
        <v>126200</v>
      </c>
      <c r="C650" s="26" t="s">
        <v>5930</v>
      </c>
      <c r="D650" s="26" t="s">
        <v>476</v>
      </c>
      <c r="E650" s="26" t="s">
        <v>77</v>
      </c>
      <c r="F650" s="26" t="s">
        <v>313</v>
      </c>
      <c r="G650" s="26" t="s">
        <v>930</v>
      </c>
      <c r="H650" s="26" t="s">
        <v>931</v>
      </c>
      <c r="I650" s="26" t="s">
        <v>965</v>
      </c>
      <c r="J650" s="26" t="s">
        <v>996</v>
      </c>
      <c r="K650" s="26" t="s">
        <v>952</v>
      </c>
      <c r="L650" s="27" t="s">
        <v>4118</v>
      </c>
      <c r="M650" s="26" t="s">
        <v>936</v>
      </c>
      <c r="N650" s="26" t="s">
        <v>1977</v>
      </c>
      <c r="O650" s="26" t="s">
        <v>5931</v>
      </c>
      <c r="P650" s="26" t="s">
        <v>5932</v>
      </c>
      <c r="Q650" s="26" t="s">
        <v>5933</v>
      </c>
      <c r="R650" s="27" t="s">
        <v>5934</v>
      </c>
      <c r="S650" s="26" t="s">
        <v>959</v>
      </c>
      <c r="T650" s="26" t="s">
        <v>3006</v>
      </c>
      <c r="U650" s="26" t="s">
        <v>1801</v>
      </c>
      <c r="V650" s="26" t="s">
        <v>5935</v>
      </c>
      <c r="W650" s="26" t="s">
        <v>959</v>
      </c>
      <c r="X650" s="26" t="s">
        <v>3006</v>
      </c>
      <c r="Y650" s="26" t="s">
        <v>1801</v>
      </c>
      <c r="Z650" s="26" t="s">
        <v>946</v>
      </c>
      <c r="AA650" s="26" t="s">
        <v>947</v>
      </c>
      <c r="AB650" s="26"/>
      <c r="AC650" s="28"/>
      <c r="AD650" s="28"/>
      <c r="AE650" s="28"/>
      <c r="AG650" s="38" t="s">
        <v>5830</v>
      </c>
      <c r="AH650" s="38" t="s">
        <v>111</v>
      </c>
      <c r="AI650" t="str">
        <f>VLOOKUP(AH650,$D$15:D1400,1,0)</f>
        <v>이성희</v>
      </c>
      <c r="AK650" t="str">
        <f t="shared" si="19"/>
        <v>김려원</v>
      </c>
    </row>
    <row r="651" spans="1:37" ht="39.6">
      <c r="A651" s="25">
        <v>637</v>
      </c>
      <c r="B651" s="26" t="str">
        <f t="shared" si="18"/>
        <v>10076102</v>
      </c>
      <c r="C651" s="26" t="s">
        <v>5936</v>
      </c>
      <c r="D651" s="26" t="s">
        <v>56</v>
      </c>
      <c r="E651" s="26" t="s">
        <v>77</v>
      </c>
      <c r="F651" s="26" t="s">
        <v>313</v>
      </c>
      <c r="G651" s="26" t="s">
        <v>930</v>
      </c>
      <c r="H651" s="26" t="s">
        <v>931</v>
      </c>
      <c r="I651" s="26" t="s">
        <v>965</v>
      </c>
      <c r="J651" s="26" t="s">
        <v>933</v>
      </c>
      <c r="K651" s="26" t="s">
        <v>952</v>
      </c>
      <c r="L651" s="27" t="s">
        <v>5937</v>
      </c>
      <c r="M651" s="26" t="s">
        <v>936</v>
      </c>
      <c r="N651" s="26" t="s">
        <v>1977</v>
      </c>
      <c r="O651" s="26" t="s">
        <v>5938</v>
      </c>
      <c r="P651" s="26" t="s">
        <v>5939</v>
      </c>
      <c r="Q651" s="26" t="s">
        <v>5940</v>
      </c>
      <c r="R651" s="27" t="s">
        <v>5941</v>
      </c>
      <c r="S651" s="26" t="s">
        <v>959</v>
      </c>
      <c r="T651" s="26" t="s">
        <v>4570</v>
      </c>
      <c r="U651" s="26" t="s">
        <v>2215</v>
      </c>
      <c r="V651" s="26" t="s">
        <v>5942</v>
      </c>
      <c r="W651" s="26" t="s">
        <v>959</v>
      </c>
      <c r="X651" s="26" t="s">
        <v>4570</v>
      </c>
      <c r="Y651" s="26" t="s">
        <v>2215</v>
      </c>
      <c r="Z651" s="26" t="s">
        <v>946</v>
      </c>
      <c r="AA651" s="26" t="s">
        <v>947</v>
      </c>
      <c r="AB651" s="26"/>
      <c r="AC651" s="28"/>
      <c r="AD651" s="28"/>
      <c r="AE651" s="28"/>
      <c r="AG651" s="38">
        <v>95116120</v>
      </c>
      <c r="AH651" s="38" t="s">
        <v>704</v>
      </c>
      <c r="AI651" t="str">
        <f>VLOOKUP(AH651,$D$15:D1401,1,0)</f>
        <v>유수진</v>
      </c>
      <c r="AK651" t="str">
        <f t="shared" si="19"/>
        <v>이채원</v>
      </c>
    </row>
    <row r="652" spans="1:37" ht="39.6">
      <c r="A652" s="25">
        <v>638</v>
      </c>
      <c r="B652" s="26" t="str">
        <f t="shared" si="18"/>
        <v>1116184</v>
      </c>
      <c r="C652" s="26" t="s">
        <v>5943</v>
      </c>
      <c r="D652" s="26" t="s">
        <v>869</v>
      </c>
      <c r="E652" s="26" t="s">
        <v>77</v>
      </c>
      <c r="F652" s="26" t="s">
        <v>113</v>
      </c>
      <c r="G652" s="26" t="s">
        <v>930</v>
      </c>
      <c r="H652" s="26" t="s">
        <v>931</v>
      </c>
      <c r="I652" s="26" t="s">
        <v>950</v>
      </c>
      <c r="J652" s="26" t="s">
        <v>1956</v>
      </c>
      <c r="K652" s="26" t="s">
        <v>952</v>
      </c>
      <c r="L652" s="27" t="s">
        <v>5944</v>
      </c>
      <c r="M652" s="26" t="s">
        <v>936</v>
      </c>
      <c r="N652" s="26" t="s">
        <v>1977</v>
      </c>
      <c r="O652" s="26" t="s">
        <v>5945</v>
      </c>
      <c r="P652" s="26" t="s">
        <v>5946</v>
      </c>
      <c r="Q652" s="26" t="s">
        <v>5947</v>
      </c>
      <c r="R652" s="27" t="s">
        <v>5948</v>
      </c>
      <c r="S652" s="26" t="s">
        <v>942</v>
      </c>
      <c r="T652" s="26" t="s">
        <v>5852</v>
      </c>
      <c r="U652" s="26" t="s">
        <v>1839</v>
      </c>
      <c r="V652" s="26" t="s">
        <v>5949</v>
      </c>
      <c r="W652" s="26" t="s">
        <v>942</v>
      </c>
      <c r="X652" s="26" t="s">
        <v>5852</v>
      </c>
      <c r="Y652" s="26" t="s">
        <v>1839</v>
      </c>
      <c r="Z652" s="26" t="s">
        <v>946</v>
      </c>
      <c r="AA652" s="26" t="s">
        <v>947</v>
      </c>
      <c r="AB652" s="26"/>
      <c r="AC652" s="28"/>
      <c r="AD652" s="28"/>
      <c r="AE652" s="28"/>
      <c r="AG652" s="38" t="s">
        <v>5846</v>
      </c>
      <c r="AH652" s="38" t="s">
        <v>867</v>
      </c>
      <c r="AI652" t="str">
        <f>VLOOKUP(AH652,$D$15:D1402,1,0)</f>
        <v>손영순</v>
      </c>
      <c r="AK652" t="str">
        <f t="shared" si="19"/>
        <v>김혜련</v>
      </c>
    </row>
    <row r="653" spans="1:37" ht="39.6">
      <c r="A653" s="25">
        <v>639</v>
      </c>
      <c r="B653" s="26" t="str">
        <f t="shared" si="18"/>
        <v>95126784</v>
      </c>
      <c r="C653" s="26" t="s">
        <v>5950</v>
      </c>
      <c r="D653" s="26" t="s">
        <v>112</v>
      </c>
      <c r="E653" s="26" t="s">
        <v>77</v>
      </c>
      <c r="F653" s="26" t="s">
        <v>113</v>
      </c>
      <c r="G653" s="26" t="s">
        <v>930</v>
      </c>
      <c r="H653" s="26" t="s">
        <v>931</v>
      </c>
      <c r="I653" s="26" t="s">
        <v>965</v>
      </c>
      <c r="J653" s="26" t="s">
        <v>3445</v>
      </c>
      <c r="K653" s="26" t="s">
        <v>952</v>
      </c>
      <c r="L653" s="27" t="s">
        <v>4400</v>
      </c>
      <c r="M653" s="26" t="s">
        <v>936</v>
      </c>
      <c r="N653" s="26" t="s">
        <v>1400</v>
      </c>
      <c r="O653" s="26" t="s">
        <v>5951</v>
      </c>
      <c r="P653" s="26" t="s">
        <v>5952</v>
      </c>
      <c r="Q653" s="26" t="s">
        <v>5953</v>
      </c>
      <c r="R653" s="27" t="s">
        <v>5954</v>
      </c>
      <c r="S653" s="26" t="s">
        <v>1138</v>
      </c>
      <c r="T653" s="26" t="s">
        <v>5820</v>
      </c>
      <c r="U653" s="26" t="s">
        <v>1982</v>
      </c>
      <c r="V653" s="26" t="s">
        <v>5955</v>
      </c>
      <c r="W653" s="26" t="s">
        <v>959</v>
      </c>
      <c r="X653" s="26" t="s">
        <v>3285</v>
      </c>
      <c r="Y653" s="26" t="s">
        <v>2491</v>
      </c>
      <c r="Z653" s="26" t="s">
        <v>1820</v>
      </c>
      <c r="AA653" s="26" t="s">
        <v>1830</v>
      </c>
      <c r="AB653" s="26"/>
      <c r="AC653" s="28"/>
      <c r="AD653" s="28"/>
      <c r="AE653" s="28"/>
      <c r="AG653" s="38" t="s">
        <v>5854</v>
      </c>
      <c r="AH653" s="38" t="s">
        <v>474</v>
      </c>
      <c r="AI653" t="str">
        <f>VLOOKUP(AH653,$D$15:D1403,1,0)</f>
        <v>이현숙</v>
      </c>
      <c r="AK653" t="str">
        <f t="shared" si="19"/>
        <v>임연진</v>
      </c>
    </row>
    <row r="654" spans="1:37" ht="39.6">
      <c r="A654" s="25">
        <v>640</v>
      </c>
      <c r="B654" s="26" t="str">
        <f t="shared" si="18"/>
        <v>10076101</v>
      </c>
      <c r="C654" s="26" t="s">
        <v>5956</v>
      </c>
      <c r="D654" s="26" t="s">
        <v>788</v>
      </c>
      <c r="E654" s="26" t="s">
        <v>77</v>
      </c>
      <c r="F654" s="26" t="s">
        <v>113</v>
      </c>
      <c r="G654" s="26" t="s">
        <v>930</v>
      </c>
      <c r="H654" s="26" t="s">
        <v>931</v>
      </c>
      <c r="I654" s="26" t="s">
        <v>965</v>
      </c>
      <c r="J654" s="26" t="s">
        <v>996</v>
      </c>
      <c r="K654" s="26" t="s">
        <v>952</v>
      </c>
      <c r="L654" s="27" t="s">
        <v>5957</v>
      </c>
      <c r="M654" s="26" t="s">
        <v>936</v>
      </c>
      <c r="N654" s="26" t="s">
        <v>1659</v>
      </c>
      <c r="O654" s="26" t="s">
        <v>5958</v>
      </c>
      <c r="P654" s="26" t="s">
        <v>5959</v>
      </c>
      <c r="Q654" s="26" t="s">
        <v>5960</v>
      </c>
      <c r="R654" s="27" t="s">
        <v>5961</v>
      </c>
      <c r="S654" s="26" t="s">
        <v>959</v>
      </c>
      <c r="T654" s="26" t="s">
        <v>4329</v>
      </c>
      <c r="U654" s="26" t="s">
        <v>1221</v>
      </c>
      <c r="V654" s="26" t="s">
        <v>5962</v>
      </c>
      <c r="W654" s="26" t="s">
        <v>959</v>
      </c>
      <c r="X654" s="26" t="s">
        <v>4329</v>
      </c>
      <c r="Y654" s="26" t="s">
        <v>1221</v>
      </c>
      <c r="Z654" s="26" t="s">
        <v>946</v>
      </c>
      <c r="AA654" s="26" t="s">
        <v>947</v>
      </c>
      <c r="AB654" s="26"/>
      <c r="AC654" s="28"/>
      <c r="AD654" s="28"/>
      <c r="AE654" s="28"/>
      <c r="AG654" s="38" t="s">
        <v>5861</v>
      </c>
      <c r="AH654" s="38" t="s">
        <v>556</v>
      </c>
      <c r="AI654" t="str">
        <f>VLOOKUP(AH654,$D$15:D1404,1,0)</f>
        <v>서윤정</v>
      </c>
      <c r="AK654" t="str">
        <f t="shared" si="19"/>
        <v>신은경</v>
      </c>
    </row>
    <row r="655" spans="1:37" ht="39.6">
      <c r="A655" s="25">
        <v>641</v>
      </c>
      <c r="B655" s="26" t="str">
        <f t="shared" ref="B655:B718" si="20">TEXT(C655,"########")</f>
        <v>10076103</v>
      </c>
      <c r="C655" s="26" t="s">
        <v>5963</v>
      </c>
      <c r="D655" s="26" t="s">
        <v>630</v>
      </c>
      <c r="E655" s="26" t="s">
        <v>77</v>
      </c>
      <c r="F655" s="26" t="s">
        <v>113</v>
      </c>
      <c r="G655" s="26" t="s">
        <v>930</v>
      </c>
      <c r="H655" s="26" t="s">
        <v>931</v>
      </c>
      <c r="I655" s="26" t="s">
        <v>965</v>
      </c>
      <c r="J655" s="26" t="s">
        <v>1050</v>
      </c>
      <c r="K655" s="26" t="s">
        <v>952</v>
      </c>
      <c r="L655" s="27" t="s">
        <v>5964</v>
      </c>
      <c r="M655" s="26" t="s">
        <v>936</v>
      </c>
      <c r="N655" s="26" t="s">
        <v>1977</v>
      </c>
      <c r="O655" s="26" t="s">
        <v>5965</v>
      </c>
      <c r="P655" s="26" t="s">
        <v>5966</v>
      </c>
      <c r="Q655" s="26" t="s">
        <v>5967</v>
      </c>
      <c r="R655" s="27" t="s">
        <v>5968</v>
      </c>
      <c r="S655" s="26" t="s">
        <v>959</v>
      </c>
      <c r="T655" s="26" t="s">
        <v>2310</v>
      </c>
      <c r="U655" s="26" t="s">
        <v>2141</v>
      </c>
      <c r="V655" s="26" t="s">
        <v>5969</v>
      </c>
      <c r="W655" s="26" t="s">
        <v>959</v>
      </c>
      <c r="X655" s="26" t="s">
        <v>2310</v>
      </c>
      <c r="Y655" s="26" t="s">
        <v>2141</v>
      </c>
      <c r="Z655" s="26" t="s">
        <v>946</v>
      </c>
      <c r="AA655" s="26" t="s">
        <v>947</v>
      </c>
      <c r="AB655" s="26"/>
      <c r="AC655" s="28"/>
      <c r="AD655" s="28"/>
      <c r="AE655" s="28"/>
      <c r="AG655" s="38" t="s">
        <v>5869</v>
      </c>
      <c r="AH655" s="38" t="s">
        <v>188</v>
      </c>
      <c r="AI655" t="str">
        <f>VLOOKUP(AH655,$D$15:D1405,1,0)</f>
        <v>이경아</v>
      </c>
      <c r="AK655" t="str">
        <f t="shared" si="19"/>
        <v>박령이</v>
      </c>
    </row>
    <row r="656" spans="1:37" ht="26.4">
      <c r="A656" s="25">
        <v>642</v>
      </c>
      <c r="B656" s="26" t="str">
        <f t="shared" si="20"/>
        <v>95126337</v>
      </c>
      <c r="C656" s="26" t="s">
        <v>5970</v>
      </c>
      <c r="D656" s="26" t="s">
        <v>557</v>
      </c>
      <c r="E656" s="26" t="s">
        <v>77</v>
      </c>
      <c r="F656" s="26" t="s">
        <v>316</v>
      </c>
      <c r="G656" s="26" t="s">
        <v>930</v>
      </c>
      <c r="H656" s="26" t="s">
        <v>931</v>
      </c>
      <c r="I656" s="26" t="s">
        <v>932</v>
      </c>
      <c r="J656" s="26" t="s">
        <v>980</v>
      </c>
      <c r="K656" s="26" t="s">
        <v>952</v>
      </c>
      <c r="L656" s="27" t="s">
        <v>5971</v>
      </c>
      <c r="M656" s="26" t="s">
        <v>936</v>
      </c>
      <c r="N656" s="26"/>
      <c r="O656" s="26" t="s">
        <v>5972</v>
      </c>
      <c r="P656" s="26" t="s">
        <v>5973</v>
      </c>
      <c r="Q656" s="26" t="s">
        <v>5974</v>
      </c>
      <c r="R656" s="27" t="s">
        <v>5975</v>
      </c>
      <c r="S656" s="26" t="s">
        <v>942</v>
      </c>
      <c r="T656" s="26" t="s">
        <v>4050</v>
      </c>
      <c r="U656" s="26" t="s">
        <v>1839</v>
      </c>
      <c r="V656" s="26" t="s">
        <v>1376</v>
      </c>
      <c r="W656" s="26" t="s">
        <v>942</v>
      </c>
      <c r="X656" s="26" t="s">
        <v>4050</v>
      </c>
      <c r="Y656" s="26" t="s">
        <v>1839</v>
      </c>
      <c r="Z656" s="26" t="s">
        <v>1820</v>
      </c>
      <c r="AA656" s="26" t="s">
        <v>1830</v>
      </c>
      <c r="AB656" s="26"/>
      <c r="AC656" s="28"/>
      <c r="AD656" s="28"/>
      <c r="AE656" s="28"/>
      <c r="AG656" s="38" t="s">
        <v>5877</v>
      </c>
      <c r="AH656" s="38" t="s">
        <v>868</v>
      </c>
      <c r="AI656" t="str">
        <f>VLOOKUP(AH656,$D$15:D1406,1,0)</f>
        <v>우연희</v>
      </c>
      <c r="AK656" t="str">
        <f t="shared" ref="AK656:AK719" si="21">VLOOKUP(D656,$AH$13:$AH$762,1,0)</f>
        <v>전미영</v>
      </c>
    </row>
    <row r="657" spans="1:37" ht="39.6">
      <c r="A657" s="25">
        <v>643</v>
      </c>
      <c r="B657" s="26" t="str">
        <f t="shared" si="20"/>
        <v>7106006</v>
      </c>
      <c r="C657" s="26" t="s">
        <v>5976</v>
      </c>
      <c r="D657" s="26" t="s">
        <v>315</v>
      </c>
      <c r="E657" s="26" t="s">
        <v>77</v>
      </c>
      <c r="F657" s="26" t="s">
        <v>316</v>
      </c>
      <c r="G657" s="26" t="s">
        <v>930</v>
      </c>
      <c r="H657" s="26" t="s">
        <v>931</v>
      </c>
      <c r="I657" s="26" t="s">
        <v>950</v>
      </c>
      <c r="J657" s="26" t="s">
        <v>933</v>
      </c>
      <c r="K657" s="26" t="s">
        <v>952</v>
      </c>
      <c r="L657" s="27" t="s">
        <v>5977</v>
      </c>
      <c r="M657" s="26" t="s">
        <v>936</v>
      </c>
      <c r="N657" s="26" t="s">
        <v>983</v>
      </c>
      <c r="O657" s="26" t="s">
        <v>5978</v>
      </c>
      <c r="P657" s="26" t="s">
        <v>5979</v>
      </c>
      <c r="Q657" s="26" t="s">
        <v>5980</v>
      </c>
      <c r="R657" s="27" t="s">
        <v>5981</v>
      </c>
      <c r="S657" s="26" t="s">
        <v>1138</v>
      </c>
      <c r="T657" s="26" t="s">
        <v>5982</v>
      </c>
      <c r="U657" s="26"/>
      <c r="V657" s="26" t="s">
        <v>5983</v>
      </c>
      <c r="W657" s="26" t="s">
        <v>1138</v>
      </c>
      <c r="X657" s="26" t="s">
        <v>5982</v>
      </c>
      <c r="Y657" s="26"/>
      <c r="Z657" s="26" t="s">
        <v>1820</v>
      </c>
      <c r="AA657" s="26" t="s">
        <v>965</v>
      </c>
      <c r="AB657" s="26"/>
      <c r="AC657" s="28"/>
      <c r="AD657" s="28"/>
      <c r="AE657" s="28"/>
      <c r="AG657" s="38" t="s">
        <v>5884</v>
      </c>
      <c r="AH657" s="38" t="s">
        <v>312</v>
      </c>
      <c r="AI657" t="str">
        <f>VLOOKUP(AH657,$D$15:D1407,1,0)</f>
        <v>이정은</v>
      </c>
      <c r="AK657" t="str">
        <f t="shared" si="21"/>
        <v>정정숙</v>
      </c>
    </row>
    <row r="658" spans="1:37" ht="39.6">
      <c r="A658" s="25">
        <v>644</v>
      </c>
      <c r="B658" s="26" t="str">
        <f t="shared" si="20"/>
        <v>98056020</v>
      </c>
      <c r="C658" s="26" t="s">
        <v>5984</v>
      </c>
      <c r="D658" s="26" t="s">
        <v>152</v>
      </c>
      <c r="E658" s="26" t="s">
        <v>77</v>
      </c>
      <c r="F658" s="26" t="s">
        <v>153</v>
      </c>
      <c r="G658" s="26" t="s">
        <v>3991</v>
      </c>
      <c r="H658" s="26" t="s">
        <v>931</v>
      </c>
      <c r="I658" s="26" t="s">
        <v>995</v>
      </c>
      <c r="J658" s="26" t="s">
        <v>1674</v>
      </c>
      <c r="K658" s="26" t="s">
        <v>952</v>
      </c>
      <c r="L658" s="27" t="s">
        <v>5985</v>
      </c>
      <c r="M658" s="26" t="s">
        <v>936</v>
      </c>
      <c r="N658" s="26" t="s">
        <v>1598</v>
      </c>
      <c r="O658" s="26" t="s">
        <v>5986</v>
      </c>
      <c r="P658" s="26" t="s">
        <v>5987</v>
      </c>
      <c r="Q658" s="26" t="s">
        <v>5988</v>
      </c>
      <c r="R658" s="27" t="s">
        <v>5989</v>
      </c>
      <c r="S658" s="26" t="s">
        <v>959</v>
      </c>
      <c r="T658" s="26" t="s">
        <v>2310</v>
      </c>
      <c r="U658" s="26" t="s">
        <v>2730</v>
      </c>
      <c r="V658" s="26" t="s">
        <v>5990</v>
      </c>
      <c r="W658" s="26" t="s">
        <v>959</v>
      </c>
      <c r="X658" s="26" t="s">
        <v>2310</v>
      </c>
      <c r="Y658" s="26" t="s">
        <v>2730</v>
      </c>
      <c r="Z658" s="26" t="s">
        <v>946</v>
      </c>
      <c r="AA658" s="26" t="s">
        <v>947</v>
      </c>
      <c r="AB658" s="26"/>
      <c r="AC658" s="28"/>
      <c r="AD658" s="28"/>
      <c r="AE658" s="28"/>
      <c r="AG658" s="38" t="s">
        <v>5891</v>
      </c>
      <c r="AH658" s="38" t="s">
        <v>475</v>
      </c>
      <c r="AI658" t="str">
        <f>VLOOKUP(AH658,$D$15:D1408,1,0)</f>
        <v>이경미</v>
      </c>
      <c r="AK658" t="str">
        <f t="shared" si="21"/>
        <v>김정숙</v>
      </c>
    </row>
    <row r="659" spans="1:37" ht="26.4">
      <c r="A659" s="25">
        <v>645</v>
      </c>
      <c r="B659" s="26" t="str">
        <f t="shared" si="20"/>
        <v>7106014</v>
      </c>
      <c r="C659" s="26" t="s">
        <v>5991</v>
      </c>
      <c r="D659" s="26" t="s">
        <v>114</v>
      </c>
      <c r="E659" s="26" t="s">
        <v>77</v>
      </c>
      <c r="F659" s="26" t="s">
        <v>115</v>
      </c>
      <c r="G659" s="26" t="s">
        <v>930</v>
      </c>
      <c r="H659" s="26" t="s">
        <v>931</v>
      </c>
      <c r="I659" s="26" t="s">
        <v>932</v>
      </c>
      <c r="J659" s="26" t="s">
        <v>966</v>
      </c>
      <c r="K659" s="26" t="s">
        <v>952</v>
      </c>
      <c r="L659" s="27" t="s">
        <v>5992</v>
      </c>
      <c r="M659" s="26" t="s">
        <v>936</v>
      </c>
      <c r="N659" s="26" t="s">
        <v>1977</v>
      </c>
      <c r="O659" s="26" t="s">
        <v>5993</v>
      </c>
      <c r="P659" s="26" t="s">
        <v>5994</v>
      </c>
      <c r="Q659" s="26" t="s">
        <v>5995</v>
      </c>
      <c r="R659" s="27" t="s">
        <v>5996</v>
      </c>
      <c r="S659" s="26" t="s">
        <v>959</v>
      </c>
      <c r="T659" s="26" t="s">
        <v>3301</v>
      </c>
      <c r="U659" s="26" t="s">
        <v>5997</v>
      </c>
      <c r="V659" s="26" t="s">
        <v>5998</v>
      </c>
      <c r="W659" s="26" t="s">
        <v>959</v>
      </c>
      <c r="X659" s="26" t="s">
        <v>3301</v>
      </c>
      <c r="Y659" s="26" t="s">
        <v>5997</v>
      </c>
      <c r="Z659" s="26" t="s">
        <v>946</v>
      </c>
      <c r="AA659" s="26" t="s">
        <v>947</v>
      </c>
      <c r="AB659" s="26"/>
      <c r="AC659" s="28"/>
      <c r="AD659" s="28"/>
      <c r="AE659" s="28"/>
      <c r="AG659" s="38" t="s">
        <v>5900</v>
      </c>
      <c r="AH659" s="38" t="s">
        <v>705</v>
      </c>
      <c r="AI659" t="str">
        <f>VLOOKUP(AH659,$D$15:D1409,1,0)</f>
        <v>이효영</v>
      </c>
      <c r="AK659" t="str">
        <f t="shared" si="21"/>
        <v>강혜미</v>
      </c>
    </row>
    <row r="660" spans="1:37" ht="39.6">
      <c r="A660" s="25">
        <v>646</v>
      </c>
      <c r="B660" s="26" t="str">
        <f t="shared" si="20"/>
        <v>7106002</v>
      </c>
      <c r="C660" s="26" t="s">
        <v>5999</v>
      </c>
      <c r="D660" s="26" t="s">
        <v>116</v>
      </c>
      <c r="E660" s="26" t="s">
        <v>77</v>
      </c>
      <c r="F660" s="26" t="s">
        <v>117</v>
      </c>
      <c r="G660" s="26" t="s">
        <v>930</v>
      </c>
      <c r="H660" s="26" t="s">
        <v>931</v>
      </c>
      <c r="I660" s="26" t="s">
        <v>950</v>
      </c>
      <c r="J660" s="26" t="s">
        <v>951</v>
      </c>
      <c r="K660" s="26" t="s">
        <v>952</v>
      </c>
      <c r="L660" s="27" t="s">
        <v>6000</v>
      </c>
      <c r="M660" s="26" t="s">
        <v>936</v>
      </c>
      <c r="N660" s="26"/>
      <c r="O660" s="26" t="s">
        <v>6001</v>
      </c>
      <c r="P660" s="26" t="s">
        <v>6002</v>
      </c>
      <c r="Q660" s="26" t="s">
        <v>6003</v>
      </c>
      <c r="R660" s="27" t="s">
        <v>6004</v>
      </c>
      <c r="S660" s="26" t="s">
        <v>942</v>
      </c>
      <c r="T660" s="26" t="s">
        <v>4898</v>
      </c>
      <c r="U660" s="26" t="s">
        <v>4963</v>
      </c>
      <c r="V660" s="26" t="s">
        <v>6005</v>
      </c>
      <c r="W660" s="26" t="s">
        <v>942</v>
      </c>
      <c r="X660" s="26" t="s">
        <v>4898</v>
      </c>
      <c r="Y660" s="26" t="s">
        <v>4963</v>
      </c>
      <c r="Z660" s="26" t="s">
        <v>1820</v>
      </c>
      <c r="AA660" s="26" t="s">
        <v>4176</v>
      </c>
      <c r="AB660" s="26"/>
      <c r="AC660" s="28"/>
      <c r="AD660" s="28"/>
      <c r="AE660" s="28"/>
      <c r="AG660" s="38" t="s">
        <v>5908</v>
      </c>
      <c r="AH660" s="38" t="s">
        <v>706</v>
      </c>
      <c r="AI660" t="str">
        <f>VLOOKUP(AH660,$D$15:D1410,1,0)</f>
        <v>이은희</v>
      </c>
      <c r="AK660" t="str">
        <f t="shared" si="21"/>
        <v>이미영</v>
      </c>
    </row>
    <row r="661" spans="1:37" ht="39.6">
      <c r="A661" s="25">
        <v>647</v>
      </c>
      <c r="B661" s="26" t="str">
        <f t="shared" si="20"/>
        <v>7106015</v>
      </c>
      <c r="C661" s="26" t="s">
        <v>6006</v>
      </c>
      <c r="D661" s="26" t="s">
        <v>631</v>
      </c>
      <c r="E661" s="26" t="s">
        <v>77</v>
      </c>
      <c r="F661" s="26" t="s">
        <v>117</v>
      </c>
      <c r="G661" s="26" t="s">
        <v>930</v>
      </c>
      <c r="H661" s="26" t="s">
        <v>931</v>
      </c>
      <c r="I661" s="26" t="s">
        <v>950</v>
      </c>
      <c r="J661" s="26" t="s">
        <v>966</v>
      </c>
      <c r="K661" s="26" t="s">
        <v>952</v>
      </c>
      <c r="L661" s="27" t="s">
        <v>6007</v>
      </c>
      <c r="M661" s="26" t="s">
        <v>936</v>
      </c>
      <c r="N661" s="26" t="s">
        <v>1598</v>
      </c>
      <c r="O661" s="26" t="s">
        <v>6008</v>
      </c>
      <c r="P661" s="26" t="s">
        <v>6009</v>
      </c>
      <c r="Q661" s="26" t="s">
        <v>6010</v>
      </c>
      <c r="R661" s="27" t="s">
        <v>6011</v>
      </c>
      <c r="S661" s="26" t="s">
        <v>942</v>
      </c>
      <c r="T661" s="26" t="s">
        <v>4442</v>
      </c>
      <c r="U661" s="26" t="s">
        <v>2411</v>
      </c>
      <c r="V661" s="26" t="s">
        <v>6012</v>
      </c>
      <c r="W661" s="26" t="s">
        <v>942</v>
      </c>
      <c r="X661" s="26" t="s">
        <v>4442</v>
      </c>
      <c r="Y661" s="26" t="s">
        <v>2411</v>
      </c>
      <c r="Z661" s="26" t="s">
        <v>946</v>
      </c>
      <c r="AA661" s="26" t="s">
        <v>947</v>
      </c>
      <c r="AB661" s="26"/>
      <c r="AC661" s="28"/>
      <c r="AD661" s="28"/>
      <c r="AE661" s="28"/>
      <c r="AG661" s="38" t="s">
        <v>5916</v>
      </c>
      <c r="AH661" s="38" t="s">
        <v>787</v>
      </c>
      <c r="AI661" t="str">
        <f>VLOOKUP(AH661,$D$15:D1411,1,0)</f>
        <v>임혜숙</v>
      </c>
      <c r="AK661" t="str">
        <f t="shared" si="21"/>
        <v>고정선</v>
      </c>
    </row>
    <row r="662" spans="1:37" ht="39.6">
      <c r="A662" s="25">
        <v>648</v>
      </c>
      <c r="B662" s="26" t="str">
        <f t="shared" si="20"/>
        <v>7106013</v>
      </c>
      <c r="C662" s="26" t="s">
        <v>6013</v>
      </c>
      <c r="D662" s="26" t="s">
        <v>789</v>
      </c>
      <c r="E662" s="26" t="s">
        <v>77</v>
      </c>
      <c r="F662" s="26" t="s">
        <v>117</v>
      </c>
      <c r="G662" s="26" t="s">
        <v>930</v>
      </c>
      <c r="H662" s="26" t="s">
        <v>931</v>
      </c>
      <c r="I662" s="26" t="s">
        <v>965</v>
      </c>
      <c r="J662" s="26" t="s">
        <v>1173</v>
      </c>
      <c r="K662" s="26" t="s">
        <v>952</v>
      </c>
      <c r="L662" s="27" t="s">
        <v>6014</v>
      </c>
      <c r="M662" s="26" t="s">
        <v>936</v>
      </c>
      <c r="N662" s="26" t="s">
        <v>1598</v>
      </c>
      <c r="O662" s="26" t="s">
        <v>6015</v>
      </c>
      <c r="P662" s="26" t="s">
        <v>6016</v>
      </c>
      <c r="Q662" s="26" t="s">
        <v>6017</v>
      </c>
      <c r="R662" s="27" t="s">
        <v>6018</v>
      </c>
      <c r="S662" s="26" t="s">
        <v>959</v>
      </c>
      <c r="T662" s="26" t="s">
        <v>6019</v>
      </c>
      <c r="U662" s="26" t="s">
        <v>2141</v>
      </c>
      <c r="V662" s="26" t="s">
        <v>6020</v>
      </c>
      <c r="W662" s="26" t="s">
        <v>959</v>
      </c>
      <c r="X662" s="26" t="s">
        <v>6019</v>
      </c>
      <c r="Y662" s="26" t="s">
        <v>2141</v>
      </c>
      <c r="Z662" s="26" t="s">
        <v>946</v>
      </c>
      <c r="AA662" s="26" t="s">
        <v>947</v>
      </c>
      <c r="AB662" s="26"/>
      <c r="AC662" s="28"/>
      <c r="AD662" s="28"/>
      <c r="AE662" s="28"/>
      <c r="AG662" s="38" t="s">
        <v>5923</v>
      </c>
      <c r="AH662" s="38" t="s">
        <v>314</v>
      </c>
      <c r="AI662" t="str">
        <f>VLOOKUP(AH662,$D$15:D1412,1,0)</f>
        <v>박은경</v>
      </c>
      <c r="AK662" t="str">
        <f t="shared" si="21"/>
        <v>강은진</v>
      </c>
    </row>
    <row r="663" spans="1:37" ht="26.4">
      <c r="A663" s="25">
        <v>649</v>
      </c>
      <c r="B663" s="26" t="str">
        <f t="shared" si="20"/>
        <v>7106016</v>
      </c>
      <c r="C663" s="26" t="s">
        <v>6021</v>
      </c>
      <c r="D663" s="26" t="s">
        <v>477</v>
      </c>
      <c r="E663" s="26" t="s">
        <v>77</v>
      </c>
      <c r="F663" s="26" t="s">
        <v>117</v>
      </c>
      <c r="G663" s="26" t="s">
        <v>930</v>
      </c>
      <c r="H663" s="26" t="s">
        <v>931</v>
      </c>
      <c r="I663" s="26" t="s">
        <v>965</v>
      </c>
      <c r="J663" s="26" t="s">
        <v>980</v>
      </c>
      <c r="K663" s="26" t="s">
        <v>952</v>
      </c>
      <c r="L663" s="27" t="s">
        <v>6022</v>
      </c>
      <c r="M663" s="26" t="s">
        <v>936</v>
      </c>
      <c r="N663" s="26"/>
      <c r="O663" s="26" t="s">
        <v>6023</v>
      </c>
      <c r="P663" s="26" t="s">
        <v>6024</v>
      </c>
      <c r="Q663" s="26" t="s">
        <v>6025</v>
      </c>
      <c r="R663" s="27" t="s">
        <v>6026</v>
      </c>
      <c r="S663" s="26" t="s">
        <v>959</v>
      </c>
      <c r="T663" s="26" t="s">
        <v>3301</v>
      </c>
      <c r="U663" s="26" t="s">
        <v>1110</v>
      </c>
      <c r="V663" s="26" t="s">
        <v>6027</v>
      </c>
      <c r="W663" s="26" t="s">
        <v>959</v>
      </c>
      <c r="X663" s="26" t="s">
        <v>3301</v>
      </c>
      <c r="Y663" s="26" t="s">
        <v>1110</v>
      </c>
      <c r="Z663" s="26" t="s">
        <v>946</v>
      </c>
      <c r="AA663" s="26" t="s">
        <v>947</v>
      </c>
      <c r="AB663" s="26"/>
      <c r="AC663" s="28"/>
      <c r="AD663" s="28"/>
      <c r="AE663" s="28"/>
      <c r="AG663" s="38" t="s">
        <v>5930</v>
      </c>
      <c r="AH663" s="38" t="s">
        <v>476</v>
      </c>
      <c r="AI663" t="str">
        <f>VLOOKUP(AH663,$D$15:D1413,1,0)</f>
        <v>김려원</v>
      </c>
      <c r="AK663" t="str">
        <f t="shared" si="21"/>
        <v>김숙경</v>
      </c>
    </row>
    <row r="664" spans="1:37" ht="26.4">
      <c r="A664" s="25">
        <v>650</v>
      </c>
      <c r="B664" s="26" t="str">
        <f t="shared" si="20"/>
        <v>7106001</v>
      </c>
      <c r="C664" s="26" t="s">
        <v>6028</v>
      </c>
      <c r="D664" s="26" t="s">
        <v>118</v>
      </c>
      <c r="E664" s="26" t="s">
        <v>77</v>
      </c>
      <c r="F664" s="26" t="s">
        <v>119</v>
      </c>
      <c r="G664" s="26" t="s">
        <v>930</v>
      </c>
      <c r="H664" s="26" t="s">
        <v>931</v>
      </c>
      <c r="I664" s="26" t="s">
        <v>932</v>
      </c>
      <c r="J664" s="26" t="s">
        <v>1173</v>
      </c>
      <c r="K664" s="26" t="s">
        <v>952</v>
      </c>
      <c r="L664" s="27" t="s">
        <v>6029</v>
      </c>
      <c r="M664" s="26" t="s">
        <v>936</v>
      </c>
      <c r="N664" s="26" t="s">
        <v>1598</v>
      </c>
      <c r="O664" s="26" t="s">
        <v>6030</v>
      </c>
      <c r="P664" s="26" t="s">
        <v>6031</v>
      </c>
      <c r="Q664" s="26" t="s">
        <v>6032</v>
      </c>
      <c r="R664" s="27" t="s">
        <v>6033</v>
      </c>
      <c r="S664" s="26" t="s">
        <v>942</v>
      </c>
      <c r="T664" s="26" t="s">
        <v>5844</v>
      </c>
      <c r="U664" s="26" t="s">
        <v>4963</v>
      </c>
      <c r="V664" s="26" t="s">
        <v>6034</v>
      </c>
      <c r="W664" s="26" t="s">
        <v>942</v>
      </c>
      <c r="X664" s="26" t="s">
        <v>5844</v>
      </c>
      <c r="Y664" s="26" t="s">
        <v>4963</v>
      </c>
      <c r="Z664" s="26" t="s">
        <v>1820</v>
      </c>
      <c r="AA664" s="26" t="s">
        <v>965</v>
      </c>
      <c r="AB664" s="26"/>
      <c r="AC664" s="28"/>
      <c r="AD664" s="28"/>
      <c r="AE664" s="28"/>
      <c r="AG664" s="38" t="s">
        <v>5936</v>
      </c>
      <c r="AH664" s="38" t="s">
        <v>56</v>
      </c>
      <c r="AI664" t="str">
        <f>VLOOKUP(AH664,$D$15:D1414,1,0)</f>
        <v>이채원</v>
      </c>
      <c r="AK664" t="str">
        <f t="shared" si="21"/>
        <v>김은경</v>
      </c>
    </row>
    <row r="665" spans="1:37" ht="39.6">
      <c r="A665" s="25">
        <v>651</v>
      </c>
      <c r="B665" s="26" t="str">
        <f t="shared" si="20"/>
        <v>7101008</v>
      </c>
      <c r="C665" s="26" t="s">
        <v>6035</v>
      </c>
      <c r="D665" s="26" t="s">
        <v>558</v>
      </c>
      <c r="E665" s="26" t="s">
        <v>77</v>
      </c>
      <c r="F665" s="26" t="s">
        <v>119</v>
      </c>
      <c r="G665" s="26" t="s">
        <v>930</v>
      </c>
      <c r="H665" s="26" t="s">
        <v>931</v>
      </c>
      <c r="I665" s="26" t="s">
        <v>932</v>
      </c>
      <c r="J665" s="26" t="s">
        <v>1018</v>
      </c>
      <c r="K665" s="26" t="s">
        <v>934</v>
      </c>
      <c r="L665" s="27" t="s">
        <v>4482</v>
      </c>
      <c r="M665" s="26" t="s">
        <v>936</v>
      </c>
      <c r="N665" s="26"/>
      <c r="O665" s="26" t="s">
        <v>6036</v>
      </c>
      <c r="P665" s="26" t="s">
        <v>6037</v>
      </c>
      <c r="Q665" s="26" t="s">
        <v>6038</v>
      </c>
      <c r="R665" s="27" t="s">
        <v>6039</v>
      </c>
      <c r="S665" s="26" t="s">
        <v>959</v>
      </c>
      <c r="T665" s="26" t="s">
        <v>3301</v>
      </c>
      <c r="U665" s="26" t="s">
        <v>6040</v>
      </c>
      <c r="V665" s="26" t="s">
        <v>6041</v>
      </c>
      <c r="W665" s="26" t="s">
        <v>959</v>
      </c>
      <c r="X665" s="26" t="s">
        <v>5766</v>
      </c>
      <c r="Y665" s="26" t="s">
        <v>6042</v>
      </c>
      <c r="Z665" s="26" t="s">
        <v>1820</v>
      </c>
      <c r="AA665" s="26" t="s">
        <v>4176</v>
      </c>
      <c r="AB665" s="26"/>
      <c r="AC665" s="28"/>
      <c r="AD665" s="28"/>
      <c r="AE665" s="28"/>
      <c r="AG665" s="38" t="s">
        <v>5943</v>
      </c>
      <c r="AH665" s="38" t="s">
        <v>869</v>
      </c>
      <c r="AI665" t="str">
        <f>VLOOKUP(AH665,$D$15:D1415,1,0)</f>
        <v>김혜련</v>
      </c>
      <c r="AK665" t="str">
        <f t="shared" si="21"/>
        <v>김동률</v>
      </c>
    </row>
    <row r="666" spans="1:37" ht="39.6">
      <c r="A666" s="25">
        <v>652</v>
      </c>
      <c r="B666" s="26" t="str">
        <f t="shared" si="20"/>
        <v>121300</v>
      </c>
      <c r="C666" s="26" t="s">
        <v>6043</v>
      </c>
      <c r="D666" s="26" t="s">
        <v>317</v>
      </c>
      <c r="E666" s="26" t="s">
        <v>77</v>
      </c>
      <c r="F666" s="26" t="s">
        <v>121</v>
      </c>
      <c r="G666" s="26" t="s">
        <v>930</v>
      </c>
      <c r="H666" s="26" t="s">
        <v>931</v>
      </c>
      <c r="I666" s="26" t="s">
        <v>932</v>
      </c>
      <c r="J666" s="26" t="s">
        <v>3320</v>
      </c>
      <c r="K666" s="26" t="s">
        <v>934</v>
      </c>
      <c r="L666" s="27" t="s">
        <v>6044</v>
      </c>
      <c r="M666" s="26" t="s">
        <v>936</v>
      </c>
      <c r="N666" s="26" t="s">
        <v>1598</v>
      </c>
      <c r="O666" s="26" t="s">
        <v>6045</v>
      </c>
      <c r="P666" s="26" t="s">
        <v>6046</v>
      </c>
      <c r="Q666" s="26" t="s">
        <v>6047</v>
      </c>
      <c r="R666" s="27" t="s">
        <v>6048</v>
      </c>
      <c r="S666" s="26" t="s">
        <v>959</v>
      </c>
      <c r="T666" s="26" t="s">
        <v>5766</v>
      </c>
      <c r="U666" s="26" t="s">
        <v>1801</v>
      </c>
      <c r="V666" s="26" t="s">
        <v>6049</v>
      </c>
      <c r="W666" s="26" t="s">
        <v>959</v>
      </c>
      <c r="X666" s="26" t="s">
        <v>5766</v>
      </c>
      <c r="Y666" s="26" t="s">
        <v>1801</v>
      </c>
      <c r="Z666" s="26" t="s">
        <v>946</v>
      </c>
      <c r="AA666" s="26" t="s">
        <v>947</v>
      </c>
      <c r="AB666" s="26"/>
      <c r="AC666" s="28"/>
      <c r="AD666" s="28"/>
      <c r="AE666" s="28"/>
      <c r="AG666" s="38" t="s">
        <v>5950</v>
      </c>
      <c r="AH666" s="38" t="s">
        <v>112</v>
      </c>
      <c r="AI666" t="str">
        <f>VLOOKUP(AH666,$D$15:D1416,1,0)</f>
        <v>임연진</v>
      </c>
      <c r="AK666" t="str">
        <f t="shared" si="21"/>
        <v>정진석</v>
      </c>
    </row>
    <row r="667" spans="1:37" ht="39.6">
      <c r="A667" s="25">
        <v>653</v>
      </c>
      <c r="B667" s="26" t="str">
        <f t="shared" si="20"/>
        <v>97041026</v>
      </c>
      <c r="C667" s="26" t="s">
        <v>6050</v>
      </c>
      <c r="D667" s="26" t="s">
        <v>707</v>
      </c>
      <c r="E667" s="26" t="s">
        <v>77</v>
      </c>
      <c r="F667" s="26" t="s">
        <v>121</v>
      </c>
      <c r="G667" s="26" t="s">
        <v>930</v>
      </c>
      <c r="H667" s="26" t="s">
        <v>931</v>
      </c>
      <c r="I667" s="26" t="s">
        <v>950</v>
      </c>
      <c r="J667" s="26" t="s">
        <v>3508</v>
      </c>
      <c r="K667" s="26" t="s">
        <v>934</v>
      </c>
      <c r="L667" s="27" t="s">
        <v>6051</v>
      </c>
      <c r="M667" s="26" t="s">
        <v>936</v>
      </c>
      <c r="N667" s="26" t="s">
        <v>1598</v>
      </c>
      <c r="O667" s="26" t="s">
        <v>6052</v>
      </c>
      <c r="P667" s="26" t="s">
        <v>6053</v>
      </c>
      <c r="Q667" s="26" t="s">
        <v>6054</v>
      </c>
      <c r="R667" s="27" t="s">
        <v>6055</v>
      </c>
      <c r="S667" s="26" t="s">
        <v>942</v>
      </c>
      <c r="T667" s="26" t="s">
        <v>5897</v>
      </c>
      <c r="U667" s="26" t="s">
        <v>1190</v>
      </c>
      <c r="V667" s="26" t="s">
        <v>6056</v>
      </c>
      <c r="W667" s="26" t="s">
        <v>942</v>
      </c>
      <c r="X667" s="26" t="s">
        <v>5897</v>
      </c>
      <c r="Y667" s="26" t="s">
        <v>1190</v>
      </c>
      <c r="Z667" s="26" t="s">
        <v>1820</v>
      </c>
      <c r="AA667" s="26" t="s">
        <v>965</v>
      </c>
      <c r="AB667" s="26"/>
      <c r="AC667" s="28"/>
      <c r="AD667" s="28"/>
      <c r="AE667" s="28"/>
      <c r="AG667" s="38" t="s">
        <v>5956</v>
      </c>
      <c r="AH667" s="38" t="s">
        <v>788</v>
      </c>
      <c r="AI667" t="str">
        <f>VLOOKUP(AH667,$D$15:D1417,1,0)</f>
        <v>신은경</v>
      </c>
      <c r="AK667" t="str">
        <f t="shared" si="21"/>
        <v>김대범</v>
      </c>
    </row>
    <row r="668" spans="1:37" ht="39.6">
      <c r="A668" s="25">
        <v>654</v>
      </c>
      <c r="B668" s="26" t="str">
        <f t="shared" si="20"/>
        <v>1066115</v>
      </c>
      <c r="C668" s="26" t="s">
        <v>6057</v>
      </c>
      <c r="D668" s="26" t="s">
        <v>790</v>
      </c>
      <c r="E668" s="26" t="s">
        <v>77</v>
      </c>
      <c r="F668" s="26" t="s">
        <v>121</v>
      </c>
      <c r="G668" s="26" t="s">
        <v>930</v>
      </c>
      <c r="H668" s="26" t="s">
        <v>931</v>
      </c>
      <c r="I668" s="26" t="s">
        <v>950</v>
      </c>
      <c r="J668" s="26" t="s">
        <v>2150</v>
      </c>
      <c r="K668" s="26" t="s">
        <v>952</v>
      </c>
      <c r="L668" s="27" t="s">
        <v>6058</v>
      </c>
      <c r="M668" s="26" t="s">
        <v>936</v>
      </c>
      <c r="N668" s="26" t="s">
        <v>1659</v>
      </c>
      <c r="O668" s="26" t="s">
        <v>6059</v>
      </c>
      <c r="P668" s="26" t="s">
        <v>6060</v>
      </c>
      <c r="Q668" s="26" t="s">
        <v>6061</v>
      </c>
      <c r="R668" s="27" t="s">
        <v>6062</v>
      </c>
      <c r="S668" s="26" t="s">
        <v>959</v>
      </c>
      <c r="T668" s="26" t="s">
        <v>3301</v>
      </c>
      <c r="U668" s="26" t="s">
        <v>1801</v>
      </c>
      <c r="V668" s="26" t="s">
        <v>6063</v>
      </c>
      <c r="W668" s="26" t="s">
        <v>959</v>
      </c>
      <c r="X668" s="26" t="s">
        <v>3301</v>
      </c>
      <c r="Y668" s="26" t="s">
        <v>1801</v>
      </c>
      <c r="Z668" s="26" t="s">
        <v>946</v>
      </c>
      <c r="AA668" s="26" t="s">
        <v>947</v>
      </c>
      <c r="AB668" s="26"/>
      <c r="AC668" s="28"/>
      <c r="AD668" s="28"/>
      <c r="AE668" s="28"/>
      <c r="AG668" s="38" t="s">
        <v>5963</v>
      </c>
      <c r="AH668" s="38" t="s">
        <v>630</v>
      </c>
      <c r="AI668" t="str">
        <f>VLOOKUP(AH668,$D$15:D1418,1,0)</f>
        <v>박령이</v>
      </c>
      <c r="AK668" t="str">
        <f t="shared" si="21"/>
        <v>김태경</v>
      </c>
    </row>
    <row r="669" spans="1:37" ht="66">
      <c r="A669" s="25">
        <v>655</v>
      </c>
      <c r="B669" s="26" t="str">
        <f t="shared" si="20"/>
        <v>95126444</v>
      </c>
      <c r="C669" s="26" t="s">
        <v>6064</v>
      </c>
      <c r="D669" s="26" t="s">
        <v>632</v>
      </c>
      <c r="E669" s="26" t="s">
        <v>77</v>
      </c>
      <c r="F669" s="26" t="s">
        <v>121</v>
      </c>
      <c r="G669" s="26" t="s">
        <v>930</v>
      </c>
      <c r="H669" s="26" t="s">
        <v>931</v>
      </c>
      <c r="I669" s="26" t="s">
        <v>950</v>
      </c>
      <c r="J669" s="26" t="s">
        <v>1822</v>
      </c>
      <c r="K669" s="26" t="s">
        <v>952</v>
      </c>
      <c r="L669" s="27" t="s">
        <v>6065</v>
      </c>
      <c r="M669" s="26" t="s">
        <v>936</v>
      </c>
      <c r="N669" s="26" t="s">
        <v>1598</v>
      </c>
      <c r="O669" s="26" t="s">
        <v>6066</v>
      </c>
      <c r="P669" s="26" t="s">
        <v>6067</v>
      </c>
      <c r="Q669" s="26" t="s">
        <v>6068</v>
      </c>
      <c r="R669" s="27" t="s">
        <v>6069</v>
      </c>
      <c r="S669" s="26" t="s">
        <v>1138</v>
      </c>
      <c r="T669" s="26" t="s">
        <v>6070</v>
      </c>
      <c r="U669" s="26"/>
      <c r="V669" s="26" t="s">
        <v>6071</v>
      </c>
      <c r="W669" s="26" t="s">
        <v>942</v>
      </c>
      <c r="X669" s="26" t="s">
        <v>5391</v>
      </c>
      <c r="Y669" s="26" t="s">
        <v>1232</v>
      </c>
      <c r="Z669" s="26" t="s">
        <v>1820</v>
      </c>
      <c r="AA669" s="26" t="s">
        <v>1830</v>
      </c>
      <c r="AB669" s="26"/>
      <c r="AC669" s="28"/>
      <c r="AD669" s="28"/>
      <c r="AE669" s="28"/>
      <c r="AG669" s="38" t="s">
        <v>5970</v>
      </c>
      <c r="AH669" s="38" t="s">
        <v>557</v>
      </c>
      <c r="AI669" t="str">
        <f>VLOOKUP(AH669,$D$15:D1419,1,0)</f>
        <v>전미영</v>
      </c>
      <c r="AK669" t="str">
        <f t="shared" si="21"/>
        <v>박선화</v>
      </c>
    </row>
    <row r="670" spans="1:37" ht="26.4">
      <c r="A670" s="25">
        <v>656</v>
      </c>
      <c r="B670" s="26" t="str">
        <f t="shared" si="20"/>
        <v>2016100</v>
      </c>
      <c r="C670" s="26" t="s">
        <v>6072</v>
      </c>
      <c r="D670" s="26" t="s">
        <v>870</v>
      </c>
      <c r="E670" s="26" t="s">
        <v>77</v>
      </c>
      <c r="F670" s="26" t="s">
        <v>121</v>
      </c>
      <c r="G670" s="26" t="s">
        <v>930</v>
      </c>
      <c r="H670" s="26" t="s">
        <v>931</v>
      </c>
      <c r="I670" s="26" t="s">
        <v>950</v>
      </c>
      <c r="J670" s="26" t="s">
        <v>996</v>
      </c>
      <c r="K670" s="26" t="s">
        <v>952</v>
      </c>
      <c r="L670" s="27" t="s">
        <v>6073</v>
      </c>
      <c r="M670" s="26" t="s">
        <v>936</v>
      </c>
      <c r="N670" s="26" t="s">
        <v>1977</v>
      </c>
      <c r="O670" s="26" t="s">
        <v>6074</v>
      </c>
      <c r="P670" s="26" t="s">
        <v>6075</v>
      </c>
      <c r="Q670" s="26" t="s">
        <v>6076</v>
      </c>
      <c r="R670" s="27" t="s">
        <v>6077</v>
      </c>
      <c r="S670" s="26" t="s">
        <v>942</v>
      </c>
      <c r="T670" s="26" t="s">
        <v>5844</v>
      </c>
      <c r="U670" s="26" t="s">
        <v>1232</v>
      </c>
      <c r="V670" s="26" t="s">
        <v>6078</v>
      </c>
      <c r="W670" s="26" t="s">
        <v>942</v>
      </c>
      <c r="X670" s="26" t="s">
        <v>5844</v>
      </c>
      <c r="Y670" s="26" t="s">
        <v>1232</v>
      </c>
      <c r="Z670" s="26" t="s">
        <v>946</v>
      </c>
      <c r="AA670" s="26" t="s">
        <v>947</v>
      </c>
      <c r="AB670" s="26"/>
      <c r="AC670" s="28"/>
      <c r="AD670" s="28"/>
      <c r="AE670" s="28"/>
      <c r="AG670" s="38" t="s">
        <v>5976</v>
      </c>
      <c r="AH670" s="38" t="s">
        <v>315</v>
      </c>
      <c r="AI670" t="str">
        <f>VLOOKUP(AH670,$D$15:D1420,1,0)</f>
        <v>정정숙</v>
      </c>
      <c r="AK670" t="str">
        <f t="shared" si="21"/>
        <v>노유미</v>
      </c>
    </row>
    <row r="671" spans="1:37" ht="39.6">
      <c r="A671" s="25">
        <v>657</v>
      </c>
      <c r="B671" s="26" t="str">
        <f t="shared" si="20"/>
        <v>7106029</v>
      </c>
      <c r="C671" s="26" t="s">
        <v>6079</v>
      </c>
      <c r="D671" s="26" t="s">
        <v>120</v>
      </c>
      <c r="E671" s="26" t="s">
        <v>77</v>
      </c>
      <c r="F671" s="26" t="s">
        <v>121</v>
      </c>
      <c r="G671" s="26" t="s">
        <v>930</v>
      </c>
      <c r="H671" s="26" t="s">
        <v>931</v>
      </c>
      <c r="I671" s="26" t="s">
        <v>950</v>
      </c>
      <c r="J671" s="26" t="s">
        <v>1309</v>
      </c>
      <c r="K671" s="26" t="s">
        <v>952</v>
      </c>
      <c r="L671" s="27" t="s">
        <v>6080</v>
      </c>
      <c r="M671" s="26" t="s">
        <v>936</v>
      </c>
      <c r="N671" s="26" t="s">
        <v>1598</v>
      </c>
      <c r="O671" s="26" t="s">
        <v>6081</v>
      </c>
      <c r="P671" s="26" t="s">
        <v>6082</v>
      </c>
      <c r="Q671" s="26" t="s">
        <v>6083</v>
      </c>
      <c r="R671" s="27" t="s">
        <v>6084</v>
      </c>
      <c r="S671" s="26" t="s">
        <v>942</v>
      </c>
      <c r="T671" s="26" t="s">
        <v>5852</v>
      </c>
      <c r="U671" s="26" t="s">
        <v>6085</v>
      </c>
      <c r="V671" s="26" t="s">
        <v>6086</v>
      </c>
      <c r="W671" s="26" t="s">
        <v>942</v>
      </c>
      <c r="X671" s="26" t="s">
        <v>5852</v>
      </c>
      <c r="Y671" s="26" t="s">
        <v>6085</v>
      </c>
      <c r="Z671" s="26" t="s">
        <v>946</v>
      </c>
      <c r="AA671" s="26" t="s">
        <v>947</v>
      </c>
      <c r="AB671" s="26"/>
      <c r="AC671" s="28"/>
      <c r="AD671" s="28"/>
      <c r="AE671" s="28"/>
      <c r="AG671" s="38" t="s">
        <v>5984</v>
      </c>
      <c r="AH671" s="38" t="s">
        <v>152</v>
      </c>
      <c r="AI671" t="str">
        <f>VLOOKUP(AH671,$D$15:D1421,1,0)</f>
        <v>김정숙</v>
      </c>
      <c r="AK671" t="str">
        <f t="shared" si="21"/>
        <v>한상희</v>
      </c>
    </row>
    <row r="672" spans="1:37" ht="39.6">
      <c r="A672" s="25">
        <v>658</v>
      </c>
      <c r="B672" s="26" t="str">
        <f t="shared" si="20"/>
        <v>95126791</v>
      </c>
      <c r="C672" s="26" t="s">
        <v>6087</v>
      </c>
      <c r="D672" s="26" t="s">
        <v>871</v>
      </c>
      <c r="E672" s="26" t="s">
        <v>77</v>
      </c>
      <c r="F672" s="26" t="s">
        <v>121</v>
      </c>
      <c r="G672" s="26" t="s">
        <v>930</v>
      </c>
      <c r="H672" s="26" t="s">
        <v>931</v>
      </c>
      <c r="I672" s="26" t="s">
        <v>965</v>
      </c>
      <c r="J672" s="26" t="s">
        <v>6088</v>
      </c>
      <c r="K672" s="26" t="s">
        <v>952</v>
      </c>
      <c r="L672" s="27" t="s">
        <v>6089</v>
      </c>
      <c r="M672" s="26" t="s">
        <v>936</v>
      </c>
      <c r="N672" s="26" t="s">
        <v>1598</v>
      </c>
      <c r="O672" s="26" t="s">
        <v>6090</v>
      </c>
      <c r="P672" s="26" t="s">
        <v>6091</v>
      </c>
      <c r="Q672" s="26" t="s">
        <v>6092</v>
      </c>
      <c r="R672" s="27" t="s">
        <v>6093</v>
      </c>
      <c r="S672" s="26" t="s">
        <v>1138</v>
      </c>
      <c r="T672" s="26" t="s">
        <v>5820</v>
      </c>
      <c r="U672" s="26" t="s">
        <v>1107</v>
      </c>
      <c r="V672" s="26" t="s">
        <v>6094</v>
      </c>
      <c r="W672" s="26" t="s">
        <v>1138</v>
      </c>
      <c r="X672" s="26" t="s">
        <v>5820</v>
      </c>
      <c r="Y672" s="26" t="s">
        <v>1107</v>
      </c>
      <c r="Z672" s="26" t="s">
        <v>1820</v>
      </c>
      <c r="AA672" s="26" t="s">
        <v>965</v>
      </c>
      <c r="AB672" s="26"/>
      <c r="AC672" s="28"/>
      <c r="AD672" s="28"/>
      <c r="AE672" s="28"/>
      <c r="AG672" s="38" t="s">
        <v>5991</v>
      </c>
      <c r="AH672" s="38" t="s">
        <v>114</v>
      </c>
      <c r="AI672" t="str">
        <f>VLOOKUP(AH672,$D$15:D1422,1,0)</f>
        <v>강혜미</v>
      </c>
      <c r="AK672" t="str">
        <f t="shared" si="21"/>
        <v>정태용</v>
      </c>
    </row>
    <row r="673" spans="1:37" ht="26.4">
      <c r="A673" s="25">
        <v>659</v>
      </c>
      <c r="B673" s="26" t="str">
        <f t="shared" si="20"/>
        <v>95126250</v>
      </c>
      <c r="C673" s="26" t="s">
        <v>6095</v>
      </c>
      <c r="D673" s="26" t="s">
        <v>318</v>
      </c>
      <c r="E673" s="26" t="s">
        <v>77</v>
      </c>
      <c r="F673" s="26" t="s">
        <v>121</v>
      </c>
      <c r="G673" s="26" t="s">
        <v>930</v>
      </c>
      <c r="H673" s="26" t="s">
        <v>931</v>
      </c>
      <c r="I673" s="26" t="s">
        <v>965</v>
      </c>
      <c r="J673" s="26" t="s">
        <v>1880</v>
      </c>
      <c r="K673" s="26" t="s">
        <v>952</v>
      </c>
      <c r="L673" s="27" t="s">
        <v>6096</v>
      </c>
      <c r="M673" s="26" t="s">
        <v>936</v>
      </c>
      <c r="N673" s="26" t="s">
        <v>1598</v>
      </c>
      <c r="O673" s="26" t="s">
        <v>6097</v>
      </c>
      <c r="P673" s="26" t="s">
        <v>6098</v>
      </c>
      <c r="Q673" s="26" t="s">
        <v>6099</v>
      </c>
      <c r="R673" s="27" t="s">
        <v>6100</v>
      </c>
      <c r="S673" s="26" t="s">
        <v>942</v>
      </c>
      <c r="T673" s="26" t="s">
        <v>5836</v>
      </c>
      <c r="U673" s="26" t="s">
        <v>1839</v>
      </c>
      <c r="V673" s="26" t="s">
        <v>6101</v>
      </c>
      <c r="W673" s="26" t="s">
        <v>942</v>
      </c>
      <c r="X673" s="26" t="s">
        <v>5836</v>
      </c>
      <c r="Y673" s="26" t="s">
        <v>1839</v>
      </c>
      <c r="Z673" s="26" t="s">
        <v>1820</v>
      </c>
      <c r="AA673" s="26" t="s">
        <v>1830</v>
      </c>
      <c r="AB673" s="26"/>
      <c r="AC673" s="28"/>
      <c r="AD673" s="28"/>
      <c r="AE673" s="28"/>
      <c r="AG673" s="38" t="s">
        <v>5999</v>
      </c>
      <c r="AH673" s="38" t="s">
        <v>116</v>
      </c>
      <c r="AI673" t="str">
        <f>VLOOKUP(AH673,$D$15:D1423,1,0)</f>
        <v>이미영</v>
      </c>
      <c r="AK673" t="str">
        <f t="shared" si="21"/>
        <v>정지윤</v>
      </c>
    </row>
    <row r="674" spans="1:37" ht="39.6">
      <c r="A674" s="25">
        <v>660</v>
      </c>
      <c r="B674" s="26" t="str">
        <f t="shared" si="20"/>
        <v>98026016</v>
      </c>
      <c r="C674" s="26" t="s">
        <v>6102</v>
      </c>
      <c r="D674" s="26" t="s">
        <v>633</v>
      </c>
      <c r="E674" s="26" t="s">
        <v>77</v>
      </c>
      <c r="F674" s="26" t="s">
        <v>320</v>
      </c>
      <c r="G674" s="26" t="s">
        <v>930</v>
      </c>
      <c r="H674" s="26" t="s">
        <v>931</v>
      </c>
      <c r="I674" s="26" t="s">
        <v>950</v>
      </c>
      <c r="J674" s="26" t="s">
        <v>1822</v>
      </c>
      <c r="K674" s="26" t="s">
        <v>952</v>
      </c>
      <c r="L674" s="27" t="s">
        <v>6103</v>
      </c>
      <c r="M674" s="26" t="s">
        <v>936</v>
      </c>
      <c r="N674" s="26" t="s">
        <v>1659</v>
      </c>
      <c r="O674" s="26" t="s">
        <v>6104</v>
      </c>
      <c r="P674" s="26" t="s">
        <v>6105</v>
      </c>
      <c r="Q674" s="26" t="s">
        <v>6106</v>
      </c>
      <c r="R674" s="27" t="s">
        <v>6107</v>
      </c>
      <c r="S674" s="26" t="s">
        <v>1138</v>
      </c>
      <c r="T674" s="26" t="s">
        <v>6108</v>
      </c>
      <c r="U674" s="26"/>
      <c r="V674" s="26" t="s">
        <v>6109</v>
      </c>
      <c r="W674" s="26" t="s">
        <v>1138</v>
      </c>
      <c r="X674" s="26" t="s">
        <v>6108</v>
      </c>
      <c r="Y674" s="26"/>
      <c r="Z674" s="26" t="s">
        <v>1820</v>
      </c>
      <c r="AA674" s="26" t="s">
        <v>1830</v>
      </c>
      <c r="AB674" s="26"/>
      <c r="AC674" s="28"/>
      <c r="AD674" s="28"/>
      <c r="AE674" s="28"/>
      <c r="AG674" s="38" t="s">
        <v>6006</v>
      </c>
      <c r="AH674" s="38" t="s">
        <v>631</v>
      </c>
      <c r="AI674" t="str">
        <f>VLOOKUP(AH674,$D$15:D1424,1,0)</f>
        <v>고정선</v>
      </c>
      <c r="AK674" t="str">
        <f t="shared" si="21"/>
        <v>김현순</v>
      </c>
    </row>
    <row r="675" spans="1:37" ht="26.4">
      <c r="A675" s="25">
        <v>661</v>
      </c>
      <c r="B675" s="26" t="str">
        <f t="shared" si="20"/>
        <v>1116179</v>
      </c>
      <c r="C675" s="26" t="s">
        <v>6110</v>
      </c>
      <c r="D675" s="26" t="s">
        <v>319</v>
      </c>
      <c r="E675" s="26" t="s">
        <v>77</v>
      </c>
      <c r="F675" s="26" t="s">
        <v>320</v>
      </c>
      <c r="G675" s="26" t="s">
        <v>930</v>
      </c>
      <c r="H675" s="26" t="s">
        <v>931</v>
      </c>
      <c r="I675" s="26" t="s">
        <v>950</v>
      </c>
      <c r="J675" s="26" t="s">
        <v>951</v>
      </c>
      <c r="K675" s="26" t="s">
        <v>952</v>
      </c>
      <c r="L675" s="27" t="s">
        <v>6111</v>
      </c>
      <c r="M675" s="26" t="s">
        <v>936</v>
      </c>
      <c r="N675" s="26" t="s">
        <v>1977</v>
      </c>
      <c r="O675" s="26" t="s">
        <v>6112</v>
      </c>
      <c r="P675" s="26" t="s">
        <v>6113</v>
      </c>
      <c r="Q675" s="26" t="s">
        <v>6114</v>
      </c>
      <c r="R675" s="27" t="s">
        <v>6115</v>
      </c>
      <c r="S675" s="26" t="s">
        <v>942</v>
      </c>
      <c r="T675" s="26" t="s">
        <v>6116</v>
      </c>
      <c r="U675" s="26" t="s">
        <v>1110</v>
      </c>
      <c r="V675" s="26" t="s">
        <v>6117</v>
      </c>
      <c r="W675" s="26" t="s">
        <v>942</v>
      </c>
      <c r="X675" s="26" t="s">
        <v>6116</v>
      </c>
      <c r="Y675" s="26" t="s">
        <v>1110</v>
      </c>
      <c r="Z675" s="26" t="s">
        <v>946</v>
      </c>
      <c r="AA675" s="26" t="s">
        <v>947</v>
      </c>
      <c r="AB675" s="26"/>
      <c r="AC675" s="28"/>
      <c r="AD675" s="28"/>
      <c r="AE675" s="28"/>
      <c r="AG675" s="38" t="s">
        <v>6013</v>
      </c>
      <c r="AH675" s="38" t="s">
        <v>789</v>
      </c>
      <c r="AI675" t="str">
        <f>VLOOKUP(AH675,$D$15:D1425,1,0)</f>
        <v>강은진</v>
      </c>
      <c r="AK675" t="str">
        <f t="shared" si="21"/>
        <v>성호선</v>
      </c>
    </row>
    <row r="676" spans="1:37" ht="26.4">
      <c r="A676" s="25">
        <v>662</v>
      </c>
      <c r="B676" s="26" t="str">
        <f t="shared" si="20"/>
        <v>20150063</v>
      </c>
      <c r="C676" s="26" t="s">
        <v>6118</v>
      </c>
      <c r="D676" s="26" t="s">
        <v>708</v>
      </c>
      <c r="E676" s="26" t="s">
        <v>77</v>
      </c>
      <c r="F676" s="26" t="s">
        <v>709</v>
      </c>
      <c r="G676" s="26" t="s">
        <v>930</v>
      </c>
      <c r="H676" s="26" t="s">
        <v>931</v>
      </c>
      <c r="I676" s="26" t="s">
        <v>932</v>
      </c>
      <c r="J676" s="26" t="s">
        <v>1050</v>
      </c>
      <c r="K676" s="26" t="s">
        <v>934</v>
      </c>
      <c r="L676" s="27" t="s">
        <v>6119</v>
      </c>
      <c r="M676" s="26" t="s">
        <v>936</v>
      </c>
      <c r="N676" s="26" t="s">
        <v>1977</v>
      </c>
      <c r="O676" s="26" t="s">
        <v>6120</v>
      </c>
      <c r="P676" s="26" t="s">
        <v>6121</v>
      </c>
      <c r="Q676" s="26" t="s">
        <v>6122</v>
      </c>
      <c r="R676" s="27" t="s">
        <v>6123</v>
      </c>
      <c r="S676" s="26" t="s">
        <v>959</v>
      </c>
      <c r="T676" s="26" t="s">
        <v>3301</v>
      </c>
      <c r="U676" s="26" t="s">
        <v>1221</v>
      </c>
      <c r="V676" s="26" t="s">
        <v>6124</v>
      </c>
      <c r="W676" s="26" t="s">
        <v>959</v>
      </c>
      <c r="X676" s="26" t="s">
        <v>3301</v>
      </c>
      <c r="Y676" s="26" t="s">
        <v>1221</v>
      </c>
      <c r="Z676" s="26" t="s">
        <v>946</v>
      </c>
      <c r="AA676" s="26" t="s">
        <v>947</v>
      </c>
      <c r="AB676" s="26"/>
      <c r="AC676" s="28"/>
      <c r="AD676" s="28"/>
      <c r="AE676" s="28"/>
      <c r="AG676" s="38" t="s">
        <v>6021</v>
      </c>
      <c r="AH676" s="38" t="s">
        <v>477</v>
      </c>
      <c r="AI676" t="str">
        <f>VLOOKUP(AH676,$D$15:D1426,1,0)</f>
        <v>김숙경</v>
      </c>
      <c r="AK676" t="str">
        <f t="shared" si="21"/>
        <v>최재원</v>
      </c>
    </row>
    <row r="677" spans="1:37" ht="39.6">
      <c r="A677" s="25">
        <v>663</v>
      </c>
      <c r="B677" s="26" t="str">
        <f t="shared" si="20"/>
        <v>20140024</v>
      </c>
      <c r="C677" s="26" t="s">
        <v>6125</v>
      </c>
      <c r="D677" s="26" t="s">
        <v>791</v>
      </c>
      <c r="E677" s="26" t="s">
        <v>77</v>
      </c>
      <c r="F677" s="26" t="s">
        <v>123</v>
      </c>
      <c r="G677" s="26" t="s">
        <v>4919</v>
      </c>
      <c r="H677" s="26" t="s">
        <v>931</v>
      </c>
      <c r="I677" s="26" t="s">
        <v>979</v>
      </c>
      <c r="J677" s="26" t="s">
        <v>966</v>
      </c>
      <c r="K677" s="26" t="s">
        <v>952</v>
      </c>
      <c r="L677" s="27" t="s">
        <v>6126</v>
      </c>
      <c r="M677" s="26" t="s">
        <v>936</v>
      </c>
      <c r="N677" s="26" t="s">
        <v>999</v>
      </c>
      <c r="O677" s="26" t="s">
        <v>6127</v>
      </c>
      <c r="P677" s="26" t="s">
        <v>6128</v>
      </c>
      <c r="Q677" s="26" t="s">
        <v>6129</v>
      </c>
      <c r="R677" s="27" t="s">
        <v>6130</v>
      </c>
      <c r="S677" s="26" t="s">
        <v>959</v>
      </c>
      <c r="T677" s="26" t="s">
        <v>1622</v>
      </c>
      <c r="U677" s="26" t="s">
        <v>1046</v>
      </c>
      <c r="V677" s="26" t="s">
        <v>6131</v>
      </c>
      <c r="W677" s="26" t="s">
        <v>959</v>
      </c>
      <c r="X677" s="26" t="s">
        <v>1622</v>
      </c>
      <c r="Y677" s="26" t="s">
        <v>1046</v>
      </c>
      <c r="Z677" s="26" t="s">
        <v>1192</v>
      </c>
      <c r="AA677" s="26" t="s">
        <v>950</v>
      </c>
      <c r="AB677" s="26"/>
      <c r="AC677" s="28"/>
      <c r="AD677" s="28"/>
      <c r="AE677" s="28"/>
      <c r="AG677" s="38" t="s">
        <v>6028</v>
      </c>
      <c r="AH677" s="38" t="s">
        <v>118</v>
      </c>
      <c r="AI677" t="str">
        <f>VLOOKUP(AH677,$D$15:D1427,1,0)</f>
        <v>김은경</v>
      </c>
      <c r="AK677" t="str">
        <f t="shared" si="21"/>
        <v>박기남</v>
      </c>
    </row>
    <row r="678" spans="1:37" ht="26.4">
      <c r="A678" s="25">
        <v>664</v>
      </c>
      <c r="B678" s="26" t="str">
        <f t="shared" si="20"/>
        <v>20110151</v>
      </c>
      <c r="C678" s="26" t="s">
        <v>6132</v>
      </c>
      <c r="D678" s="26" t="s">
        <v>122</v>
      </c>
      <c r="E678" s="26" t="s">
        <v>77</v>
      </c>
      <c r="F678" s="26" t="s">
        <v>123</v>
      </c>
      <c r="G678" s="26" t="s">
        <v>930</v>
      </c>
      <c r="H678" s="26" t="s">
        <v>931</v>
      </c>
      <c r="I678" s="26" t="s">
        <v>995</v>
      </c>
      <c r="J678" s="26" t="s">
        <v>996</v>
      </c>
      <c r="K678" s="26" t="s">
        <v>952</v>
      </c>
      <c r="L678" s="27" t="s">
        <v>6133</v>
      </c>
      <c r="M678" s="26" t="s">
        <v>936</v>
      </c>
      <c r="N678" s="26" t="s">
        <v>1320</v>
      </c>
      <c r="O678" s="26" t="s">
        <v>6134</v>
      </c>
      <c r="P678" s="26" t="s">
        <v>6135</v>
      </c>
      <c r="Q678" s="26" t="s">
        <v>6136</v>
      </c>
      <c r="R678" s="27" t="s">
        <v>6137</v>
      </c>
      <c r="S678" s="26" t="s">
        <v>959</v>
      </c>
      <c r="T678" s="26" t="s">
        <v>1211</v>
      </c>
      <c r="U678" s="26" t="s">
        <v>2033</v>
      </c>
      <c r="V678" s="26" t="s">
        <v>6138</v>
      </c>
      <c r="W678" s="26" t="s">
        <v>959</v>
      </c>
      <c r="X678" s="26" t="s">
        <v>1211</v>
      </c>
      <c r="Y678" s="26" t="s">
        <v>2033</v>
      </c>
      <c r="Z678" s="26" t="s">
        <v>1192</v>
      </c>
      <c r="AA678" s="26" t="s">
        <v>950</v>
      </c>
      <c r="AB678" s="26"/>
      <c r="AC678" s="28"/>
      <c r="AD678" s="28"/>
      <c r="AE678" s="28"/>
      <c r="AG678" s="38" t="s">
        <v>6035</v>
      </c>
      <c r="AH678" s="38" t="s">
        <v>558</v>
      </c>
      <c r="AI678" t="str">
        <f>VLOOKUP(AH678,$D$15:D1428,1,0)</f>
        <v>김동률</v>
      </c>
      <c r="AK678" t="str">
        <f t="shared" si="21"/>
        <v>이혜진</v>
      </c>
    </row>
    <row r="679" spans="1:37" ht="39.6">
      <c r="A679" s="25">
        <v>665</v>
      </c>
      <c r="B679" s="26" t="str">
        <f t="shared" si="20"/>
        <v>95126500</v>
      </c>
      <c r="C679" s="26" t="s">
        <v>6139</v>
      </c>
      <c r="D679" s="26" t="s">
        <v>478</v>
      </c>
      <c r="E679" s="26" t="s">
        <v>77</v>
      </c>
      <c r="F679" s="26" t="s">
        <v>123</v>
      </c>
      <c r="G679" s="26" t="s">
        <v>930</v>
      </c>
      <c r="H679" s="26" t="s">
        <v>931</v>
      </c>
      <c r="I679" s="26" t="s">
        <v>932</v>
      </c>
      <c r="J679" s="26" t="s">
        <v>1674</v>
      </c>
      <c r="K679" s="26" t="s">
        <v>952</v>
      </c>
      <c r="L679" s="27" t="s">
        <v>6140</v>
      </c>
      <c r="M679" s="26" t="s">
        <v>936</v>
      </c>
      <c r="N679" s="26" t="s">
        <v>3187</v>
      </c>
      <c r="O679" s="26" t="s">
        <v>6141</v>
      </c>
      <c r="P679" s="26" t="s">
        <v>6142</v>
      </c>
      <c r="Q679" s="26" t="s">
        <v>6143</v>
      </c>
      <c r="R679" s="27" t="s">
        <v>6144</v>
      </c>
      <c r="S679" s="26" t="s">
        <v>1138</v>
      </c>
      <c r="T679" s="26" t="s">
        <v>6145</v>
      </c>
      <c r="U679" s="26"/>
      <c r="V679" s="26" t="s">
        <v>6146</v>
      </c>
      <c r="W679" s="26" t="s">
        <v>942</v>
      </c>
      <c r="X679" s="26" t="s">
        <v>4066</v>
      </c>
      <c r="Y679" s="26" t="s">
        <v>1190</v>
      </c>
      <c r="Z679" s="26" t="s">
        <v>1820</v>
      </c>
      <c r="AA679" s="26" t="s">
        <v>1830</v>
      </c>
      <c r="AB679" s="26"/>
      <c r="AC679" s="28"/>
      <c r="AD679" s="28"/>
      <c r="AE679" s="28"/>
      <c r="AG679" s="38" t="s">
        <v>6043</v>
      </c>
      <c r="AH679" s="38" t="s">
        <v>317</v>
      </c>
      <c r="AI679" t="str">
        <f>VLOOKUP(AH679,$D$15:D1429,1,0)</f>
        <v>정진석</v>
      </c>
      <c r="AK679" t="str">
        <f t="shared" si="21"/>
        <v>고서영</v>
      </c>
    </row>
    <row r="680" spans="1:37" ht="39.6">
      <c r="A680" s="25">
        <v>666</v>
      </c>
      <c r="B680" s="26" t="str">
        <f t="shared" si="20"/>
        <v>95126122</v>
      </c>
      <c r="C680" s="26" t="s">
        <v>6147</v>
      </c>
      <c r="D680" s="26" t="s">
        <v>479</v>
      </c>
      <c r="E680" s="26" t="s">
        <v>77</v>
      </c>
      <c r="F680" s="26" t="s">
        <v>123</v>
      </c>
      <c r="G680" s="26" t="s">
        <v>930</v>
      </c>
      <c r="H680" s="26" t="s">
        <v>931</v>
      </c>
      <c r="I680" s="26" t="s">
        <v>932</v>
      </c>
      <c r="J680" s="26" t="s">
        <v>1309</v>
      </c>
      <c r="K680" s="26" t="s">
        <v>952</v>
      </c>
      <c r="L680" s="27" t="s">
        <v>6148</v>
      </c>
      <c r="M680" s="26" t="s">
        <v>936</v>
      </c>
      <c r="N680" s="26"/>
      <c r="O680" s="26" t="s">
        <v>6149</v>
      </c>
      <c r="P680" s="26" t="s">
        <v>6150</v>
      </c>
      <c r="Q680" s="26" t="s">
        <v>6151</v>
      </c>
      <c r="R680" s="27" t="s">
        <v>6152</v>
      </c>
      <c r="S680" s="26" t="s">
        <v>942</v>
      </c>
      <c r="T680" s="26" t="s">
        <v>6153</v>
      </c>
      <c r="U680" s="26" t="s">
        <v>1107</v>
      </c>
      <c r="V680" s="26" t="s">
        <v>6154</v>
      </c>
      <c r="W680" s="26" t="s">
        <v>959</v>
      </c>
      <c r="X680" s="26" t="s">
        <v>6155</v>
      </c>
      <c r="Y680" s="26" t="s">
        <v>3528</v>
      </c>
      <c r="Z680" s="26" t="s">
        <v>1820</v>
      </c>
      <c r="AA680" s="26" t="s">
        <v>1830</v>
      </c>
      <c r="AB680" s="26"/>
      <c r="AC680" s="28"/>
      <c r="AD680" s="28"/>
      <c r="AE680" s="28"/>
      <c r="AG680" s="38" t="s">
        <v>6050</v>
      </c>
      <c r="AH680" s="38" t="s">
        <v>707</v>
      </c>
      <c r="AI680" t="str">
        <f>VLOOKUP(AH680,$D$15:D1430,1,0)</f>
        <v>김대범</v>
      </c>
      <c r="AK680" t="str">
        <f t="shared" si="21"/>
        <v>유현진</v>
      </c>
    </row>
    <row r="681" spans="1:37" ht="26.4">
      <c r="A681" s="25">
        <v>667</v>
      </c>
      <c r="B681" s="26" t="str">
        <f t="shared" si="20"/>
        <v>95126636</v>
      </c>
      <c r="C681" s="26" t="s">
        <v>6156</v>
      </c>
      <c r="D681" s="26" t="s">
        <v>792</v>
      </c>
      <c r="E681" s="26" t="s">
        <v>77</v>
      </c>
      <c r="F681" s="26" t="s">
        <v>123</v>
      </c>
      <c r="G681" s="26" t="s">
        <v>930</v>
      </c>
      <c r="H681" s="26" t="s">
        <v>931</v>
      </c>
      <c r="I681" s="26" t="s">
        <v>932</v>
      </c>
      <c r="J681" s="26" t="s">
        <v>951</v>
      </c>
      <c r="K681" s="26" t="s">
        <v>952</v>
      </c>
      <c r="L681" s="27" t="s">
        <v>6157</v>
      </c>
      <c r="M681" s="26" t="s">
        <v>936</v>
      </c>
      <c r="N681" s="26" t="s">
        <v>983</v>
      </c>
      <c r="O681" s="26" t="s">
        <v>6158</v>
      </c>
      <c r="P681" s="26" t="s">
        <v>6159</v>
      </c>
      <c r="Q681" s="26" t="s">
        <v>6160</v>
      </c>
      <c r="R681" s="27" t="s">
        <v>6161</v>
      </c>
      <c r="S681" s="26" t="s">
        <v>1138</v>
      </c>
      <c r="T681" s="26" t="s">
        <v>5820</v>
      </c>
      <c r="U681" s="26" t="s">
        <v>1107</v>
      </c>
      <c r="V681" s="26" t="s">
        <v>6162</v>
      </c>
      <c r="W681" s="26" t="s">
        <v>942</v>
      </c>
      <c r="X681" s="26" t="s">
        <v>4066</v>
      </c>
      <c r="Y681" s="26" t="s">
        <v>6163</v>
      </c>
      <c r="Z681" s="26" t="s">
        <v>1820</v>
      </c>
      <c r="AA681" s="26" t="s">
        <v>1830</v>
      </c>
      <c r="AB681" s="26"/>
      <c r="AC681" s="28"/>
      <c r="AD681" s="28"/>
      <c r="AE681" s="28"/>
      <c r="AG681" s="38" t="s">
        <v>6057</v>
      </c>
      <c r="AH681" s="38" t="s">
        <v>790</v>
      </c>
      <c r="AI681" t="str">
        <f>VLOOKUP(AH681,$D$15:D1431,1,0)</f>
        <v>김태경</v>
      </c>
      <c r="AK681" t="str">
        <f t="shared" si="21"/>
        <v>김순옥</v>
      </c>
    </row>
    <row r="682" spans="1:37" ht="39.6">
      <c r="A682" s="25">
        <v>668</v>
      </c>
      <c r="B682" s="26" t="str">
        <f t="shared" si="20"/>
        <v>86262</v>
      </c>
      <c r="C682" s="26" t="s">
        <v>6164</v>
      </c>
      <c r="D682" s="26" t="s">
        <v>872</v>
      </c>
      <c r="E682" s="26" t="s">
        <v>77</v>
      </c>
      <c r="F682" s="26" t="s">
        <v>123</v>
      </c>
      <c r="G682" s="26" t="s">
        <v>930</v>
      </c>
      <c r="H682" s="26" t="s">
        <v>931</v>
      </c>
      <c r="I682" s="26" t="s">
        <v>932</v>
      </c>
      <c r="J682" s="26" t="s">
        <v>966</v>
      </c>
      <c r="K682" s="26" t="s">
        <v>952</v>
      </c>
      <c r="L682" s="27" t="s">
        <v>6165</v>
      </c>
      <c r="M682" s="26" t="s">
        <v>936</v>
      </c>
      <c r="N682" s="26" t="s">
        <v>1648</v>
      </c>
      <c r="O682" s="26" t="s">
        <v>6166</v>
      </c>
      <c r="P682" s="26" t="s">
        <v>6167</v>
      </c>
      <c r="Q682" s="26" t="s">
        <v>6168</v>
      </c>
      <c r="R682" s="27" t="s">
        <v>6169</v>
      </c>
      <c r="S682" s="26" t="s">
        <v>942</v>
      </c>
      <c r="T682" s="26" t="s">
        <v>5844</v>
      </c>
      <c r="U682" s="26" t="s">
        <v>1232</v>
      </c>
      <c r="V682" s="26" t="s">
        <v>6170</v>
      </c>
      <c r="W682" s="26" t="s">
        <v>959</v>
      </c>
      <c r="X682" s="26" t="s">
        <v>3301</v>
      </c>
      <c r="Y682" s="26" t="s">
        <v>1801</v>
      </c>
      <c r="Z682" s="26" t="s">
        <v>946</v>
      </c>
      <c r="AA682" s="26" t="s">
        <v>947</v>
      </c>
      <c r="AB682" s="26"/>
      <c r="AC682" s="28"/>
      <c r="AD682" s="28"/>
      <c r="AE682" s="28"/>
      <c r="AG682" s="38" t="s">
        <v>6064</v>
      </c>
      <c r="AH682" s="38" t="s">
        <v>632</v>
      </c>
      <c r="AI682" t="str">
        <f>VLOOKUP(AH682,$D$15:D1432,1,0)</f>
        <v>박선화</v>
      </c>
      <c r="AK682" t="str">
        <f t="shared" si="21"/>
        <v>이혜선</v>
      </c>
    </row>
    <row r="683" spans="1:37" ht="39.6">
      <c r="A683" s="25">
        <v>669</v>
      </c>
      <c r="B683" s="26" t="str">
        <f t="shared" si="20"/>
        <v>1096026</v>
      </c>
      <c r="C683" s="26" t="s">
        <v>6171</v>
      </c>
      <c r="D683" s="26" t="s">
        <v>710</v>
      </c>
      <c r="E683" s="26" t="s">
        <v>77</v>
      </c>
      <c r="F683" s="26" t="s">
        <v>123</v>
      </c>
      <c r="G683" s="26" t="s">
        <v>930</v>
      </c>
      <c r="H683" s="26" t="s">
        <v>931</v>
      </c>
      <c r="I683" s="26" t="s">
        <v>950</v>
      </c>
      <c r="J683" s="26" t="s">
        <v>3257</v>
      </c>
      <c r="K683" s="26" t="s">
        <v>952</v>
      </c>
      <c r="L683" s="27" t="s">
        <v>6172</v>
      </c>
      <c r="M683" s="26" t="s">
        <v>936</v>
      </c>
      <c r="N683" s="26" t="s">
        <v>3345</v>
      </c>
      <c r="O683" s="26" t="s">
        <v>6173</v>
      </c>
      <c r="P683" s="26" t="s">
        <v>6174</v>
      </c>
      <c r="Q683" s="26" t="s">
        <v>6175</v>
      </c>
      <c r="R683" s="27" t="s">
        <v>6176</v>
      </c>
      <c r="S683" s="26" t="s">
        <v>942</v>
      </c>
      <c r="T683" s="26" t="s">
        <v>5836</v>
      </c>
      <c r="U683" s="26" t="s">
        <v>1232</v>
      </c>
      <c r="V683" s="26" t="s">
        <v>6177</v>
      </c>
      <c r="W683" s="26" t="s">
        <v>942</v>
      </c>
      <c r="X683" s="26" t="s">
        <v>5836</v>
      </c>
      <c r="Y683" s="26" t="s">
        <v>1232</v>
      </c>
      <c r="Z683" s="26" t="s">
        <v>946</v>
      </c>
      <c r="AA683" s="26" t="s">
        <v>947</v>
      </c>
      <c r="AB683" s="26"/>
      <c r="AC683" s="28"/>
      <c r="AD683" s="28"/>
      <c r="AE683" s="28"/>
      <c r="AG683" s="38" t="s">
        <v>6072</v>
      </c>
      <c r="AH683" s="38" t="s">
        <v>870</v>
      </c>
      <c r="AI683" t="str">
        <f>VLOOKUP(AH683,$D$15:D1433,1,0)</f>
        <v>노유미</v>
      </c>
      <c r="AK683" t="str">
        <f t="shared" si="21"/>
        <v>탁희연</v>
      </c>
    </row>
    <row r="684" spans="1:37" ht="26.4">
      <c r="A684" s="25">
        <v>670</v>
      </c>
      <c r="B684" s="26" t="str">
        <f t="shared" si="20"/>
        <v>99096197</v>
      </c>
      <c r="C684" s="26" t="s">
        <v>6178</v>
      </c>
      <c r="D684" s="26" t="s">
        <v>634</v>
      </c>
      <c r="E684" s="26" t="s">
        <v>77</v>
      </c>
      <c r="F684" s="26" t="s">
        <v>123</v>
      </c>
      <c r="G684" s="26" t="s">
        <v>930</v>
      </c>
      <c r="H684" s="26" t="s">
        <v>931</v>
      </c>
      <c r="I684" s="26" t="s">
        <v>950</v>
      </c>
      <c r="J684" s="26" t="s">
        <v>1674</v>
      </c>
      <c r="K684" s="26" t="s">
        <v>952</v>
      </c>
      <c r="L684" s="27" t="s">
        <v>6179</v>
      </c>
      <c r="M684" s="26" t="s">
        <v>936</v>
      </c>
      <c r="N684" s="26" t="s">
        <v>3905</v>
      </c>
      <c r="O684" s="26" t="s">
        <v>6180</v>
      </c>
      <c r="P684" s="26" t="s">
        <v>6181</v>
      </c>
      <c r="Q684" s="26" t="s">
        <v>6182</v>
      </c>
      <c r="R684" s="27" t="s">
        <v>6183</v>
      </c>
      <c r="S684" s="26" t="s">
        <v>942</v>
      </c>
      <c r="T684" s="26" t="s">
        <v>5391</v>
      </c>
      <c r="U684" s="26" t="s">
        <v>1839</v>
      </c>
      <c r="V684" s="26" t="s">
        <v>6184</v>
      </c>
      <c r="W684" s="26" t="s">
        <v>942</v>
      </c>
      <c r="X684" s="26" t="s">
        <v>5391</v>
      </c>
      <c r="Y684" s="26" t="s">
        <v>1839</v>
      </c>
      <c r="Z684" s="26" t="s">
        <v>1820</v>
      </c>
      <c r="AA684" s="26" t="s">
        <v>1830</v>
      </c>
      <c r="AB684" s="26"/>
      <c r="AC684" s="28"/>
      <c r="AD684" s="28"/>
      <c r="AE684" s="28"/>
      <c r="AG684" s="38" t="s">
        <v>6079</v>
      </c>
      <c r="AH684" s="38" t="s">
        <v>120</v>
      </c>
      <c r="AI684" t="str">
        <f>VLOOKUP(AH684,$D$15:D1434,1,0)</f>
        <v>한상희</v>
      </c>
      <c r="AK684" t="str">
        <f t="shared" si="21"/>
        <v>박주원</v>
      </c>
    </row>
    <row r="685" spans="1:37" ht="39.6">
      <c r="A685" s="25">
        <v>671</v>
      </c>
      <c r="B685" s="26" t="str">
        <f t="shared" si="20"/>
        <v>95126494</v>
      </c>
      <c r="C685" s="26" t="s">
        <v>6185</v>
      </c>
      <c r="D685" s="26" t="s">
        <v>480</v>
      </c>
      <c r="E685" s="26" t="s">
        <v>77</v>
      </c>
      <c r="F685" s="26" t="s">
        <v>123</v>
      </c>
      <c r="G685" s="26" t="s">
        <v>930</v>
      </c>
      <c r="H685" s="26" t="s">
        <v>931</v>
      </c>
      <c r="I685" s="26" t="s">
        <v>950</v>
      </c>
      <c r="J685" s="26" t="s">
        <v>1674</v>
      </c>
      <c r="K685" s="26" t="s">
        <v>952</v>
      </c>
      <c r="L685" s="27" t="s">
        <v>6186</v>
      </c>
      <c r="M685" s="26" t="s">
        <v>936</v>
      </c>
      <c r="N685" s="26" t="s">
        <v>3905</v>
      </c>
      <c r="O685" s="26" t="s">
        <v>6187</v>
      </c>
      <c r="P685" s="26" t="s">
        <v>6188</v>
      </c>
      <c r="Q685" s="26" t="s">
        <v>6189</v>
      </c>
      <c r="R685" s="27" t="s">
        <v>6190</v>
      </c>
      <c r="S685" s="26" t="s">
        <v>1138</v>
      </c>
      <c r="T685" s="26" t="s">
        <v>6191</v>
      </c>
      <c r="U685" s="26"/>
      <c r="V685" s="26" t="s">
        <v>6192</v>
      </c>
      <c r="W685" s="26" t="s">
        <v>942</v>
      </c>
      <c r="X685" s="26" t="s">
        <v>4898</v>
      </c>
      <c r="Y685" s="26" t="s">
        <v>3215</v>
      </c>
      <c r="Z685" s="26" t="s">
        <v>1820</v>
      </c>
      <c r="AA685" s="26" t="s">
        <v>1830</v>
      </c>
      <c r="AB685" s="26"/>
      <c r="AC685" s="28"/>
      <c r="AD685" s="28"/>
      <c r="AE685" s="28"/>
      <c r="AG685" s="38" t="s">
        <v>6087</v>
      </c>
      <c r="AH685" s="38" t="s">
        <v>871</v>
      </c>
      <c r="AI685" t="str">
        <f>VLOOKUP(AH685,$D$15:D1435,1,0)</f>
        <v>정태용</v>
      </c>
      <c r="AK685" t="str">
        <f t="shared" si="21"/>
        <v>황영랑</v>
      </c>
    </row>
    <row r="686" spans="1:37" ht="39.6">
      <c r="A686" s="25">
        <v>672</v>
      </c>
      <c r="B686" s="26" t="str">
        <f t="shared" si="20"/>
        <v>1116191</v>
      </c>
      <c r="C686" s="26" t="s">
        <v>6193</v>
      </c>
      <c r="D686" s="26" t="s">
        <v>559</v>
      </c>
      <c r="E686" s="26" t="s">
        <v>77</v>
      </c>
      <c r="F686" s="26" t="s">
        <v>123</v>
      </c>
      <c r="G686" s="26" t="s">
        <v>930</v>
      </c>
      <c r="H686" s="26" t="s">
        <v>931</v>
      </c>
      <c r="I686" s="26" t="s">
        <v>950</v>
      </c>
      <c r="J686" s="26" t="s">
        <v>966</v>
      </c>
      <c r="K686" s="26" t="s">
        <v>952</v>
      </c>
      <c r="L686" s="27" t="s">
        <v>6194</v>
      </c>
      <c r="M686" s="26" t="s">
        <v>936</v>
      </c>
      <c r="N686" s="26" t="s">
        <v>6195</v>
      </c>
      <c r="O686" s="26" t="s">
        <v>6196</v>
      </c>
      <c r="P686" s="26" t="s">
        <v>6197</v>
      </c>
      <c r="Q686" s="26" t="s">
        <v>6198</v>
      </c>
      <c r="R686" s="27" t="s">
        <v>6199</v>
      </c>
      <c r="S686" s="26" t="s">
        <v>942</v>
      </c>
      <c r="T686" s="26" t="s">
        <v>5844</v>
      </c>
      <c r="U686" s="26" t="s">
        <v>6200</v>
      </c>
      <c r="V686" s="26" t="s">
        <v>6201</v>
      </c>
      <c r="W686" s="26" t="s">
        <v>959</v>
      </c>
      <c r="X686" s="26" t="s">
        <v>2310</v>
      </c>
      <c r="Y686" s="26" t="s">
        <v>1547</v>
      </c>
      <c r="Z686" s="26" t="s">
        <v>946</v>
      </c>
      <c r="AA686" s="26" t="s">
        <v>947</v>
      </c>
      <c r="AB686" s="26"/>
      <c r="AC686" s="28"/>
      <c r="AD686" s="28"/>
      <c r="AE686" s="28"/>
      <c r="AG686" s="38" t="s">
        <v>6095</v>
      </c>
      <c r="AH686" s="38" t="s">
        <v>318</v>
      </c>
      <c r="AI686" t="str">
        <f>VLOOKUP(AH686,$D$15:D1436,1,0)</f>
        <v>정지윤</v>
      </c>
      <c r="AK686" t="str">
        <f t="shared" si="21"/>
        <v>이근혜</v>
      </c>
    </row>
    <row r="687" spans="1:37" ht="39.6">
      <c r="A687" s="25">
        <v>673</v>
      </c>
      <c r="B687" s="26" t="str">
        <f t="shared" si="20"/>
        <v>98026066</v>
      </c>
      <c r="C687" s="26" t="s">
        <v>6202</v>
      </c>
      <c r="D687" s="26" t="s">
        <v>401</v>
      </c>
      <c r="E687" s="26" t="s">
        <v>77</v>
      </c>
      <c r="F687" s="26" t="s">
        <v>123</v>
      </c>
      <c r="G687" s="26" t="s">
        <v>930</v>
      </c>
      <c r="H687" s="26" t="s">
        <v>931</v>
      </c>
      <c r="I687" s="26" t="s">
        <v>965</v>
      </c>
      <c r="J687" s="26" t="s">
        <v>6203</v>
      </c>
      <c r="K687" s="26" t="s">
        <v>952</v>
      </c>
      <c r="L687" s="27" t="s">
        <v>6204</v>
      </c>
      <c r="M687" s="26" t="s">
        <v>936</v>
      </c>
      <c r="N687" s="26" t="s">
        <v>3905</v>
      </c>
      <c r="O687" s="26" t="s">
        <v>6205</v>
      </c>
      <c r="P687" s="26" t="s">
        <v>6206</v>
      </c>
      <c r="Q687" s="26" t="s">
        <v>6207</v>
      </c>
      <c r="R687" s="27" t="s">
        <v>6208</v>
      </c>
      <c r="S687" s="26" t="s">
        <v>1138</v>
      </c>
      <c r="T687" s="26" t="s">
        <v>6209</v>
      </c>
      <c r="U687" s="26"/>
      <c r="V687" s="26" t="s">
        <v>6210</v>
      </c>
      <c r="W687" s="26" t="s">
        <v>942</v>
      </c>
      <c r="X687" s="26" t="s">
        <v>5391</v>
      </c>
      <c r="Y687" s="26" t="s">
        <v>1232</v>
      </c>
      <c r="Z687" s="26" t="s">
        <v>1820</v>
      </c>
      <c r="AA687" s="26" t="s">
        <v>965</v>
      </c>
      <c r="AB687" s="26"/>
      <c r="AC687" s="28"/>
      <c r="AD687" s="28"/>
      <c r="AE687" s="28"/>
      <c r="AG687" s="38">
        <v>95126480</v>
      </c>
      <c r="AH687" s="38" t="s">
        <v>6211</v>
      </c>
      <c r="AI687" t="str">
        <f>VLOOKUP(AH687,$D$15:D1437,1,0)</f>
        <v>최유선</v>
      </c>
      <c r="AK687" t="str">
        <f t="shared" si="21"/>
        <v>유경아</v>
      </c>
    </row>
    <row r="688" spans="1:37" ht="26.4">
      <c r="A688" s="25">
        <v>674</v>
      </c>
      <c r="B688" s="26" t="str">
        <f t="shared" si="20"/>
        <v>95126746</v>
      </c>
      <c r="C688" s="26" t="s">
        <v>6212</v>
      </c>
      <c r="D688" s="26" t="s">
        <v>321</v>
      </c>
      <c r="E688" s="26" t="s">
        <v>77</v>
      </c>
      <c r="F688" s="26" t="s">
        <v>123</v>
      </c>
      <c r="G688" s="26" t="s">
        <v>930</v>
      </c>
      <c r="H688" s="26" t="s">
        <v>931</v>
      </c>
      <c r="I688" s="26" t="s">
        <v>965</v>
      </c>
      <c r="J688" s="26" t="s">
        <v>5909</v>
      </c>
      <c r="K688" s="26" t="s">
        <v>952</v>
      </c>
      <c r="L688" s="27" t="s">
        <v>6213</v>
      </c>
      <c r="M688" s="26" t="s">
        <v>936</v>
      </c>
      <c r="N688" s="26" t="s">
        <v>3905</v>
      </c>
      <c r="O688" s="26" t="s">
        <v>6214</v>
      </c>
      <c r="P688" s="26" t="s">
        <v>6215</v>
      </c>
      <c r="Q688" s="26" t="s">
        <v>6216</v>
      </c>
      <c r="R688" s="27" t="s">
        <v>6217</v>
      </c>
      <c r="S688" s="26" t="s">
        <v>1138</v>
      </c>
      <c r="T688" s="26" t="s">
        <v>5820</v>
      </c>
      <c r="U688" s="26" t="s">
        <v>1107</v>
      </c>
      <c r="V688" s="26" t="s">
        <v>6218</v>
      </c>
      <c r="W688" s="26" t="s">
        <v>942</v>
      </c>
      <c r="X688" s="26" t="s">
        <v>5844</v>
      </c>
      <c r="Y688" s="26" t="s">
        <v>1110</v>
      </c>
      <c r="Z688" s="26" t="s">
        <v>1820</v>
      </c>
      <c r="AA688" s="26" t="s">
        <v>1830</v>
      </c>
      <c r="AB688" s="26"/>
      <c r="AC688" s="28"/>
      <c r="AD688" s="28"/>
      <c r="AE688" s="28"/>
      <c r="AG688" s="38" t="s">
        <v>6102</v>
      </c>
      <c r="AH688" s="38" t="s">
        <v>633</v>
      </c>
      <c r="AI688" t="str">
        <f>VLOOKUP(AH688,$D$15:D1438,1,0)</f>
        <v>김현순</v>
      </c>
      <c r="AK688" t="str">
        <f t="shared" si="21"/>
        <v>윤지영</v>
      </c>
    </row>
    <row r="689" spans="1:37" ht="26.4">
      <c r="A689" s="25">
        <v>675</v>
      </c>
      <c r="B689" s="26" t="str">
        <f t="shared" si="20"/>
        <v>95076030</v>
      </c>
      <c r="C689" s="26" t="s">
        <v>6219</v>
      </c>
      <c r="D689" s="26" t="s">
        <v>635</v>
      </c>
      <c r="E689" s="26" t="s">
        <v>77</v>
      </c>
      <c r="F689" s="26" t="s">
        <v>123</v>
      </c>
      <c r="G689" s="26" t="s">
        <v>930</v>
      </c>
      <c r="H689" s="26" t="s">
        <v>931</v>
      </c>
      <c r="I689" s="26" t="s">
        <v>965</v>
      </c>
      <c r="J689" s="26" t="s">
        <v>3445</v>
      </c>
      <c r="K689" s="26" t="s">
        <v>952</v>
      </c>
      <c r="L689" s="27" t="s">
        <v>6220</v>
      </c>
      <c r="M689" s="26" t="s">
        <v>936</v>
      </c>
      <c r="N689" s="26" t="s">
        <v>1245</v>
      </c>
      <c r="O689" s="26" t="s">
        <v>6221</v>
      </c>
      <c r="P689" s="26" t="s">
        <v>6222</v>
      </c>
      <c r="Q689" s="26" t="s">
        <v>6223</v>
      </c>
      <c r="R689" s="27" t="s">
        <v>6224</v>
      </c>
      <c r="S689" s="26" t="s">
        <v>1138</v>
      </c>
      <c r="T689" s="26" t="s">
        <v>6225</v>
      </c>
      <c r="U689" s="26" t="s">
        <v>6226</v>
      </c>
      <c r="V689" s="26" t="s">
        <v>6227</v>
      </c>
      <c r="W689" s="26" t="s">
        <v>1138</v>
      </c>
      <c r="X689" s="26" t="s">
        <v>6225</v>
      </c>
      <c r="Y689" s="26" t="s">
        <v>6226</v>
      </c>
      <c r="Z689" s="26" t="s">
        <v>1820</v>
      </c>
      <c r="AA689" s="26" t="s">
        <v>1830</v>
      </c>
      <c r="AB689" s="26"/>
      <c r="AC689" s="28"/>
      <c r="AD689" s="28"/>
      <c r="AE689" s="28"/>
      <c r="AG689" s="38" t="s">
        <v>6110</v>
      </c>
      <c r="AH689" s="38" t="s">
        <v>319</v>
      </c>
      <c r="AI689" t="str">
        <f>VLOOKUP(AH689,$D$15:D1439,1,0)</f>
        <v>성호선</v>
      </c>
      <c r="AK689" t="str">
        <f t="shared" si="21"/>
        <v>강지선</v>
      </c>
    </row>
    <row r="690" spans="1:37" ht="26.4">
      <c r="A690" s="25">
        <v>676</v>
      </c>
      <c r="B690" s="26" t="str">
        <f t="shared" si="20"/>
        <v>97017684</v>
      </c>
      <c r="C690" s="26" t="s">
        <v>6228</v>
      </c>
      <c r="D690" s="26" t="s">
        <v>322</v>
      </c>
      <c r="E690" s="26" t="s">
        <v>77</v>
      </c>
      <c r="F690" s="26" t="s">
        <v>123</v>
      </c>
      <c r="G690" s="26" t="s">
        <v>930</v>
      </c>
      <c r="H690" s="26" t="s">
        <v>931</v>
      </c>
      <c r="I690" s="26" t="s">
        <v>965</v>
      </c>
      <c r="J690" s="26" t="s">
        <v>1050</v>
      </c>
      <c r="K690" s="26" t="s">
        <v>952</v>
      </c>
      <c r="L690" s="27" t="s">
        <v>6229</v>
      </c>
      <c r="M690" s="26" t="s">
        <v>936</v>
      </c>
      <c r="N690" s="26" t="s">
        <v>3905</v>
      </c>
      <c r="O690" s="26" t="s">
        <v>6230</v>
      </c>
      <c r="P690" s="26" t="s">
        <v>6231</v>
      </c>
      <c r="Q690" s="26" t="s">
        <v>6232</v>
      </c>
      <c r="R690" s="27" t="s">
        <v>6233</v>
      </c>
      <c r="S690" s="26" t="s">
        <v>1138</v>
      </c>
      <c r="T690" s="26" t="s">
        <v>5820</v>
      </c>
      <c r="U690" s="26" t="s">
        <v>5875</v>
      </c>
      <c r="V690" s="26" t="s">
        <v>6234</v>
      </c>
      <c r="W690" s="26" t="s">
        <v>1138</v>
      </c>
      <c r="X690" s="26" t="s">
        <v>5820</v>
      </c>
      <c r="Y690" s="26" t="s">
        <v>5875</v>
      </c>
      <c r="Z690" s="26" t="s">
        <v>1820</v>
      </c>
      <c r="AA690" s="26" t="s">
        <v>1830</v>
      </c>
      <c r="AB690" s="26"/>
      <c r="AC690" s="28"/>
      <c r="AD690" s="28"/>
      <c r="AE690" s="28"/>
      <c r="AG690" s="38" t="s">
        <v>6118</v>
      </c>
      <c r="AH690" s="38" t="s">
        <v>708</v>
      </c>
      <c r="AI690" t="str">
        <f>VLOOKUP(AH690,$D$15:D1440,1,0)</f>
        <v>최재원</v>
      </c>
      <c r="AK690" t="str">
        <f t="shared" si="21"/>
        <v>신영진</v>
      </c>
    </row>
    <row r="691" spans="1:37" ht="39.6">
      <c r="A691" s="25">
        <v>677</v>
      </c>
      <c r="B691" s="26" t="str">
        <f t="shared" si="20"/>
        <v>20170007</v>
      </c>
      <c r="C691" s="26" t="s">
        <v>6235</v>
      </c>
      <c r="D691" s="26" t="s">
        <v>560</v>
      </c>
      <c r="E691" s="26" t="s">
        <v>77</v>
      </c>
      <c r="F691" s="26" t="s">
        <v>123</v>
      </c>
      <c r="G691" s="26" t="s">
        <v>930</v>
      </c>
      <c r="H691" s="26" t="s">
        <v>931</v>
      </c>
      <c r="I691" s="26" t="s">
        <v>965</v>
      </c>
      <c r="J691" s="26" t="s">
        <v>1050</v>
      </c>
      <c r="K691" s="26" t="s">
        <v>952</v>
      </c>
      <c r="L691" s="27" t="s">
        <v>6236</v>
      </c>
      <c r="M691" s="26" t="s">
        <v>936</v>
      </c>
      <c r="N691" s="26" t="s">
        <v>1659</v>
      </c>
      <c r="O691" s="26" t="s">
        <v>6237</v>
      </c>
      <c r="P691" s="26" t="s">
        <v>6238</v>
      </c>
      <c r="Q691" s="26" t="s">
        <v>6239</v>
      </c>
      <c r="R691" s="27" t="s">
        <v>6240</v>
      </c>
      <c r="S691" s="26" t="s">
        <v>959</v>
      </c>
      <c r="T691" s="26" t="s">
        <v>4570</v>
      </c>
      <c r="U691" s="26" t="s">
        <v>1221</v>
      </c>
      <c r="V691" s="26" t="s">
        <v>6241</v>
      </c>
      <c r="W691" s="26" t="s">
        <v>959</v>
      </c>
      <c r="X691" s="26" t="s">
        <v>4570</v>
      </c>
      <c r="Y691" s="26" t="s">
        <v>1221</v>
      </c>
      <c r="Z691" s="26" t="s">
        <v>946</v>
      </c>
      <c r="AA691" s="26" t="s">
        <v>947</v>
      </c>
      <c r="AB691" s="26"/>
      <c r="AC691" s="28"/>
      <c r="AD691" s="28"/>
      <c r="AE691" s="28"/>
      <c r="AG691" s="38" t="s">
        <v>6242</v>
      </c>
      <c r="AH691" s="38" t="s">
        <v>6243</v>
      </c>
      <c r="AI691" t="str">
        <f>VLOOKUP(AH691,$D$15:D1441,1,0)</f>
        <v>김은정</v>
      </c>
      <c r="AK691" t="str">
        <f t="shared" si="21"/>
        <v>임혜지</v>
      </c>
    </row>
    <row r="692" spans="1:37" ht="39.6">
      <c r="A692" s="25">
        <v>678</v>
      </c>
      <c r="B692" s="26" t="str">
        <f t="shared" si="20"/>
        <v>20160030</v>
      </c>
      <c r="C692" s="26" t="s">
        <v>6244</v>
      </c>
      <c r="D692" s="26" t="s">
        <v>481</v>
      </c>
      <c r="E692" s="26" t="s">
        <v>77</v>
      </c>
      <c r="F692" s="26" t="s">
        <v>482</v>
      </c>
      <c r="G692" s="26" t="s">
        <v>4919</v>
      </c>
      <c r="H692" s="26" t="s">
        <v>931</v>
      </c>
      <c r="I692" s="26" t="s">
        <v>979</v>
      </c>
      <c r="J692" s="26" t="s">
        <v>1309</v>
      </c>
      <c r="K692" s="26" t="s">
        <v>934</v>
      </c>
      <c r="L692" s="27" t="s">
        <v>6245</v>
      </c>
      <c r="M692" s="26" t="s">
        <v>982</v>
      </c>
      <c r="N692" s="26" t="s">
        <v>983</v>
      </c>
      <c r="O692" s="26" t="s">
        <v>6246</v>
      </c>
      <c r="P692" s="26" t="s">
        <v>6247</v>
      </c>
      <c r="Q692" s="26" t="s">
        <v>6248</v>
      </c>
      <c r="R692" s="27" t="s">
        <v>6249</v>
      </c>
      <c r="S692" s="26" t="s">
        <v>959</v>
      </c>
      <c r="T692" s="26" t="s">
        <v>1045</v>
      </c>
      <c r="U692" s="26" t="s">
        <v>1014</v>
      </c>
      <c r="V692" s="26" t="s">
        <v>6250</v>
      </c>
      <c r="W692" s="26" t="s">
        <v>959</v>
      </c>
      <c r="X692" s="26" t="s">
        <v>1045</v>
      </c>
      <c r="Y692" s="26" t="s">
        <v>1014</v>
      </c>
      <c r="Z692" s="26" t="s">
        <v>1192</v>
      </c>
      <c r="AA692" s="26" t="s">
        <v>1377</v>
      </c>
      <c r="AB692" s="26"/>
      <c r="AC692" s="28"/>
      <c r="AD692" s="28"/>
      <c r="AE692" s="28"/>
      <c r="AG692" s="38" t="s">
        <v>6125</v>
      </c>
      <c r="AH692" s="38" t="s">
        <v>791</v>
      </c>
      <c r="AI692" t="str">
        <f>VLOOKUP(AH692,$D$15:D1442,1,0)</f>
        <v>박기남</v>
      </c>
      <c r="AK692" t="str">
        <f t="shared" si="21"/>
        <v>김기경</v>
      </c>
    </row>
    <row r="693" spans="1:37" ht="39.6">
      <c r="A693" s="25">
        <v>679</v>
      </c>
      <c r="B693" s="26" t="str">
        <f t="shared" si="20"/>
        <v>52015009</v>
      </c>
      <c r="C693" s="26" t="s">
        <v>6251</v>
      </c>
      <c r="D693" s="26" t="s">
        <v>711</v>
      </c>
      <c r="E693" s="26" t="s">
        <v>77</v>
      </c>
      <c r="F693" s="26" t="s">
        <v>125</v>
      </c>
      <c r="G693" s="26" t="s">
        <v>930</v>
      </c>
      <c r="H693" s="26" t="s">
        <v>931</v>
      </c>
      <c r="I693" s="26" t="s">
        <v>932</v>
      </c>
      <c r="J693" s="26" t="s">
        <v>3320</v>
      </c>
      <c r="K693" s="26" t="s">
        <v>952</v>
      </c>
      <c r="L693" s="27" t="s">
        <v>6252</v>
      </c>
      <c r="M693" s="26" t="s">
        <v>936</v>
      </c>
      <c r="N693" s="26" t="s">
        <v>1977</v>
      </c>
      <c r="O693" s="26" t="s">
        <v>6253</v>
      </c>
      <c r="P693" s="26" t="s">
        <v>6254</v>
      </c>
      <c r="Q693" s="26" t="s">
        <v>6255</v>
      </c>
      <c r="R693" s="27" t="s">
        <v>6256</v>
      </c>
      <c r="S693" s="26" t="s">
        <v>942</v>
      </c>
      <c r="T693" s="26" t="s">
        <v>6257</v>
      </c>
      <c r="U693" s="26" t="s">
        <v>1839</v>
      </c>
      <c r="V693" s="26" t="s">
        <v>6258</v>
      </c>
      <c r="W693" s="26" t="s">
        <v>942</v>
      </c>
      <c r="X693" s="26" t="s">
        <v>6257</v>
      </c>
      <c r="Y693" s="26" t="s">
        <v>1839</v>
      </c>
      <c r="Z693" s="26" t="s">
        <v>1820</v>
      </c>
      <c r="AA693" s="26" t="s">
        <v>1830</v>
      </c>
      <c r="AB693" s="26"/>
      <c r="AC693" s="28"/>
      <c r="AD693" s="28"/>
      <c r="AE693" s="28"/>
      <c r="AG693" s="38" t="s">
        <v>6132</v>
      </c>
      <c r="AH693" s="38" t="s">
        <v>122</v>
      </c>
      <c r="AI693" t="str">
        <f>VLOOKUP(AH693,$D$15:D1443,1,0)</f>
        <v>이혜진</v>
      </c>
      <c r="AK693" t="str">
        <f t="shared" si="21"/>
        <v>강희영</v>
      </c>
    </row>
    <row r="694" spans="1:37" ht="39.6">
      <c r="A694" s="25">
        <v>680</v>
      </c>
      <c r="B694" s="26" t="str">
        <f t="shared" si="20"/>
        <v>20150062</v>
      </c>
      <c r="C694" s="26" t="s">
        <v>6259</v>
      </c>
      <c r="D694" s="26" t="s">
        <v>483</v>
      </c>
      <c r="E694" s="26" t="s">
        <v>77</v>
      </c>
      <c r="F694" s="26" t="s">
        <v>125</v>
      </c>
      <c r="G694" s="26" t="s">
        <v>930</v>
      </c>
      <c r="H694" s="26" t="s">
        <v>931</v>
      </c>
      <c r="I694" s="26" t="s">
        <v>932</v>
      </c>
      <c r="J694" s="26" t="s">
        <v>3257</v>
      </c>
      <c r="K694" s="26" t="s">
        <v>952</v>
      </c>
      <c r="L694" s="27" t="s">
        <v>6260</v>
      </c>
      <c r="M694" s="26" t="s">
        <v>936</v>
      </c>
      <c r="N694" s="26" t="s">
        <v>1977</v>
      </c>
      <c r="O694" s="26" t="s">
        <v>6261</v>
      </c>
      <c r="P694" s="26" t="s">
        <v>6262</v>
      </c>
      <c r="Q694" s="26" t="s">
        <v>6263</v>
      </c>
      <c r="R694" s="27" t="s">
        <v>6264</v>
      </c>
      <c r="S694" s="26" t="s">
        <v>942</v>
      </c>
      <c r="T694" s="26" t="s">
        <v>5391</v>
      </c>
      <c r="U694" s="26" t="s">
        <v>1232</v>
      </c>
      <c r="V694" s="26" t="s">
        <v>6265</v>
      </c>
      <c r="W694" s="26" t="s">
        <v>942</v>
      </c>
      <c r="X694" s="26" t="s">
        <v>5391</v>
      </c>
      <c r="Y694" s="26" t="s">
        <v>1232</v>
      </c>
      <c r="Z694" s="26" t="s">
        <v>1820</v>
      </c>
      <c r="AA694" s="26" t="s">
        <v>1830</v>
      </c>
      <c r="AB694" s="26"/>
      <c r="AC694" s="28"/>
      <c r="AD694" s="28"/>
      <c r="AE694" s="28"/>
      <c r="AG694" s="38" t="s">
        <v>6139</v>
      </c>
      <c r="AH694" s="38" t="s">
        <v>478</v>
      </c>
      <c r="AI694" t="str">
        <f>VLOOKUP(AH694,$D$15:D1444,1,0)</f>
        <v>고서영</v>
      </c>
      <c r="AK694" t="str">
        <f t="shared" si="21"/>
        <v>김영진</v>
      </c>
    </row>
    <row r="695" spans="1:37" ht="26.4">
      <c r="A695" s="25">
        <v>681</v>
      </c>
      <c r="B695" s="26" t="str">
        <f t="shared" si="20"/>
        <v>52015062</v>
      </c>
      <c r="C695" s="26" t="s">
        <v>6266</v>
      </c>
      <c r="D695" s="26" t="s">
        <v>484</v>
      </c>
      <c r="E695" s="26" t="s">
        <v>77</v>
      </c>
      <c r="F695" s="26" t="s">
        <v>125</v>
      </c>
      <c r="G695" s="26" t="s">
        <v>930</v>
      </c>
      <c r="H695" s="26" t="s">
        <v>931</v>
      </c>
      <c r="I695" s="26" t="s">
        <v>932</v>
      </c>
      <c r="J695" s="26" t="s">
        <v>1674</v>
      </c>
      <c r="K695" s="26" t="s">
        <v>952</v>
      </c>
      <c r="L695" s="27" t="s">
        <v>6213</v>
      </c>
      <c r="M695" s="26" t="s">
        <v>936</v>
      </c>
      <c r="N695" s="26" t="s">
        <v>1598</v>
      </c>
      <c r="O695" s="26" t="s">
        <v>6267</v>
      </c>
      <c r="P695" s="26" t="s">
        <v>6268</v>
      </c>
      <c r="Q695" s="26" t="s">
        <v>6269</v>
      </c>
      <c r="R695" s="27" t="s">
        <v>6270</v>
      </c>
      <c r="S695" s="26" t="s">
        <v>959</v>
      </c>
      <c r="T695" s="26" t="s">
        <v>1800</v>
      </c>
      <c r="U695" s="26" t="s">
        <v>1801</v>
      </c>
      <c r="V695" s="26" t="s">
        <v>6271</v>
      </c>
      <c r="W695" s="26" t="s">
        <v>959</v>
      </c>
      <c r="X695" s="26" t="s">
        <v>1800</v>
      </c>
      <c r="Y695" s="26" t="s">
        <v>1801</v>
      </c>
      <c r="Z695" s="26" t="s">
        <v>946</v>
      </c>
      <c r="AA695" s="26" t="s">
        <v>947</v>
      </c>
      <c r="AB695" s="26"/>
      <c r="AC695" s="28"/>
      <c r="AD695" s="28"/>
      <c r="AE695" s="28"/>
      <c r="AG695" s="38" t="s">
        <v>6147</v>
      </c>
      <c r="AH695" s="38" t="s">
        <v>479</v>
      </c>
      <c r="AI695" t="str">
        <f>VLOOKUP(AH695,$D$15:D1445,1,0)</f>
        <v>유현진</v>
      </c>
      <c r="AK695" t="str">
        <f t="shared" si="21"/>
        <v>이재영</v>
      </c>
    </row>
    <row r="696" spans="1:37" ht="26.4">
      <c r="A696" s="25">
        <v>682</v>
      </c>
      <c r="B696" s="26" t="str">
        <f t="shared" si="20"/>
        <v>52015023</v>
      </c>
      <c r="C696" s="26" t="s">
        <v>6272</v>
      </c>
      <c r="D696" s="26" t="s">
        <v>793</v>
      </c>
      <c r="E696" s="26" t="s">
        <v>77</v>
      </c>
      <c r="F696" s="26" t="s">
        <v>125</v>
      </c>
      <c r="G696" s="26" t="s">
        <v>930</v>
      </c>
      <c r="H696" s="26" t="s">
        <v>931</v>
      </c>
      <c r="I696" s="26" t="s">
        <v>932</v>
      </c>
      <c r="J696" s="26" t="s">
        <v>1674</v>
      </c>
      <c r="K696" s="26" t="s">
        <v>952</v>
      </c>
      <c r="L696" s="27" t="s">
        <v>6273</v>
      </c>
      <c r="M696" s="26" t="s">
        <v>936</v>
      </c>
      <c r="N696" s="26" t="s">
        <v>1977</v>
      </c>
      <c r="O696" s="26" t="s">
        <v>6274</v>
      </c>
      <c r="P696" s="26" t="s">
        <v>6275</v>
      </c>
      <c r="Q696" s="26" t="s">
        <v>6276</v>
      </c>
      <c r="R696" s="27" t="s">
        <v>6277</v>
      </c>
      <c r="S696" s="26" t="s">
        <v>959</v>
      </c>
      <c r="T696" s="26" t="s">
        <v>6278</v>
      </c>
      <c r="U696" s="26" t="s">
        <v>5898</v>
      </c>
      <c r="V696" s="26" t="s">
        <v>6279</v>
      </c>
      <c r="W696" s="26" t="s">
        <v>959</v>
      </c>
      <c r="X696" s="26" t="s">
        <v>6278</v>
      </c>
      <c r="Y696" s="26" t="s">
        <v>5898</v>
      </c>
      <c r="Z696" s="26" t="s">
        <v>1820</v>
      </c>
      <c r="AA696" s="26" t="s">
        <v>1830</v>
      </c>
      <c r="AB696" s="26"/>
      <c r="AC696" s="28"/>
      <c r="AD696" s="28"/>
      <c r="AE696" s="28"/>
      <c r="AG696" s="38" t="s">
        <v>6156</v>
      </c>
      <c r="AH696" s="38" t="s">
        <v>792</v>
      </c>
      <c r="AI696" t="str">
        <f>VLOOKUP(AH696,$D$15:D1446,1,0)</f>
        <v>김순옥</v>
      </c>
      <c r="AK696" t="str">
        <f t="shared" si="21"/>
        <v>진지은</v>
      </c>
    </row>
    <row r="697" spans="1:37" ht="26.4">
      <c r="A697" s="25">
        <v>683</v>
      </c>
      <c r="B697" s="26" t="str">
        <f t="shared" si="20"/>
        <v>52015015</v>
      </c>
      <c r="C697" s="26" t="s">
        <v>6280</v>
      </c>
      <c r="D697" s="26" t="s">
        <v>712</v>
      </c>
      <c r="E697" s="26" t="s">
        <v>77</v>
      </c>
      <c r="F697" s="26" t="s">
        <v>125</v>
      </c>
      <c r="G697" s="26" t="s">
        <v>930</v>
      </c>
      <c r="H697" s="26" t="s">
        <v>931</v>
      </c>
      <c r="I697" s="26" t="s">
        <v>932</v>
      </c>
      <c r="J697" s="26" t="s">
        <v>1309</v>
      </c>
      <c r="K697" s="26" t="s">
        <v>952</v>
      </c>
      <c r="L697" s="27" t="s">
        <v>6281</v>
      </c>
      <c r="M697" s="26" t="s">
        <v>936</v>
      </c>
      <c r="N697" s="26" t="s">
        <v>983</v>
      </c>
      <c r="O697" s="26" t="s">
        <v>6282</v>
      </c>
      <c r="P697" s="26" t="s">
        <v>6283</v>
      </c>
      <c r="Q697" s="26" t="s">
        <v>6284</v>
      </c>
      <c r="R697" s="27" t="s">
        <v>6285</v>
      </c>
      <c r="S697" s="26" t="s">
        <v>1138</v>
      </c>
      <c r="T697" s="26" t="s">
        <v>6286</v>
      </c>
      <c r="U697" s="26"/>
      <c r="V697" s="26" t="s">
        <v>6287</v>
      </c>
      <c r="W697" s="26" t="s">
        <v>1138</v>
      </c>
      <c r="X697" s="26" t="s">
        <v>6286</v>
      </c>
      <c r="Y697" s="26"/>
      <c r="Z697" s="26" t="s">
        <v>1820</v>
      </c>
      <c r="AA697" s="26" t="s">
        <v>1830</v>
      </c>
      <c r="AB697" s="26"/>
      <c r="AC697" s="28"/>
      <c r="AD697" s="28"/>
      <c r="AE697" s="28"/>
      <c r="AG697" s="38" t="s">
        <v>6164</v>
      </c>
      <c r="AH697" s="38" t="s">
        <v>872</v>
      </c>
      <c r="AI697" t="str">
        <f>VLOOKUP(AH697,$D$15:D1447,1,0)</f>
        <v>이혜선</v>
      </c>
      <c r="AK697" t="str">
        <f t="shared" si="21"/>
        <v>박근혜</v>
      </c>
    </row>
    <row r="698" spans="1:37" ht="39.6">
      <c r="A698" s="25">
        <v>684</v>
      </c>
      <c r="B698" s="26" t="str">
        <f t="shared" si="20"/>
        <v>52015014</v>
      </c>
      <c r="C698" s="26" t="s">
        <v>6288</v>
      </c>
      <c r="D698" s="26" t="s">
        <v>794</v>
      </c>
      <c r="E698" s="26" t="s">
        <v>77</v>
      </c>
      <c r="F698" s="26" t="s">
        <v>125</v>
      </c>
      <c r="G698" s="26" t="s">
        <v>930</v>
      </c>
      <c r="H698" s="26" t="s">
        <v>931</v>
      </c>
      <c r="I698" s="26" t="s">
        <v>932</v>
      </c>
      <c r="J698" s="26" t="s">
        <v>951</v>
      </c>
      <c r="K698" s="26" t="s">
        <v>952</v>
      </c>
      <c r="L698" s="27" t="s">
        <v>6289</v>
      </c>
      <c r="M698" s="26" t="s">
        <v>936</v>
      </c>
      <c r="N698" s="26" t="s">
        <v>1977</v>
      </c>
      <c r="O698" s="26" t="s">
        <v>6290</v>
      </c>
      <c r="P698" s="26" t="s">
        <v>6291</v>
      </c>
      <c r="Q698" s="26" t="s">
        <v>6292</v>
      </c>
      <c r="R698" s="27" t="s">
        <v>6293</v>
      </c>
      <c r="S698" s="26" t="s">
        <v>942</v>
      </c>
      <c r="T698" s="26" t="s">
        <v>3246</v>
      </c>
      <c r="U698" s="26" t="s">
        <v>1574</v>
      </c>
      <c r="V698" s="26" t="s">
        <v>6294</v>
      </c>
      <c r="W698" s="26" t="s">
        <v>959</v>
      </c>
      <c r="X698" s="26" t="s">
        <v>3721</v>
      </c>
      <c r="Y698" s="26" t="s">
        <v>2491</v>
      </c>
      <c r="Z698" s="26" t="s">
        <v>1820</v>
      </c>
      <c r="AA698" s="26" t="s">
        <v>1830</v>
      </c>
      <c r="AB698" s="26"/>
      <c r="AC698" s="28"/>
      <c r="AD698" s="28"/>
      <c r="AE698" s="28"/>
      <c r="AG698" s="38" t="s">
        <v>6171</v>
      </c>
      <c r="AH698" s="38" t="s">
        <v>710</v>
      </c>
      <c r="AI698" t="str">
        <f>VLOOKUP(AH698,$D$15:D1448,1,0)</f>
        <v>탁희연</v>
      </c>
      <c r="AK698" t="str">
        <f t="shared" si="21"/>
        <v>문향숙</v>
      </c>
    </row>
    <row r="699" spans="1:37" ht="39.6">
      <c r="A699" s="25">
        <v>685</v>
      </c>
      <c r="B699" s="26" t="str">
        <f t="shared" si="20"/>
        <v>52015005</v>
      </c>
      <c r="C699" s="26" t="s">
        <v>6295</v>
      </c>
      <c r="D699" s="26" t="s">
        <v>636</v>
      </c>
      <c r="E699" s="26" t="s">
        <v>77</v>
      </c>
      <c r="F699" s="26" t="s">
        <v>125</v>
      </c>
      <c r="G699" s="26" t="s">
        <v>930</v>
      </c>
      <c r="H699" s="26" t="s">
        <v>931</v>
      </c>
      <c r="I699" s="26" t="s">
        <v>932</v>
      </c>
      <c r="J699" s="26" t="s">
        <v>1050</v>
      </c>
      <c r="K699" s="26" t="s">
        <v>952</v>
      </c>
      <c r="L699" s="27" t="s">
        <v>6296</v>
      </c>
      <c r="M699" s="26" t="s">
        <v>936</v>
      </c>
      <c r="N699" s="26" t="s">
        <v>1977</v>
      </c>
      <c r="O699" s="26" t="s">
        <v>6297</v>
      </c>
      <c r="P699" s="26" t="s">
        <v>6298</v>
      </c>
      <c r="Q699" s="26" t="s">
        <v>6299</v>
      </c>
      <c r="R699" s="27" t="s">
        <v>6300</v>
      </c>
      <c r="S699" s="26" t="s">
        <v>942</v>
      </c>
      <c r="T699" s="26" t="s">
        <v>5844</v>
      </c>
      <c r="U699" s="26" t="s">
        <v>4963</v>
      </c>
      <c r="V699" s="26" t="s">
        <v>6301</v>
      </c>
      <c r="W699" s="26" t="s">
        <v>942</v>
      </c>
      <c r="X699" s="26" t="s">
        <v>5844</v>
      </c>
      <c r="Y699" s="26" t="s">
        <v>4963</v>
      </c>
      <c r="Z699" s="26" t="s">
        <v>1820</v>
      </c>
      <c r="AA699" s="26" t="s">
        <v>1830</v>
      </c>
      <c r="AB699" s="26"/>
      <c r="AC699" s="28"/>
      <c r="AD699" s="28"/>
      <c r="AE699" s="28"/>
      <c r="AG699" s="38" t="s">
        <v>6178</v>
      </c>
      <c r="AH699" s="38" t="s">
        <v>634</v>
      </c>
      <c r="AI699" t="str">
        <f>VLOOKUP(AH699,$D$15:D1449,1,0)</f>
        <v>박주원</v>
      </c>
      <c r="AK699" t="str">
        <f t="shared" si="21"/>
        <v>김은아</v>
      </c>
    </row>
    <row r="700" spans="1:37" ht="26.4">
      <c r="A700" s="25">
        <v>686</v>
      </c>
      <c r="B700" s="26" t="str">
        <f t="shared" si="20"/>
        <v>7106027</v>
      </c>
      <c r="C700" s="26" t="s">
        <v>6302</v>
      </c>
      <c r="D700" s="26" t="s">
        <v>124</v>
      </c>
      <c r="E700" s="26" t="s">
        <v>77</v>
      </c>
      <c r="F700" s="26" t="s">
        <v>125</v>
      </c>
      <c r="G700" s="26" t="s">
        <v>930</v>
      </c>
      <c r="H700" s="26" t="s">
        <v>931</v>
      </c>
      <c r="I700" s="26" t="s">
        <v>965</v>
      </c>
      <c r="J700" s="26" t="s">
        <v>1100</v>
      </c>
      <c r="K700" s="26" t="s">
        <v>952</v>
      </c>
      <c r="L700" s="27" t="s">
        <v>6303</v>
      </c>
      <c r="M700" s="26" t="s">
        <v>936</v>
      </c>
      <c r="N700" s="26"/>
      <c r="O700" s="26" t="s">
        <v>6304</v>
      </c>
      <c r="P700" s="26" t="s">
        <v>6305</v>
      </c>
      <c r="Q700" s="26" t="s">
        <v>6306</v>
      </c>
      <c r="R700" s="27" t="s">
        <v>6307</v>
      </c>
      <c r="S700" s="26" t="s">
        <v>959</v>
      </c>
      <c r="T700" s="26" t="s">
        <v>3301</v>
      </c>
      <c r="U700" s="26" t="s">
        <v>1801</v>
      </c>
      <c r="V700" s="26" t="s">
        <v>6308</v>
      </c>
      <c r="W700" s="26" t="s">
        <v>959</v>
      </c>
      <c r="X700" s="26" t="s">
        <v>3301</v>
      </c>
      <c r="Y700" s="26" t="s">
        <v>1801</v>
      </c>
      <c r="Z700" s="26" t="s">
        <v>946</v>
      </c>
      <c r="AA700" s="26" t="s">
        <v>947</v>
      </c>
      <c r="AB700" s="26"/>
      <c r="AC700" s="28"/>
      <c r="AD700" s="28"/>
      <c r="AE700" s="28"/>
      <c r="AG700" s="38" t="s">
        <v>6185</v>
      </c>
      <c r="AH700" s="38" t="s">
        <v>480</v>
      </c>
      <c r="AI700" t="str">
        <f>VLOOKUP(AH700,$D$15:D1450,1,0)</f>
        <v>황영랑</v>
      </c>
      <c r="AK700" t="str">
        <f t="shared" si="21"/>
        <v>최현정</v>
      </c>
    </row>
    <row r="701" spans="1:37" ht="26.4">
      <c r="A701" s="25">
        <v>687</v>
      </c>
      <c r="B701" s="26" t="str">
        <f t="shared" si="20"/>
        <v>52015007</v>
      </c>
      <c r="C701" s="26" t="s">
        <v>6309</v>
      </c>
      <c r="D701" s="26" t="s">
        <v>795</v>
      </c>
      <c r="E701" s="26" t="s">
        <v>77</v>
      </c>
      <c r="F701" s="26" t="s">
        <v>127</v>
      </c>
      <c r="G701" s="26" t="s">
        <v>930</v>
      </c>
      <c r="H701" s="26" t="s">
        <v>931</v>
      </c>
      <c r="I701" s="26" t="s">
        <v>932</v>
      </c>
      <c r="J701" s="26" t="s">
        <v>996</v>
      </c>
      <c r="K701" s="26" t="s">
        <v>952</v>
      </c>
      <c r="L701" s="27" t="s">
        <v>6310</v>
      </c>
      <c r="M701" s="26" t="s">
        <v>936</v>
      </c>
      <c r="N701" s="26" t="s">
        <v>983</v>
      </c>
      <c r="O701" s="26" t="s">
        <v>6311</v>
      </c>
      <c r="P701" s="26" t="s">
        <v>6312</v>
      </c>
      <c r="Q701" s="26" t="s">
        <v>6313</v>
      </c>
      <c r="R701" s="27" t="s">
        <v>6314</v>
      </c>
      <c r="S701" s="26" t="s">
        <v>942</v>
      </c>
      <c r="T701" s="26" t="s">
        <v>3246</v>
      </c>
      <c r="U701" s="26" t="s">
        <v>1107</v>
      </c>
      <c r="V701" s="26" t="s">
        <v>6315</v>
      </c>
      <c r="W701" s="26" t="s">
        <v>942</v>
      </c>
      <c r="X701" s="26" t="s">
        <v>3246</v>
      </c>
      <c r="Y701" s="26" t="s">
        <v>1107</v>
      </c>
      <c r="Z701" s="26" t="s">
        <v>1820</v>
      </c>
      <c r="AA701" s="26" t="s">
        <v>1830</v>
      </c>
      <c r="AB701" s="26"/>
      <c r="AC701" s="28"/>
      <c r="AD701" s="28"/>
      <c r="AE701" s="28"/>
      <c r="AG701" s="38" t="s">
        <v>6193</v>
      </c>
      <c r="AH701" s="38" t="s">
        <v>559</v>
      </c>
      <c r="AI701" t="str">
        <f>VLOOKUP(AH701,$D$15:D1451,1,0)</f>
        <v>이근혜</v>
      </c>
      <c r="AK701" t="str">
        <f t="shared" si="21"/>
        <v>강성희</v>
      </c>
    </row>
    <row r="702" spans="1:37" ht="39.6">
      <c r="A702" s="25">
        <v>688</v>
      </c>
      <c r="B702" s="26" t="str">
        <f t="shared" si="20"/>
        <v>52015018</v>
      </c>
      <c r="C702" s="26" t="s">
        <v>6316</v>
      </c>
      <c r="D702" s="26" t="s">
        <v>713</v>
      </c>
      <c r="E702" s="26" t="s">
        <v>77</v>
      </c>
      <c r="F702" s="26" t="s">
        <v>127</v>
      </c>
      <c r="G702" s="26" t="s">
        <v>930</v>
      </c>
      <c r="H702" s="26" t="s">
        <v>931</v>
      </c>
      <c r="I702" s="26" t="s">
        <v>932</v>
      </c>
      <c r="J702" s="26" t="s">
        <v>996</v>
      </c>
      <c r="K702" s="26" t="s">
        <v>952</v>
      </c>
      <c r="L702" s="27" t="s">
        <v>6317</v>
      </c>
      <c r="M702" s="26" t="s">
        <v>936</v>
      </c>
      <c r="N702" s="26" t="s">
        <v>1977</v>
      </c>
      <c r="O702" s="26" t="s">
        <v>6318</v>
      </c>
      <c r="P702" s="26" t="s">
        <v>6319</v>
      </c>
      <c r="Q702" s="26" t="s">
        <v>6320</v>
      </c>
      <c r="R702" s="27" t="s">
        <v>6321</v>
      </c>
      <c r="S702" s="26" t="s">
        <v>942</v>
      </c>
      <c r="T702" s="26" t="s">
        <v>3246</v>
      </c>
      <c r="U702" s="26" t="s">
        <v>1107</v>
      </c>
      <c r="V702" s="26" t="s">
        <v>6322</v>
      </c>
      <c r="W702" s="26" t="s">
        <v>942</v>
      </c>
      <c r="X702" s="26" t="s">
        <v>3246</v>
      </c>
      <c r="Y702" s="26" t="s">
        <v>1107</v>
      </c>
      <c r="Z702" s="26" t="s">
        <v>1820</v>
      </c>
      <c r="AA702" s="26" t="s">
        <v>1830</v>
      </c>
      <c r="AB702" s="26"/>
      <c r="AC702" s="28"/>
      <c r="AD702" s="28"/>
      <c r="AE702" s="28"/>
      <c r="AG702" s="38" t="s">
        <v>6202</v>
      </c>
      <c r="AH702" s="38" t="s">
        <v>401</v>
      </c>
      <c r="AI702" t="str">
        <f>VLOOKUP(AH702,$D$15:D1452,1,0)</f>
        <v>유경아</v>
      </c>
      <c r="AK702" t="str">
        <f t="shared" si="21"/>
        <v>오지혜</v>
      </c>
    </row>
    <row r="703" spans="1:37" ht="26.4">
      <c r="A703" s="25">
        <v>689</v>
      </c>
      <c r="B703" s="26" t="str">
        <f t="shared" si="20"/>
        <v>52015012</v>
      </c>
      <c r="C703" s="26" t="s">
        <v>6323</v>
      </c>
      <c r="D703" s="26" t="s">
        <v>323</v>
      </c>
      <c r="E703" s="26" t="s">
        <v>77</v>
      </c>
      <c r="F703" s="26" t="s">
        <v>127</v>
      </c>
      <c r="G703" s="26" t="s">
        <v>930</v>
      </c>
      <c r="H703" s="26" t="s">
        <v>931</v>
      </c>
      <c r="I703" s="26" t="s">
        <v>950</v>
      </c>
      <c r="J703" s="26" t="s">
        <v>1173</v>
      </c>
      <c r="K703" s="26" t="s">
        <v>952</v>
      </c>
      <c r="L703" s="27" t="s">
        <v>6324</v>
      </c>
      <c r="M703" s="26" t="s">
        <v>936</v>
      </c>
      <c r="N703" s="26" t="s">
        <v>1977</v>
      </c>
      <c r="O703" s="26" t="s">
        <v>6325</v>
      </c>
      <c r="P703" s="26" t="s">
        <v>6326</v>
      </c>
      <c r="Q703" s="26" t="s">
        <v>6327</v>
      </c>
      <c r="R703" s="27" t="s">
        <v>6328</v>
      </c>
      <c r="S703" s="26" t="s">
        <v>942</v>
      </c>
      <c r="T703" s="26" t="s">
        <v>6257</v>
      </c>
      <c r="U703" s="26" t="s">
        <v>1574</v>
      </c>
      <c r="V703" s="26" t="s">
        <v>6329</v>
      </c>
      <c r="W703" s="26" t="s">
        <v>942</v>
      </c>
      <c r="X703" s="26" t="s">
        <v>6257</v>
      </c>
      <c r="Y703" s="26" t="s">
        <v>1574</v>
      </c>
      <c r="Z703" s="26" t="s">
        <v>1820</v>
      </c>
      <c r="AA703" s="26" t="s">
        <v>1830</v>
      </c>
      <c r="AB703" s="26"/>
      <c r="AC703" s="28"/>
      <c r="AD703" s="28"/>
      <c r="AE703" s="28"/>
      <c r="AG703" s="38" t="s">
        <v>6212</v>
      </c>
      <c r="AH703" s="38" t="s">
        <v>321</v>
      </c>
      <c r="AI703" t="str">
        <f>VLOOKUP(AH703,$D$15:D1453,1,0)</f>
        <v>윤지영</v>
      </c>
      <c r="AK703" t="str">
        <f t="shared" si="21"/>
        <v>김민경</v>
      </c>
    </row>
    <row r="704" spans="1:37" ht="26.4">
      <c r="A704" s="25">
        <v>690</v>
      </c>
      <c r="B704" s="26" t="str">
        <f t="shared" si="20"/>
        <v>52015049</v>
      </c>
      <c r="C704" s="26" t="s">
        <v>6330</v>
      </c>
      <c r="D704" s="26" t="s">
        <v>637</v>
      </c>
      <c r="E704" s="26" t="s">
        <v>77</v>
      </c>
      <c r="F704" s="26" t="s">
        <v>127</v>
      </c>
      <c r="G704" s="26" t="s">
        <v>930</v>
      </c>
      <c r="H704" s="26" t="s">
        <v>931</v>
      </c>
      <c r="I704" s="26" t="s">
        <v>965</v>
      </c>
      <c r="J704" s="26" t="s">
        <v>1050</v>
      </c>
      <c r="K704" s="26" t="s">
        <v>952</v>
      </c>
      <c r="L704" s="27" t="s">
        <v>6331</v>
      </c>
      <c r="M704" s="26" t="s">
        <v>936</v>
      </c>
      <c r="N704" s="26" t="s">
        <v>1977</v>
      </c>
      <c r="O704" s="26" t="s">
        <v>6332</v>
      </c>
      <c r="P704" s="26" t="s">
        <v>6333</v>
      </c>
      <c r="Q704" s="26" t="s">
        <v>6334</v>
      </c>
      <c r="R704" s="27" t="s">
        <v>6335</v>
      </c>
      <c r="S704" s="26" t="s">
        <v>942</v>
      </c>
      <c r="T704" s="26" t="s">
        <v>2516</v>
      </c>
      <c r="U704" s="26" t="s">
        <v>2533</v>
      </c>
      <c r="V704" s="26" t="s">
        <v>6336</v>
      </c>
      <c r="W704" s="26" t="s">
        <v>942</v>
      </c>
      <c r="X704" s="26" t="s">
        <v>2516</v>
      </c>
      <c r="Y704" s="26" t="s">
        <v>2533</v>
      </c>
      <c r="Z704" s="26" t="s">
        <v>946</v>
      </c>
      <c r="AA704" s="26" t="s">
        <v>947</v>
      </c>
      <c r="AB704" s="26"/>
      <c r="AC704" s="28"/>
      <c r="AD704" s="28"/>
      <c r="AE704" s="28"/>
      <c r="AG704" s="38" t="s">
        <v>6219</v>
      </c>
      <c r="AH704" s="38" t="s">
        <v>635</v>
      </c>
      <c r="AI704" t="str">
        <f>VLOOKUP(AH704,$D$15:D1454,1,0)</f>
        <v>강지선</v>
      </c>
      <c r="AK704" t="str">
        <f t="shared" si="21"/>
        <v>김경리</v>
      </c>
    </row>
    <row r="705" spans="1:37" ht="26.4">
      <c r="A705" s="25">
        <v>691</v>
      </c>
      <c r="B705" s="26" t="str">
        <f t="shared" si="20"/>
        <v>52015051</v>
      </c>
      <c r="C705" s="26" t="s">
        <v>6337</v>
      </c>
      <c r="D705" s="26" t="s">
        <v>126</v>
      </c>
      <c r="E705" s="26" t="s">
        <v>77</v>
      </c>
      <c r="F705" s="26" t="s">
        <v>127</v>
      </c>
      <c r="G705" s="26" t="s">
        <v>930</v>
      </c>
      <c r="H705" s="26" t="s">
        <v>931</v>
      </c>
      <c r="I705" s="26" t="s">
        <v>965</v>
      </c>
      <c r="J705" s="26" t="s">
        <v>1050</v>
      </c>
      <c r="K705" s="26" t="s">
        <v>952</v>
      </c>
      <c r="L705" s="27" t="s">
        <v>6338</v>
      </c>
      <c r="M705" s="26" t="s">
        <v>936</v>
      </c>
      <c r="N705" s="26" t="s">
        <v>1598</v>
      </c>
      <c r="O705" s="26" t="s">
        <v>6339</v>
      </c>
      <c r="P705" s="26" t="s">
        <v>6340</v>
      </c>
      <c r="Q705" s="26" t="s">
        <v>6341</v>
      </c>
      <c r="R705" s="27" t="s">
        <v>6342</v>
      </c>
      <c r="S705" s="26" t="s">
        <v>942</v>
      </c>
      <c r="T705" s="26" t="s">
        <v>2516</v>
      </c>
      <c r="U705" s="26" t="s">
        <v>6343</v>
      </c>
      <c r="V705" s="26" t="s">
        <v>6344</v>
      </c>
      <c r="W705" s="26" t="s">
        <v>942</v>
      </c>
      <c r="X705" s="26" t="s">
        <v>2516</v>
      </c>
      <c r="Y705" s="26" t="s">
        <v>6343</v>
      </c>
      <c r="Z705" s="26" t="s">
        <v>946</v>
      </c>
      <c r="AA705" s="26" t="s">
        <v>947</v>
      </c>
      <c r="AB705" s="26"/>
      <c r="AC705" s="28"/>
      <c r="AD705" s="28"/>
      <c r="AE705" s="28"/>
      <c r="AG705" s="38" t="s">
        <v>6228</v>
      </c>
      <c r="AH705" s="38" t="s">
        <v>322</v>
      </c>
      <c r="AI705" t="str">
        <f>VLOOKUP(AH705,$D$15:D1455,1,0)</f>
        <v>신영진</v>
      </c>
      <c r="AK705" t="str">
        <f t="shared" si="21"/>
        <v>김예인</v>
      </c>
    </row>
    <row r="706" spans="1:37" ht="39.6">
      <c r="A706" s="25">
        <v>692</v>
      </c>
      <c r="B706" s="26" t="str">
        <f t="shared" si="20"/>
        <v>20180016</v>
      </c>
      <c r="C706" s="26" t="s">
        <v>6345</v>
      </c>
      <c r="D706" s="26" t="s">
        <v>143</v>
      </c>
      <c r="E706" s="26" t="s">
        <v>77</v>
      </c>
      <c r="F706" s="26" t="s">
        <v>144</v>
      </c>
      <c r="G706" s="26" t="s">
        <v>3991</v>
      </c>
      <c r="H706" s="26" t="s">
        <v>931</v>
      </c>
      <c r="I706" s="26" t="s">
        <v>995</v>
      </c>
      <c r="J706" s="26" t="s">
        <v>1100</v>
      </c>
      <c r="K706" s="26" t="s">
        <v>934</v>
      </c>
      <c r="L706" s="27" t="s">
        <v>6346</v>
      </c>
      <c r="M706" s="26" t="s">
        <v>936</v>
      </c>
      <c r="N706" s="26" t="s">
        <v>983</v>
      </c>
      <c r="O706" s="26" t="s">
        <v>6347</v>
      </c>
      <c r="P706" s="26" t="s">
        <v>6348</v>
      </c>
      <c r="Q706" s="26" t="s">
        <v>6349</v>
      </c>
      <c r="R706" s="27" t="s">
        <v>6350</v>
      </c>
      <c r="S706" s="26" t="s">
        <v>959</v>
      </c>
      <c r="T706" s="26" t="s">
        <v>2551</v>
      </c>
      <c r="U706" s="26" t="s">
        <v>1110</v>
      </c>
      <c r="V706" s="26" t="s">
        <v>6351</v>
      </c>
      <c r="W706" s="26" t="s">
        <v>959</v>
      </c>
      <c r="X706" s="26" t="s">
        <v>2551</v>
      </c>
      <c r="Y706" s="26" t="s">
        <v>1110</v>
      </c>
      <c r="Z706" s="26" t="s">
        <v>1820</v>
      </c>
      <c r="AA706" s="26" t="s">
        <v>1830</v>
      </c>
      <c r="AB706" s="26"/>
      <c r="AC706" s="28"/>
      <c r="AD706" s="28"/>
      <c r="AE706" s="28"/>
      <c r="AG706" s="38" t="s">
        <v>6235</v>
      </c>
      <c r="AH706" s="38" t="s">
        <v>560</v>
      </c>
      <c r="AI706" t="str">
        <f>VLOOKUP(AH706,$D$15:D1456,1,0)</f>
        <v>임혜지</v>
      </c>
      <c r="AK706" t="str">
        <f t="shared" si="21"/>
        <v>양관욱</v>
      </c>
    </row>
    <row r="707" spans="1:37" ht="39.6">
      <c r="A707" s="25">
        <v>693</v>
      </c>
      <c r="B707" s="26" t="str">
        <f t="shared" si="20"/>
        <v>52015003</v>
      </c>
      <c r="C707" s="26" t="s">
        <v>6352</v>
      </c>
      <c r="D707" s="26" t="s">
        <v>128</v>
      </c>
      <c r="E707" s="26" t="s">
        <v>77</v>
      </c>
      <c r="F707" s="26" t="s">
        <v>129</v>
      </c>
      <c r="G707" s="26" t="s">
        <v>930</v>
      </c>
      <c r="H707" s="26" t="s">
        <v>931</v>
      </c>
      <c r="I707" s="26" t="s">
        <v>995</v>
      </c>
      <c r="J707" s="26" t="s">
        <v>1674</v>
      </c>
      <c r="K707" s="26" t="s">
        <v>952</v>
      </c>
      <c r="L707" s="27" t="s">
        <v>6353</v>
      </c>
      <c r="M707" s="26" t="s">
        <v>936</v>
      </c>
      <c r="N707" s="26" t="s">
        <v>983</v>
      </c>
      <c r="O707" s="26" t="s">
        <v>6354</v>
      </c>
      <c r="P707" s="26" t="s">
        <v>6355</v>
      </c>
      <c r="Q707" s="26" t="s">
        <v>6356</v>
      </c>
      <c r="R707" s="27" t="s">
        <v>6357</v>
      </c>
      <c r="S707" s="26" t="s">
        <v>959</v>
      </c>
      <c r="T707" s="26" t="s">
        <v>1666</v>
      </c>
      <c r="U707" s="26" t="s">
        <v>2067</v>
      </c>
      <c r="V707" s="26" t="s">
        <v>6358</v>
      </c>
      <c r="W707" s="26" t="s">
        <v>959</v>
      </c>
      <c r="X707" s="26" t="s">
        <v>1666</v>
      </c>
      <c r="Y707" s="26" t="s">
        <v>2067</v>
      </c>
      <c r="Z707" s="26" t="s">
        <v>1820</v>
      </c>
      <c r="AA707" s="26" t="s">
        <v>1830</v>
      </c>
      <c r="AB707" s="26"/>
      <c r="AC707" s="28"/>
      <c r="AD707" s="28"/>
      <c r="AE707" s="28"/>
      <c r="AG707" s="38" t="s">
        <v>6244</v>
      </c>
      <c r="AH707" s="38" t="s">
        <v>481</v>
      </c>
      <c r="AI707" t="str">
        <f>VLOOKUP(AH707,$D$15:D1457,1,0)</f>
        <v>김기경</v>
      </c>
      <c r="AK707" t="str">
        <f t="shared" si="21"/>
        <v>강효정</v>
      </c>
    </row>
    <row r="708" spans="1:37" ht="39.6">
      <c r="A708" s="25">
        <v>694</v>
      </c>
      <c r="B708" s="26" t="str">
        <f t="shared" si="20"/>
        <v>52016007</v>
      </c>
      <c r="C708" s="26" t="s">
        <v>6359</v>
      </c>
      <c r="D708" s="26" t="s">
        <v>402</v>
      </c>
      <c r="E708" s="26" t="s">
        <v>77</v>
      </c>
      <c r="F708" s="26" t="s">
        <v>129</v>
      </c>
      <c r="G708" s="26" t="s">
        <v>930</v>
      </c>
      <c r="H708" s="26" t="s">
        <v>931</v>
      </c>
      <c r="I708" s="26" t="s">
        <v>965</v>
      </c>
      <c r="J708" s="26" t="s">
        <v>933</v>
      </c>
      <c r="K708" s="26" t="s">
        <v>934</v>
      </c>
      <c r="L708" s="27" t="s">
        <v>6360</v>
      </c>
      <c r="M708" s="26" t="s">
        <v>936</v>
      </c>
      <c r="N708" s="26" t="s">
        <v>1977</v>
      </c>
      <c r="O708" s="26" t="s">
        <v>6361</v>
      </c>
      <c r="P708" s="26" t="s">
        <v>6362</v>
      </c>
      <c r="Q708" s="26" t="s">
        <v>6363</v>
      </c>
      <c r="R708" s="27" t="s">
        <v>6364</v>
      </c>
      <c r="S708" s="26" t="s">
        <v>942</v>
      </c>
      <c r="T708" s="26" t="s">
        <v>2439</v>
      </c>
      <c r="U708" s="26" t="s">
        <v>2440</v>
      </c>
      <c r="V708" s="26" t="s">
        <v>6365</v>
      </c>
      <c r="W708" s="26" t="s">
        <v>942</v>
      </c>
      <c r="X708" s="26" t="s">
        <v>2439</v>
      </c>
      <c r="Y708" s="26" t="s">
        <v>2440</v>
      </c>
      <c r="Z708" s="26" t="s">
        <v>946</v>
      </c>
      <c r="AA708" s="26" t="s">
        <v>947</v>
      </c>
      <c r="AB708" s="26"/>
      <c r="AC708" s="28"/>
      <c r="AD708" s="28"/>
      <c r="AE708" s="28"/>
      <c r="AG708" s="38" t="s">
        <v>6251</v>
      </c>
      <c r="AH708" s="38" t="s">
        <v>711</v>
      </c>
      <c r="AI708" t="str">
        <f>VLOOKUP(AH708,$D$15:D1458,1,0)</f>
        <v>강희영</v>
      </c>
      <c r="AK708" t="str">
        <f t="shared" si="21"/>
        <v>김태준</v>
      </c>
    </row>
    <row r="709" spans="1:37" ht="39.6">
      <c r="A709" s="25">
        <v>695</v>
      </c>
      <c r="B709" s="26" t="str">
        <f t="shared" si="20"/>
        <v>52015040</v>
      </c>
      <c r="C709" s="26" t="s">
        <v>6366</v>
      </c>
      <c r="D709" s="26" t="s">
        <v>227</v>
      </c>
      <c r="E709" s="26" t="s">
        <v>77</v>
      </c>
      <c r="F709" s="26" t="s">
        <v>228</v>
      </c>
      <c r="G709" s="26" t="s">
        <v>930</v>
      </c>
      <c r="H709" s="26" t="s">
        <v>931</v>
      </c>
      <c r="I709" s="26" t="s">
        <v>932</v>
      </c>
      <c r="J709" s="26" t="s">
        <v>966</v>
      </c>
      <c r="K709" s="26" t="s">
        <v>934</v>
      </c>
      <c r="L709" s="27" t="s">
        <v>6367</v>
      </c>
      <c r="M709" s="26" t="s">
        <v>936</v>
      </c>
      <c r="N709" s="26" t="s">
        <v>1977</v>
      </c>
      <c r="O709" s="26" t="s">
        <v>6368</v>
      </c>
      <c r="P709" s="26" t="s">
        <v>6369</v>
      </c>
      <c r="Q709" s="26" t="s">
        <v>6370</v>
      </c>
      <c r="R709" s="27" t="s">
        <v>6371</v>
      </c>
      <c r="S709" s="26" t="s">
        <v>959</v>
      </c>
      <c r="T709" s="26" t="s">
        <v>2551</v>
      </c>
      <c r="U709" s="26" t="s">
        <v>1014</v>
      </c>
      <c r="V709" s="26" t="s">
        <v>6372</v>
      </c>
      <c r="W709" s="26" t="s">
        <v>959</v>
      </c>
      <c r="X709" s="26" t="s">
        <v>2551</v>
      </c>
      <c r="Y709" s="26" t="s">
        <v>1014</v>
      </c>
      <c r="Z709" s="26" t="s">
        <v>946</v>
      </c>
      <c r="AA709" s="26" t="s">
        <v>947</v>
      </c>
      <c r="AB709" s="26"/>
      <c r="AC709" s="28"/>
      <c r="AD709" s="28"/>
      <c r="AE709" s="28"/>
      <c r="AG709" s="38" t="s">
        <v>6259</v>
      </c>
      <c r="AH709" s="38" t="s">
        <v>483</v>
      </c>
      <c r="AI709" t="str">
        <f>VLOOKUP(AH709,$D$15:D1459,1,0)</f>
        <v>김영진</v>
      </c>
      <c r="AK709" t="str">
        <f t="shared" si="21"/>
        <v>홍창범</v>
      </c>
    </row>
    <row r="710" spans="1:37" ht="26.4">
      <c r="A710" s="25">
        <v>696</v>
      </c>
      <c r="B710" s="26" t="str">
        <f t="shared" si="20"/>
        <v>52015011</v>
      </c>
      <c r="C710" s="26" t="s">
        <v>6373</v>
      </c>
      <c r="D710" s="26" t="s">
        <v>403</v>
      </c>
      <c r="E710" s="26" t="s">
        <v>77</v>
      </c>
      <c r="F710" s="26" t="s">
        <v>404</v>
      </c>
      <c r="G710" s="26" t="s">
        <v>930</v>
      </c>
      <c r="H710" s="26" t="s">
        <v>931</v>
      </c>
      <c r="I710" s="26" t="s">
        <v>932</v>
      </c>
      <c r="J710" s="26" t="s">
        <v>933</v>
      </c>
      <c r="K710" s="26" t="s">
        <v>952</v>
      </c>
      <c r="L710" s="27" t="s">
        <v>6374</v>
      </c>
      <c r="M710" s="26" t="s">
        <v>936</v>
      </c>
      <c r="N710" s="26" t="s">
        <v>1598</v>
      </c>
      <c r="O710" s="26" t="s">
        <v>6375</v>
      </c>
      <c r="P710" s="26" t="s">
        <v>6376</v>
      </c>
      <c r="Q710" s="26" t="s">
        <v>6377</v>
      </c>
      <c r="R710" s="27" t="s">
        <v>6378</v>
      </c>
      <c r="S710" s="26" t="s">
        <v>942</v>
      </c>
      <c r="T710" s="26" t="s">
        <v>2516</v>
      </c>
      <c r="U710" s="26" t="s">
        <v>1839</v>
      </c>
      <c r="V710" s="26" t="s">
        <v>6379</v>
      </c>
      <c r="W710" s="26" t="s">
        <v>942</v>
      </c>
      <c r="X710" s="26" t="s">
        <v>2516</v>
      </c>
      <c r="Y710" s="26" t="s">
        <v>1839</v>
      </c>
      <c r="Z710" s="26" t="s">
        <v>1820</v>
      </c>
      <c r="AA710" s="26" t="s">
        <v>1830</v>
      </c>
      <c r="AB710" s="26"/>
      <c r="AC710" s="28"/>
      <c r="AD710" s="28"/>
      <c r="AE710" s="28"/>
      <c r="AG710" s="38" t="s">
        <v>6266</v>
      </c>
      <c r="AH710" s="38" t="s">
        <v>484</v>
      </c>
      <c r="AI710" t="str">
        <f>VLOOKUP(AH710,$D$15:D1460,1,0)</f>
        <v>이재영</v>
      </c>
      <c r="AK710" t="str">
        <f t="shared" si="21"/>
        <v>김미정</v>
      </c>
    </row>
    <row r="711" spans="1:37" ht="39.6">
      <c r="A711" s="25">
        <v>697</v>
      </c>
      <c r="B711" s="26" t="str">
        <f t="shared" si="20"/>
        <v>52015024</v>
      </c>
      <c r="C711" s="26" t="s">
        <v>6380</v>
      </c>
      <c r="D711" s="26" t="s">
        <v>561</v>
      </c>
      <c r="E711" s="26" t="s">
        <v>77</v>
      </c>
      <c r="F711" s="26" t="s">
        <v>404</v>
      </c>
      <c r="G711" s="26" t="s">
        <v>930</v>
      </c>
      <c r="H711" s="26" t="s">
        <v>931</v>
      </c>
      <c r="I711" s="26" t="s">
        <v>950</v>
      </c>
      <c r="J711" s="26" t="s">
        <v>3225</v>
      </c>
      <c r="K711" s="26" t="s">
        <v>952</v>
      </c>
      <c r="L711" s="27" t="s">
        <v>6381</v>
      </c>
      <c r="M711" s="26" t="s">
        <v>936</v>
      </c>
      <c r="N711" s="26" t="s">
        <v>1977</v>
      </c>
      <c r="O711" s="26" t="s">
        <v>6382</v>
      </c>
      <c r="P711" s="26" t="s">
        <v>6383</v>
      </c>
      <c r="Q711" s="26" t="s">
        <v>6384</v>
      </c>
      <c r="R711" s="27" t="s">
        <v>6385</v>
      </c>
      <c r="S711" s="26" t="s">
        <v>942</v>
      </c>
      <c r="T711" s="26" t="s">
        <v>6386</v>
      </c>
      <c r="U711" s="26" t="s">
        <v>1574</v>
      </c>
      <c r="V711" s="26" t="s">
        <v>6387</v>
      </c>
      <c r="W711" s="26" t="s">
        <v>942</v>
      </c>
      <c r="X711" s="26" t="s">
        <v>6386</v>
      </c>
      <c r="Y711" s="26" t="s">
        <v>1574</v>
      </c>
      <c r="Z711" s="26" t="s">
        <v>1820</v>
      </c>
      <c r="AA711" s="26" t="s">
        <v>1830</v>
      </c>
      <c r="AB711" s="26"/>
      <c r="AC711" s="28"/>
      <c r="AD711" s="28"/>
      <c r="AE711" s="28"/>
      <c r="AG711" s="38" t="s">
        <v>6272</v>
      </c>
      <c r="AH711" s="38" t="s">
        <v>793</v>
      </c>
      <c r="AI711" t="str">
        <f>VLOOKUP(AH711,$D$15:D1461,1,0)</f>
        <v>진지은</v>
      </c>
      <c r="AK711" t="str">
        <f t="shared" si="21"/>
        <v>허경미</v>
      </c>
    </row>
    <row r="712" spans="1:37" ht="39.6">
      <c r="A712" s="25">
        <v>698</v>
      </c>
      <c r="B712" s="26" t="str">
        <f t="shared" si="20"/>
        <v>52015021</v>
      </c>
      <c r="C712" s="26" t="s">
        <v>6388</v>
      </c>
      <c r="D712" s="26" t="s">
        <v>562</v>
      </c>
      <c r="E712" s="26" t="s">
        <v>77</v>
      </c>
      <c r="F712" s="26" t="s">
        <v>131</v>
      </c>
      <c r="G712" s="26" t="s">
        <v>930</v>
      </c>
      <c r="H712" s="26" t="s">
        <v>931</v>
      </c>
      <c r="I712" s="26" t="s">
        <v>932</v>
      </c>
      <c r="J712" s="26" t="s">
        <v>3320</v>
      </c>
      <c r="K712" s="26" t="s">
        <v>934</v>
      </c>
      <c r="L712" s="27" t="s">
        <v>6389</v>
      </c>
      <c r="M712" s="26" t="s">
        <v>936</v>
      </c>
      <c r="N712" s="26" t="s">
        <v>1598</v>
      </c>
      <c r="O712" s="26" t="s">
        <v>6390</v>
      </c>
      <c r="P712" s="26" t="s">
        <v>6391</v>
      </c>
      <c r="Q712" s="26" t="s">
        <v>6392</v>
      </c>
      <c r="R712" s="27" t="s">
        <v>6393</v>
      </c>
      <c r="S712" s="26" t="s">
        <v>942</v>
      </c>
      <c r="T712" s="26" t="s">
        <v>4050</v>
      </c>
      <c r="U712" s="26" t="s">
        <v>1574</v>
      </c>
      <c r="V712" s="26" t="s">
        <v>6394</v>
      </c>
      <c r="W712" s="26" t="s">
        <v>942</v>
      </c>
      <c r="X712" s="26" t="s">
        <v>4050</v>
      </c>
      <c r="Y712" s="26" t="s">
        <v>1574</v>
      </c>
      <c r="Z712" s="26" t="s">
        <v>1820</v>
      </c>
      <c r="AA712" s="26" t="s">
        <v>1830</v>
      </c>
      <c r="AB712" s="26"/>
      <c r="AC712" s="28"/>
      <c r="AD712" s="28"/>
      <c r="AE712" s="28"/>
      <c r="AG712" s="38" t="s">
        <v>6280</v>
      </c>
      <c r="AH712" s="38" t="s">
        <v>712</v>
      </c>
      <c r="AI712" t="str">
        <f>VLOOKUP(AH712,$D$15:D1462,1,0)</f>
        <v>박근혜</v>
      </c>
      <c r="AK712" t="str">
        <f t="shared" si="21"/>
        <v>전상진</v>
      </c>
    </row>
    <row r="713" spans="1:37" ht="39.6">
      <c r="A713" s="25">
        <v>699</v>
      </c>
      <c r="B713" s="26" t="str">
        <f t="shared" si="20"/>
        <v>52015008</v>
      </c>
      <c r="C713" s="26" t="s">
        <v>6395</v>
      </c>
      <c r="D713" s="26" t="s">
        <v>796</v>
      </c>
      <c r="E713" s="26" t="s">
        <v>77</v>
      </c>
      <c r="F713" s="26" t="s">
        <v>131</v>
      </c>
      <c r="G713" s="26" t="s">
        <v>930</v>
      </c>
      <c r="H713" s="26" t="s">
        <v>931</v>
      </c>
      <c r="I713" s="26" t="s">
        <v>932</v>
      </c>
      <c r="J713" s="26" t="s">
        <v>1956</v>
      </c>
      <c r="K713" s="26" t="s">
        <v>952</v>
      </c>
      <c r="L713" s="27" t="s">
        <v>6396</v>
      </c>
      <c r="M713" s="26" t="s">
        <v>936</v>
      </c>
      <c r="N713" s="26" t="s">
        <v>1598</v>
      </c>
      <c r="O713" s="26" t="s">
        <v>6397</v>
      </c>
      <c r="P713" s="26" t="s">
        <v>6398</v>
      </c>
      <c r="Q713" s="26" t="s">
        <v>6399</v>
      </c>
      <c r="R713" s="27" t="s">
        <v>6400</v>
      </c>
      <c r="S713" s="26" t="s">
        <v>942</v>
      </c>
      <c r="T713" s="26" t="s">
        <v>3246</v>
      </c>
      <c r="U713" s="26" t="s">
        <v>1574</v>
      </c>
      <c r="V713" s="26" t="s">
        <v>6401</v>
      </c>
      <c r="W713" s="26" t="s">
        <v>942</v>
      </c>
      <c r="X713" s="26" t="s">
        <v>3246</v>
      </c>
      <c r="Y713" s="26" t="s">
        <v>1574</v>
      </c>
      <c r="Z713" s="26" t="s">
        <v>1820</v>
      </c>
      <c r="AA713" s="26" t="s">
        <v>1830</v>
      </c>
      <c r="AB713" s="26"/>
      <c r="AC713" s="28"/>
      <c r="AD713" s="28"/>
      <c r="AE713" s="28"/>
      <c r="AG713" s="38" t="s">
        <v>6288</v>
      </c>
      <c r="AH713" s="38" t="s">
        <v>794</v>
      </c>
      <c r="AI713" t="str">
        <f>VLOOKUP(AH713,$D$15:D1463,1,0)</f>
        <v>문향숙</v>
      </c>
      <c r="AK713" t="str">
        <f t="shared" si="21"/>
        <v>강윤경</v>
      </c>
    </row>
    <row r="714" spans="1:37" ht="26.4">
      <c r="A714" s="25">
        <v>700</v>
      </c>
      <c r="B714" s="26" t="str">
        <f t="shared" si="20"/>
        <v>52015064</v>
      </c>
      <c r="C714" s="26" t="s">
        <v>6402</v>
      </c>
      <c r="D714" s="26" t="s">
        <v>714</v>
      </c>
      <c r="E714" s="26" t="s">
        <v>77</v>
      </c>
      <c r="F714" s="26" t="s">
        <v>131</v>
      </c>
      <c r="G714" s="26" t="s">
        <v>930</v>
      </c>
      <c r="H714" s="26" t="s">
        <v>931</v>
      </c>
      <c r="I714" s="26" t="s">
        <v>932</v>
      </c>
      <c r="J714" s="26" t="s">
        <v>1173</v>
      </c>
      <c r="K714" s="26" t="s">
        <v>934</v>
      </c>
      <c r="L714" s="27" t="s">
        <v>6403</v>
      </c>
      <c r="M714" s="26" t="s">
        <v>936</v>
      </c>
      <c r="N714" s="26"/>
      <c r="O714" s="26" t="s">
        <v>6404</v>
      </c>
      <c r="P714" s="26" t="s">
        <v>6405</v>
      </c>
      <c r="Q714" s="26" t="s">
        <v>6406</v>
      </c>
      <c r="R714" s="27" t="s">
        <v>6407</v>
      </c>
      <c r="S714" s="26" t="s">
        <v>942</v>
      </c>
      <c r="T714" s="26" t="s">
        <v>4898</v>
      </c>
      <c r="U714" s="26" t="s">
        <v>6408</v>
      </c>
      <c r="V714" s="26" t="s">
        <v>6409</v>
      </c>
      <c r="W714" s="26" t="s">
        <v>988</v>
      </c>
      <c r="X714" s="26" t="s">
        <v>3006</v>
      </c>
      <c r="Y714" s="26" t="s">
        <v>1190</v>
      </c>
      <c r="Z714" s="26" t="s">
        <v>946</v>
      </c>
      <c r="AA714" s="26" t="s">
        <v>947</v>
      </c>
      <c r="AB714" s="26"/>
      <c r="AC714" s="28"/>
      <c r="AD714" s="28"/>
      <c r="AE714" s="28"/>
      <c r="AG714" s="38" t="s">
        <v>6295</v>
      </c>
      <c r="AH714" s="38" t="s">
        <v>636</v>
      </c>
      <c r="AI714" t="str">
        <f>VLOOKUP(AH714,$D$15:D1464,1,0)</f>
        <v>김은아</v>
      </c>
      <c r="AK714" t="str">
        <f t="shared" si="21"/>
        <v>김정우</v>
      </c>
    </row>
    <row r="715" spans="1:37" ht="39.6">
      <c r="A715" s="25">
        <v>701</v>
      </c>
      <c r="B715" s="26" t="str">
        <f t="shared" si="20"/>
        <v>52015010</v>
      </c>
      <c r="C715" s="26" t="s">
        <v>6410</v>
      </c>
      <c r="D715" s="26" t="s">
        <v>638</v>
      </c>
      <c r="E715" s="26" t="s">
        <v>77</v>
      </c>
      <c r="F715" s="26" t="s">
        <v>131</v>
      </c>
      <c r="G715" s="26" t="s">
        <v>930</v>
      </c>
      <c r="H715" s="26" t="s">
        <v>931</v>
      </c>
      <c r="I715" s="26" t="s">
        <v>932</v>
      </c>
      <c r="J715" s="26" t="s">
        <v>1100</v>
      </c>
      <c r="K715" s="26" t="s">
        <v>952</v>
      </c>
      <c r="L715" s="27" t="s">
        <v>6411</v>
      </c>
      <c r="M715" s="26" t="s">
        <v>936</v>
      </c>
      <c r="N715" s="26" t="s">
        <v>1598</v>
      </c>
      <c r="O715" s="26" t="s">
        <v>6412</v>
      </c>
      <c r="P715" s="26" t="s">
        <v>6413</v>
      </c>
      <c r="Q715" s="26" t="s">
        <v>6414</v>
      </c>
      <c r="R715" s="27" t="s">
        <v>6415</v>
      </c>
      <c r="S715" s="26" t="s">
        <v>959</v>
      </c>
      <c r="T715" s="26" t="s">
        <v>2551</v>
      </c>
      <c r="U715" s="26" t="s">
        <v>1221</v>
      </c>
      <c r="V715" s="26" t="s">
        <v>6416</v>
      </c>
      <c r="W715" s="26" t="s">
        <v>959</v>
      </c>
      <c r="X715" s="26" t="s">
        <v>2551</v>
      </c>
      <c r="Y715" s="26" t="s">
        <v>1221</v>
      </c>
      <c r="Z715" s="26" t="s">
        <v>1820</v>
      </c>
      <c r="AA715" s="26" t="s">
        <v>1830</v>
      </c>
      <c r="AB715" s="26"/>
      <c r="AC715" s="28"/>
      <c r="AD715" s="28"/>
      <c r="AE715" s="28"/>
      <c r="AG715" s="38" t="s">
        <v>6302</v>
      </c>
      <c r="AH715" s="38" t="s">
        <v>124</v>
      </c>
      <c r="AI715" t="str">
        <f>VLOOKUP(AH715,$D$15:D1465,1,0)</f>
        <v>최현정</v>
      </c>
      <c r="AK715" t="str">
        <f t="shared" si="21"/>
        <v>고윤경</v>
      </c>
    </row>
    <row r="716" spans="1:37" ht="26.4">
      <c r="A716" s="25">
        <v>702</v>
      </c>
      <c r="B716" s="26" t="str">
        <f t="shared" si="20"/>
        <v>95126450</v>
      </c>
      <c r="C716" s="26" t="s">
        <v>6417</v>
      </c>
      <c r="D716" s="26" t="s">
        <v>639</v>
      </c>
      <c r="E716" s="26" t="s">
        <v>77</v>
      </c>
      <c r="F716" s="26" t="s">
        <v>131</v>
      </c>
      <c r="G716" s="26" t="s">
        <v>930</v>
      </c>
      <c r="H716" s="26" t="s">
        <v>931</v>
      </c>
      <c r="I716" s="26" t="s">
        <v>950</v>
      </c>
      <c r="J716" s="26" t="s">
        <v>3320</v>
      </c>
      <c r="K716" s="26" t="s">
        <v>952</v>
      </c>
      <c r="L716" s="27" t="s">
        <v>6089</v>
      </c>
      <c r="M716" s="26" t="s">
        <v>936</v>
      </c>
      <c r="N716" s="26" t="s">
        <v>1598</v>
      </c>
      <c r="O716" s="26" t="s">
        <v>6418</v>
      </c>
      <c r="P716" s="26" t="s">
        <v>6419</v>
      </c>
      <c r="Q716" s="26" t="s">
        <v>6420</v>
      </c>
      <c r="R716" s="27" t="s">
        <v>6421</v>
      </c>
      <c r="S716" s="26" t="s">
        <v>1138</v>
      </c>
      <c r="T716" s="26" t="s">
        <v>6070</v>
      </c>
      <c r="U716" s="26" t="s">
        <v>5875</v>
      </c>
      <c r="V716" s="26" t="s">
        <v>6422</v>
      </c>
      <c r="W716" s="26" t="s">
        <v>942</v>
      </c>
      <c r="X716" s="26" t="s">
        <v>5391</v>
      </c>
      <c r="Y716" s="26" t="s">
        <v>1839</v>
      </c>
      <c r="Z716" s="26" t="s">
        <v>1820</v>
      </c>
      <c r="AA716" s="26" t="s">
        <v>1830</v>
      </c>
      <c r="AB716" s="26"/>
      <c r="AC716" s="28"/>
      <c r="AD716" s="28"/>
      <c r="AE716" s="28"/>
      <c r="AG716" s="38" t="s">
        <v>6309</v>
      </c>
      <c r="AH716" s="38" t="s">
        <v>795</v>
      </c>
      <c r="AI716" t="str">
        <f>VLOOKUP(AH716,$D$15:D1466,1,0)</f>
        <v>강성희</v>
      </c>
      <c r="AK716" t="str">
        <f t="shared" si="21"/>
        <v>이문숙</v>
      </c>
    </row>
    <row r="717" spans="1:37" ht="26.4">
      <c r="A717" s="25">
        <v>703</v>
      </c>
      <c r="B717" s="26" t="str">
        <f t="shared" si="20"/>
        <v>52015032</v>
      </c>
      <c r="C717" s="26" t="s">
        <v>6423</v>
      </c>
      <c r="D717" s="26" t="s">
        <v>485</v>
      </c>
      <c r="E717" s="26" t="s">
        <v>77</v>
      </c>
      <c r="F717" s="26" t="s">
        <v>131</v>
      </c>
      <c r="G717" s="26" t="s">
        <v>930</v>
      </c>
      <c r="H717" s="26" t="s">
        <v>931</v>
      </c>
      <c r="I717" s="26" t="s">
        <v>950</v>
      </c>
      <c r="J717" s="26" t="s">
        <v>1309</v>
      </c>
      <c r="K717" s="26" t="s">
        <v>934</v>
      </c>
      <c r="L717" s="27" t="s">
        <v>6424</v>
      </c>
      <c r="M717" s="26" t="s">
        <v>936</v>
      </c>
      <c r="N717" s="26" t="s">
        <v>1598</v>
      </c>
      <c r="O717" s="26" t="s">
        <v>6425</v>
      </c>
      <c r="P717" s="26" t="s">
        <v>6426</v>
      </c>
      <c r="Q717" s="26" t="s">
        <v>6427</v>
      </c>
      <c r="R717" s="27" t="s">
        <v>6428</v>
      </c>
      <c r="S717" s="26" t="s">
        <v>1138</v>
      </c>
      <c r="T717" s="26" t="s">
        <v>6429</v>
      </c>
      <c r="U717" s="26"/>
      <c r="V717" s="26" t="s">
        <v>6430</v>
      </c>
      <c r="W717" s="26" t="s">
        <v>1138</v>
      </c>
      <c r="X717" s="26" t="s">
        <v>6429</v>
      </c>
      <c r="Y717" s="26"/>
      <c r="Z717" s="26" t="s">
        <v>946</v>
      </c>
      <c r="AA717" s="26" t="s">
        <v>947</v>
      </c>
      <c r="AB717" s="26"/>
      <c r="AC717" s="28"/>
      <c r="AD717" s="28"/>
      <c r="AE717" s="28"/>
      <c r="AG717" s="38" t="s">
        <v>6316</v>
      </c>
      <c r="AH717" s="38" t="s">
        <v>713</v>
      </c>
      <c r="AI717" t="str">
        <f>VLOOKUP(AH717,$D$15:D1467,1,0)</f>
        <v>오지혜</v>
      </c>
      <c r="AK717" t="str">
        <f t="shared" si="21"/>
        <v>강흥수</v>
      </c>
    </row>
    <row r="718" spans="1:37" ht="26.4">
      <c r="A718" s="25">
        <v>704</v>
      </c>
      <c r="B718" s="26" t="str">
        <f t="shared" si="20"/>
        <v>52015039</v>
      </c>
      <c r="C718" s="26" t="s">
        <v>6431</v>
      </c>
      <c r="D718" s="26" t="s">
        <v>715</v>
      </c>
      <c r="E718" s="26" t="s">
        <v>77</v>
      </c>
      <c r="F718" s="26" t="s">
        <v>131</v>
      </c>
      <c r="G718" s="26" t="s">
        <v>930</v>
      </c>
      <c r="H718" s="26" t="s">
        <v>931</v>
      </c>
      <c r="I718" s="26" t="s">
        <v>950</v>
      </c>
      <c r="J718" s="26" t="s">
        <v>1050</v>
      </c>
      <c r="K718" s="26" t="s">
        <v>934</v>
      </c>
      <c r="L718" s="27" t="s">
        <v>6432</v>
      </c>
      <c r="M718" s="26" t="s">
        <v>936</v>
      </c>
      <c r="N718" s="26" t="s">
        <v>1400</v>
      </c>
      <c r="O718" s="26" t="s">
        <v>6433</v>
      </c>
      <c r="P718" s="26" t="s">
        <v>6434</v>
      </c>
      <c r="Q718" s="26" t="s">
        <v>6435</v>
      </c>
      <c r="R718" s="27" t="s">
        <v>6436</v>
      </c>
      <c r="S718" s="26" t="s">
        <v>959</v>
      </c>
      <c r="T718" s="26" t="s">
        <v>2551</v>
      </c>
      <c r="U718" s="26" t="s">
        <v>2094</v>
      </c>
      <c r="V718" s="26" t="s">
        <v>6437</v>
      </c>
      <c r="W718" s="26" t="s">
        <v>959</v>
      </c>
      <c r="X718" s="26" t="s">
        <v>2551</v>
      </c>
      <c r="Y718" s="26" t="s">
        <v>2094</v>
      </c>
      <c r="Z718" s="26" t="s">
        <v>946</v>
      </c>
      <c r="AA718" s="26" t="s">
        <v>947</v>
      </c>
      <c r="AB718" s="26"/>
      <c r="AC718" s="28"/>
      <c r="AD718" s="28"/>
      <c r="AE718" s="28"/>
      <c r="AG718" s="38" t="s">
        <v>6323</v>
      </c>
      <c r="AH718" s="38" t="s">
        <v>323</v>
      </c>
      <c r="AI718" t="str">
        <f>VLOOKUP(AH718,$D$15:D1468,1,0)</f>
        <v>김민경</v>
      </c>
      <c r="AK718" t="str">
        <f t="shared" si="21"/>
        <v>정재승</v>
      </c>
    </row>
    <row r="719" spans="1:37" ht="26.4">
      <c r="A719" s="25">
        <v>705</v>
      </c>
      <c r="B719" s="26" t="str">
        <f t="shared" ref="B719:B755" si="22">TEXT(C719,"########")</f>
        <v>52016001</v>
      </c>
      <c r="C719" s="26" t="s">
        <v>6438</v>
      </c>
      <c r="D719" s="26" t="s">
        <v>405</v>
      </c>
      <c r="E719" s="26" t="s">
        <v>77</v>
      </c>
      <c r="F719" s="26" t="s">
        <v>131</v>
      </c>
      <c r="G719" s="26" t="s">
        <v>930</v>
      </c>
      <c r="H719" s="26" t="s">
        <v>931</v>
      </c>
      <c r="I719" s="26" t="s">
        <v>965</v>
      </c>
      <c r="J719" s="26" t="s">
        <v>1050</v>
      </c>
      <c r="K719" s="26" t="s">
        <v>934</v>
      </c>
      <c r="L719" s="27" t="s">
        <v>6439</v>
      </c>
      <c r="M719" s="26" t="s">
        <v>936</v>
      </c>
      <c r="N719" s="26" t="s">
        <v>1598</v>
      </c>
      <c r="O719" s="26" t="s">
        <v>6440</v>
      </c>
      <c r="P719" s="26" t="s">
        <v>6441</v>
      </c>
      <c r="Q719" s="26" t="s">
        <v>6442</v>
      </c>
      <c r="R719" s="27" t="s">
        <v>6443</v>
      </c>
      <c r="S719" s="26" t="s">
        <v>942</v>
      </c>
      <c r="T719" s="26" t="s">
        <v>6444</v>
      </c>
      <c r="U719" s="26" t="s">
        <v>1221</v>
      </c>
      <c r="V719" s="26" t="s">
        <v>6445</v>
      </c>
      <c r="W719" s="26" t="s">
        <v>942</v>
      </c>
      <c r="X719" s="26" t="s">
        <v>6444</v>
      </c>
      <c r="Y719" s="26" t="s">
        <v>1221</v>
      </c>
      <c r="Z719" s="26" t="s">
        <v>946</v>
      </c>
      <c r="AA719" s="26" t="s">
        <v>947</v>
      </c>
      <c r="AB719" s="26"/>
      <c r="AC719" s="28"/>
      <c r="AD719" s="28"/>
      <c r="AE719" s="28"/>
      <c r="AG719" s="38" t="s">
        <v>6330</v>
      </c>
      <c r="AH719" s="38" t="s">
        <v>637</v>
      </c>
      <c r="AI719" t="str">
        <f>VLOOKUP(AH719,$D$15:D1469,1,0)</f>
        <v>김경리</v>
      </c>
      <c r="AK719" t="str">
        <f t="shared" si="21"/>
        <v>강문진</v>
      </c>
    </row>
    <row r="720" spans="1:37" ht="26.4">
      <c r="A720" s="25">
        <v>706</v>
      </c>
      <c r="B720" s="26" t="str">
        <f t="shared" si="22"/>
        <v>52016004</v>
      </c>
      <c r="C720" s="26" t="s">
        <v>6446</v>
      </c>
      <c r="D720" s="26" t="s">
        <v>324</v>
      </c>
      <c r="E720" s="26" t="s">
        <v>77</v>
      </c>
      <c r="F720" s="26" t="s">
        <v>131</v>
      </c>
      <c r="G720" s="26" t="s">
        <v>930</v>
      </c>
      <c r="H720" s="26" t="s">
        <v>931</v>
      </c>
      <c r="I720" s="26" t="s">
        <v>965</v>
      </c>
      <c r="J720" s="26" t="s">
        <v>1050</v>
      </c>
      <c r="K720" s="26" t="s">
        <v>934</v>
      </c>
      <c r="L720" s="27" t="s">
        <v>6447</v>
      </c>
      <c r="M720" s="26" t="s">
        <v>936</v>
      </c>
      <c r="N720" s="26" t="s">
        <v>1598</v>
      </c>
      <c r="O720" s="26" t="s">
        <v>6448</v>
      </c>
      <c r="P720" s="26" t="s">
        <v>6449</v>
      </c>
      <c r="Q720" s="26" t="s">
        <v>6450</v>
      </c>
      <c r="R720" s="27" t="s">
        <v>6451</v>
      </c>
      <c r="S720" s="26" t="s">
        <v>942</v>
      </c>
      <c r="T720" s="26" t="s">
        <v>2439</v>
      </c>
      <c r="U720" s="26" t="s">
        <v>2440</v>
      </c>
      <c r="V720" s="26" t="s">
        <v>6452</v>
      </c>
      <c r="W720" s="26" t="s">
        <v>942</v>
      </c>
      <c r="X720" s="26" t="s">
        <v>2439</v>
      </c>
      <c r="Y720" s="26" t="s">
        <v>2440</v>
      </c>
      <c r="Z720" s="26" t="s">
        <v>946</v>
      </c>
      <c r="AA720" s="26" t="s">
        <v>947</v>
      </c>
      <c r="AB720" s="26"/>
      <c r="AC720" s="28"/>
      <c r="AD720" s="28"/>
      <c r="AE720" s="28"/>
      <c r="AG720" s="38" t="s">
        <v>6337</v>
      </c>
      <c r="AH720" s="38" t="s">
        <v>126</v>
      </c>
      <c r="AI720" t="str">
        <f>VLOOKUP(AH720,$D$15:D1470,1,0)</f>
        <v>김예인</v>
      </c>
      <c r="AK720" t="str">
        <f t="shared" ref="AK720:AK762" si="23">VLOOKUP(D720,$AH$13:$AH$762,1,0)</f>
        <v>고승균</v>
      </c>
    </row>
    <row r="721" spans="1:37" ht="26.4">
      <c r="A721" s="25">
        <v>707</v>
      </c>
      <c r="B721" s="26" t="str">
        <f t="shared" si="22"/>
        <v>52015048</v>
      </c>
      <c r="C721" s="26" t="s">
        <v>6453</v>
      </c>
      <c r="D721" s="26" t="s">
        <v>130</v>
      </c>
      <c r="E721" s="26" t="s">
        <v>77</v>
      </c>
      <c r="F721" s="26" t="s">
        <v>131</v>
      </c>
      <c r="G721" s="26" t="s">
        <v>930</v>
      </c>
      <c r="H721" s="26" t="s">
        <v>931</v>
      </c>
      <c r="I721" s="26" t="s">
        <v>965</v>
      </c>
      <c r="J721" s="26" t="s">
        <v>1050</v>
      </c>
      <c r="K721" s="26" t="s">
        <v>952</v>
      </c>
      <c r="L721" s="27" t="s">
        <v>6454</v>
      </c>
      <c r="M721" s="26" t="s">
        <v>936</v>
      </c>
      <c r="N721" s="26" t="s">
        <v>1977</v>
      </c>
      <c r="O721" s="26" t="s">
        <v>6455</v>
      </c>
      <c r="P721" s="26" t="s">
        <v>6456</v>
      </c>
      <c r="Q721" s="26" t="s">
        <v>6457</v>
      </c>
      <c r="R721" s="27" t="s">
        <v>6458</v>
      </c>
      <c r="S721" s="26" t="s">
        <v>959</v>
      </c>
      <c r="T721" s="26" t="s">
        <v>2551</v>
      </c>
      <c r="U721" s="26" t="s">
        <v>6459</v>
      </c>
      <c r="V721" s="26" t="s">
        <v>6460</v>
      </c>
      <c r="W721" s="26" t="s">
        <v>959</v>
      </c>
      <c r="X721" s="26" t="s">
        <v>2551</v>
      </c>
      <c r="Y721" s="26" t="s">
        <v>6459</v>
      </c>
      <c r="Z721" s="26" t="s">
        <v>946</v>
      </c>
      <c r="AA721" s="26" t="s">
        <v>947</v>
      </c>
      <c r="AB721" s="26"/>
      <c r="AC721" s="28"/>
      <c r="AD721" s="28"/>
      <c r="AE721" s="28"/>
      <c r="AG721" s="38" t="s">
        <v>6345</v>
      </c>
      <c r="AH721" s="38" t="s">
        <v>143</v>
      </c>
      <c r="AI721" t="str">
        <f>VLOOKUP(AH721,$D$15:D1471,1,0)</f>
        <v>양관욱</v>
      </c>
      <c r="AK721" t="str">
        <f t="shared" si="23"/>
        <v>김가현</v>
      </c>
    </row>
    <row r="722" spans="1:37" ht="26.4">
      <c r="A722" s="25">
        <v>708</v>
      </c>
      <c r="B722" s="26" t="str">
        <f t="shared" si="22"/>
        <v>52016013</v>
      </c>
      <c r="C722" s="26" t="s">
        <v>6461</v>
      </c>
      <c r="D722" s="26" t="s">
        <v>325</v>
      </c>
      <c r="E722" s="26" t="s">
        <v>77</v>
      </c>
      <c r="F722" s="26" t="s">
        <v>131</v>
      </c>
      <c r="G722" s="26" t="s">
        <v>930</v>
      </c>
      <c r="H722" s="26" t="s">
        <v>931</v>
      </c>
      <c r="I722" s="26" t="s">
        <v>965</v>
      </c>
      <c r="J722" s="26" t="s">
        <v>1050</v>
      </c>
      <c r="K722" s="26" t="s">
        <v>934</v>
      </c>
      <c r="L722" s="27" t="s">
        <v>6462</v>
      </c>
      <c r="M722" s="26" t="s">
        <v>936</v>
      </c>
      <c r="N722" s="26" t="s">
        <v>1598</v>
      </c>
      <c r="O722" s="26" t="s">
        <v>6463</v>
      </c>
      <c r="P722" s="26" t="s">
        <v>6464</v>
      </c>
      <c r="Q722" s="26" t="s">
        <v>6465</v>
      </c>
      <c r="R722" s="27" t="s">
        <v>6466</v>
      </c>
      <c r="S722" s="26" t="s">
        <v>959</v>
      </c>
      <c r="T722" s="26" t="s">
        <v>2551</v>
      </c>
      <c r="U722" s="26" t="s">
        <v>5165</v>
      </c>
      <c r="V722" s="26" t="s">
        <v>6467</v>
      </c>
      <c r="W722" s="26" t="s">
        <v>959</v>
      </c>
      <c r="X722" s="26" t="s">
        <v>2551</v>
      </c>
      <c r="Y722" s="26" t="s">
        <v>5165</v>
      </c>
      <c r="Z722" s="26" t="s">
        <v>946</v>
      </c>
      <c r="AA722" s="26" t="s">
        <v>947</v>
      </c>
      <c r="AB722" s="26"/>
      <c r="AC722" s="28"/>
      <c r="AD722" s="28"/>
      <c r="AE722" s="28"/>
      <c r="AG722" s="38" t="s">
        <v>6352</v>
      </c>
      <c r="AH722" s="38" t="s">
        <v>128</v>
      </c>
      <c r="AI722" t="str">
        <f>VLOOKUP(AH722,$D$15:D1472,1,0)</f>
        <v>강효정</v>
      </c>
      <c r="AK722" t="str">
        <f t="shared" si="23"/>
        <v>양진욱</v>
      </c>
    </row>
    <row r="723" spans="1:37" ht="39.6">
      <c r="A723" s="25">
        <v>709</v>
      </c>
      <c r="B723" s="26" t="str">
        <f t="shared" si="22"/>
        <v>52015027</v>
      </c>
      <c r="C723" s="26" t="s">
        <v>6468</v>
      </c>
      <c r="D723" s="26" t="s">
        <v>563</v>
      </c>
      <c r="E723" s="26" t="s">
        <v>77</v>
      </c>
      <c r="F723" s="26" t="s">
        <v>407</v>
      </c>
      <c r="G723" s="26" t="s">
        <v>930</v>
      </c>
      <c r="H723" s="26" t="s">
        <v>931</v>
      </c>
      <c r="I723" s="26" t="s">
        <v>950</v>
      </c>
      <c r="J723" s="26" t="s">
        <v>3320</v>
      </c>
      <c r="K723" s="26" t="s">
        <v>952</v>
      </c>
      <c r="L723" s="27" t="s">
        <v>6469</v>
      </c>
      <c r="M723" s="26" t="s">
        <v>936</v>
      </c>
      <c r="N723" s="26" t="s">
        <v>1977</v>
      </c>
      <c r="O723" s="26" t="s">
        <v>6470</v>
      </c>
      <c r="P723" s="26" t="s">
        <v>6471</v>
      </c>
      <c r="Q723" s="26" t="s">
        <v>6472</v>
      </c>
      <c r="R723" s="27" t="s">
        <v>6473</v>
      </c>
      <c r="S723" s="26" t="s">
        <v>942</v>
      </c>
      <c r="T723" s="26" t="s">
        <v>4050</v>
      </c>
      <c r="U723" s="26" t="s">
        <v>1574</v>
      </c>
      <c r="V723" s="26" t="s">
        <v>6474</v>
      </c>
      <c r="W723" s="26" t="s">
        <v>942</v>
      </c>
      <c r="X723" s="26" t="s">
        <v>4050</v>
      </c>
      <c r="Y723" s="26" t="s">
        <v>1574</v>
      </c>
      <c r="Z723" s="26" t="s">
        <v>1820</v>
      </c>
      <c r="AA723" s="26" t="s">
        <v>1830</v>
      </c>
      <c r="AB723" s="26"/>
      <c r="AC723" s="28"/>
      <c r="AD723" s="28"/>
      <c r="AE723" s="28"/>
      <c r="AG723" s="38" t="s">
        <v>6359</v>
      </c>
      <c r="AH723" s="38" t="s">
        <v>402</v>
      </c>
      <c r="AI723" t="str">
        <f>VLOOKUP(AH723,$D$15:D1473,1,0)</f>
        <v>김태준</v>
      </c>
      <c r="AK723" t="str">
        <f t="shared" si="23"/>
        <v>황유진</v>
      </c>
    </row>
    <row r="724" spans="1:37" ht="26.4">
      <c r="A724" s="25">
        <v>710</v>
      </c>
      <c r="B724" s="26" t="str">
        <f t="shared" si="22"/>
        <v>52015025</v>
      </c>
      <c r="C724" s="26" t="s">
        <v>6475</v>
      </c>
      <c r="D724" s="26" t="s">
        <v>406</v>
      </c>
      <c r="E724" s="26" t="s">
        <v>77</v>
      </c>
      <c r="F724" s="26" t="s">
        <v>407</v>
      </c>
      <c r="G724" s="26" t="s">
        <v>930</v>
      </c>
      <c r="H724" s="26" t="s">
        <v>931</v>
      </c>
      <c r="I724" s="26" t="s">
        <v>950</v>
      </c>
      <c r="J724" s="26" t="s">
        <v>1050</v>
      </c>
      <c r="K724" s="26" t="s">
        <v>952</v>
      </c>
      <c r="L724" s="27" t="s">
        <v>4942</v>
      </c>
      <c r="M724" s="26" t="s">
        <v>936</v>
      </c>
      <c r="N724" s="26"/>
      <c r="O724" s="26" t="s">
        <v>6476</v>
      </c>
      <c r="P724" s="26" t="s">
        <v>6477</v>
      </c>
      <c r="Q724" s="26" t="s">
        <v>6478</v>
      </c>
      <c r="R724" s="27" t="s">
        <v>6479</v>
      </c>
      <c r="S724" s="26" t="s">
        <v>942</v>
      </c>
      <c r="T724" s="26" t="s">
        <v>2516</v>
      </c>
      <c r="U724" s="26" t="s">
        <v>6480</v>
      </c>
      <c r="V724" s="26" t="s">
        <v>6481</v>
      </c>
      <c r="W724" s="26" t="s">
        <v>942</v>
      </c>
      <c r="X724" s="26" t="s">
        <v>2516</v>
      </c>
      <c r="Y724" s="26" t="s">
        <v>6480</v>
      </c>
      <c r="Z724" s="26" t="s">
        <v>1820</v>
      </c>
      <c r="AA724" s="26" t="s">
        <v>1830</v>
      </c>
      <c r="AB724" s="26"/>
      <c r="AC724" s="28"/>
      <c r="AD724" s="28"/>
      <c r="AE724" s="28"/>
      <c r="AG724" s="38" t="s">
        <v>6366</v>
      </c>
      <c r="AH724" s="38" t="s">
        <v>227</v>
      </c>
      <c r="AI724" t="str">
        <f>VLOOKUP(AH724,$D$15:D1474,1,0)</f>
        <v>홍창범</v>
      </c>
      <c r="AK724" t="str">
        <f t="shared" si="23"/>
        <v>홍미연</v>
      </c>
    </row>
    <row r="725" spans="1:37" ht="39.6">
      <c r="A725" s="25">
        <v>711</v>
      </c>
      <c r="B725" s="26" t="str">
        <f t="shared" si="22"/>
        <v>52015050</v>
      </c>
      <c r="C725" s="26" t="s">
        <v>6482</v>
      </c>
      <c r="D725" s="26" t="s">
        <v>132</v>
      </c>
      <c r="E725" s="26" t="s">
        <v>77</v>
      </c>
      <c r="F725" s="26" t="s">
        <v>133</v>
      </c>
      <c r="G725" s="26" t="s">
        <v>930</v>
      </c>
      <c r="H725" s="26" t="s">
        <v>931</v>
      </c>
      <c r="I725" s="26" t="s">
        <v>965</v>
      </c>
      <c r="J725" s="26" t="s">
        <v>1309</v>
      </c>
      <c r="K725" s="26" t="s">
        <v>934</v>
      </c>
      <c r="L725" s="27" t="s">
        <v>6483</v>
      </c>
      <c r="M725" s="26" t="s">
        <v>936</v>
      </c>
      <c r="N725" s="26" t="s">
        <v>1977</v>
      </c>
      <c r="O725" s="26" t="s">
        <v>6484</v>
      </c>
      <c r="P725" s="26" t="s">
        <v>6485</v>
      </c>
      <c r="Q725" s="26" t="s">
        <v>6486</v>
      </c>
      <c r="R725" s="27" t="s">
        <v>6487</v>
      </c>
      <c r="S725" s="26" t="s">
        <v>959</v>
      </c>
      <c r="T725" s="26" t="s">
        <v>2551</v>
      </c>
      <c r="U725" s="26" t="s">
        <v>1014</v>
      </c>
      <c r="V725" s="26" t="s">
        <v>6488</v>
      </c>
      <c r="W725" s="26" t="s">
        <v>959</v>
      </c>
      <c r="X725" s="26" t="s">
        <v>2551</v>
      </c>
      <c r="Y725" s="26" t="s">
        <v>1014</v>
      </c>
      <c r="Z725" s="26" t="s">
        <v>946</v>
      </c>
      <c r="AA725" s="26" t="s">
        <v>947</v>
      </c>
      <c r="AB725" s="26"/>
      <c r="AC725" s="28"/>
      <c r="AD725" s="28"/>
      <c r="AE725" s="28"/>
      <c r="AG725" s="38" t="s">
        <v>6373</v>
      </c>
      <c r="AH725" s="38" t="s">
        <v>403</v>
      </c>
      <c r="AI725" t="str">
        <f>VLOOKUP(AH725,$D$15:D1475,1,0)</f>
        <v>김미정</v>
      </c>
      <c r="AK725" t="str">
        <f t="shared" si="23"/>
        <v>김동환</v>
      </c>
    </row>
    <row r="726" spans="1:37" ht="26.4">
      <c r="A726" s="25">
        <v>712</v>
      </c>
      <c r="B726" s="26" t="str">
        <f t="shared" si="22"/>
        <v>52021006</v>
      </c>
      <c r="C726" s="26" t="s">
        <v>6489</v>
      </c>
      <c r="D726" s="26" t="s">
        <v>229</v>
      </c>
      <c r="E726" s="26" t="s">
        <v>77</v>
      </c>
      <c r="F726" s="26" t="s">
        <v>133</v>
      </c>
      <c r="G726" s="26" t="s">
        <v>930</v>
      </c>
      <c r="H726" s="26" t="s">
        <v>931</v>
      </c>
      <c r="I726" s="26" t="s">
        <v>965</v>
      </c>
      <c r="J726" s="26" t="s">
        <v>1018</v>
      </c>
      <c r="K726" s="26" t="s">
        <v>934</v>
      </c>
      <c r="L726" s="27" t="s">
        <v>6490</v>
      </c>
      <c r="M726" s="26" t="s">
        <v>936</v>
      </c>
      <c r="N726" s="26" t="s">
        <v>1977</v>
      </c>
      <c r="O726" s="26" t="s">
        <v>6491</v>
      </c>
      <c r="P726" s="26" t="s">
        <v>6492</v>
      </c>
      <c r="Q726" s="26" t="s">
        <v>6493</v>
      </c>
      <c r="R726" s="27" t="s">
        <v>6494</v>
      </c>
      <c r="S726" s="26" t="s">
        <v>942</v>
      </c>
      <c r="T726" s="26" t="s">
        <v>2516</v>
      </c>
      <c r="U726" s="26" t="s">
        <v>2533</v>
      </c>
      <c r="V726" s="26" t="s">
        <v>6495</v>
      </c>
      <c r="W726" s="26" t="s">
        <v>942</v>
      </c>
      <c r="X726" s="26" t="s">
        <v>2516</v>
      </c>
      <c r="Y726" s="26" t="s">
        <v>2533</v>
      </c>
      <c r="Z726" s="26" t="s">
        <v>946</v>
      </c>
      <c r="AA726" s="26" t="s">
        <v>1830</v>
      </c>
      <c r="AB726" s="26"/>
      <c r="AC726" s="28"/>
      <c r="AD726" s="28"/>
      <c r="AE726" s="28"/>
      <c r="AG726" s="38" t="s">
        <v>6380</v>
      </c>
      <c r="AH726" s="38" t="s">
        <v>561</v>
      </c>
      <c r="AI726" t="str">
        <f>VLOOKUP(AH726,$D$15:D1476,1,0)</f>
        <v>허경미</v>
      </c>
      <c r="AK726" t="str">
        <f t="shared" si="23"/>
        <v>한승원</v>
      </c>
    </row>
    <row r="727" spans="1:37" ht="26.4">
      <c r="A727" s="25">
        <v>713</v>
      </c>
      <c r="B727" s="26" t="str">
        <f t="shared" si="22"/>
        <v>52015019</v>
      </c>
      <c r="C727" s="26" t="s">
        <v>6496</v>
      </c>
      <c r="D727" s="26" t="s">
        <v>564</v>
      </c>
      <c r="E727" s="26" t="s">
        <v>77</v>
      </c>
      <c r="F727" s="26" t="s">
        <v>135</v>
      </c>
      <c r="G727" s="26" t="s">
        <v>4919</v>
      </c>
      <c r="H727" s="26" t="s">
        <v>931</v>
      </c>
      <c r="I727" s="26" t="s">
        <v>995</v>
      </c>
      <c r="J727" s="26" t="s">
        <v>1100</v>
      </c>
      <c r="K727" s="26" t="s">
        <v>934</v>
      </c>
      <c r="L727" s="27" t="s">
        <v>6497</v>
      </c>
      <c r="M727" s="26" t="s">
        <v>936</v>
      </c>
      <c r="N727" s="26" t="s">
        <v>983</v>
      </c>
      <c r="O727" s="26" t="s">
        <v>6498</v>
      </c>
      <c r="P727" s="26" t="s">
        <v>6499</v>
      </c>
      <c r="Q727" s="26" t="s">
        <v>6500</v>
      </c>
      <c r="R727" s="27" t="s">
        <v>6501</v>
      </c>
      <c r="S727" s="26" t="s">
        <v>942</v>
      </c>
      <c r="T727" s="26" t="s">
        <v>6257</v>
      </c>
      <c r="U727" s="26" t="s">
        <v>6502</v>
      </c>
      <c r="V727" s="26" t="s">
        <v>6503</v>
      </c>
      <c r="W727" s="26" t="s">
        <v>988</v>
      </c>
      <c r="X727" s="26" t="s">
        <v>2551</v>
      </c>
      <c r="Y727" s="26" t="s">
        <v>1190</v>
      </c>
      <c r="Z727" s="26" t="s">
        <v>1820</v>
      </c>
      <c r="AA727" s="26" t="s">
        <v>1830</v>
      </c>
      <c r="AB727" s="26"/>
      <c r="AC727" s="28"/>
      <c r="AD727" s="28"/>
      <c r="AE727" s="28"/>
      <c r="AG727" s="38" t="s">
        <v>6388</v>
      </c>
      <c r="AH727" s="38" t="s">
        <v>562</v>
      </c>
      <c r="AI727" t="str">
        <f>VLOOKUP(AH727,$D$15:D1477,1,0)</f>
        <v>전상진</v>
      </c>
      <c r="AK727" t="str">
        <f t="shared" si="23"/>
        <v>윤남호</v>
      </c>
    </row>
    <row r="728" spans="1:37" ht="26.4">
      <c r="A728" s="25">
        <v>714</v>
      </c>
      <c r="B728" s="26" t="str">
        <f t="shared" si="22"/>
        <v>52015022</v>
      </c>
      <c r="C728" s="26" t="s">
        <v>6504</v>
      </c>
      <c r="D728" s="26" t="s">
        <v>565</v>
      </c>
      <c r="E728" s="26" t="s">
        <v>77</v>
      </c>
      <c r="F728" s="26" t="s">
        <v>135</v>
      </c>
      <c r="G728" s="26" t="s">
        <v>930</v>
      </c>
      <c r="H728" s="26" t="s">
        <v>931</v>
      </c>
      <c r="I728" s="26" t="s">
        <v>932</v>
      </c>
      <c r="J728" s="26" t="s">
        <v>1674</v>
      </c>
      <c r="K728" s="26" t="s">
        <v>952</v>
      </c>
      <c r="L728" s="27" t="s">
        <v>6505</v>
      </c>
      <c r="M728" s="26" t="s">
        <v>936</v>
      </c>
      <c r="N728" s="26" t="s">
        <v>1598</v>
      </c>
      <c r="O728" s="26" t="s">
        <v>6506</v>
      </c>
      <c r="P728" s="26" t="s">
        <v>6507</v>
      </c>
      <c r="Q728" s="26" t="s">
        <v>6508</v>
      </c>
      <c r="R728" s="27" t="s">
        <v>6509</v>
      </c>
      <c r="S728" s="26" t="s">
        <v>942</v>
      </c>
      <c r="T728" s="26" t="s">
        <v>6510</v>
      </c>
      <c r="U728" s="26" t="s">
        <v>1574</v>
      </c>
      <c r="V728" s="26" t="s">
        <v>6511</v>
      </c>
      <c r="W728" s="26" t="s">
        <v>959</v>
      </c>
      <c r="X728" s="26" t="s">
        <v>3721</v>
      </c>
      <c r="Y728" s="26" t="s">
        <v>1190</v>
      </c>
      <c r="Z728" s="26" t="s">
        <v>1820</v>
      </c>
      <c r="AA728" s="26" t="s">
        <v>1830</v>
      </c>
      <c r="AB728" s="26"/>
      <c r="AC728" s="28"/>
      <c r="AD728" s="28"/>
      <c r="AE728" s="28"/>
      <c r="AG728" s="38" t="s">
        <v>6395</v>
      </c>
      <c r="AH728" s="38" t="s">
        <v>796</v>
      </c>
      <c r="AI728" t="str">
        <f>VLOOKUP(AH728,$D$15:D1478,1,0)</f>
        <v>강윤경</v>
      </c>
      <c r="AK728" t="str">
        <f t="shared" si="23"/>
        <v>조은경</v>
      </c>
    </row>
    <row r="729" spans="1:37" ht="39.6">
      <c r="A729" s="25">
        <v>715</v>
      </c>
      <c r="B729" s="26" t="str">
        <f t="shared" si="22"/>
        <v>52015017</v>
      </c>
      <c r="C729" s="26" t="s">
        <v>6512</v>
      </c>
      <c r="D729" s="26" t="s">
        <v>716</v>
      </c>
      <c r="E729" s="26" t="s">
        <v>77</v>
      </c>
      <c r="F729" s="26" t="s">
        <v>135</v>
      </c>
      <c r="G729" s="26" t="s">
        <v>930</v>
      </c>
      <c r="H729" s="26" t="s">
        <v>931</v>
      </c>
      <c r="I729" s="26" t="s">
        <v>932</v>
      </c>
      <c r="J729" s="26" t="s">
        <v>1173</v>
      </c>
      <c r="K729" s="26" t="s">
        <v>952</v>
      </c>
      <c r="L729" s="27" t="s">
        <v>6513</v>
      </c>
      <c r="M729" s="26" t="s">
        <v>936</v>
      </c>
      <c r="N729" s="26" t="s">
        <v>1568</v>
      </c>
      <c r="O729" s="26" t="s">
        <v>6514</v>
      </c>
      <c r="P729" s="26" t="s">
        <v>6515</v>
      </c>
      <c r="Q729" s="26" t="s">
        <v>6516</v>
      </c>
      <c r="R729" s="27" t="s">
        <v>6517</v>
      </c>
      <c r="S729" s="26" t="s">
        <v>942</v>
      </c>
      <c r="T729" s="26" t="s">
        <v>4050</v>
      </c>
      <c r="U729" s="26" t="s">
        <v>1574</v>
      </c>
      <c r="V729" s="26" t="s">
        <v>6518</v>
      </c>
      <c r="W729" s="26" t="s">
        <v>942</v>
      </c>
      <c r="X729" s="26" t="s">
        <v>4050</v>
      </c>
      <c r="Y729" s="26" t="s">
        <v>1574</v>
      </c>
      <c r="Z729" s="26" t="s">
        <v>1820</v>
      </c>
      <c r="AA729" s="26" t="s">
        <v>1830</v>
      </c>
      <c r="AB729" s="26"/>
      <c r="AC729" s="28"/>
      <c r="AD729" s="28"/>
      <c r="AE729" s="28"/>
      <c r="AG729" s="38" t="s">
        <v>6402</v>
      </c>
      <c r="AH729" s="38" t="s">
        <v>714</v>
      </c>
      <c r="AI729" t="str">
        <f>VLOOKUP(AH729,$D$15:D1479,1,0)</f>
        <v>김정우</v>
      </c>
      <c r="AK729" t="str">
        <f t="shared" si="23"/>
        <v>신혜라</v>
      </c>
    </row>
    <row r="730" spans="1:37" ht="39.6">
      <c r="A730" s="25">
        <v>716</v>
      </c>
      <c r="B730" s="26" t="str">
        <f t="shared" si="22"/>
        <v>52015026</v>
      </c>
      <c r="C730" s="26" t="s">
        <v>6519</v>
      </c>
      <c r="D730" s="26" t="s">
        <v>797</v>
      </c>
      <c r="E730" s="26" t="s">
        <v>77</v>
      </c>
      <c r="F730" s="26" t="s">
        <v>135</v>
      </c>
      <c r="G730" s="26" t="s">
        <v>930</v>
      </c>
      <c r="H730" s="26" t="s">
        <v>931</v>
      </c>
      <c r="I730" s="26" t="s">
        <v>932</v>
      </c>
      <c r="J730" s="26" t="s">
        <v>933</v>
      </c>
      <c r="K730" s="26" t="s">
        <v>952</v>
      </c>
      <c r="L730" s="27" t="s">
        <v>6520</v>
      </c>
      <c r="M730" s="26" t="s">
        <v>936</v>
      </c>
      <c r="N730" s="26" t="s">
        <v>2985</v>
      </c>
      <c r="O730" s="26" t="s">
        <v>6521</v>
      </c>
      <c r="P730" s="26" t="s">
        <v>6522</v>
      </c>
      <c r="Q730" s="26" t="s">
        <v>6523</v>
      </c>
      <c r="R730" s="27" t="s">
        <v>6524</v>
      </c>
      <c r="S730" s="26" t="s">
        <v>959</v>
      </c>
      <c r="T730" s="26" t="s">
        <v>1666</v>
      </c>
      <c r="U730" s="26" t="s">
        <v>2141</v>
      </c>
      <c r="V730" s="26" t="s">
        <v>6525</v>
      </c>
      <c r="W730" s="26" t="s">
        <v>959</v>
      </c>
      <c r="X730" s="26" t="s">
        <v>1666</v>
      </c>
      <c r="Y730" s="26" t="s">
        <v>2141</v>
      </c>
      <c r="Z730" s="26" t="s">
        <v>1820</v>
      </c>
      <c r="AA730" s="26" t="s">
        <v>1830</v>
      </c>
      <c r="AB730" s="26"/>
      <c r="AC730" s="28"/>
      <c r="AD730" s="28"/>
      <c r="AE730" s="28"/>
      <c r="AG730" s="38" t="s">
        <v>6410</v>
      </c>
      <c r="AH730" s="38" t="s">
        <v>638</v>
      </c>
      <c r="AI730" t="str">
        <f>VLOOKUP(AH730,$D$15:D1480,1,0)</f>
        <v>고윤경</v>
      </c>
      <c r="AK730" t="str">
        <f t="shared" si="23"/>
        <v>황보숙희</v>
      </c>
    </row>
    <row r="731" spans="1:37" ht="39.6">
      <c r="A731" s="25">
        <v>717</v>
      </c>
      <c r="B731" s="26" t="str">
        <f t="shared" si="22"/>
        <v>52015033</v>
      </c>
      <c r="C731" s="26" t="s">
        <v>6526</v>
      </c>
      <c r="D731" s="26" t="s">
        <v>486</v>
      </c>
      <c r="E731" s="26" t="s">
        <v>77</v>
      </c>
      <c r="F731" s="26" t="s">
        <v>135</v>
      </c>
      <c r="G731" s="26" t="s">
        <v>930</v>
      </c>
      <c r="H731" s="26" t="s">
        <v>931</v>
      </c>
      <c r="I731" s="26" t="s">
        <v>932</v>
      </c>
      <c r="J731" s="26" t="s">
        <v>1018</v>
      </c>
      <c r="K731" s="26" t="s">
        <v>934</v>
      </c>
      <c r="L731" s="27" t="s">
        <v>6527</v>
      </c>
      <c r="M731" s="26" t="s">
        <v>936</v>
      </c>
      <c r="N731" s="26" t="s">
        <v>1568</v>
      </c>
      <c r="O731" s="26" t="s">
        <v>6528</v>
      </c>
      <c r="P731" s="26" t="s">
        <v>6529</v>
      </c>
      <c r="Q731" s="26" t="s">
        <v>6530</v>
      </c>
      <c r="R731" s="27" t="s">
        <v>6531</v>
      </c>
      <c r="S731" s="26" t="s">
        <v>942</v>
      </c>
      <c r="T731" s="26" t="s">
        <v>2516</v>
      </c>
      <c r="U731" s="26" t="s">
        <v>1839</v>
      </c>
      <c r="V731" s="26" t="s">
        <v>6532</v>
      </c>
      <c r="W731" s="26" t="s">
        <v>942</v>
      </c>
      <c r="X731" s="26" t="s">
        <v>2516</v>
      </c>
      <c r="Y731" s="26" t="s">
        <v>1839</v>
      </c>
      <c r="Z731" s="26" t="s">
        <v>946</v>
      </c>
      <c r="AA731" s="26" t="s">
        <v>947</v>
      </c>
      <c r="AB731" s="26"/>
      <c r="AC731" s="28"/>
      <c r="AD731" s="28"/>
      <c r="AE731" s="28"/>
      <c r="AG731" s="39" t="s">
        <v>6417</v>
      </c>
      <c r="AH731" s="39" t="s">
        <v>639</v>
      </c>
      <c r="AI731" t="str">
        <f>VLOOKUP(AH731,$D$15:D1481,1,0)</f>
        <v>이문숙</v>
      </c>
      <c r="AK731" t="str">
        <f t="shared" si="23"/>
        <v>최영훈</v>
      </c>
    </row>
    <row r="732" spans="1:37" ht="26.4">
      <c r="A732" s="25">
        <v>718</v>
      </c>
      <c r="B732" s="26" t="str">
        <f t="shared" si="22"/>
        <v>126179</v>
      </c>
      <c r="C732" s="26" t="s">
        <v>6533</v>
      </c>
      <c r="D732" s="26" t="s">
        <v>717</v>
      </c>
      <c r="E732" s="26" t="s">
        <v>77</v>
      </c>
      <c r="F732" s="26" t="s">
        <v>135</v>
      </c>
      <c r="G732" s="26" t="s">
        <v>930</v>
      </c>
      <c r="H732" s="26" t="s">
        <v>931</v>
      </c>
      <c r="I732" s="26" t="s">
        <v>950</v>
      </c>
      <c r="J732" s="26" t="s">
        <v>3257</v>
      </c>
      <c r="K732" s="26" t="s">
        <v>952</v>
      </c>
      <c r="L732" s="27" t="s">
        <v>6534</v>
      </c>
      <c r="M732" s="26" t="s">
        <v>936</v>
      </c>
      <c r="N732" s="26" t="s">
        <v>1598</v>
      </c>
      <c r="O732" s="26" t="s">
        <v>6535</v>
      </c>
      <c r="P732" s="26" t="s">
        <v>6536</v>
      </c>
      <c r="Q732" s="26" t="s">
        <v>6537</v>
      </c>
      <c r="R732" s="27" t="s">
        <v>6538</v>
      </c>
      <c r="S732" s="26" t="s">
        <v>959</v>
      </c>
      <c r="T732" s="26" t="s">
        <v>6019</v>
      </c>
      <c r="U732" s="26" t="s">
        <v>1801</v>
      </c>
      <c r="V732" s="26" t="s">
        <v>6539</v>
      </c>
      <c r="W732" s="26" t="s">
        <v>959</v>
      </c>
      <c r="X732" s="26" t="s">
        <v>6019</v>
      </c>
      <c r="Y732" s="26" t="s">
        <v>1801</v>
      </c>
      <c r="Z732" s="26" t="s">
        <v>946</v>
      </c>
      <c r="AA732" s="26" t="s">
        <v>947</v>
      </c>
      <c r="AB732" s="26"/>
      <c r="AC732" s="28"/>
      <c r="AD732" s="28"/>
      <c r="AE732" s="28"/>
      <c r="AG732" s="37" t="s">
        <v>6423</v>
      </c>
      <c r="AH732" s="37" t="s">
        <v>485</v>
      </c>
      <c r="AI732" t="str">
        <f>VLOOKUP(AH732,$D$15:D1482,1,0)</f>
        <v>강흥수</v>
      </c>
      <c r="AK732" t="str">
        <f t="shared" si="23"/>
        <v>김서하</v>
      </c>
    </row>
    <row r="733" spans="1:37" ht="39.6">
      <c r="A733" s="25">
        <v>719</v>
      </c>
      <c r="B733" s="26" t="str">
        <f t="shared" si="22"/>
        <v>52015016</v>
      </c>
      <c r="C733" s="26" t="s">
        <v>6540</v>
      </c>
      <c r="D733" s="26" t="s">
        <v>326</v>
      </c>
      <c r="E733" s="26" t="s">
        <v>77</v>
      </c>
      <c r="F733" s="26" t="s">
        <v>135</v>
      </c>
      <c r="G733" s="26" t="s">
        <v>930</v>
      </c>
      <c r="H733" s="26" t="s">
        <v>931</v>
      </c>
      <c r="I733" s="26" t="s">
        <v>950</v>
      </c>
      <c r="J733" s="26" t="s">
        <v>1956</v>
      </c>
      <c r="K733" s="26" t="s">
        <v>952</v>
      </c>
      <c r="L733" s="27" t="s">
        <v>6541</v>
      </c>
      <c r="M733" s="26" t="s">
        <v>936</v>
      </c>
      <c r="N733" s="26" t="s">
        <v>999</v>
      </c>
      <c r="O733" s="26" t="s">
        <v>6542</v>
      </c>
      <c r="P733" s="26" t="s">
        <v>6543</v>
      </c>
      <c r="Q733" s="26" t="s">
        <v>6544</v>
      </c>
      <c r="R733" s="27" t="s">
        <v>6545</v>
      </c>
      <c r="S733" s="26" t="s">
        <v>959</v>
      </c>
      <c r="T733" s="26" t="s">
        <v>2551</v>
      </c>
      <c r="U733" s="26" t="s">
        <v>1801</v>
      </c>
      <c r="V733" s="26" t="s">
        <v>6546</v>
      </c>
      <c r="W733" s="26" t="s">
        <v>959</v>
      </c>
      <c r="X733" s="26" t="s">
        <v>2551</v>
      </c>
      <c r="Y733" s="26" t="s">
        <v>1801</v>
      </c>
      <c r="Z733" s="26" t="s">
        <v>1820</v>
      </c>
      <c r="AA733" s="26" t="s">
        <v>1830</v>
      </c>
      <c r="AB733" s="26"/>
      <c r="AC733" s="28"/>
      <c r="AD733" s="28"/>
      <c r="AE733" s="28"/>
      <c r="AG733" s="37" t="s">
        <v>6431</v>
      </c>
      <c r="AH733" s="37" t="s">
        <v>715</v>
      </c>
      <c r="AI733" t="str">
        <f>VLOOKUP(AH733,$D$15:D1483,1,0)</f>
        <v>정재승</v>
      </c>
      <c r="AK733" t="str">
        <f t="shared" si="23"/>
        <v>변소영</v>
      </c>
    </row>
    <row r="734" spans="1:37" ht="26.4">
      <c r="A734" s="25">
        <v>720</v>
      </c>
      <c r="B734" s="26" t="str">
        <f t="shared" si="22"/>
        <v>52015061</v>
      </c>
      <c r="C734" s="26" t="s">
        <v>6547</v>
      </c>
      <c r="D734" s="26" t="s">
        <v>134</v>
      </c>
      <c r="E734" s="26" t="s">
        <v>77</v>
      </c>
      <c r="F734" s="26" t="s">
        <v>135</v>
      </c>
      <c r="G734" s="26" t="s">
        <v>930</v>
      </c>
      <c r="H734" s="26" t="s">
        <v>931</v>
      </c>
      <c r="I734" s="26" t="s">
        <v>965</v>
      </c>
      <c r="J734" s="26" t="s">
        <v>951</v>
      </c>
      <c r="K734" s="26" t="s">
        <v>934</v>
      </c>
      <c r="L734" s="27" t="s">
        <v>6548</v>
      </c>
      <c r="M734" s="26" t="s">
        <v>936</v>
      </c>
      <c r="N734" s="26" t="s">
        <v>1568</v>
      </c>
      <c r="O734" s="26" t="s">
        <v>6549</v>
      </c>
      <c r="P734" s="26" t="s">
        <v>6550</v>
      </c>
      <c r="Q734" s="26" t="s">
        <v>6551</v>
      </c>
      <c r="R734" s="27" t="s">
        <v>6552</v>
      </c>
      <c r="S734" s="26" t="s">
        <v>942</v>
      </c>
      <c r="T734" s="26" t="s">
        <v>2516</v>
      </c>
      <c r="U734" s="26" t="s">
        <v>2533</v>
      </c>
      <c r="V734" s="26" t="s">
        <v>6553</v>
      </c>
      <c r="W734" s="26" t="s">
        <v>942</v>
      </c>
      <c r="X734" s="26" t="s">
        <v>2516</v>
      </c>
      <c r="Y734" s="26" t="s">
        <v>2533</v>
      </c>
      <c r="Z734" s="26" t="s">
        <v>946</v>
      </c>
      <c r="AA734" s="26" t="s">
        <v>947</v>
      </c>
      <c r="AB734" s="26"/>
      <c r="AC734" s="28"/>
      <c r="AD734" s="28"/>
      <c r="AE734" s="28"/>
      <c r="AG734" s="37" t="s">
        <v>6438</v>
      </c>
      <c r="AH734" s="37" t="s">
        <v>405</v>
      </c>
      <c r="AI734" t="str">
        <f>VLOOKUP(AH734,$D$15:D1484,1,0)</f>
        <v>강문진</v>
      </c>
      <c r="AK734" t="str">
        <f t="shared" si="23"/>
        <v>김용혁</v>
      </c>
    </row>
    <row r="735" spans="1:37" ht="39.6">
      <c r="A735" s="25">
        <v>721</v>
      </c>
      <c r="B735" s="26" t="str">
        <f t="shared" si="22"/>
        <v>52015060</v>
      </c>
      <c r="C735" s="26" t="s">
        <v>6554</v>
      </c>
      <c r="D735" s="26" t="s">
        <v>640</v>
      </c>
      <c r="E735" s="26" t="s">
        <v>77</v>
      </c>
      <c r="F735" s="26" t="s">
        <v>135</v>
      </c>
      <c r="G735" s="26" t="s">
        <v>930</v>
      </c>
      <c r="H735" s="26" t="s">
        <v>931</v>
      </c>
      <c r="I735" s="26" t="s">
        <v>965</v>
      </c>
      <c r="J735" s="26" t="s">
        <v>933</v>
      </c>
      <c r="K735" s="26" t="s">
        <v>952</v>
      </c>
      <c r="L735" s="27" t="s">
        <v>1710</v>
      </c>
      <c r="M735" s="26" t="s">
        <v>936</v>
      </c>
      <c r="N735" s="26"/>
      <c r="O735" s="26" t="s">
        <v>6555</v>
      </c>
      <c r="P735" s="26" t="s">
        <v>6556</v>
      </c>
      <c r="Q735" s="26" t="s">
        <v>6557</v>
      </c>
      <c r="R735" s="27" t="s">
        <v>6558</v>
      </c>
      <c r="S735" s="26" t="s">
        <v>959</v>
      </c>
      <c r="T735" s="26" t="s">
        <v>2551</v>
      </c>
      <c r="U735" s="26" t="s">
        <v>6559</v>
      </c>
      <c r="V735" s="26" t="s">
        <v>6488</v>
      </c>
      <c r="W735" s="26" t="s">
        <v>959</v>
      </c>
      <c r="X735" s="26" t="s">
        <v>2551</v>
      </c>
      <c r="Y735" s="26" t="s">
        <v>6559</v>
      </c>
      <c r="Z735" s="26" t="s">
        <v>946</v>
      </c>
      <c r="AA735" s="26" t="s">
        <v>947</v>
      </c>
      <c r="AB735" s="26"/>
      <c r="AC735" s="28"/>
      <c r="AD735" s="28"/>
      <c r="AE735" s="28"/>
      <c r="AG735" s="37" t="s">
        <v>6446</v>
      </c>
      <c r="AH735" s="37" t="s">
        <v>324</v>
      </c>
      <c r="AI735" t="str">
        <f>VLOOKUP(AH735,$D$15:D1485,1,0)</f>
        <v>고승균</v>
      </c>
      <c r="AK735" t="str">
        <f t="shared" si="23"/>
        <v>홍주연</v>
      </c>
    </row>
    <row r="736" spans="1:37" ht="39.6">
      <c r="A736" s="25">
        <v>722</v>
      </c>
      <c r="B736" s="26" t="str">
        <f t="shared" si="22"/>
        <v>52018007</v>
      </c>
      <c r="C736" s="26" t="s">
        <v>6560</v>
      </c>
      <c r="D736" s="26" t="s">
        <v>408</v>
      </c>
      <c r="E736" s="26" t="s">
        <v>77</v>
      </c>
      <c r="F736" s="26" t="s">
        <v>135</v>
      </c>
      <c r="G736" s="26" t="s">
        <v>930</v>
      </c>
      <c r="H736" s="26" t="s">
        <v>931</v>
      </c>
      <c r="I736" s="26" t="s">
        <v>965</v>
      </c>
      <c r="J736" s="26" t="s">
        <v>1050</v>
      </c>
      <c r="K736" s="26" t="s">
        <v>934</v>
      </c>
      <c r="L736" s="27" t="s">
        <v>6561</v>
      </c>
      <c r="M736" s="26" t="s">
        <v>936</v>
      </c>
      <c r="N736" s="26" t="s">
        <v>1568</v>
      </c>
      <c r="O736" s="26" t="s">
        <v>6562</v>
      </c>
      <c r="P736" s="26" t="s">
        <v>6563</v>
      </c>
      <c r="Q736" s="26" t="s">
        <v>6564</v>
      </c>
      <c r="R736" s="27" t="s">
        <v>6565</v>
      </c>
      <c r="S736" s="26" t="s">
        <v>959</v>
      </c>
      <c r="T736" s="26" t="s">
        <v>6566</v>
      </c>
      <c r="U736" s="26" t="s">
        <v>6567</v>
      </c>
      <c r="V736" s="26" t="s">
        <v>6568</v>
      </c>
      <c r="W736" s="26" t="s">
        <v>959</v>
      </c>
      <c r="X736" s="26" t="s">
        <v>6566</v>
      </c>
      <c r="Y736" s="26" t="s">
        <v>6567</v>
      </c>
      <c r="Z736" s="26" t="s">
        <v>946</v>
      </c>
      <c r="AA736" s="26" t="s">
        <v>947</v>
      </c>
      <c r="AB736" s="26"/>
      <c r="AC736" s="28"/>
      <c r="AD736" s="28"/>
      <c r="AE736" s="28"/>
      <c r="AG736" s="37" t="s">
        <v>6453</v>
      </c>
      <c r="AH736" s="37" t="s">
        <v>130</v>
      </c>
      <c r="AI736" t="str">
        <f>VLOOKUP(AH736,$D$15:D1486,1,0)</f>
        <v>김가현</v>
      </c>
      <c r="AK736" t="str">
        <f t="shared" si="23"/>
        <v>조영길</v>
      </c>
    </row>
    <row r="737" spans="1:37" ht="39.6">
      <c r="A737" s="25">
        <v>723</v>
      </c>
      <c r="B737" s="26" t="str">
        <f t="shared" si="22"/>
        <v>52021004</v>
      </c>
      <c r="C737" s="26" t="s">
        <v>6569</v>
      </c>
      <c r="D737" s="26" t="s">
        <v>230</v>
      </c>
      <c r="E737" s="26" t="s">
        <v>77</v>
      </c>
      <c r="F737" s="26" t="s">
        <v>135</v>
      </c>
      <c r="G737" s="26" t="s">
        <v>930</v>
      </c>
      <c r="H737" s="26" t="s">
        <v>931</v>
      </c>
      <c r="I737" s="26" t="s">
        <v>965</v>
      </c>
      <c r="J737" s="26" t="s">
        <v>1018</v>
      </c>
      <c r="K737" s="26" t="s">
        <v>934</v>
      </c>
      <c r="L737" s="27" t="s">
        <v>6570</v>
      </c>
      <c r="M737" s="26" t="s">
        <v>936</v>
      </c>
      <c r="N737" s="26" t="s">
        <v>1598</v>
      </c>
      <c r="O737" s="26" t="s">
        <v>6571</v>
      </c>
      <c r="P737" s="26" t="s">
        <v>6572</v>
      </c>
      <c r="Q737" s="26" t="s">
        <v>6573</v>
      </c>
      <c r="R737" s="27" t="s">
        <v>6574</v>
      </c>
      <c r="S737" s="26" t="s">
        <v>959</v>
      </c>
      <c r="T737" s="26" t="s">
        <v>2132</v>
      </c>
      <c r="U737" s="26" t="s">
        <v>6575</v>
      </c>
      <c r="V737" s="26" t="s">
        <v>6576</v>
      </c>
      <c r="W737" s="26" t="s">
        <v>959</v>
      </c>
      <c r="X737" s="26" t="s">
        <v>2132</v>
      </c>
      <c r="Y737" s="26" t="s">
        <v>6575</v>
      </c>
      <c r="Z737" s="26" t="s">
        <v>946</v>
      </c>
      <c r="AA737" s="26" t="s">
        <v>1830</v>
      </c>
      <c r="AB737" s="26"/>
      <c r="AC737" s="28"/>
      <c r="AD737" s="28"/>
      <c r="AE737" s="28"/>
      <c r="AG737" s="37" t="s">
        <v>6461</v>
      </c>
      <c r="AH737" s="37" t="s">
        <v>325</v>
      </c>
      <c r="AI737" t="str">
        <f>VLOOKUP(AH737,$D$15:D1487,1,0)</f>
        <v>양진욱</v>
      </c>
      <c r="AK737" t="str">
        <f t="shared" si="23"/>
        <v>배용범</v>
      </c>
    </row>
    <row r="738" spans="1:37" ht="39.6">
      <c r="A738" s="25">
        <v>724</v>
      </c>
      <c r="B738" s="26" t="str">
        <f t="shared" si="22"/>
        <v>20120230</v>
      </c>
      <c r="C738" s="26" t="s">
        <v>2345</v>
      </c>
      <c r="D738" s="26" t="s">
        <v>641</v>
      </c>
      <c r="E738" s="26" t="s">
        <v>137</v>
      </c>
      <c r="F738" s="26" t="s">
        <v>488</v>
      </c>
      <c r="G738" s="26" t="s">
        <v>978</v>
      </c>
      <c r="H738" s="26" t="s">
        <v>931</v>
      </c>
      <c r="I738" s="26" t="s">
        <v>979</v>
      </c>
      <c r="J738" s="26" t="s">
        <v>966</v>
      </c>
      <c r="K738" s="26" t="s">
        <v>934</v>
      </c>
      <c r="L738" s="27" t="s">
        <v>6577</v>
      </c>
      <c r="M738" s="26" t="s">
        <v>936</v>
      </c>
      <c r="N738" s="26" t="s">
        <v>1155</v>
      </c>
      <c r="O738" s="26" t="s">
        <v>6578</v>
      </c>
      <c r="P738" s="26" t="s">
        <v>6579</v>
      </c>
      <c r="Q738" s="26" t="s">
        <v>6580</v>
      </c>
      <c r="R738" s="27" t="s">
        <v>6581</v>
      </c>
      <c r="S738" s="26" t="s">
        <v>959</v>
      </c>
      <c r="T738" s="26" t="s">
        <v>989</v>
      </c>
      <c r="U738" s="26" t="s">
        <v>1547</v>
      </c>
      <c r="V738" s="26" t="s">
        <v>6582</v>
      </c>
      <c r="W738" s="26" t="s">
        <v>959</v>
      </c>
      <c r="X738" s="26" t="s">
        <v>989</v>
      </c>
      <c r="Y738" s="26" t="s">
        <v>1547</v>
      </c>
      <c r="Z738" s="26" t="s">
        <v>1120</v>
      </c>
      <c r="AA738" s="26" t="s">
        <v>950</v>
      </c>
      <c r="AB738" s="26"/>
      <c r="AC738" s="28"/>
      <c r="AD738" s="28"/>
      <c r="AE738" s="28"/>
      <c r="AG738" s="37" t="s">
        <v>6468</v>
      </c>
      <c r="AH738" s="37" t="s">
        <v>563</v>
      </c>
      <c r="AI738" t="str">
        <f>VLOOKUP(AH738,$D$15:D1488,1,0)</f>
        <v>황유진</v>
      </c>
      <c r="AK738" t="str">
        <f t="shared" si="23"/>
        <v>천대웅</v>
      </c>
    </row>
    <row r="739" spans="1:37" ht="39.6">
      <c r="A739" s="25">
        <v>725</v>
      </c>
      <c r="B739" s="26" t="str">
        <f t="shared" si="22"/>
        <v>20210013</v>
      </c>
      <c r="C739" s="26" t="s">
        <v>2077</v>
      </c>
      <c r="D739" s="26" t="s">
        <v>487</v>
      </c>
      <c r="E739" s="26" t="s">
        <v>137</v>
      </c>
      <c r="F739" s="26" t="s">
        <v>488</v>
      </c>
      <c r="G739" s="26" t="s">
        <v>930</v>
      </c>
      <c r="H739" s="26" t="s">
        <v>931</v>
      </c>
      <c r="I739" s="26" t="s">
        <v>995</v>
      </c>
      <c r="J739" s="26" t="s">
        <v>1309</v>
      </c>
      <c r="K739" s="26" t="s">
        <v>934</v>
      </c>
      <c r="L739" s="27" t="s">
        <v>6583</v>
      </c>
      <c r="M739" s="26" t="s">
        <v>982</v>
      </c>
      <c r="N739" s="26" t="s">
        <v>1155</v>
      </c>
      <c r="O739" s="26" t="s">
        <v>6584</v>
      </c>
      <c r="P739" s="26" t="s">
        <v>6585</v>
      </c>
      <c r="Q739" s="26" t="s">
        <v>6586</v>
      </c>
      <c r="R739" s="27" t="s">
        <v>6587</v>
      </c>
      <c r="S739" s="26" t="s">
        <v>959</v>
      </c>
      <c r="T739" s="26" t="s">
        <v>2359</v>
      </c>
      <c r="U739" s="26" t="s">
        <v>1386</v>
      </c>
      <c r="V739" s="26" t="s">
        <v>6588</v>
      </c>
      <c r="W739" s="26" t="s">
        <v>959</v>
      </c>
      <c r="X739" s="26" t="s">
        <v>2359</v>
      </c>
      <c r="Y739" s="26" t="s">
        <v>1386</v>
      </c>
      <c r="Z739" s="26" t="s">
        <v>982</v>
      </c>
      <c r="AA739" s="26" t="s">
        <v>995</v>
      </c>
      <c r="AB739" s="26"/>
      <c r="AC739" s="28"/>
      <c r="AD739" s="28"/>
      <c r="AE739" s="28"/>
      <c r="AG739" s="37" t="s">
        <v>6475</v>
      </c>
      <c r="AH739" s="37" t="s">
        <v>406</v>
      </c>
      <c r="AI739" t="str">
        <f>VLOOKUP(AH739,$D$15:D1489,1,0)</f>
        <v>홍미연</v>
      </c>
      <c r="AK739" t="str">
        <f t="shared" si="23"/>
        <v>박동혁</v>
      </c>
    </row>
    <row r="740" spans="1:37" ht="39.6">
      <c r="A740" s="25">
        <v>726</v>
      </c>
      <c r="B740" s="26" t="str">
        <f t="shared" si="22"/>
        <v>31060063</v>
      </c>
      <c r="C740" s="26" t="s">
        <v>1558</v>
      </c>
      <c r="D740" s="26" t="s">
        <v>566</v>
      </c>
      <c r="E740" s="26" t="s">
        <v>137</v>
      </c>
      <c r="F740" s="26" t="s">
        <v>567</v>
      </c>
      <c r="G740" s="26" t="s">
        <v>978</v>
      </c>
      <c r="H740" s="26" t="s">
        <v>931</v>
      </c>
      <c r="I740" s="26" t="s">
        <v>979</v>
      </c>
      <c r="J740" s="26" t="s">
        <v>1309</v>
      </c>
      <c r="K740" s="26" t="s">
        <v>934</v>
      </c>
      <c r="L740" s="27" t="s">
        <v>6589</v>
      </c>
      <c r="M740" s="26" t="s">
        <v>998</v>
      </c>
      <c r="N740" s="26" t="s">
        <v>983</v>
      </c>
      <c r="O740" s="26" t="s">
        <v>6590</v>
      </c>
      <c r="P740" s="26" t="s">
        <v>6591</v>
      </c>
      <c r="Q740" s="26" t="s">
        <v>6592</v>
      </c>
      <c r="R740" s="27" t="s">
        <v>6593</v>
      </c>
      <c r="S740" s="26" t="s">
        <v>959</v>
      </c>
      <c r="T740" s="26" t="s">
        <v>1511</v>
      </c>
      <c r="U740" s="26" t="s">
        <v>6594</v>
      </c>
      <c r="V740" s="26" t="s">
        <v>6595</v>
      </c>
      <c r="W740" s="26" t="s">
        <v>959</v>
      </c>
      <c r="X740" s="26" t="s">
        <v>1511</v>
      </c>
      <c r="Y740" s="26" t="s">
        <v>6594</v>
      </c>
      <c r="Z740" s="26" t="s">
        <v>998</v>
      </c>
      <c r="AA740" s="26" t="s">
        <v>950</v>
      </c>
      <c r="AB740" s="26"/>
      <c r="AC740" s="28"/>
      <c r="AD740" s="28"/>
      <c r="AE740" s="28"/>
      <c r="AG740" s="37" t="s">
        <v>6596</v>
      </c>
      <c r="AH740" s="37" t="s">
        <v>6597</v>
      </c>
      <c r="AI740" t="e">
        <f>VLOOKUP(AH740,$D$15:D1490,1,0)</f>
        <v>#N/A</v>
      </c>
      <c r="AK740" t="str">
        <f t="shared" si="23"/>
        <v>전도일</v>
      </c>
    </row>
    <row r="741" spans="1:37" ht="39.6">
      <c r="A741" s="25">
        <v>727</v>
      </c>
      <c r="B741" s="26" t="str">
        <f t="shared" si="22"/>
        <v>20150069</v>
      </c>
      <c r="C741" s="26" t="s">
        <v>2646</v>
      </c>
      <c r="D741" s="26" t="s">
        <v>409</v>
      </c>
      <c r="E741" s="26" t="s">
        <v>137</v>
      </c>
      <c r="F741" s="26" t="s">
        <v>138</v>
      </c>
      <c r="G741" s="26" t="s">
        <v>1194</v>
      </c>
      <c r="H741" s="26" t="s">
        <v>931</v>
      </c>
      <c r="I741" s="26" t="s">
        <v>995</v>
      </c>
      <c r="J741" s="26" t="s">
        <v>933</v>
      </c>
      <c r="K741" s="26" t="s">
        <v>934</v>
      </c>
      <c r="L741" s="27" t="s">
        <v>6598</v>
      </c>
      <c r="M741" s="26" t="s">
        <v>936</v>
      </c>
      <c r="N741" s="26" t="s">
        <v>983</v>
      </c>
      <c r="O741" s="26" t="s">
        <v>6599</v>
      </c>
      <c r="P741" s="26" t="s">
        <v>6600</v>
      </c>
      <c r="Q741" s="26" t="s">
        <v>6601</v>
      </c>
      <c r="R741" s="27" t="s">
        <v>6602</v>
      </c>
      <c r="S741" s="26" t="s">
        <v>959</v>
      </c>
      <c r="T741" s="26" t="s">
        <v>1045</v>
      </c>
      <c r="U741" s="26" t="s">
        <v>1221</v>
      </c>
      <c r="V741" s="26" t="s">
        <v>6603</v>
      </c>
      <c r="W741" s="26" t="s">
        <v>959</v>
      </c>
      <c r="X741" s="26" t="s">
        <v>1045</v>
      </c>
      <c r="Y741" s="26" t="s">
        <v>1221</v>
      </c>
      <c r="Z741" s="26" t="s">
        <v>1192</v>
      </c>
      <c r="AA741" s="26" t="s">
        <v>950</v>
      </c>
      <c r="AB741" s="26"/>
      <c r="AC741" s="28"/>
      <c r="AD741" s="28"/>
      <c r="AE741" s="28"/>
      <c r="AG741" s="37" t="s">
        <v>6482</v>
      </c>
      <c r="AH741" s="37" t="s">
        <v>132</v>
      </c>
      <c r="AI741" t="str">
        <f>VLOOKUP(AH741,$D$15:D1491,1,0)</f>
        <v>김동환</v>
      </c>
      <c r="AK741" t="str">
        <f t="shared" si="23"/>
        <v>박경식</v>
      </c>
    </row>
    <row r="742" spans="1:37" ht="39.6">
      <c r="A742" s="25">
        <v>728</v>
      </c>
      <c r="B742" s="26" t="str">
        <f t="shared" si="22"/>
        <v>31090009</v>
      </c>
      <c r="C742" s="26" t="s">
        <v>1879</v>
      </c>
      <c r="D742" s="26" t="s">
        <v>231</v>
      </c>
      <c r="E742" s="26" t="s">
        <v>137</v>
      </c>
      <c r="F742" s="26" t="s">
        <v>138</v>
      </c>
      <c r="G742" s="26" t="s">
        <v>930</v>
      </c>
      <c r="H742" s="26" t="s">
        <v>931</v>
      </c>
      <c r="I742" s="26" t="s">
        <v>995</v>
      </c>
      <c r="J742" s="26" t="s">
        <v>980</v>
      </c>
      <c r="K742" s="26" t="s">
        <v>934</v>
      </c>
      <c r="L742" s="27" t="s">
        <v>6604</v>
      </c>
      <c r="M742" s="26" t="s">
        <v>998</v>
      </c>
      <c r="N742" s="26" t="s">
        <v>983</v>
      </c>
      <c r="O742" s="26" t="s">
        <v>6605</v>
      </c>
      <c r="P742" s="26" t="s">
        <v>6606</v>
      </c>
      <c r="Q742" s="26" t="s">
        <v>6607</v>
      </c>
      <c r="R742" s="27" t="s">
        <v>6608</v>
      </c>
      <c r="S742" s="26" t="s">
        <v>959</v>
      </c>
      <c r="T742" s="26" t="s">
        <v>1764</v>
      </c>
      <c r="U742" s="26" t="s">
        <v>2033</v>
      </c>
      <c r="V742" s="26" t="s">
        <v>6609</v>
      </c>
      <c r="W742" s="26" t="s">
        <v>959</v>
      </c>
      <c r="X742" s="26" t="s">
        <v>1764</v>
      </c>
      <c r="Y742" s="26" t="s">
        <v>2033</v>
      </c>
      <c r="Z742" s="26" t="s">
        <v>998</v>
      </c>
      <c r="AA742" s="26" t="s">
        <v>950</v>
      </c>
      <c r="AB742" s="26"/>
      <c r="AC742" s="28"/>
      <c r="AD742" s="28"/>
      <c r="AE742" s="28"/>
      <c r="AG742" s="37" t="s">
        <v>6489</v>
      </c>
      <c r="AH742" s="37" t="s">
        <v>229</v>
      </c>
      <c r="AI742" t="str">
        <f>VLOOKUP(AH742,$D$15:D1492,1,0)</f>
        <v>한승원</v>
      </c>
      <c r="AK742" t="str">
        <f t="shared" si="23"/>
        <v>김기태</v>
      </c>
    </row>
    <row r="743" spans="1:37" ht="39.6">
      <c r="A743" s="25">
        <v>729</v>
      </c>
      <c r="B743" s="26" t="str">
        <f t="shared" si="22"/>
        <v>20230022</v>
      </c>
      <c r="C743" s="26" t="s">
        <v>2992</v>
      </c>
      <c r="D743" s="26" t="s">
        <v>798</v>
      </c>
      <c r="E743" s="26" t="s">
        <v>137</v>
      </c>
      <c r="F743" s="26" t="s">
        <v>138</v>
      </c>
      <c r="G743" s="26" t="s">
        <v>930</v>
      </c>
      <c r="H743" s="26" t="s">
        <v>931</v>
      </c>
      <c r="I743" s="26" t="s">
        <v>995</v>
      </c>
      <c r="J743" s="26" t="s">
        <v>966</v>
      </c>
      <c r="K743" s="26" t="s">
        <v>934</v>
      </c>
      <c r="L743" s="27" t="s">
        <v>6610</v>
      </c>
      <c r="M743" s="26" t="s">
        <v>982</v>
      </c>
      <c r="N743" s="26" t="s">
        <v>983</v>
      </c>
      <c r="O743" s="26" t="s">
        <v>6611</v>
      </c>
      <c r="P743" s="26" t="s">
        <v>6612</v>
      </c>
      <c r="Q743" s="26" t="s">
        <v>6613</v>
      </c>
      <c r="R743" s="27" t="s">
        <v>6614</v>
      </c>
      <c r="S743" s="26" t="s">
        <v>959</v>
      </c>
      <c r="T743" s="26" t="s">
        <v>6615</v>
      </c>
      <c r="U743" s="26" t="s">
        <v>6616</v>
      </c>
      <c r="V743" s="26" t="s">
        <v>6617</v>
      </c>
      <c r="W743" s="26" t="s">
        <v>959</v>
      </c>
      <c r="X743" s="26" t="s">
        <v>6615</v>
      </c>
      <c r="Y743" s="26" t="s">
        <v>6616</v>
      </c>
      <c r="Z743" s="26" t="s">
        <v>982</v>
      </c>
      <c r="AA743" s="26" t="s">
        <v>932</v>
      </c>
      <c r="AB743" s="26"/>
      <c r="AC743" s="28"/>
      <c r="AD743" s="28"/>
      <c r="AE743" s="28"/>
      <c r="AG743" s="37">
        <v>52015038</v>
      </c>
      <c r="AH743" s="37" t="s">
        <v>269</v>
      </c>
      <c r="AI743" t="str">
        <f>VLOOKUP(AH743,$D$15:D1493,1,0)</f>
        <v>이지현</v>
      </c>
      <c r="AK743" t="str">
        <f t="shared" si="23"/>
        <v>문승연</v>
      </c>
    </row>
    <row r="744" spans="1:37" ht="39.6">
      <c r="A744" s="25">
        <v>730</v>
      </c>
      <c r="B744" s="26" t="str">
        <f t="shared" si="22"/>
        <v>20160037</v>
      </c>
      <c r="C744" s="26" t="s">
        <v>3000</v>
      </c>
      <c r="D744" s="26" t="s">
        <v>873</v>
      </c>
      <c r="E744" s="26" t="s">
        <v>137</v>
      </c>
      <c r="F744" s="26" t="s">
        <v>138</v>
      </c>
      <c r="G744" s="26" t="s">
        <v>930</v>
      </c>
      <c r="H744" s="26" t="s">
        <v>931</v>
      </c>
      <c r="I744" s="26" t="s">
        <v>932</v>
      </c>
      <c r="J744" s="26" t="s">
        <v>1309</v>
      </c>
      <c r="K744" s="26" t="s">
        <v>934</v>
      </c>
      <c r="L744" s="27" t="s">
        <v>6618</v>
      </c>
      <c r="M744" s="26" t="s">
        <v>936</v>
      </c>
      <c r="N744" s="26" t="s">
        <v>983</v>
      </c>
      <c r="O744" s="26" t="s">
        <v>6619</v>
      </c>
      <c r="P744" s="26" t="s">
        <v>6620</v>
      </c>
      <c r="Q744" s="26" t="s">
        <v>6621</v>
      </c>
      <c r="R744" s="27" t="s">
        <v>6622</v>
      </c>
      <c r="S744" s="26" t="s">
        <v>959</v>
      </c>
      <c r="T744" s="26" t="s">
        <v>1220</v>
      </c>
      <c r="U744" s="26" t="s">
        <v>6623</v>
      </c>
      <c r="V744" s="26" t="s">
        <v>6624</v>
      </c>
      <c r="W744" s="26" t="s">
        <v>959</v>
      </c>
      <c r="X744" s="26" t="s">
        <v>1220</v>
      </c>
      <c r="Y744" s="26" t="s">
        <v>6623</v>
      </c>
      <c r="Z744" s="26" t="s">
        <v>1192</v>
      </c>
      <c r="AA744" s="26" t="s">
        <v>950</v>
      </c>
      <c r="AB744" s="26"/>
      <c r="AC744" s="28"/>
      <c r="AD744" s="28"/>
      <c r="AE744" s="28"/>
      <c r="AG744" s="37">
        <v>52015037</v>
      </c>
      <c r="AH744" s="37" t="s">
        <v>519</v>
      </c>
      <c r="AI744" t="str">
        <f>VLOOKUP(AH744,$D$15:D1494,1,0)</f>
        <v>김진수</v>
      </c>
      <c r="AK744" t="str">
        <f t="shared" si="23"/>
        <v>김무철</v>
      </c>
    </row>
    <row r="745" spans="1:37" ht="39.6">
      <c r="A745" s="25">
        <v>731</v>
      </c>
      <c r="B745" s="26" t="str">
        <f t="shared" si="22"/>
        <v>20220036</v>
      </c>
      <c r="C745" s="26" t="s">
        <v>2294</v>
      </c>
      <c r="D745" s="26" t="s">
        <v>136</v>
      </c>
      <c r="E745" s="26" t="s">
        <v>137</v>
      </c>
      <c r="F745" s="26" t="s">
        <v>138</v>
      </c>
      <c r="G745" s="26" t="s">
        <v>930</v>
      </c>
      <c r="H745" s="26" t="s">
        <v>931</v>
      </c>
      <c r="I745" s="26" t="s">
        <v>932</v>
      </c>
      <c r="J745" s="26" t="s">
        <v>1309</v>
      </c>
      <c r="K745" s="26" t="s">
        <v>934</v>
      </c>
      <c r="L745" s="27" t="s">
        <v>6625</v>
      </c>
      <c r="M745" s="26" t="s">
        <v>982</v>
      </c>
      <c r="N745" s="26" t="s">
        <v>983</v>
      </c>
      <c r="O745" s="26" t="s">
        <v>6626</v>
      </c>
      <c r="P745" s="26" t="s">
        <v>6627</v>
      </c>
      <c r="Q745" s="26" t="s">
        <v>6628</v>
      </c>
      <c r="R745" s="27" t="s">
        <v>6629</v>
      </c>
      <c r="S745" s="26" t="s">
        <v>959</v>
      </c>
      <c r="T745" s="26" t="s">
        <v>6630</v>
      </c>
      <c r="U745" s="26" t="s">
        <v>1190</v>
      </c>
      <c r="V745" s="26" t="s">
        <v>6631</v>
      </c>
      <c r="W745" s="26" t="s">
        <v>959</v>
      </c>
      <c r="X745" s="26" t="s">
        <v>6630</v>
      </c>
      <c r="Y745" s="26" t="s">
        <v>1190</v>
      </c>
      <c r="Z745" s="26" t="s">
        <v>982</v>
      </c>
      <c r="AA745" s="26" t="s">
        <v>932</v>
      </c>
      <c r="AB745" s="26"/>
      <c r="AC745" s="28"/>
      <c r="AD745" s="28"/>
      <c r="AE745" s="28"/>
      <c r="AG745" s="37">
        <v>52015036</v>
      </c>
      <c r="AH745" s="37" t="s">
        <v>590</v>
      </c>
      <c r="AI745" t="str">
        <f>VLOOKUP(AH745,$D$15:D1495,1,0)</f>
        <v>김동진</v>
      </c>
      <c r="AK745" t="str">
        <f t="shared" si="23"/>
        <v>김희중</v>
      </c>
    </row>
    <row r="746" spans="1:37" ht="39.6">
      <c r="A746" s="25">
        <v>732</v>
      </c>
      <c r="B746" s="26" t="str">
        <f t="shared" si="22"/>
        <v>20230041</v>
      </c>
      <c r="C746" s="26" t="s">
        <v>3936</v>
      </c>
      <c r="D746" s="26" t="s">
        <v>642</v>
      </c>
      <c r="E746" s="26" t="s">
        <v>137</v>
      </c>
      <c r="F746" s="26" t="s">
        <v>138</v>
      </c>
      <c r="G746" s="26" t="s">
        <v>930</v>
      </c>
      <c r="H746" s="26" t="s">
        <v>931</v>
      </c>
      <c r="I746" s="26" t="s">
        <v>950</v>
      </c>
      <c r="J746" s="26" t="s">
        <v>1018</v>
      </c>
      <c r="K746" s="26" t="s">
        <v>952</v>
      </c>
      <c r="L746" s="27" t="s">
        <v>6632</v>
      </c>
      <c r="M746" s="26" t="s">
        <v>936</v>
      </c>
      <c r="N746" s="26" t="s">
        <v>983</v>
      </c>
      <c r="O746" s="26" t="s">
        <v>6633</v>
      </c>
      <c r="P746" s="26" t="s">
        <v>6634</v>
      </c>
      <c r="Q746" s="26" t="s">
        <v>6635</v>
      </c>
      <c r="R746" s="27" t="s">
        <v>6636</v>
      </c>
      <c r="S746" s="26" t="s">
        <v>959</v>
      </c>
      <c r="T746" s="26" t="s">
        <v>6637</v>
      </c>
      <c r="U746" s="26" t="s">
        <v>6638</v>
      </c>
      <c r="V746" s="26" t="s">
        <v>6639</v>
      </c>
      <c r="W746" s="26" t="s">
        <v>959</v>
      </c>
      <c r="X746" s="26" t="s">
        <v>6637</v>
      </c>
      <c r="Y746" s="26" t="s">
        <v>6638</v>
      </c>
      <c r="Z746" s="26" t="s">
        <v>1192</v>
      </c>
      <c r="AA746" s="26" t="s">
        <v>950</v>
      </c>
      <c r="AB746" s="26"/>
      <c r="AC746" s="28"/>
      <c r="AD746" s="28"/>
      <c r="AE746" s="28"/>
      <c r="AG746" s="37">
        <v>52015056</v>
      </c>
      <c r="AH746" s="37" t="s">
        <v>520</v>
      </c>
      <c r="AI746" t="str">
        <f>VLOOKUP(AH746,$D$15:D1496,1,0)</f>
        <v>진준승</v>
      </c>
      <c r="AK746" t="str">
        <f t="shared" si="23"/>
        <v>심혜린</v>
      </c>
    </row>
    <row r="747" spans="1:37" ht="26.4">
      <c r="A747" s="25">
        <v>733</v>
      </c>
      <c r="B747" s="26" t="str">
        <f t="shared" si="22"/>
        <v>20160042</v>
      </c>
      <c r="C747" s="26" t="s">
        <v>3032</v>
      </c>
      <c r="D747" s="26" t="s">
        <v>487</v>
      </c>
      <c r="E747" s="26" t="s">
        <v>137</v>
      </c>
      <c r="F747" s="26" t="s">
        <v>140</v>
      </c>
      <c r="G747" s="26" t="s">
        <v>1194</v>
      </c>
      <c r="H747" s="26" t="s">
        <v>931</v>
      </c>
      <c r="I747" s="26" t="s">
        <v>995</v>
      </c>
      <c r="J747" s="26" t="s">
        <v>1050</v>
      </c>
      <c r="K747" s="26" t="s">
        <v>934</v>
      </c>
      <c r="L747" s="27" t="s">
        <v>6640</v>
      </c>
      <c r="M747" s="26" t="s">
        <v>936</v>
      </c>
      <c r="N747" s="26" t="s">
        <v>983</v>
      </c>
      <c r="O747" s="26" t="s">
        <v>6641</v>
      </c>
      <c r="P747" s="26" t="s">
        <v>6642</v>
      </c>
      <c r="Q747" s="26" t="s">
        <v>6643</v>
      </c>
      <c r="R747" s="27" t="s">
        <v>6644</v>
      </c>
      <c r="S747" s="26" t="s">
        <v>959</v>
      </c>
      <c r="T747" s="26" t="s">
        <v>2327</v>
      </c>
      <c r="U747" s="26" t="s">
        <v>1221</v>
      </c>
      <c r="V747" s="26" t="s">
        <v>6645</v>
      </c>
      <c r="W747" s="26" t="s">
        <v>959</v>
      </c>
      <c r="X747" s="26" t="s">
        <v>2327</v>
      </c>
      <c r="Y747" s="26" t="s">
        <v>1221</v>
      </c>
      <c r="Z747" s="26" t="s">
        <v>1192</v>
      </c>
      <c r="AA747" s="26" t="s">
        <v>950</v>
      </c>
      <c r="AB747" s="26"/>
      <c r="AC747" s="28"/>
      <c r="AD747" s="28"/>
      <c r="AE747" s="28"/>
      <c r="AG747" s="37">
        <v>52015044</v>
      </c>
      <c r="AH747" s="37" t="s">
        <v>271</v>
      </c>
      <c r="AI747" t="str">
        <f>VLOOKUP(AH747,$D$15:D1497,1,0)</f>
        <v>이권혁</v>
      </c>
      <c r="AK747" t="str">
        <f t="shared" si="23"/>
        <v>박동혁</v>
      </c>
    </row>
    <row r="748" spans="1:37" ht="26.4">
      <c r="A748" s="25">
        <v>734</v>
      </c>
      <c r="B748" s="26" t="str">
        <f t="shared" si="22"/>
        <v>20160014</v>
      </c>
      <c r="C748" s="26" t="s">
        <v>1388</v>
      </c>
      <c r="D748" s="26" t="s">
        <v>643</v>
      </c>
      <c r="E748" s="26" t="s">
        <v>137</v>
      </c>
      <c r="F748" s="26" t="s">
        <v>140</v>
      </c>
      <c r="G748" s="26" t="s">
        <v>930</v>
      </c>
      <c r="H748" s="26" t="s">
        <v>931</v>
      </c>
      <c r="I748" s="26" t="s">
        <v>979</v>
      </c>
      <c r="J748" s="26" t="s">
        <v>980</v>
      </c>
      <c r="K748" s="26" t="s">
        <v>934</v>
      </c>
      <c r="L748" s="27" t="s">
        <v>6646</v>
      </c>
      <c r="M748" s="26" t="s">
        <v>982</v>
      </c>
      <c r="N748" s="26" t="s">
        <v>983</v>
      </c>
      <c r="O748" s="26" t="s">
        <v>6647</v>
      </c>
      <c r="P748" s="26" t="s">
        <v>6648</v>
      </c>
      <c r="Q748" s="26" t="s">
        <v>6649</v>
      </c>
      <c r="R748" s="27" t="s">
        <v>6650</v>
      </c>
      <c r="S748" s="26" t="s">
        <v>959</v>
      </c>
      <c r="T748" s="26" t="s">
        <v>1220</v>
      </c>
      <c r="U748" s="26" t="s">
        <v>1190</v>
      </c>
      <c r="V748" s="26" t="s">
        <v>6651</v>
      </c>
      <c r="W748" s="26" t="s">
        <v>959</v>
      </c>
      <c r="X748" s="26" t="s">
        <v>1220</v>
      </c>
      <c r="Y748" s="26" t="s">
        <v>1190</v>
      </c>
      <c r="Z748" s="26" t="s">
        <v>982</v>
      </c>
      <c r="AA748" s="26" t="s">
        <v>1377</v>
      </c>
      <c r="AB748" s="26"/>
      <c r="AC748" s="28"/>
      <c r="AD748" s="28"/>
      <c r="AE748" s="28"/>
      <c r="AG748" s="37">
        <v>52015043</v>
      </c>
      <c r="AH748" s="37" t="s">
        <v>591</v>
      </c>
      <c r="AI748" t="str">
        <f>VLOOKUP(AH748,$D$15:D1498,1,0)</f>
        <v>양영수</v>
      </c>
      <c r="AK748" t="str">
        <f t="shared" si="23"/>
        <v>오필훈</v>
      </c>
    </row>
    <row r="749" spans="1:37" ht="39.6">
      <c r="A749" s="25">
        <v>735</v>
      </c>
      <c r="B749" s="26" t="str">
        <f t="shared" si="22"/>
        <v>20200005</v>
      </c>
      <c r="C749" s="26" t="s">
        <v>3902</v>
      </c>
      <c r="D749" s="26" t="s">
        <v>874</v>
      </c>
      <c r="E749" s="26" t="s">
        <v>137</v>
      </c>
      <c r="F749" s="26" t="s">
        <v>140</v>
      </c>
      <c r="G749" s="26" t="s">
        <v>930</v>
      </c>
      <c r="H749" s="26" t="s">
        <v>931</v>
      </c>
      <c r="I749" s="26" t="s">
        <v>932</v>
      </c>
      <c r="J749" s="26" t="s">
        <v>1050</v>
      </c>
      <c r="K749" s="26" t="s">
        <v>952</v>
      </c>
      <c r="L749" s="27" t="s">
        <v>6652</v>
      </c>
      <c r="M749" s="26" t="s">
        <v>936</v>
      </c>
      <c r="N749" s="26" t="s">
        <v>983</v>
      </c>
      <c r="O749" s="26" t="s">
        <v>6653</v>
      </c>
      <c r="P749" s="26" t="s">
        <v>6654</v>
      </c>
      <c r="Q749" s="26" t="s">
        <v>6655</v>
      </c>
      <c r="R749" s="27" t="s">
        <v>6656</v>
      </c>
      <c r="S749" s="26" t="s">
        <v>959</v>
      </c>
      <c r="T749" s="26" t="s">
        <v>1653</v>
      </c>
      <c r="U749" s="26" t="s">
        <v>6657</v>
      </c>
      <c r="V749" s="26" t="s">
        <v>6658</v>
      </c>
      <c r="W749" s="26" t="s">
        <v>959</v>
      </c>
      <c r="X749" s="26" t="s">
        <v>1653</v>
      </c>
      <c r="Y749" s="26" t="s">
        <v>6657</v>
      </c>
      <c r="Z749" s="26" t="s">
        <v>1120</v>
      </c>
      <c r="AA749" s="26" t="s">
        <v>950</v>
      </c>
      <c r="AB749" s="26"/>
      <c r="AC749" s="28"/>
      <c r="AD749" s="28"/>
      <c r="AE749" s="28"/>
      <c r="AG749" s="40">
        <v>32930133</v>
      </c>
      <c r="AH749" s="40" t="s">
        <v>444</v>
      </c>
      <c r="AI749" t="str">
        <f>VLOOKUP(AH749,$D$15:D1499,1,0)</f>
        <v>최정이</v>
      </c>
      <c r="AK749" t="str">
        <f t="shared" si="23"/>
        <v>강예리나</v>
      </c>
    </row>
    <row r="750" spans="1:37" ht="39.6">
      <c r="A750" s="25">
        <v>736</v>
      </c>
      <c r="B750" s="26" t="str">
        <f t="shared" si="22"/>
        <v>20200011</v>
      </c>
      <c r="C750" s="26" t="s">
        <v>3549</v>
      </c>
      <c r="D750" s="26" t="s">
        <v>726</v>
      </c>
      <c r="E750" s="26" t="s">
        <v>137</v>
      </c>
      <c r="F750" s="26" t="s">
        <v>140</v>
      </c>
      <c r="G750" s="26" t="s">
        <v>930</v>
      </c>
      <c r="H750" s="26" t="s">
        <v>931</v>
      </c>
      <c r="I750" s="26" t="s">
        <v>932</v>
      </c>
      <c r="J750" s="26" t="s">
        <v>1050</v>
      </c>
      <c r="K750" s="26" t="s">
        <v>934</v>
      </c>
      <c r="L750" s="27" t="s">
        <v>6659</v>
      </c>
      <c r="M750" s="26" t="s">
        <v>936</v>
      </c>
      <c r="N750" s="26" t="s">
        <v>983</v>
      </c>
      <c r="O750" s="26" t="s">
        <v>6660</v>
      </c>
      <c r="P750" s="26" t="s">
        <v>6661</v>
      </c>
      <c r="Q750" s="26" t="s">
        <v>6662</v>
      </c>
      <c r="R750" s="27" t="s">
        <v>6663</v>
      </c>
      <c r="S750" s="26" t="s">
        <v>959</v>
      </c>
      <c r="T750" s="26" t="s">
        <v>6664</v>
      </c>
      <c r="U750" s="26" t="s">
        <v>1375</v>
      </c>
      <c r="V750" s="26" t="s">
        <v>6665</v>
      </c>
      <c r="W750" s="26" t="s">
        <v>959</v>
      </c>
      <c r="X750" s="26" t="s">
        <v>6664</v>
      </c>
      <c r="Y750" s="26" t="s">
        <v>1375</v>
      </c>
      <c r="Z750" s="26" t="s">
        <v>1192</v>
      </c>
      <c r="AA750" s="26" t="s">
        <v>950</v>
      </c>
      <c r="AB750" s="26"/>
      <c r="AC750" s="28"/>
      <c r="AD750" s="28"/>
      <c r="AE750" s="28"/>
      <c r="AG750" s="37">
        <v>52015028</v>
      </c>
      <c r="AH750" s="37" t="s">
        <v>365</v>
      </c>
      <c r="AI750" t="str">
        <f>VLOOKUP(AH750,$D$15:D1500,1,0)</f>
        <v>고경숙</v>
      </c>
      <c r="AK750" t="str">
        <f t="shared" si="23"/>
        <v>변승찬</v>
      </c>
    </row>
    <row r="751" spans="1:37" ht="26.4">
      <c r="A751" s="25">
        <v>737</v>
      </c>
      <c r="B751" s="26" t="str">
        <f t="shared" si="22"/>
        <v>20220014</v>
      </c>
      <c r="C751" s="26" t="s">
        <v>3895</v>
      </c>
      <c r="D751" s="26" t="s">
        <v>410</v>
      </c>
      <c r="E751" s="26" t="s">
        <v>137</v>
      </c>
      <c r="F751" s="26" t="s">
        <v>140</v>
      </c>
      <c r="G751" s="26" t="s">
        <v>930</v>
      </c>
      <c r="H751" s="26" t="s">
        <v>931</v>
      </c>
      <c r="I751" s="26" t="s">
        <v>950</v>
      </c>
      <c r="J751" s="26" t="s">
        <v>1050</v>
      </c>
      <c r="K751" s="26" t="s">
        <v>952</v>
      </c>
      <c r="L751" s="27" t="s">
        <v>6666</v>
      </c>
      <c r="M751" s="26" t="s">
        <v>936</v>
      </c>
      <c r="N751" s="26" t="s">
        <v>983</v>
      </c>
      <c r="O751" s="26" t="s">
        <v>6667</v>
      </c>
      <c r="P751" s="26" t="s">
        <v>6668</v>
      </c>
      <c r="Q751" s="26" t="s">
        <v>6669</v>
      </c>
      <c r="R751" s="27" t="s">
        <v>6670</v>
      </c>
      <c r="S751" s="26" t="s">
        <v>959</v>
      </c>
      <c r="T751" s="26" t="s">
        <v>1764</v>
      </c>
      <c r="U751" s="26" t="s">
        <v>2033</v>
      </c>
      <c r="V751" s="26" t="s">
        <v>6671</v>
      </c>
      <c r="W751" s="26" t="s">
        <v>959</v>
      </c>
      <c r="X751" s="26" t="s">
        <v>1764</v>
      </c>
      <c r="Y751" s="26" t="s">
        <v>2033</v>
      </c>
      <c r="Z751" s="26" t="s">
        <v>1192</v>
      </c>
      <c r="AA751" s="26" t="s">
        <v>950</v>
      </c>
      <c r="AB751" s="26"/>
      <c r="AC751" s="28"/>
      <c r="AD751" s="28"/>
      <c r="AE751" s="28"/>
      <c r="AG751" s="37" t="s">
        <v>6496</v>
      </c>
      <c r="AH751" s="37" t="s">
        <v>564</v>
      </c>
      <c r="AI751" t="str">
        <f>VLOOKUP(AH751,$D$15:D1501,1,0)</f>
        <v>윤남호</v>
      </c>
      <c r="AK751" t="str">
        <f t="shared" si="23"/>
        <v>문현주</v>
      </c>
    </row>
    <row r="752" spans="1:37" ht="39.6">
      <c r="A752" s="25">
        <v>738</v>
      </c>
      <c r="B752" s="26" t="str">
        <f t="shared" si="22"/>
        <v>20230037</v>
      </c>
      <c r="C752" s="26" t="s">
        <v>3998</v>
      </c>
      <c r="D752" s="26" t="s">
        <v>139</v>
      </c>
      <c r="E752" s="26" t="s">
        <v>137</v>
      </c>
      <c r="F752" s="26" t="s">
        <v>140</v>
      </c>
      <c r="G752" s="26" t="s">
        <v>930</v>
      </c>
      <c r="H752" s="26" t="s">
        <v>931</v>
      </c>
      <c r="I752" s="26" t="s">
        <v>950</v>
      </c>
      <c r="J752" s="26" t="s">
        <v>1018</v>
      </c>
      <c r="K752" s="26" t="s">
        <v>952</v>
      </c>
      <c r="L752" s="27" t="s">
        <v>6672</v>
      </c>
      <c r="M752" s="26" t="s">
        <v>936</v>
      </c>
      <c r="N752" s="26" t="s">
        <v>999</v>
      </c>
      <c r="O752" s="26" t="s">
        <v>6673</v>
      </c>
      <c r="P752" s="26" t="s">
        <v>6674</v>
      </c>
      <c r="Q752" s="26" t="s">
        <v>6675</v>
      </c>
      <c r="R752" s="27" t="s">
        <v>6676</v>
      </c>
      <c r="S752" s="26" t="s">
        <v>959</v>
      </c>
      <c r="T752" s="26" t="s">
        <v>1220</v>
      </c>
      <c r="U752" s="26" t="s">
        <v>2360</v>
      </c>
      <c r="V752" s="26" t="s">
        <v>6677</v>
      </c>
      <c r="W752" s="26" t="s">
        <v>959</v>
      </c>
      <c r="X752" s="26" t="s">
        <v>1220</v>
      </c>
      <c r="Y752" s="26" t="s">
        <v>2360</v>
      </c>
      <c r="Z752" s="26" t="s">
        <v>1192</v>
      </c>
      <c r="AA752" s="26" t="s">
        <v>950</v>
      </c>
      <c r="AB752" s="26"/>
      <c r="AC752" s="28"/>
      <c r="AD752" s="28"/>
      <c r="AE752" s="28"/>
      <c r="AG752" s="37" t="s">
        <v>6504</v>
      </c>
      <c r="AH752" s="37" t="s">
        <v>565</v>
      </c>
      <c r="AI752" t="str">
        <f>VLOOKUP(AH752,$D$15:D1502,1,0)</f>
        <v>조은경</v>
      </c>
      <c r="AK752" t="str">
        <f t="shared" si="23"/>
        <v>남조현</v>
      </c>
    </row>
    <row r="753" spans="1:37" ht="26.4">
      <c r="A753" s="25">
        <v>739</v>
      </c>
      <c r="B753" s="26" t="str">
        <f t="shared" si="22"/>
        <v>20120246</v>
      </c>
      <c r="C753" s="26" t="s">
        <v>3025</v>
      </c>
      <c r="D753" s="26" t="s">
        <v>327</v>
      </c>
      <c r="E753" s="26" t="s">
        <v>137</v>
      </c>
      <c r="F753" s="26" t="s">
        <v>140</v>
      </c>
      <c r="G753" s="26" t="s">
        <v>930</v>
      </c>
      <c r="H753" s="26" t="s">
        <v>931</v>
      </c>
      <c r="I753" s="26" t="s">
        <v>965</v>
      </c>
      <c r="J753" s="26" t="s">
        <v>980</v>
      </c>
      <c r="K753" s="26" t="s">
        <v>952</v>
      </c>
      <c r="L753" s="27" t="s">
        <v>6678</v>
      </c>
      <c r="M753" s="26" t="s">
        <v>936</v>
      </c>
      <c r="N753" s="26" t="s">
        <v>983</v>
      </c>
      <c r="O753" s="26" t="s">
        <v>6679</v>
      </c>
      <c r="P753" s="26" t="s">
        <v>6680</v>
      </c>
      <c r="Q753" s="26" t="s">
        <v>6681</v>
      </c>
      <c r="R753" s="27" t="s">
        <v>6682</v>
      </c>
      <c r="S753" s="26" t="s">
        <v>942</v>
      </c>
      <c r="T753" s="26" t="s">
        <v>3376</v>
      </c>
      <c r="U753" s="26" t="s">
        <v>1107</v>
      </c>
      <c r="V753" s="26" t="s">
        <v>6683</v>
      </c>
      <c r="W753" s="26" t="s">
        <v>942</v>
      </c>
      <c r="X753" s="26" t="s">
        <v>3376</v>
      </c>
      <c r="Y753" s="26" t="s">
        <v>1107</v>
      </c>
      <c r="Z753" s="26" t="s">
        <v>946</v>
      </c>
      <c r="AA753" s="26" t="s">
        <v>947</v>
      </c>
      <c r="AB753" s="26"/>
      <c r="AC753" s="28"/>
      <c r="AD753" s="28"/>
      <c r="AE753" s="28"/>
      <c r="AG753" s="37" t="s">
        <v>6512</v>
      </c>
      <c r="AH753" s="37" t="s">
        <v>716</v>
      </c>
      <c r="AI753" t="str">
        <f>VLOOKUP(AH753,$D$15:D1503,1,0)</f>
        <v>신혜라</v>
      </c>
      <c r="AK753" t="str">
        <f t="shared" si="23"/>
        <v>전우진</v>
      </c>
    </row>
    <row r="754" spans="1:37" ht="26.4">
      <c r="A754" s="25">
        <v>740</v>
      </c>
      <c r="B754" s="26" t="str">
        <f t="shared" si="22"/>
        <v>20170043</v>
      </c>
      <c r="C754" s="26" t="s">
        <v>3008</v>
      </c>
      <c r="D754" s="26" t="s">
        <v>507</v>
      </c>
      <c r="E754" s="26" t="s">
        <v>137</v>
      </c>
      <c r="F754" s="26" t="s">
        <v>876</v>
      </c>
      <c r="G754" s="26" t="s">
        <v>930</v>
      </c>
      <c r="H754" s="26" t="s">
        <v>931</v>
      </c>
      <c r="I754" s="26" t="s">
        <v>932</v>
      </c>
      <c r="J754" s="26" t="s">
        <v>1100</v>
      </c>
      <c r="K754" s="26" t="s">
        <v>952</v>
      </c>
      <c r="L754" s="27" t="s">
        <v>6684</v>
      </c>
      <c r="M754" s="26" t="s">
        <v>982</v>
      </c>
      <c r="N754" s="26" t="s">
        <v>983</v>
      </c>
      <c r="O754" s="26" t="s">
        <v>6685</v>
      </c>
      <c r="P754" s="26" t="s">
        <v>6686</v>
      </c>
      <c r="Q754" s="26" t="s">
        <v>6687</v>
      </c>
      <c r="R754" s="27" t="s">
        <v>6688</v>
      </c>
      <c r="S754" s="26" t="s">
        <v>959</v>
      </c>
      <c r="T754" s="26" t="s">
        <v>2343</v>
      </c>
      <c r="U754" s="26" t="s">
        <v>1375</v>
      </c>
      <c r="V754" s="26" t="s">
        <v>6689</v>
      </c>
      <c r="W754" s="26" t="s">
        <v>959</v>
      </c>
      <c r="X754" s="26" t="s">
        <v>2343</v>
      </c>
      <c r="Y754" s="26" t="s">
        <v>1375</v>
      </c>
      <c r="Z754" s="26" t="s">
        <v>1192</v>
      </c>
      <c r="AA754" s="26" t="s">
        <v>950</v>
      </c>
      <c r="AB754" s="26"/>
      <c r="AC754" s="28"/>
      <c r="AD754" s="28"/>
      <c r="AE754" s="28"/>
      <c r="AG754" s="37" t="s">
        <v>6519</v>
      </c>
      <c r="AH754" s="37" t="s">
        <v>797</v>
      </c>
      <c r="AI754" t="str">
        <f>VLOOKUP(AH754,$D$15:D1504,1,0)</f>
        <v>황보숙희</v>
      </c>
      <c r="AK754" t="str">
        <f t="shared" si="23"/>
        <v>박건희</v>
      </c>
    </row>
    <row r="755" spans="1:37" ht="39.6">
      <c r="A755" s="25">
        <v>741</v>
      </c>
      <c r="B755" s="26" t="str">
        <f t="shared" si="22"/>
        <v>20190057</v>
      </c>
      <c r="C755" s="26" t="s">
        <v>3378</v>
      </c>
      <c r="D755" s="26" t="s">
        <v>875</v>
      </c>
      <c r="E755" s="26" t="s">
        <v>137</v>
      </c>
      <c r="F755" s="26" t="s">
        <v>876</v>
      </c>
      <c r="G755" s="26" t="s">
        <v>930</v>
      </c>
      <c r="H755" s="26" t="s">
        <v>931</v>
      </c>
      <c r="I755" s="26" t="s">
        <v>932</v>
      </c>
      <c r="J755" s="26" t="s">
        <v>1050</v>
      </c>
      <c r="K755" s="26" t="s">
        <v>952</v>
      </c>
      <c r="L755" s="27" t="s">
        <v>6690</v>
      </c>
      <c r="M755" s="26" t="s">
        <v>936</v>
      </c>
      <c r="N755" s="26" t="s">
        <v>983</v>
      </c>
      <c r="O755" s="26" t="s">
        <v>6691</v>
      </c>
      <c r="P755" s="26" t="s">
        <v>6692</v>
      </c>
      <c r="Q755" s="26" t="s">
        <v>6693</v>
      </c>
      <c r="R755" s="27" t="s">
        <v>6694</v>
      </c>
      <c r="S755" s="26" t="s">
        <v>959</v>
      </c>
      <c r="T755" s="26" t="s">
        <v>989</v>
      </c>
      <c r="U755" s="26" t="s">
        <v>2990</v>
      </c>
      <c r="V755" s="26" t="s">
        <v>6695</v>
      </c>
      <c r="W755" s="26" t="s">
        <v>959</v>
      </c>
      <c r="X755" s="26" t="s">
        <v>989</v>
      </c>
      <c r="Y755" s="26" t="s">
        <v>2990</v>
      </c>
      <c r="Z755" s="26" t="s">
        <v>1120</v>
      </c>
      <c r="AA755" s="26" t="s">
        <v>950</v>
      </c>
      <c r="AB755" s="26"/>
      <c r="AC755" s="28"/>
      <c r="AD755" s="28"/>
      <c r="AE755" s="28"/>
      <c r="AG755" s="37" t="s">
        <v>6526</v>
      </c>
      <c r="AH755" s="37" t="s">
        <v>486</v>
      </c>
      <c r="AI755" t="str">
        <f>VLOOKUP(AH755,$D$15:D1505,1,0)</f>
        <v>최영훈</v>
      </c>
      <c r="AK755" t="str">
        <f t="shared" si="23"/>
        <v>조은영</v>
      </c>
    </row>
    <row r="756" spans="1:37" ht="39.6">
      <c r="A756" s="25">
        <v>742</v>
      </c>
      <c r="B756" s="41"/>
      <c r="C756" s="41" t="s">
        <v>6696</v>
      </c>
      <c r="D756" s="41" t="s">
        <v>248</v>
      </c>
      <c r="E756" s="41" t="s">
        <v>77</v>
      </c>
      <c r="F756" s="41" t="s">
        <v>121</v>
      </c>
      <c r="G756" s="41" t="s">
        <v>930</v>
      </c>
      <c r="H756" s="41" t="s">
        <v>931</v>
      </c>
      <c r="I756" s="41" t="s">
        <v>950</v>
      </c>
      <c r="J756" s="41" t="s">
        <v>2150</v>
      </c>
      <c r="K756" s="41" t="s">
        <v>952</v>
      </c>
      <c r="L756" s="42" t="s">
        <v>6697</v>
      </c>
      <c r="M756" s="41" t="s">
        <v>982</v>
      </c>
      <c r="N756" s="41" t="s">
        <v>1598</v>
      </c>
      <c r="O756" s="41" t="s">
        <v>6698</v>
      </c>
      <c r="P756" s="41" t="s">
        <v>6699</v>
      </c>
      <c r="Q756" s="41" t="s">
        <v>6700</v>
      </c>
      <c r="R756" s="42" t="s">
        <v>6701</v>
      </c>
      <c r="S756" s="41" t="s">
        <v>1138</v>
      </c>
      <c r="T756" s="41" t="s">
        <v>6191</v>
      </c>
      <c r="U756" s="41" t="s">
        <v>5875</v>
      </c>
      <c r="V756" s="41" t="s">
        <v>6702</v>
      </c>
      <c r="W756" s="41" t="s">
        <v>1138</v>
      </c>
      <c r="X756" s="41" t="s">
        <v>6191</v>
      </c>
      <c r="Y756" s="41" t="s">
        <v>5875</v>
      </c>
      <c r="Z756" s="41" t="s">
        <v>1820</v>
      </c>
      <c r="AA756" s="41" t="s">
        <v>965</v>
      </c>
      <c r="AB756" s="41"/>
      <c r="AC756" s="43"/>
      <c r="AD756" s="43"/>
      <c r="AE756" s="43"/>
      <c r="AG756" s="37" t="s">
        <v>6533</v>
      </c>
      <c r="AH756" s="37" t="s">
        <v>717</v>
      </c>
      <c r="AI756" t="str">
        <f>VLOOKUP(AH756,$D$15:D1506,1,0)</f>
        <v>김서하</v>
      </c>
      <c r="AK756" t="str">
        <f t="shared" si="23"/>
        <v>최유선</v>
      </c>
    </row>
    <row r="757" spans="1:37" ht="26.4">
      <c r="A757" s="25">
        <v>743</v>
      </c>
      <c r="B757" s="41"/>
      <c r="C757" s="41" t="s">
        <v>6703</v>
      </c>
      <c r="D757" s="41" t="s">
        <v>489</v>
      </c>
      <c r="E757" s="41" t="s">
        <v>77</v>
      </c>
      <c r="F757" s="41" t="s">
        <v>490</v>
      </c>
      <c r="G757" s="41" t="s">
        <v>930</v>
      </c>
      <c r="H757" s="41" t="s">
        <v>931</v>
      </c>
      <c r="I757" s="41" t="s">
        <v>950</v>
      </c>
      <c r="J757" s="41" t="s">
        <v>3225</v>
      </c>
      <c r="K757" s="41" t="s">
        <v>952</v>
      </c>
      <c r="L757" s="42" t="s">
        <v>6704</v>
      </c>
      <c r="M757" s="41" t="s">
        <v>6705</v>
      </c>
      <c r="N757" s="41" t="s">
        <v>3877</v>
      </c>
      <c r="O757" s="41" t="s">
        <v>6706</v>
      </c>
      <c r="P757" s="41" t="s">
        <v>6707</v>
      </c>
      <c r="Q757" s="26" t="s">
        <v>6708</v>
      </c>
      <c r="R757" s="27" t="s">
        <v>6709</v>
      </c>
      <c r="S757" s="26" t="s">
        <v>942</v>
      </c>
      <c r="T757" s="26" t="s">
        <v>4898</v>
      </c>
      <c r="U757" s="26" t="s">
        <v>1107</v>
      </c>
      <c r="V757" s="26" t="s">
        <v>6710</v>
      </c>
      <c r="W757" s="26" t="s">
        <v>942</v>
      </c>
      <c r="X757" s="26" t="s">
        <v>4898</v>
      </c>
      <c r="Y757" s="26" t="s">
        <v>1107</v>
      </c>
      <c r="Z757" s="26" t="s">
        <v>946</v>
      </c>
      <c r="AA757" s="26" t="s">
        <v>947</v>
      </c>
      <c r="AB757" s="26"/>
      <c r="AC757" s="28"/>
      <c r="AD757" s="28"/>
      <c r="AE757" s="28"/>
      <c r="AG757" s="37" t="s">
        <v>6540</v>
      </c>
      <c r="AH757" s="37" t="s">
        <v>326</v>
      </c>
      <c r="AI757" t="str">
        <f>VLOOKUP(AH757,$D$15:D1507,1,0)</f>
        <v>변소영</v>
      </c>
      <c r="AK757" t="str">
        <f t="shared" si="23"/>
        <v>김은정</v>
      </c>
    </row>
    <row r="758" spans="1:37" ht="39.6">
      <c r="A758" s="25">
        <v>744</v>
      </c>
      <c r="B758" s="26" t="s">
        <v>6711</v>
      </c>
      <c r="C758" s="26" t="s">
        <v>3808</v>
      </c>
      <c r="D758" s="26" t="s">
        <v>451</v>
      </c>
      <c r="E758" s="26" t="s">
        <v>33</v>
      </c>
      <c r="F758" s="26" t="s">
        <v>142</v>
      </c>
      <c r="G758" s="26" t="s">
        <v>930</v>
      </c>
      <c r="H758" s="26" t="s">
        <v>931</v>
      </c>
      <c r="I758" s="26" t="s">
        <v>932</v>
      </c>
      <c r="J758" s="26" t="s">
        <v>1050</v>
      </c>
      <c r="K758" s="26" t="s">
        <v>952</v>
      </c>
      <c r="L758" s="27" t="s">
        <v>6712</v>
      </c>
      <c r="M758" s="26" t="s">
        <v>6713</v>
      </c>
      <c r="N758" s="26" t="s">
        <v>6714</v>
      </c>
      <c r="O758" s="26" t="s">
        <v>6715</v>
      </c>
      <c r="P758" s="26" t="s">
        <v>6716</v>
      </c>
      <c r="Q758" s="26" t="s">
        <v>6717</v>
      </c>
      <c r="R758" s="27" t="s">
        <v>6718</v>
      </c>
      <c r="S758" s="26" t="s">
        <v>959</v>
      </c>
      <c r="T758" s="26" t="s">
        <v>1395</v>
      </c>
      <c r="U758" s="26" t="s">
        <v>1190</v>
      </c>
      <c r="V758" s="26" t="s">
        <v>6719</v>
      </c>
      <c r="W758" s="26" t="s">
        <v>959</v>
      </c>
      <c r="X758" s="26" t="s">
        <v>1395</v>
      </c>
      <c r="Y758" s="26" t="s">
        <v>1190</v>
      </c>
      <c r="Z758" s="26" t="s">
        <v>1192</v>
      </c>
      <c r="AA758" s="26" t="s">
        <v>950</v>
      </c>
      <c r="AB758" s="26"/>
      <c r="AC758" s="28"/>
      <c r="AD758" s="28"/>
      <c r="AE758" s="28"/>
      <c r="AG758" s="37" t="s">
        <v>6547</v>
      </c>
      <c r="AH758" s="37" t="s">
        <v>134</v>
      </c>
      <c r="AI758" t="str">
        <f>VLOOKUP(AH758,$D$15:D1508,1,0)</f>
        <v>김용혁</v>
      </c>
      <c r="AK758" t="str">
        <f t="shared" si="23"/>
        <v>장유진</v>
      </c>
    </row>
    <row r="759" spans="1:37" ht="39.6">
      <c r="A759" s="25">
        <v>745</v>
      </c>
      <c r="B759" s="26" t="s">
        <v>6711</v>
      </c>
      <c r="C759" s="26" t="s">
        <v>3038</v>
      </c>
      <c r="D759" s="26" t="s">
        <v>799</v>
      </c>
      <c r="E759" s="26" t="s">
        <v>33</v>
      </c>
      <c r="F759" s="26" t="s">
        <v>142</v>
      </c>
      <c r="G759" s="26" t="s">
        <v>930</v>
      </c>
      <c r="H759" s="26" t="s">
        <v>931</v>
      </c>
      <c r="I759" s="26" t="s">
        <v>932</v>
      </c>
      <c r="J759" s="26" t="s">
        <v>1050</v>
      </c>
      <c r="K759" s="26" t="s">
        <v>952</v>
      </c>
      <c r="L759" s="27" t="s">
        <v>6720</v>
      </c>
      <c r="M759" s="26" t="s">
        <v>6721</v>
      </c>
      <c r="N759" s="26" t="s">
        <v>6722</v>
      </c>
      <c r="O759" s="26" t="s">
        <v>6723</v>
      </c>
      <c r="P759" s="26" t="s">
        <v>6724</v>
      </c>
      <c r="Q759" s="26" t="s">
        <v>6725</v>
      </c>
      <c r="R759" s="27" t="s">
        <v>6726</v>
      </c>
      <c r="S759" s="26" t="s">
        <v>959</v>
      </c>
      <c r="T759" s="26" t="s">
        <v>1666</v>
      </c>
      <c r="U759" s="26" t="s">
        <v>1547</v>
      </c>
      <c r="V759" s="26" t="s">
        <v>6727</v>
      </c>
      <c r="W759" s="26" t="s">
        <v>959</v>
      </c>
      <c r="X759" s="26" t="s">
        <v>1666</v>
      </c>
      <c r="Y759" s="26" t="s">
        <v>1547</v>
      </c>
      <c r="Z759" s="26" t="s">
        <v>982</v>
      </c>
      <c r="AA759" s="26" t="s">
        <v>950</v>
      </c>
      <c r="AB759" s="26"/>
      <c r="AC759" s="28"/>
      <c r="AD759" s="28"/>
      <c r="AE759" s="28"/>
      <c r="AG759" s="37" t="s">
        <v>6554</v>
      </c>
      <c r="AH759" s="37" t="s">
        <v>640</v>
      </c>
      <c r="AI759" t="str">
        <f>VLOOKUP(AH759,$D$15:D1509,1,0)</f>
        <v>홍주연</v>
      </c>
      <c r="AK759" t="str">
        <f t="shared" si="23"/>
        <v>주여진</v>
      </c>
    </row>
    <row r="760" spans="1:37" ht="39.6">
      <c r="A760" s="25">
        <v>746</v>
      </c>
      <c r="B760" s="26" t="s">
        <v>6711</v>
      </c>
      <c r="C760" s="26" t="s">
        <v>1625</v>
      </c>
      <c r="D760" s="26" t="s">
        <v>718</v>
      </c>
      <c r="E760" s="26" t="s">
        <v>33</v>
      </c>
      <c r="F760" s="26" t="s">
        <v>142</v>
      </c>
      <c r="G760" s="26" t="s">
        <v>930</v>
      </c>
      <c r="H760" s="26" t="s">
        <v>931</v>
      </c>
      <c r="I760" s="26" t="s">
        <v>932</v>
      </c>
      <c r="J760" s="26" t="s">
        <v>1018</v>
      </c>
      <c r="K760" s="26" t="s">
        <v>952</v>
      </c>
      <c r="L760" s="27" t="s">
        <v>6728</v>
      </c>
      <c r="M760" s="26" t="s">
        <v>982</v>
      </c>
      <c r="N760" s="26" t="s">
        <v>1226</v>
      </c>
      <c r="O760" s="26" t="s">
        <v>6729</v>
      </c>
      <c r="P760" s="26" t="s">
        <v>6730</v>
      </c>
      <c r="Q760" s="26" t="s">
        <v>6731</v>
      </c>
      <c r="R760" s="27" t="s">
        <v>6732</v>
      </c>
      <c r="S760" s="26" t="s">
        <v>1138</v>
      </c>
      <c r="T760" s="26" t="s">
        <v>6733</v>
      </c>
      <c r="U760" s="26"/>
      <c r="V760" s="26" t="s">
        <v>6734</v>
      </c>
      <c r="W760" s="26" t="s">
        <v>1138</v>
      </c>
      <c r="X760" s="26" t="s">
        <v>6733</v>
      </c>
      <c r="Y760" s="26"/>
      <c r="Z760" s="26" t="s">
        <v>982</v>
      </c>
      <c r="AA760" s="26" t="s">
        <v>932</v>
      </c>
      <c r="AB760" s="26"/>
      <c r="AC760" s="28"/>
      <c r="AD760" s="28"/>
      <c r="AE760" s="28"/>
      <c r="AG760" s="37" t="s">
        <v>6735</v>
      </c>
      <c r="AH760" s="37" t="s">
        <v>6736</v>
      </c>
      <c r="AI760" t="e">
        <f>VLOOKUP(AH760,$D$15:D1510,1,0)</f>
        <v>#N/A</v>
      </c>
      <c r="AK760" t="str">
        <f t="shared" si="23"/>
        <v>주선희</v>
      </c>
    </row>
    <row r="761" spans="1:37" ht="52.8">
      <c r="A761" s="25">
        <v>747</v>
      </c>
      <c r="B761" s="26" t="s">
        <v>6711</v>
      </c>
      <c r="C761" s="26" t="s">
        <v>2827</v>
      </c>
      <c r="D761" s="26" t="s">
        <v>141</v>
      </c>
      <c r="E761" s="26" t="s">
        <v>33</v>
      </c>
      <c r="F761" s="26" t="s">
        <v>142</v>
      </c>
      <c r="G761" s="26" t="s">
        <v>930</v>
      </c>
      <c r="H761" s="26" t="s">
        <v>931</v>
      </c>
      <c r="I761" s="26" t="s">
        <v>950</v>
      </c>
      <c r="J761" s="26" t="s">
        <v>966</v>
      </c>
      <c r="K761" s="26" t="s">
        <v>934</v>
      </c>
      <c r="L761" s="27" t="s">
        <v>6737</v>
      </c>
      <c r="M761" s="26" t="s">
        <v>6705</v>
      </c>
      <c r="N761" s="26" t="s">
        <v>1146</v>
      </c>
      <c r="O761" s="26" t="s">
        <v>6738</v>
      </c>
      <c r="P761" s="26" t="s">
        <v>6739</v>
      </c>
      <c r="Q761" s="26" t="s">
        <v>6740</v>
      </c>
      <c r="R761" s="27" t="s">
        <v>6741</v>
      </c>
      <c r="S761" s="26" t="s">
        <v>959</v>
      </c>
      <c r="T761" s="26" t="s">
        <v>2439</v>
      </c>
      <c r="U761" s="26" t="s">
        <v>6567</v>
      </c>
      <c r="V761" s="26" t="s">
        <v>6742</v>
      </c>
      <c r="W761" s="26" t="s">
        <v>959</v>
      </c>
      <c r="X761" s="26" t="s">
        <v>2439</v>
      </c>
      <c r="Y761" s="26" t="s">
        <v>6567</v>
      </c>
      <c r="Z761" s="26" t="s">
        <v>946</v>
      </c>
      <c r="AA761" s="26" t="s">
        <v>947</v>
      </c>
      <c r="AB761" s="26"/>
      <c r="AC761" s="28"/>
      <c r="AD761" s="28"/>
      <c r="AE761" s="28"/>
      <c r="AG761" s="37" t="s">
        <v>6560</v>
      </c>
      <c r="AH761" s="37" t="s">
        <v>408</v>
      </c>
      <c r="AI761" t="str">
        <f>VLOOKUP(AH761,$D$15:D1511,1,0)</f>
        <v>조영길</v>
      </c>
      <c r="AK761" t="str">
        <f t="shared" si="23"/>
        <v>김선우</v>
      </c>
    </row>
    <row r="762" spans="1:37">
      <c r="C762" s="33">
        <v>20120261</v>
      </c>
      <c r="D762" s="44" t="s">
        <v>6743</v>
      </c>
      <c r="AG762" s="37" t="s">
        <v>6569</v>
      </c>
      <c r="AH762" s="37" t="s">
        <v>230</v>
      </c>
      <c r="AI762" t="str">
        <f>VLOOKUP(AH762,$D$15:D1512,1,0)</f>
        <v>배용범</v>
      </c>
      <c r="AK762" t="str">
        <f t="shared" si="23"/>
        <v>양승환</v>
      </c>
    </row>
    <row r="763" spans="1:37">
      <c r="C763" s="33">
        <v>20150086</v>
      </c>
      <c r="D763" s="44" t="s">
        <v>6744</v>
      </c>
      <c r="AI763" t="e">
        <f>VLOOKUP(AH763,$D$15:D1513,1,0)</f>
        <v>#N/A</v>
      </c>
      <c r="AK763" t="str">
        <f>VLOOKUP(D763,$AH$13:$AH$762,1,0)</f>
        <v>하영환</v>
      </c>
    </row>
    <row r="764" spans="1:37">
      <c r="AK764" t="e">
        <f t="shared" ref="AK764" si="24">VLOOKUP(D764,$AH$13:$AH$762,1,0)</f>
        <v>#N/A</v>
      </c>
    </row>
    <row r="765" spans="1:37">
      <c r="AK765" t="e">
        <f>VLOOKUP(D765,$AH$13:$AH$762,1,0)</f>
        <v>#N/A</v>
      </c>
    </row>
  </sheetData>
  <autoFilter ref="AK15:AK765" xr:uid="{2F27DEED-4C45-48E2-9D88-FED0D69FD4C3}"/>
  <mergeCells count="31">
    <mergeCell ref="AE13:AE14"/>
    <mergeCell ref="Y13:Y14"/>
    <mergeCell ref="Z13:Z14"/>
    <mergeCell ref="AA13:AA14"/>
    <mergeCell ref="AB13:AB14"/>
    <mergeCell ref="AC13:AC14"/>
    <mergeCell ref="AD13:AD14"/>
    <mergeCell ref="X13:X14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W13:W14"/>
    <mergeCell ref="L13:L1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1535-6E04-4235-8B4D-0BED6F6CE73C}">
  <dimension ref="A1:V752"/>
  <sheetViews>
    <sheetView view="pageBreakPreview" zoomScaleNormal="85" zoomScaleSheetLayoutView="100" workbookViewId="0">
      <selection activeCell="O24" sqref="O24"/>
    </sheetView>
  </sheetViews>
  <sheetFormatPr defaultRowHeight="14.4"/>
  <cols>
    <col min="1" max="1" width="5.19921875" style="3" customWidth="1"/>
    <col min="2" max="2" width="9.5" style="3" customWidth="1"/>
    <col min="3" max="3" width="10.3984375" style="2" hidden="1" customWidth="1"/>
    <col min="4" max="4" width="15" style="3" customWidth="1"/>
    <col min="5" max="5" width="18.3984375" style="3" customWidth="1"/>
    <col min="6" max="6" width="28.3984375" style="3" customWidth="1"/>
    <col min="7" max="7" width="7.5" style="2" customWidth="1"/>
    <col min="8" max="8" width="21.69921875" style="2" customWidth="1"/>
    <col min="9" max="9" width="21.69921875" style="2" hidden="1" customWidth="1"/>
    <col min="10" max="10" width="8.796875" style="3"/>
    <col min="11" max="11" width="9.8984375" style="3" customWidth="1"/>
    <col min="12" max="12" width="19.796875" style="3" customWidth="1"/>
    <col min="13" max="16384" width="8.796875" style="3"/>
  </cols>
  <sheetData>
    <row r="1" spans="1:22" ht="36" customHeight="1">
      <c r="A1" s="1" t="s">
        <v>0</v>
      </c>
      <c r="B1" s="1"/>
    </row>
    <row r="2" spans="1:22" ht="22.2" customHeight="1">
      <c r="A2" s="4" t="s">
        <v>1</v>
      </c>
      <c r="B2" s="4"/>
      <c r="C2" s="5"/>
      <c r="D2" s="6"/>
      <c r="E2" s="6"/>
      <c r="F2" s="6"/>
      <c r="G2" s="5"/>
      <c r="H2" s="5"/>
      <c r="I2" s="5"/>
    </row>
    <row r="3" spans="1:22" ht="22.2" customHeight="1">
      <c r="A3" s="4" t="s">
        <v>2</v>
      </c>
      <c r="B3" s="4"/>
      <c r="C3" s="5"/>
      <c r="D3" s="6"/>
      <c r="E3" s="6"/>
      <c r="F3" s="6"/>
      <c r="G3" s="5"/>
      <c r="H3" s="5"/>
      <c r="I3" s="5"/>
      <c r="K3" s="3" t="s">
        <v>890</v>
      </c>
      <c r="O3" s="3" t="s">
        <v>889</v>
      </c>
      <c r="V3" s="21" t="s">
        <v>888</v>
      </c>
    </row>
    <row r="4" spans="1:22" ht="16.2" customHeight="1">
      <c r="A4" s="51" t="s">
        <v>3</v>
      </c>
      <c r="B4" s="52" t="s">
        <v>4</v>
      </c>
      <c r="C4" s="52" t="s">
        <v>5</v>
      </c>
      <c r="D4" s="51" t="s">
        <v>6</v>
      </c>
      <c r="E4" s="51" t="s">
        <v>7</v>
      </c>
      <c r="F4" s="51" t="s">
        <v>8</v>
      </c>
      <c r="G4" s="51" t="s">
        <v>9</v>
      </c>
      <c r="H4" s="52" t="s">
        <v>10</v>
      </c>
      <c r="I4" s="13"/>
      <c r="K4" s="8" t="s">
        <v>11</v>
      </c>
      <c r="L4" s="8" t="s">
        <v>885</v>
      </c>
      <c r="O4" s="8" t="s">
        <v>11</v>
      </c>
      <c r="P4" s="8" t="s">
        <v>12</v>
      </c>
      <c r="Q4" s="8" t="s">
        <v>13</v>
      </c>
      <c r="R4" s="8" t="s">
        <v>14</v>
      </c>
      <c r="S4" s="8" t="s">
        <v>15</v>
      </c>
      <c r="T4" s="8" t="s">
        <v>16</v>
      </c>
      <c r="U4" s="8" t="s">
        <v>17</v>
      </c>
      <c r="V4" s="8" t="s">
        <v>887</v>
      </c>
    </row>
    <row r="5" spans="1:22" ht="16.2" customHeight="1">
      <c r="A5" s="51" t="s">
        <v>3</v>
      </c>
      <c r="B5" s="53"/>
      <c r="C5" s="53"/>
      <c r="D5" s="51" t="s">
        <v>6</v>
      </c>
      <c r="E5" s="51" t="s">
        <v>7</v>
      </c>
      <c r="F5" s="51" t="s">
        <v>8</v>
      </c>
      <c r="G5" s="51" t="s">
        <v>9</v>
      </c>
      <c r="H5" s="53"/>
      <c r="I5" s="13"/>
      <c r="K5" s="12">
        <v>1</v>
      </c>
      <c r="L5" s="12" t="s">
        <v>884</v>
      </c>
      <c r="O5" s="12">
        <v>1</v>
      </c>
      <c r="P5" s="12">
        <f>COUNTIF(B:B,O5)</f>
        <v>70</v>
      </c>
      <c r="Q5" s="12">
        <f>COUNTIFS(B:B,O5,G:G,$Q$4)</f>
        <v>23</v>
      </c>
      <c r="R5" s="12">
        <f>COUNTIFS(B:B,O5,G:G,$R$4)</f>
        <v>47</v>
      </c>
      <c r="S5" s="12">
        <f>ROUNDUP(Q5/2,0)</f>
        <v>12</v>
      </c>
      <c r="T5" s="12">
        <f>ROUNDUP(R5/2,0)</f>
        <v>24</v>
      </c>
      <c r="U5" s="12">
        <f>SUM(S5:T5)</f>
        <v>36</v>
      </c>
      <c r="V5" s="12">
        <f>U5+6</f>
        <v>42</v>
      </c>
    </row>
    <row r="6" spans="1:22" ht="15.6">
      <c r="A6" s="9">
        <v>1</v>
      </c>
      <c r="B6" s="9">
        <f t="shared" ref="B6:B37" si="0">IF(ISBLANK(C6), B6, C6)</f>
        <v>1</v>
      </c>
      <c r="C6" s="14">
        <v>1</v>
      </c>
      <c r="D6" s="15" t="s">
        <v>18</v>
      </c>
      <c r="E6" s="15" t="s">
        <v>19</v>
      </c>
      <c r="F6" s="15" t="s">
        <v>20</v>
      </c>
      <c r="G6" s="16" t="s">
        <v>21</v>
      </c>
      <c r="H6" s="14" t="str">
        <f t="shared" ref="H6:H69" si="1">VLOOKUP(B6,$K$5:$L$14,2)</f>
        <v>8/25(월)~8/26(화)</v>
      </c>
      <c r="I6" s="5" t="b">
        <f t="shared" ref="I6:I69" si="2">B6=C6</f>
        <v>1</v>
      </c>
      <c r="K6" s="12">
        <v>2</v>
      </c>
      <c r="L6" s="12" t="s">
        <v>145</v>
      </c>
      <c r="O6" s="12">
        <v>2</v>
      </c>
      <c r="P6" s="12">
        <f t="shared" ref="P6:P14" si="3">COUNTIF(B:B,O6)</f>
        <v>71</v>
      </c>
      <c r="Q6" s="12">
        <f t="shared" ref="Q6:Q14" si="4">COUNTIFS(B:B,O6,G:G,$Q$4)</f>
        <v>24</v>
      </c>
      <c r="R6" s="12">
        <f t="shared" ref="R6:R14" si="5">COUNTIFS(B:B,O6,G:G,$R$4)</f>
        <v>47</v>
      </c>
      <c r="S6" s="12">
        <f t="shared" ref="S6:T14" si="6">ROUNDUP(Q6/2,0)</f>
        <v>12</v>
      </c>
      <c r="T6" s="12">
        <f t="shared" si="6"/>
        <v>24</v>
      </c>
      <c r="U6" s="12">
        <f t="shared" ref="U6:U14" si="7">SUM(S6:T6)</f>
        <v>36</v>
      </c>
      <c r="V6" s="12">
        <f t="shared" ref="V6:V14" si="8">U6+6</f>
        <v>42</v>
      </c>
    </row>
    <row r="7" spans="1:22" ht="15.6">
      <c r="A7" s="9">
        <v>2</v>
      </c>
      <c r="B7" s="9">
        <f t="shared" si="0"/>
        <v>1</v>
      </c>
      <c r="C7" s="14">
        <v>1</v>
      </c>
      <c r="D7" s="15" t="s">
        <v>22</v>
      </c>
      <c r="E7" s="15" t="s">
        <v>19</v>
      </c>
      <c r="F7" s="15" t="s">
        <v>23</v>
      </c>
      <c r="G7" s="16" t="s">
        <v>24</v>
      </c>
      <c r="H7" s="14" t="str">
        <f t="shared" si="1"/>
        <v>8/25(월)~8/26(화)</v>
      </c>
      <c r="I7" s="5" t="b">
        <f t="shared" si="2"/>
        <v>1</v>
      </c>
      <c r="K7" s="12">
        <v>3</v>
      </c>
      <c r="L7" s="12" t="s">
        <v>147</v>
      </c>
      <c r="O7" s="12">
        <v>3</v>
      </c>
      <c r="P7" s="12">
        <f t="shared" si="3"/>
        <v>69</v>
      </c>
      <c r="Q7" s="12">
        <f t="shared" si="4"/>
        <v>24</v>
      </c>
      <c r="R7" s="12">
        <f t="shared" si="5"/>
        <v>45</v>
      </c>
      <c r="S7" s="12">
        <f t="shared" si="6"/>
        <v>12</v>
      </c>
      <c r="T7" s="12">
        <f t="shared" si="6"/>
        <v>23</v>
      </c>
      <c r="U7" s="12">
        <f t="shared" si="7"/>
        <v>35</v>
      </c>
      <c r="V7" s="12">
        <f t="shared" si="8"/>
        <v>41</v>
      </c>
    </row>
    <row r="8" spans="1:22" ht="15.6">
      <c r="A8" s="9">
        <v>3</v>
      </c>
      <c r="B8" s="9">
        <f t="shared" si="0"/>
        <v>1</v>
      </c>
      <c r="C8" s="14">
        <v>1</v>
      </c>
      <c r="D8" s="15" t="s">
        <v>25</v>
      </c>
      <c r="E8" s="15" t="s">
        <v>26</v>
      </c>
      <c r="F8" s="15" t="s">
        <v>27</v>
      </c>
      <c r="G8" s="16" t="s">
        <v>21</v>
      </c>
      <c r="H8" s="14" t="str">
        <f t="shared" si="1"/>
        <v>8/25(월)~8/26(화)</v>
      </c>
      <c r="I8" s="5" t="b">
        <f t="shared" si="2"/>
        <v>1</v>
      </c>
      <c r="K8" s="12">
        <v>4</v>
      </c>
      <c r="L8" s="12" t="s">
        <v>234</v>
      </c>
      <c r="O8" s="12">
        <v>4</v>
      </c>
      <c r="P8" s="12">
        <f t="shared" si="3"/>
        <v>75</v>
      </c>
      <c r="Q8" s="12">
        <f t="shared" si="4"/>
        <v>23</v>
      </c>
      <c r="R8" s="12">
        <f t="shared" si="5"/>
        <v>52</v>
      </c>
      <c r="S8" s="12">
        <f t="shared" si="6"/>
        <v>12</v>
      </c>
      <c r="T8" s="12">
        <f t="shared" si="6"/>
        <v>26</v>
      </c>
      <c r="U8" s="12">
        <f t="shared" si="7"/>
        <v>38</v>
      </c>
      <c r="V8" s="12">
        <f t="shared" si="8"/>
        <v>44</v>
      </c>
    </row>
    <row r="9" spans="1:22" ht="15.6">
      <c r="A9" s="9">
        <v>4</v>
      </c>
      <c r="B9" s="9">
        <f t="shared" si="0"/>
        <v>1</v>
      </c>
      <c r="C9" s="14">
        <v>1</v>
      </c>
      <c r="D9" s="15" t="s">
        <v>28</v>
      </c>
      <c r="E9" s="15" t="s">
        <v>26</v>
      </c>
      <c r="F9" s="15" t="s">
        <v>29</v>
      </c>
      <c r="G9" s="16" t="s">
        <v>24</v>
      </c>
      <c r="H9" s="14" t="str">
        <f t="shared" si="1"/>
        <v>8/25(월)~8/26(화)</v>
      </c>
      <c r="I9" s="5" t="b">
        <f t="shared" si="2"/>
        <v>1</v>
      </c>
      <c r="K9" s="12">
        <v>5</v>
      </c>
      <c r="L9" s="12" t="s">
        <v>151</v>
      </c>
      <c r="O9" s="12">
        <v>5</v>
      </c>
      <c r="P9" s="12">
        <f t="shared" si="3"/>
        <v>77</v>
      </c>
      <c r="Q9" s="12">
        <f t="shared" si="4"/>
        <v>26</v>
      </c>
      <c r="R9" s="12">
        <f t="shared" si="5"/>
        <v>51</v>
      </c>
      <c r="S9" s="12">
        <f t="shared" si="6"/>
        <v>13</v>
      </c>
      <c r="T9" s="12">
        <f t="shared" si="6"/>
        <v>26</v>
      </c>
      <c r="U9" s="12">
        <f t="shared" si="7"/>
        <v>39</v>
      </c>
      <c r="V9" s="12">
        <f t="shared" si="8"/>
        <v>45</v>
      </c>
    </row>
    <row r="10" spans="1:22" ht="15.6">
      <c r="A10" s="9">
        <v>5</v>
      </c>
      <c r="B10" s="9">
        <f t="shared" si="0"/>
        <v>1</v>
      </c>
      <c r="C10" s="14">
        <v>1</v>
      </c>
      <c r="D10" s="15" t="s">
        <v>30</v>
      </c>
      <c r="E10" s="15" t="s">
        <v>26</v>
      </c>
      <c r="F10" s="15" t="s">
        <v>31</v>
      </c>
      <c r="G10" s="16" t="s">
        <v>21</v>
      </c>
      <c r="H10" s="14" t="str">
        <f t="shared" si="1"/>
        <v>8/25(월)~8/26(화)</v>
      </c>
      <c r="I10" s="5" t="b">
        <f t="shared" si="2"/>
        <v>1</v>
      </c>
      <c r="K10" s="12">
        <v>6</v>
      </c>
      <c r="L10" s="12" t="s">
        <v>156</v>
      </c>
      <c r="O10" s="12">
        <v>6</v>
      </c>
      <c r="P10" s="12">
        <f t="shared" si="3"/>
        <v>74</v>
      </c>
      <c r="Q10" s="12">
        <f t="shared" si="4"/>
        <v>24</v>
      </c>
      <c r="R10" s="12">
        <f t="shared" si="5"/>
        <v>50</v>
      </c>
      <c r="S10" s="12">
        <f t="shared" si="6"/>
        <v>12</v>
      </c>
      <c r="T10" s="12">
        <f t="shared" si="6"/>
        <v>25</v>
      </c>
      <c r="U10" s="12">
        <f t="shared" si="7"/>
        <v>37</v>
      </c>
      <c r="V10" s="12">
        <f t="shared" si="8"/>
        <v>43</v>
      </c>
    </row>
    <row r="11" spans="1:22" ht="15.6">
      <c r="A11" s="9">
        <v>6</v>
      </c>
      <c r="B11" s="9">
        <f t="shared" si="0"/>
        <v>1</v>
      </c>
      <c r="C11" s="14">
        <v>1</v>
      </c>
      <c r="D11" s="15" t="s">
        <v>32</v>
      </c>
      <c r="E11" s="15" t="s">
        <v>33</v>
      </c>
      <c r="F11" s="15" t="s">
        <v>34</v>
      </c>
      <c r="G11" s="16" t="s">
        <v>21</v>
      </c>
      <c r="H11" s="14" t="str">
        <f t="shared" si="1"/>
        <v>8/25(월)~8/26(화)</v>
      </c>
      <c r="I11" s="5" t="b">
        <f t="shared" si="2"/>
        <v>1</v>
      </c>
      <c r="K11" s="12">
        <v>7</v>
      </c>
      <c r="L11" s="12" t="s">
        <v>244</v>
      </c>
      <c r="O11" s="12">
        <v>7</v>
      </c>
      <c r="P11" s="12">
        <f t="shared" si="3"/>
        <v>78</v>
      </c>
      <c r="Q11" s="12">
        <f t="shared" si="4"/>
        <v>27</v>
      </c>
      <c r="R11" s="12">
        <f t="shared" si="5"/>
        <v>51</v>
      </c>
      <c r="S11" s="12">
        <f t="shared" si="6"/>
        <v>14</v>
      </c>
      <c r="T11" s="12">
        <f t="shared" si="6"/>
        <v>26</v>
      </c>
      <c r="U11" s="12">
        <f t="shared" si="7"/>
        <v>40</v>
      </c>
      <c r="V11" s="12">
        <f t="shared" si="8"/>
        <v>46</v>
      </c>
    </row>
    <row r="12" spans="1:22" ht="15.6">
      <c r="A12" s="9">
        <v>7</v>
      </c>
      <c r="B12" s="9">
        <f t="shared" si="0"/>
        <v>1</v>
      </c>
      <c r="C12" s="14">
        <v>1</v>
      </c>
      <c r="D12" s="15" t="s">
        <v>35</v>
      </c>
      <c r="E12" s="15" t="s">
        <v>33</v>
      </c>
      <c r="F12" s="15" t="s">
        <v>36</v>
      </c>
      <c r="G12" s="16" t="s">
        <v>21</v>
      </c>
      <c r="H12" s="14" t="str">
        <f t="shared" si="1"/>
        <v>8/25(월)~8/26(화)</v>
      </c>
      <c r="I12" s="5" t="b">
        <f t="shared" si="2"/>
        <v>1</v>
      </c>
      <c r="K12" s="12">
        <v>8</v>
      </c>
      <c r="L12" s="12" t="s">
        <v>494</v>
      </c>
      <c r="O12" s="12">
        <v>8</v>
      </c>
      <c r="P12" s="12">
        <f t="shared" si="3"/>
        <v>75</v>
      </c>
      <c r="Q12" s="12">
        <f t="shared" si="4"/>
        <v>24</v>
      </c>
      <c r="R12" s="12">
        <f t="shared" si="5"/>
        <v>51</v>
      </c>
      <c r="S12" s="12">
        <f t="shared" si="6"/>
        <v>12</v>
      </c>
      <c r="T12" s="12">
        <f t="shared" si="6"/>
        <v>26</v>
      </c>
      <c r="U12" s="12">
        <f t="shared" si="7"/>
        <v>38</v>
      </c>
      <c r="V12" s="12">
        <f t="shared" si="8"/>
        <v>44</v>
      </c>
    </row>
    <row r="13" spans="1:22" ht="15.6">
      <c r="A13" s="9">
        <v>8</v>
      </c>
      <c r="B13" s="9">
        <f t="shared" si="0"/>
        <v>1</v>
      </c>
      <c r="C13" s="14">
        <v>1</v>
      </c>
      <c r="D13" s="15" t="s">
        <v>37</v>
      </c>
      <c r="E13" s="15" t="s">
        <v>38</v>
      </c>
      <c r="F13" s="15" t="s">
        <v>39</v>
      </c>
      <c r="G13" s="16" t="s">
        <v>24</v>
      </c>
      <c r="H13" s="14" t="str">
        <f t="shared" si="1"/>
        <v>8/25(월)~8/26(화)</v>
      </c>
      <c r="I13" s="5" t="b">
        <f t="shared" si="2"/>
        <v>1</v>
      </c>
      <c r="K13" s="12">
        <v>9</v>
      </c>
      <c r="L13" s="12" t="s">
        <v>158</v>
      </c>
      <c r="O13" s="12">
        <v>9</v>
      </c>
      <c r="P13" s="12">
        <f t="shared" si="3"/>
        <v>79</v>
      </c>
      <c r="Q13" s="12">
        <f t="shared" si="4"/>
        <v>25</v>
      </c>
      <c r="R13" s="12">
        <f t="shared" si="5"/>
        <v>54</v>
      </c>
      <c r="S13" s="12">
        <f t="shared" si="6"/>
        <v>13</v>
      </c>
      <c r="T13" s="12">
        <f t="shared" si="6"/>
        <v>27</v>
      </c>
      <c r="U13" s="12">
        <f>SUM(S13:T13)</f>
        <v>40</v>
      </c>
      <c r="V13" s="12">
        <f t="shared" si="8"/>
        <v>46</v>
      </c>
    </row>
    <row r="14" spans="1:22" ht="15.6">
      <c r="A14" s="9">
        <v>9</v>
      </c>
      <c r="B14" s="9">
        <f t="shared" si="0"/>
        <v>1</v>
      </c>
      <c r="C14" s="14">
        <v>1</v>
      </c>
      <c r="D14" s="15" t="s">
        <v>40</v>
      </c>
      <c r="E14" s="15" t="s">
        <v>41</v>
      </c>
      <c r="F14" s="15" t="s">
        <v>42</v>
      </c>
      <c r="G14" s="16" t="s">
        <v>24</v>
      </c>
      <c r="H14" s="14" t="str">
        <f t="shared" si="1"/>
        <v>8/25(월)~8/26(화)</v>
      </c>
      <c r="I14" s="5" t="b">
        <f t="shared" si="2"/>
        <v>1</v>
      </c>
      <c r="K14" s="12">
        <v>10</v>
      </c>
      <c r="L14" s="12" t="s">
        <v>249</v>
      </c>
      <c r="O14" s="12">
        <v>10</v>
      </c>
      <c r="P14" s="12">
        <f t="shared" si="3"/>
        <v>72</v>
      </c>
      <c r="Q14" s="12">
        <f t="shared" si="4"/>
        <v>26</v>
      </c>
      <c r="R14" s="12">
        <f t="shared" si="5"/>
        <v>46</v>
      </c>
      <c r="S14" s="12">
        <f t="shared" si="6"/>
        <v>13</v>
      </c>
      <c r="T14" s="12">
        <f t="shared" si="6"/>
        <v>23</v>
      </c>
      <c r="U14" s="12">
        <f t="shared" si="7"/>
        <v>36</v>
      </c>
      <c r="V14" s="12">
        <f t="shared" si="8"/>
        <v>42</v>
      </c>
    </row>
    <row r="15" spans="1:22" ht="15.6">
      <c r="A15" s="9">
        <v>10</v>
      </c>
      <c r="B15" s="9">
        <f t="shared" si="0"/>
        <v>1</v>
      </c>
      <c r="C15" s="14">
        <v>1</v>
      </c>
      <c r="D15" s="15" t="s">
        <v>43</v>
      </c>
      <c r="E15" s="15" t="s">
        <v>41</v>
      </c>
      <c r="F15" s="15" t="s">
        <v>44</v>
      </c>
      <c r="G15" s="16" t="s">
        <v>24</v>
      </c>
      <c r="H15" s="14" t="str">
        <f t="shared" si="1"/>
        <v>8/25(월)~8/26(화)</v>
      </c>
      <c r="I15" s="5" t="b">
        <f t="shared" si="2"/>
        <v>1</v>
      </c>
      <c r="O15" s="8" t="s">
        <v>886</v>
      </c>
      <c r="P15" s="12">
        <f>SUM(P5:P14)</f>
        <v>740</v>
      </c>
      <c r="Q15" s="12">
        <f t="shared" ref="Q15:V15" si="9">SUM(Q5:Q14)</f>
        <v>246</v>
      </c>
      <c r="R15" s="12">
        <f t="shared" si="9"/>
        <v>494</v>
      </c>
      <c r="S15" s="12">
        <f t="shared" si="9"/>
        <v>125</v>
      </c>
      <c r="T15" s="12">
        <f t="shared" si="9"/>
        <v>250</v>
      </c>
      <c r="U15" s="12">
        <f t="shared" si="9"/>
        <v>375</v>
      </c>
      <c r="V15" s="12">
        <f t="shared" si="9"/>
        <v>435</v>
      </c>
    </row>
    <row r="16" spans="1:22" ht="15.6">
      <c r="A16" s="9">
        <v>11</v>
      </c>
      <c r="B16" s="9">
        <f t="shared" si="0"/>
        <v>1</v>
      </c>
      <c r="C16" s="14">
        <v>1</v>
      </c>
      <c r="D16" s="15" t="s">
        <v>45</v>
      </c>
      <c r="E16" s="15" t="s">
        <v>46</v>
      </c>
      <c r="F16" s="15" t="s">
        <v>47</v>
      </c>
      <c r="G16" s="16" t="s">
        <v>24</v>
      </c>
      <c r="H16" s="14" t="str">
        <f t="shared" si="1"/>
        <v>8/25(월)~8/26(화)</v>
      </c>
      <c r="I16" s="5" t="b">
        <f t="shared" si="2"/>
        <v>1</v>
      </c>
    </row>
    <row r="17" spans="1:22" ht="15.6">
      <c r="A17" s="9">
        <v>12</v>
      </c>
      <c r="B17" s="9">
        <f t="shared" si="0"/>
        <v>1</v>
      </c>
      <c r="C17" s="14">
        <v>1</v>
      </c>
      <c r="D17" s="15" t="s">
        <v>48</v>
      </c>
      <c r="E17" s="15" t="s">
        <v>46</v>
      </c>
      <c r="F17" s="15" t="s">
        <v>49</v>
      </c>
      <c r="G17" s="16" t="s">
        <v>14</v>
      </c>
      <c r="H17" s="14" t="str">
        <f t="shared" si="1"/>
        <v>8/25(월)~8/26(화)</v>
      </c>
      <c r="I17" s="5" t="b">
        <f t="shared" si="2"/>
        <v>1</v>
      </c>
    </row>
    <row r="18" spans="1:22" ht="15.6">
      <c r="A18" s="9">
        <v>13</v>
      </c>
      <c r="B18" s="9">
        <f t="shared" si="0"/>
        <v>1</v>
      </c>
      <c r="C18" s="14">
        <v>1</v>
      </c>
      <c r="D18" s="15" t="s">
        <v>50</v>
      </c>
      <c r="E18" s="15" t="s">
        <v>46</v>
      </c>
      <c r="F18" s="15" t="s">
        <v>51</v>
      </c>
      <c r="G18" s="16" t="s">
        <v>21</v>
      </c>
      <c r="H18" s="14" t="str">
        <f t="shared" si="1"/>
        <v>8/25(월)~8/26(화)</v>
      </c>
      <c r="I18" s="5" t="b">
        <f t="shared" si="2"/>
        <v>1</v>
      </c>
    </row>
    <row r="19" spans="1:22" ht="15.6">
      <c r="A19" s="9">
        <v>14</v>
      </c>
      <c r="B19" s="9">
        <f t="shared" si="0"/>
        <v>1</v>
      </c>
      <c r="C19" s="14">
        <v>1</v>
      </c>
      <c r="D19" s="15" t="s">
        <v>52</v>
      </c>
      <c r="E19" s="15" t="s">
        <v>46</v>
      </c>
      <c r="F19" s="15" t="s">
        <v>53</v>
      </c>
      <c r="G19" s="16" t="s">
        <v>21</v>
      </c>
      <c r="H19" s="14" t="str">
        <f t="shared" si="1"/>
        <v>8/25(월)~8/26(화)</v>
      </c>
      <c r="I19" s="5" t="b">
        <f t="shared" si="2"/>
        <v>1</v>
      </c>
    </row>
    <row r="20" spans="1:22" s="7" customFormat="1" ht="15.6">
      <c r="A20" s="9">
        <v>15</v>
      </c>
      <c r="B20" s="9">
        <f t="shared" si="0"/>
        <v>1</v>
      </c>
      <c r="C20" s="14">
        <v>1</v>
      </c>
      <c r="D20" s="15" t="s">
        <v>54</v>
      </c>
      <c r="E20" s="15" t="s">
        <v>46</v>
      </c>
      <c r="F20" s="15" t="s">
        <v>55</v>
      </c>
      <c r="G20" s="16" t="s">
        <v>24</v>
      </c>
      <c r="H20" s="14" t="str">
        <f t="shared" si="1"/>
        <v>8/25(월)~8/26(화)</v>
      </c>
      <c r="I20" s="5" t="b">
        <f t="shared" si="2"/>
        <v>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6">
      <c r="A21" s="9">
        <v>16</v>
      </c>
      <c r="B21" s="9">
        <f t="shared" si="0"/>
        <v>1</v>
      </c>
      <c r="C21" s="14">
        <v>1</v>
      </c>
      <c r="D21" s="15" t="s">
        <v>56</v>
      </c>
      <c r="E21" s="15" t="s">
        <v>57</v>
      </c>
      <c r="F21" s="15" t="s">
        <v>58</v>
      </c>
      <c r="G21" s="16" t="s">
        <v>24</v>
      </c>
      <c r="H21" s="14" t="str">
        <f t="shared" si="1"/>
        <v>8/25(월)~8/26(화)</v>
      </c>
      <c r="I21" s="5" t="b">
        <f t="shared" si="2"/>
        <v>1</v>
      </c>
    </row>
    <row r="22" spans="1:22" s="10" customFormat="1" ht="15.6">
      <c r="A22" s="9">
        <v>17</v>
      </c>
      <c r="B22" s="9">
        <f t="shared" si="0"/>
        <v>1</v>
      </c>
      <c r="C22" s="14">
        <v>1</v>
      </c>
      <c r="D22" s="15" t="s">
        <v>59</v>
      </c>
      <c r="E22" s="15" t="s">
        <v>57</v>
      </c>
      <c r="F22" s="15" t="s">
        <v>60</v>
      </c>
      <c r="G22" s="16" t="s">
        <v>21</v>
      </c>
      <c r="H22" s="14" t="str">
        <f t="shared" si="1"/>
        <v>8/25(월)~8/26(화)</v>
      </c>
      <c r="I22" s="5" t="b">
        <f t="shared" si="2"/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6">
      <c r="A23" s="9">
        <v>18</v>
      </c>
      <c r="B23" s="9">
        <f t="shared" si="0"/>
        <v>1</v>
      </c>
      <c r="C23" s="14">
        <v>1</v>
      </c>
      <c r="D23" s="15" t="s">
        <v>61</v>
      </c>
      <c r="E23" s="15" t="s">
        <v>57</v>
      </c>
      <c r="F23" s="15" t="s">
        <v>62</v>
      </c>
      <c r="G23" s="16" t="s">
        <v>21</v>
      </c>
      <c r="H23" s="14" t="str">
        <f t="shared" si="1"/>
        <v>8/25(월)~8/26(화)</v>
      </c>
      <c r="I23" s="5" t="b">
        <f t="shared" si="2"/>
        <v>1</v>
      </c>
    </row>
    <row r="24" spans="1:22" s="7" customFormat="1" ht="15.6">
      <c r="A24" s="9">
        <v>19</v>
      </c>
      <c r="B24" s="9">
        <f t="shared" si="0"/>
        <v>1</v>
      </c>
      <c r="C24" s="14">
        <v>1</v>
      </c>
      <c r="D24" s="15" t="s">
        <v>63</v>
      </c>
      <c r="E24" s="15" t="s">
        <v>57</v>
      </c>
      <c r="F24" s="15" t="s">
        <v>64</v>
      </c>
      <c r="G24" s="16" t="s">
        <v>24</v>
      </c>
      <c r="H24" s="14" t="str">
        <f t="shared" si="1"/>
        <v>8/25(월)~8/26(화)</v>
      </c>
      <c r="I24" s="5" t="b">
        <f t="shared" si="2"/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6">
      <c r="A25" s="9">
        <v>20</v>
      </c>
      <c r="B25" s="9">
        <f t="shared" si="0"/>
        <v>1</v>
      </c>
      <c r="C25" s="14">
        <v>1</v>
      </c>
      <c r="D25" s="15" t="s">
        <v>65</v>
      </c>
      <c r="E25" s="15" t="s">
        <v>57</v>
      </c>
      <c r="F25" s="15" t="s">
        <v>64</v>
      </c>
      <c r="G25" s="16" t="s">
        <v>21</v>
      </c>
      <c r="H25" s="14" t="str">
        <f t="shared" si="1"/>
        <v>8/25(월)~8/26(화)</v>
      </c>
      <c r="I25" s="5" t="b">
        <f t="shared" si="2"/>
        <v>1</v>
      </c>
    </row>
    <row r="26" spans="1:22" ht="15.6">
      <c r="A26" s="9">
        <v>21</v>
      </c>
      <c r="B26" s="9">
        <f t="shared" si="0"/>
        <v>1</v>
      </c>
      <c r="C26" s="14">
        <v>1</v>
      </c>
      <c r="D26" s="15" t="s">
        <v>66</v>
      </c>
      <c r="E26" s="15" t="s">
        <v>57</v>
      </c>
      <c r="F26" s="15" t="s">
        <v>64</v>
      </c>
      <c r="G26" s="16" t="s">
        <v>21</v>
      </c>
      <c r="H26" s="14" t="str">
        <f t="shared" si="1"/>
        <v>8/25(월)~8/26(화)</v>
      </c>
      <c r="I26" s="5" t="b">
        <f t="shared" si="2"/>
        <v>1</v>
      </c>
    </row>
    <row r="27" spans="1:22" ht="15.6">
      <c r="A27" s="9">
        <v>22</v>
      </c>
      <c r="B27" s="9">
        <f t="shared" si="0"/>
        <v>1</v>
      </c>
      <c r="C27" s="14">
        <v>1</v>
      </c>
      <c r="D27" s="15" t="s">
        <v>67</v>
      </c>
      <c r="E27" s="15" t="s">
        <v>57</v>
      </c>
      <c r="F27" s="15" t="s">
        <v>64</v>
      </c>
      <c r="G27" s="16" t="s">
        <v>21</v>
      </c>
      <c r="H27" s="14" t="str">
        <f t="shared" si="1"/>
        <v>8/25(월)~8/26(화)</v>
      </c>
      <c r="I27" s="5" t="b">
        <f t="shared" si="2"/>
        <v>1</v>
      </c>
    </row>
    <row r="28" spans="1:22" ht="15.6">
      <c r="A28" s="9">
        <v>23</v>
      </c>
      <c r="B28" s="9">
        <f t="shared" si="0"/>
        <v>1</v>
      </c>
      <c r="C28" s="14">
        <v>1</v>
      </c>
      <c r="D28" s="15" t="s">
        <v>68</v>
      </c>
      <c r="E28" s="15" t="s">
        <v>57</v>
      </c>
      <c r="F28" s="15" t="s">
        <v>69</v>
      </c>
      <c r="G28" s="16" t="s">
        <v>21</v>
      </c>
      <c r="H28" s="14" t="str">
        <f t="shared" si="1"/>
        <v>8/25(월)~8/26(화)</v>
      </c>
      <c r="I28" s="5" t="b">
        <f t="shared" si="2"/>
        <v>1</v>
      </c>
    </row>
    <row r="29" spans="1:22" ht="15.6">
      <c r="A29" s="9">
        <v>24</v>
      </c>
      <c r="B29" s="9">
        <f t="shared" si="0"/>
        <v>1</v>
      </c>
      <c r="C29" s="14">
        <v>1</v>
      </c>
      <c r="D29" s="15" t="s">
        <v>70</v>
      </c>
      <c r="E29" s="15" t="s">
        <v>57</v>
      </c>
      <c r="F29" s="15" t="s">
        <v>69</v>
      </c>
      <c r="G29" s="16" t="s">
        <v>24</v>
      </c>
      <c r="H29" s="14" t="str">
        <f t="shared" si="1"/>
        <v>8/25(월)~8/26(화)</v>
      </c>
      <c r="I29" s="5" t="b">
        <f t="shared" si="2"/>
        <v>1</v>
      </c>
    </row>
    <row r="30" spans="1:22" ht="15.6">
      <c r="A30" s="9">
        <v>25</v>
      </c>
      <c r="B30" s="9">
        <f t="shared" si="0"/>
        <v>1</v>
      </c>
      <c r="C30" s="14">
        <v>1</v>
      </c>
      <c r="D30" s="15" t="s">
        <v>71</v>
      </c>
      <c r="E30" s="15" t="s">
        <v>72</v>
      </c>
      <c r="F30" s="15" t="s">
        <v>73</v>
      </c>
      <c r="G30" s="16" t="s">
        <v>21</v>
      </c>
      <c r="H30" s="14" t="str">
        <f t="shared" si="1"/>
        <v>8/25(월)~8/26(화)</v>
      </c>
      <c r="I30" s="5" t="b">
        <f t="shared" si="2"/>
        <v>1</v>
      </c>
    </row>
    <row r="31" spans="1:22" ht="15.6">
      <c r="A31" s="9">
        <v>26</v>
      </c>
      <c r="B31" s="9">
        <f t="shared" si="0"/>
        <v>1</v>
      </c>
      <c r="C31" s="14">
        <v>1</v>
      </c>
      <c r="D31" s="15" t="s">
        <v>74</v>
      </c>
      <c r="E31" s="15" t="s">
        <v>72</v>
      </c>
      <c r="F31" s="15" t="s">
        <v>75</v>
      </c>
      <c r="G31" s="16" t="s">
        <v>21</v>
      </c>
      <c r="H31" s="14" t="str">
        <f t="shared" si="1"/>
        <v>8/25(월)~8/26(화)</v>
      </c>
      <c r="I31" s="5" t="b">
        <f t="shared" si="2"/>
        <v>1</v>
      </c>
    </row>
    <row r="32" spans="1:22" ht="15.6">
      <c r="A32" s="9">
        <v>27</v>
      </c>
      <c r="B32" s="9">
        <f t="shared" si="0"/>
        <v>1</v>
      </c>
      <c r="C32" s="14">
        <v>1</v>
      </c>
      <c r="D32" s="15" t="s">
        <v>76</v>
      </c>
      <c r="E32" s="15" t="s">
        <v>77</v>
      </c>
      <c r="F32" s="15" t="s">
        <v>78</v>
      </c>
      <c r="G32" s="16" t="s">
        <v>21</v>
      </c>
      <c r="H32" s="14" t="str">
        <f t="shared" si="1"/>
        <v>8/25(월)~8/26(화)</v>
      </c>
      <c r="I32" s="5" t="b">
        <f t="shared" si="2"/>
        <v>1</v>
      </c>
    </row>
    <row r="33" spans="1:22" ht="15.6">
      <c r="A33" s="9">
        <v>28</v>
      </c>
      <c r="B33" s="9">
        <f t="shared" si="0"/>
        <v>1</v>
      </c>
      <c r="C33" s="14">
        <v>1</v>
      </c>
      <c r="D33" s="15" t="s">
        <v>79</v>
      </c>
      <c r="E33" s="15" t="s">
        <v>77</v>
      </c>
      <c r="F33" s="15" t="s">
        <v>80</v>
      </c>
      <c r="G33" s="16" t="s">
        <v>24</v>
      </c>
      <c r="H33" s="14" t="str">
        <f t="shared" si="1"/>
        <v>8/25(월)~8/26(화)</v>
      </c>
      <c r="I33" s="5" t="b">
        <f t="shared" si="2"/>
        <v>1</v>
      </c>
    </row>
    <row r="34" spans="1:22" ht="15.6">
      <c r="A34" s="9">
        <v>29</v>
      </c>
      <c r="B34" s="9">
        <f t="shared" si="0"/>
        <v>1</v>
      </c>
      <c r="C34" s="14">
        <v>1</v>
      </c>
      <c r="D34" s="15" t="s">
        <v>81</v>
      </c>
      <c r="E34" s="15" t="s">
        <v>77</v>
      </c>
      <c r="F34" s="15" t="s">
        <v>80</v>
      </c>
      <c r="G34" s="16" t="s">
        <v>24</v>
      </c>
      <c r="H34" s="14" t="str">
        <f t="shared" si="1"/>
        <v>8/25(월)~8/26(화)</v>
      </c>
      <c r="I34" s="5" t="b">
        <f t="shared" si="2"/>
        <v>1</v>
      </c>
    </row>
    <row r="35" spans="1:22" ht="15.6">
      <c r="A35" s="9">
        <v>30</v>
      </c>
      <c r="B35" s="9">
        <f t="shared" si="0"/>
        <v>1</v>
      </c>
      <c r="C35" s="14">
        <v>1</v>
      </c>
      <c r="D35" s="15" t="s">
        <v>82</v>
      </c>
      <c r="E35" s="15" t="s">
        <v>77</v>
      </c>
      <c r="F35" s="15" t="s">
        <v>83</v>
      </c>
      <c r="G35" s="16" t="s">
        <v>24</v>
      </c>
      <c r="H35" s="14" t="str">
        <f t="shared" si="1"/>
        <v>8/25(월)~8/26(화)</v>
      </c>
      <c r="I35" s="5" t="b">
        <f t="shared" si="2"/>
        <v>1</v>
      </c>
    </row>
    <row r="36" spans="1:22" ht="15.6">
      <c r="A36" s="9">
        <v>31</v>
      </c>
      <c r="B36" s="9">
        <f t="shared" si="0"/>
        <v>1</v>
      </c>
      <c r="C36" s="14">
        <v>1</v>
      </c>
      <c r="D36" s="15" t="s">
        <v>84</v>
      </c>
      <c r="E36" s="15" t="s">
        <v>77</v>
      </c>
      <c r="F36" s="15" t="s">
        <v>85</v>
      </c>
      <c r="G36" s="16" t="s">
        <v>24</v>
      </c>
      <c r="H36" s="14" t="str">
        <f t="shared" si="1"/>
        <v>8/25(월)~8/26(화)</v>
      </c>
      <c r="I36" s="5" t="b">
        <f t="shared" si="2"/>
        <v>1</v>
      </c>
    </row>
    <row r="37" spans="1:22" ht="31.2">
      <c r="A37" s="9">
        <v>32</v>
      </c>
      <c r="B37" s="9">
        <f t="shared" si="0"/>
        <v>1</v>
      </c>
      <c r="C37" s="14">
        <v>1</v>
      </c>
      <c r="D37" s="15" t="s">
        <v>86</v>
      </c>
      <c r="E37" s="15" t="s">
        <v>77</v>
      </c>
      <c r="F37" s="15" t="s">
        <v>87</v>
      </c>
      <c r="G37" s="16" t="s">
        <v>21</v>
      </c>
      <c r="H37" s="14" t="str">
        <f t="shared" si="1"/>
        <v>8/25(월)~8/26(화)</v>
      </c>
      <c r="I37" s="5" t="b">
        <f t="shared" si="2"/>
        <v>1</v>
      </c>
    </row>
    <row r="38" spans="1:22" ht="31.2">
      <c r="A38" s="9">
        <v>33</v>
      </c>
      <c r="B38" s="9">
        <f t="shared" ref="B38:B68" si="10">IF(ISBLANK(C38), B38, C38)</f>
        <v>1</v>
      </c>
      <c r="C38" s="14">
        <v>1</v>
      </c>
      <c r="D38" s="15" t="s">
        <v>88</v>
      </c>
      <c r="E38" s="15" t="s">
        <v>77</v>
      </c>
      <c r="F38" s="15" t="s">
        <v>87</v>
      </c>
      <c r="G38" s="16" t="s">
        <v>24</v>
      </c>
      <c r="H38" s="14" t="str">
        <f t="shared" si="1"/>
        <v>8/25(월)~8/26(화)</v>
      </c>
      <c r="I38" s="5" t="b">
        <f t="shared" si="2"/>
        <v>1</v>
      </c>
    </row>
    <row r="39" spans="1:22" ht="31.2">
      <c r="A39" s="9">
        <v>34</v>
      </c>
      <c r="B39" s="9">
        <f t="shared" si="10"/>
        <v>1</v>
      </c>
      <c r="C39" s="14">
        <v>1</v>
      </c>
      <c r="D39" s="15" t="s">
        <v>89</v>
      </c>
      <c r="E39" s="15" t="s">
        <v>77</v>
      </c>
      <c r="F39" s="15" t="s">
        <v>87</v>
      </c>
      <c r="G39" s="16" t="s">
        <v>24</v>
      </c>
      <c r="H39" s="14" t="str">
        <f t="shared" si="1"/>
        <v>8/25(월)~8/26(화)</v>
      </c>
      <c r="I39" s="5" t="b">
        <f t="shared" si="2"/>
        <v>1</v>
      </c>
    </row>
    <row r="40" spans="1:22" ht="31.2">
      <c r="A40" s="9">
        <v>35</v>
      </c>
      <c r="B40" s="9">
        <f t="shared" si="10"/>
        <v>1</v>
      </c>
      <c r="C40" s="14">
        <v>1</v>
      </c>
      <c r="D40" s="15" t="s">
        <v>90</v>
      </c>
      <c r="E40" s="15" t="s">
        <v>77</v>
      </c>
      <c r="F40" s="15" t="s">
        <v>87</v>
      </c>
      <c r="G40" s="16" t="s">
        <v>24</v>
      </c>
      <c r="H40" s="14" t="str">
        <f t="shared" si="1"/>
        <v>8/25(월)~8/26(화)</v>
      </c>
      <c r="I40" s="5" t="b">
        <f t="shared" si="2"/>
        <v>1</v>
      </c>
    </row>
    <row r="41" spans="1:22" s="7" customFormat="1" ht="31.2">
      <c r="A41" s="9">
        <v>36</v>
      </c>
      <c r="B41" s="9">
        <f t="shared" si="10"/>
        <v>1</v>
      </c>
      <c r="C41" s="14">
        <v>1</v>
      </c>
      <c r="D41" s="15" t="s">
        <v>91</v>
      </c>
      <c r="E41" s="15" t="s">
        <v>77</v>
      </c>
      <c r="F41" s="15" t="s">
        <v>87</v>
      </c>
      <c r="G41" s="16" t="s">
        <v>24</v>
      </c>
      <c r="H41" s="14" t="str">
        <f t="shared" si="1"/>
        <v>8/25(월)~8/26(화)</v>
      </c>
      <c r="I41" s="5" t="b">
        <f t="shared" si="2"/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6">
      <c r="A42" s="9">
        <v>37</v>
      </c>
      <c r="B42" s="9">
        <f t="shared" si="10"/>
        <v>1</v>
      </c>
      <c r="C42" s="14">
        <v>1</v>
      </c>
      <c r="D42" s="15" t="s">
        <v>92</v>
      </c>
      <c r="E42" s="15" t="s">
        <v>77</v>
      </c>
      <c r="F42" s="15" t="s">
        <v>93</v>
      </c>
      <c r="G42" s="16" t="s">
        <v>24</v>
      </c>
      <c r="H42" s="14" t="str">
        <f t="shared" si="1"/>
        <v>8/25(월)~8/26(화)</v>
      </c>
      <c r="I42" s="5" t="b">
        <f t="shared" si="2"/>
        <v>1</v>
      </c>
    </row>
    <row r="43" spans="1:22" s="10" customFormat="1" ht="15.6">
      <c r="A43" s="9">
        <v>38</v>
      </c>
      <c r="B43" s="9">
        <f t="shared" si="10"/>
        <v>1</v>
      </c>
      <c r="C43" s="14">
        <v>1</v>
      </c>
      <c r="D43" s="15" t="s">
        <v>94</v>
      </c>
      <c r="E43" s="15" t="s">
        <v>77</v>
      </c>
      <c r="F43" s="15" t="s">
        <v>95</v>
      </c>
      <c r="G43" s="16" t="s">
        <v>24</v>
      </c>
      <c r="H43" s="14" t="str">
        <f t="shared" si="1"/>
        <v>8/25(월)~8/26(화)</v>
      </c>
      <c r="I43" s="5" t="b">
        <f t="shared" si="2"/>
        <v>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6">
      <c r="A44" s="9">
        <v>39</v>
      </c>
      <c r="B44" s="9">
        <f t="shared" si="10"/>
        <v>1</v>
      </c>
      <c r="C44" s="14">
        <v>1</v>
      </c>
      <c r="D44" s="15" t="s">
        <v>96</v>
      </c>
      <c r="E44" s="15" t="s">
        <v>77</v>
      </c>
      <c r="F44" s="15" t="s">
        <v>97</v>
      </c>
      <c r="G44" s="16" t="s">
        <v>24</v>
      </c>
      <c r="H44" s="14" t="str">
        <f t="shared" si="1"/>
        <v>8/25(월)~8/26(화)</v>
      </c>
      <c r="I44" s="5" t="b">
        <f t="shared" si="2"/>
        <v>1</v>
      </c>
    </row>
    <row r="45" spans="1:22" ht="15.6">
      <c r="A45" s="9">
        <v>40</v>
      </c>
      <c r="B45" s="9">
        <f t="shared" si="10"/>
        <v>1</v>
      </c>
      <c r="C45" s="14">
        <v>1</v>
      </c>
      <c r="D45" s="15" t="s">
        <v>98</v>
      </c>
      <c r="E45" s="15" t="s">
        <v>77</v>
      </c>
      <c r="F45" s="15" t="s">
        <v>97</v>
      </c>
      <c r="G45" s="16" t="s">
        <v>24</v>
      </c>
      <c r="H45" s="14" t="str">
        <f t="shared" si="1"/>
        <v>8/25(월)~8/26(화)</v>
      </c>
      <c r="I45" s="5" t="b">
        <f t="shared" si="2"/>
        <v>1</v>
      </c>
    </row>
    <row r="46" spans="1:22" ht="15.6">
      <c r="A46" s="9">
        <v>41</v>
      </c>
      <c r="B46" s="9">
        <f t="shared" si="10"/>
        <v>1</v>
      </c>
      <c r="C46" s="14">
        <v>1</v>
      </c>
      <c r="D46" s="15" t="s">
        <v>99</v>
      </c>
      <c r="E46" s="15" t="s">
        <v>77</v>
      </c>
      <c r="F46" s="15" t="s">
        <v>100</v>
      </c>
      <c r="G46" s="16" t="s">
        <v>24</v>
      </c>
      <c r="H46" s="14" t="str">
        <f t="shared" si="1"/>
        <v>8/25(월)~8/26(화)</v>
      </c>
      <c r="I46" s="5" t="b">
        <f t="shared" si="2"/>
        <v>1</v>
      </c>
    </row>
    <row r="47" spans="1:22" ht="31.2">
      <c r="A47" s="9">
        <v>42</v>
      </c>
      <c r="B47" s="9">
        <f t="shared" si="10"/>
        <v>1</v>
      </c>
      <c r="C47" s="14">
        <v>1</v>
      </c>
      <c r="D47" s="15" t="s">
        <v>101</v>
      </c>
      <c r="E47" s="15" t="s">
        <v>77</v>
      </c>
      <c r="F47" s="15" t="s">
        <v>102</v>
      </c>
      <c r="G47" s="16" t="s">
        <v>24</v>
      </c>
      <c r="H47" s="14" t="str">
        <f t="shared" si="1"/>
        <v>8/25(월)~8/26(화)</v>
      </c>
      <c r="I47" s="5" t="b">
        <f t="shared" si="2"/>
        <v>1</v>
      </c>
    </row>
    <row r="48" spans="1:22" ht="31.2">
      <c r="A48" s="9">
        <v>43</v>
      </c>
      <c r="B48" s="9">
        <f t="shared" si="10"/>
        <v>1</v>
      </c>
      <c r="C48" s="14">
        <v>1</v>
      </c>
      <c r="D48" s="15" t="s">
        <v>103</v>
      </c>
      <c r="E48" s="15" t="s">
        <v>77</v>
      </c>
      <c r="F48" s="15" t="s">
        <v>102</v>
      </c>
      <c r="G48" s="16" t="s">
        <v>24</v>
      </c>
      <c r="H48" s="14" t="str">
        <f t="shared" si="1"/>
        <v>8/25(월)~8/26(화)</v>
      </c>
      <c r="I48" s="5" t="b">
        <f t="shared" si="2"/>
        <v>1</v>
      </c>
    </row>
    <row r="49" spans="1:11" ht="31.2">
      <c r="A49" s="9">
        <v>44</v>
      </c>
      <c r="B49" s="9">
        <f t="shared" si="10"/>
        <v>1</v>
      </c>
      <c r="C49" s="14">
        <v>1</v>
      </c>
      <c r="D49" s="15" t="s">
        <v>104</v>
      </c>
      <c r="E49" s="15" t="s">
        <v>77</v>
      </c>
      <c r="F49" s="15" t="s">
        <v>102</v>
      </c>
      <c r="G49" s="16" t="s">
        <v>24</v>
      </c>
      <c r="H49" s="14" t="str">
        <f t="shared" si="1"/>
        <v>8/25(월)~8/26(화)</v>
      </c>
      <c r="I49" s="5" t="b">
        <f t="shared" si="2"/>
        <v>1</v>
      </c>
    </row>
    <row r="50" spans="1:11" ht="31.2">
      <c r="A50" s="9">
        <v>45</v>
      </c>
      <c r="B50" s="9">
        <f t="shared" si="10"/>
        <v>1</v>
      </c>
      <c r="C50" s="14">
        <v>1</v>
      </c>
      <c r="D50" s="15" t="s">
        <v>105</v>
      </c>
      <c r="E50" s="15" t="s">
        <v>77</v>
      </c>
      <c r="F50" s="15" t="s">
        <v>106</v>
      </c>
      <c r="G50" s="16" t="s">
        <v>24</v>
      </c>
      <c r="H50" s="14" t="str">
        <f t="shared" si="1"/>
        <v>8/25(월)~8/26(화)</v>
      </c>
      <c r="I50" s="5" t="b">
        <f t="shared" si="2"/>
        <v>1</v>
      </c>
    </row>
    <row r="51" spans="1:11" ht="31.2">
      <c r="A51" s="9">
        <v>46</v>
      </c>
      <c r="B51" s="9">
        <f t="shared" si="10"/>
        <v>1</v>
      </c>
      <c r="C51" s="14">
        <v>1</v>
      </c>
      <c r="D51" s="15" t="s">
        <v>107</v>
      </c>
      <c r="E51" s="15" t="s">
        <v>77</v>
      </c>
      <c r="F51" s="15" t="s">
        <v>108</v>
      </c>
      <c r="G51" s="16" t="s">
        <v>21</v>
      </c>
      <c r="H51" s="14" t="str">
        <f t="shared" si="1"/>
        <v>8/25(월)~8/26(화)</v>
      </c>
      <c r="I51" s="5" t="b">
        <f t="shared" si="2"/>
        <v>1</v>
      </c>
    </row>
    <row r="52" spans="1:11" ht="15.6">
      <c r="A52" s="9">
        <v>47</v>
      </c>
      <c r="B52" s="9">
        <f t="shared" si="10"/>
        <v>1</v>
      </c>
      <c r="C52" s="14">
        <v>1</v>
      </c>
      <c r="D52" s="15" t="s">
        <v>109</v>
      </c>
      <c r="E52" s="15" t="s">
        <v>77</v>
      </c>
      <c r="F52" s="15" t="s">
        <v>110</v>
      </c>
      <c r="G52" s="16" t="s">
        <v>24</v>
      </c>
      <c r="H52" s="14" t="str">
        <f t="shared" si="1"/>
        <v>8/25(월)~8/26(화)</v>
      </c>
      <c r="I52" s="5" t="b">
        <f t="shared" si="2"/>
        <v>1</v>
      </c>
    </row>
    <row r="53" spans="1:11" ht="15.6">
      <c r="A53" s="9">
        <v>48</v>
      </c>
      <c r="B53" s="9">
        <f t="shared" si="10"/>
        <v>1</v>
      </c>
      <c r="C53" s="14">
        <v>1</v>
      </c>
      <c r="D53" s="15" t="s">
        <v>111</v>
      </c>
      <c r="E53" s="15" t="s">
        <v>77</v>
      </c>
      <c r="F53" s="15" t="s">
        <v>110</v>
      </c>
      <c r="G53" s="16" t="s">
        <v>24</v>
      </c>
      <c r="H53" s="14" t="str">
        <f t="shared" si="1"/>
        <v>8/25(월)~8/26(화)</v>
      </c>
      <c r="I53" s="5" t="b">
        <f t="shared" si="2"/>
        <v>1</v>
      </c>
    </row>
    <row r="54" spans="1:11" ht="15.6">
      <c r="A54" s="9">
        <v>49</v>
      </c>
      <c r="B54" s="9">
        <f t="shared" si="10"/>
        <v>1</v>
      </c>
      <c r="C54" s="14">
        <v>1</v>
      </c>
      <c r="D54" s="15" t="s">
        <v>112</v>
      </c>
      <c r="E54" s="15" t="s">
        <v>77</v>
      </c>
      <c r="F54" s="15" t="s">
        <v>113</v>
      </c>
      <c r="G54" s="16" t="s">
        <v>24</v>
      </c>
      <c r="H54" s="14" t="str">
        <f t="shared" si="1"/>
        <v>8/25(월)~8/26(화)</v>
      </c>
      <c r="I54" s="5" t="b">
        <f t="shared" si="2"/>
        <v>1</v>
      </c>
    </row>
    <row r="55" spans="1:11" ht="31.2">
      <c r="A55" s="9">
        <v>50</v>
      </c>
      <c r="B55" s="9">
        <f t="shared" si="10"/>
        <v>1</v>
      </c>
      <c r="C55" s="14">
        <v>1</v>
      </c>
      <c r="D55" s="15" t="s">
        <v>114</v>
      </c>
      <c r="E55" s="15" t="s">
        <v>77</v>
      </c>
      <c r="F55" s="15" t="s">
        <v>115</v>
      </c>
      <c r="G55" s="16" t="s">
        <v>24</v>
      </c>
      <c r="H55" s="14" t="str">
        <f t="shared" si="1"/>
        <v>8/25(월)~8/26(화)</v>
      </c>
      <c r="I55" s="5" t="b">
        <f t="shared" si="2"/>
        <v>1</v>
      </c>
    </row>
    <row r="56" spans="1:11" ht="15.6">
      <c r="A56" s="9">
        <v>51</v>
      </c>
      <c r="B56" s="9">
        <f t="shared" si="10"/>
        <v>1</v>
      </c>
      <c r="C56" s="14">
        <v>1</v>
      </c>
      <c r="D56" s="15" t="s">
        <v>116</v>
      </c>
      <c r="E56" s="15" t="s">
        <v>77</v>
      </c>
      <c r="F56" s="15" t="s">
        <v>117</v>
      </c>
      <c r="G56" s="16" t="s">
        <v>24</v>
      </c>
      <c r="H56" s="14" t="str">
        <f t="shared" si="1"/>
        <v>8/25(월)~8/26(화)</v>
      </c>
      <c r="I56" s="5" t="b">
        <f t="shared" si="2"/>
        <v>1</v>
      </c>
    </row>
    <row r="57" spans="1:11" ht="15.6">
      <c r="A57" s="9">
        <v>52</v>
      </c>
      <c r="B57" s="9">
        <f t="shared" si="10"/>
        <v>1</v>
      </c>
      <c r="C57" s="14">
        <v>1</v>
      </c>
      <c r="D57" s="15" t="s">
        <v>118</v>
      </c>
      <c r="E57" s="15" t="s">
        <v>77</v>
      </c>
      <c r="F57" s="15" t="s">
        <v>119</v>
      </c>
      <c r="G57" s="16" t="s">
        <v>24</v>
      </c>
      <c r="H57" s="14" t="str">
        <f t="shared" si="1"/>
        <v>8/25(월)~8/26(화)</v>
      </c>
      <c r="I57" s="5" t="b">
        <f t="shared" si="2"/>
        <v>1</v>
      </c>
    </row>
    <row r="58" spans="1:11" ht="15.6">
      <c r="A58" s="9">
        <v>53</v>
      </c>
      <c r="B58" s="9">
        <f t="shared" si="10"/>
        <v>1</v>
      </c>
      <c r="C58" s="14">
        <v>1</v>
      </c>
      <c r="D58" s="15" t="s">
        <v>120</v>
      </c>
      <c r="E58" s="15" t="s">
        <v>77</v>
      </c>
      <c r="F58" s="15" t="s">
        <v>121</v>
      </c>
      <c r="G58" s="16" t="s">
        <v>24</v>
      </c>
      <c r="H58" s="14" t="str">
        <f t="shared" si="1"/>
        <v>8/25(월)~8/26(화)</v>
      </c>
      <c r="I58" s="5" t="b">
        <f t="shared" si="2"/>
        <v>1</v>
      </c>
    </row>
    <row r="59" spans="1:11" ht="15.6">
      <c r="A59" s="9">
        <v>54</v>
      </c>
      <c r="B59" s="9">
        <f t="shared" si="10"/>
        <v>1</v>
      </c>
      <c r="C59" s="14">
        <v>1</v>
      </c>
      <c r="D59" s="15" t="s">
        <v>122</v>
      </c>
      <c r="E59" s="15" t="s">
        <v>77</v>
      </c>
      <c r="F59" s="15" t="s">
        <v>123</v>
      </c>
      <c r="G59" s="16" t="s">
        <v>24</v>
      </c>
      <c r="H59" s="14" t="str">
        <f t="shared" si="1"/>
        <v>8/25(월)~8/26(화)</v>
      </c>
      <c r="I59" s="5" t="b">
        <f t="shared" si="2"/>
        <v>1</v>
      </c>
    </row>
    <row r="60" spans="1:11" ht="15.6">
      <c r="A60" s="9">
        <v>55</v>
      </c>
      <c r="B60" s="9">
        <f t="shared" si="10"/>
        <v>1</v>
      </c>
      <c r="C60" s="14">
        <v>1</v>
      </c>
      <c r="D60" s="15" t="s">
        <v>124</v>
      </c>
      <c r="E60" s="15" t="s">
        <v>77</v>
      </c>
      <c r="F60" s="15" t="s">
        <v>125</v>
      </c>
      <c r="G60" s="16" t="s">
        <v>24</v>
      </c>
      <c r="H60" s="14" t="str">
        <f t="shared" si="1"/>
        <v>8/25(월)~8/26(화)</v>
      </c>
      <c r="I60" s="5" t="b">
        <f t="shared" si="2"/>
        <v>1</v>
      </c>
    </row>
    <row r="61" spans="1:11" ht="15.6">
      <c r="A61" s="9">
        <v>56</v>
      </c>
      <c r="B61" s="9">
        <f t="shared" si="10"/>
        <v>1</v>
      </c>
      <c r="C61" s="14">
        <v>1</v>
      </c>
      <c r="D61" s="15" t="s">
        <v>126</v>
      </c>
      <c r="E61" s="15" t="s">
        <v>77</v>
      </c>
      <c r="F61" s="15" t="s">
        <v>127</v>
      </c>
      <c r="G61" s="16" t="s">
        <v>24</v>
      </c>
      <c r="H61" s="14" t="str">
        <f t="shared" si="1"/>
        <v>8/25(월)~8/26(화)</v>
      </c>
      <c r="I61" s="5" t="b">
        <f t="shared" si="2"/>
        <v>1</v>
      </c>
    </row>
    <row r="62" spans="1:11" ht="31.2">
      <c r="A62" s="9">
        <v>57</v>
      </c>
      <c r="B62" s="9">
        <f t="shared" si="10"/>
        <v>1</v>
      </c>
      <c r="C62" s="14">
        <v>1</v>
      </c>
      <c r="D62" s="15" t="s">
        <v>128</v>
      </c>
      <c r="E62" s="15" t="s">
        <v>77</v>
      </c>
      <c r="F62" s="15" t="s">
        <v>129</v>
      </c>
      <c r="G62" s="16" t="s">
        <v>24</v>
      </c>
      <c r="H62" s="14" t="str">
        <f t="shared" si="1"/>
        <v>8/25(월)~8/26(화)</v>
      </c>
      <c r="I62" s="5" t="b">
        <f t="shared" si="2"/>
        <v>1</v>
      </c>
      <c r="K62" s="2"/>
    </row>
    <row r="63" spans="1:11" ht="15.6">
      <c r="A63" s="9">
        <v>58</v>
      </c>
      <c r="B63" s="9">
        <f t="shared" si="10"/>
        <v>1</v>
      </c>
      <c r="C63" s="14">
        <v>1</v>
      </c>
      <c r="D63" s="15" t="s">
        <v>130</v>
      </c>
      <c r="E63" s="15" t="s">
        <v>77</v>
      </c>
      <c r="F63" s="15" t="s">
        <v>131</v>
      </c>
      <c r="G63" s="16" t="s">
        <v>24</v>
      </c>
      <c r="H63" s="14" t="str">
        <f t="shared" si="1"/>
        <v>8/25(월)~8/26(화)</v>
      </c>
      <c r="I63" s="5" t="b">
        <f t="shared" si="2"/>
        <v>1</v>
      </c>
    </row>
    <row r="64" spans="1:11" ht="15.6">
      <c r="A64" s="9">
        <v>59</v>
      </c>
      <c r="B64" s="9">
        <f t="shared" si="10"/>
        <v>1</v>
      </c>
      <c r="C64" s="14">
        <v>1</v>
      </c>
      <c r="D64" s="15" t="s">
        <v>132</v>
      </c>
      <c r="E64" s="15" t="s">
        <v>77</v>
      </c>
      <c r="F64" s="15" t="s">
        <v>133</v>
      </c>
      <c r="G64" s="16" t="s">
        <v>21</v>
      </c>
      <c r="H64" s="14" t="str">
        <f t="shared" si="1"/>
        <v>8/25(월)~8/26(화)</v>
      </c>
      <c r="I64" s="5" t="b">
        <f t="shared" si="2"/>
        <v>1</v>
      </c>
    </row>
    <row r="65" spans="1:9" ht="15.6">
      <c r="A65" s="9">
        <v>60</v>
      </c>
      <c r="B65" s="9">
        <f t="shared" si="10"/>
        <v>1</v>
      </c>
      <c r="C65" s="14">
        <v>1</v>
      </c>
      <c r="D65" s="15" t="s">
        <v>134</v>
      </c>
      <c r="E65" s="15" t="s">
        <v>77</v>
      </c>
      <c r="F65" s="15" t="s">
        <v>135</v>
      </c>
      <c r="G65" s="16" t="s">
        <v>21</v>
      </c>
      <c r="H65" s="14" t="str">
        <f t="shared" si="1"/>
        <v>8/25(월)~8/26(화)</v>
      </c>
      <c r="I65" s="5" t="b">
        <f t="shared" si="2"/>
        <v>1</v>
      </c>
    </row>
    <row r="66" spans="1:9" ht="15.6">
      <c r="A66" s="9">
        <v>61</v>
      </c>
      <c r="B66" s="9">
        <f t="shared" si="10"/>
        <v>1</v>
      </c>
      <c r="C66" s="14">
        <v>1</v>
      </c>
      <c r="D66" s="15" t="s">
        <v>136</v>
      </c>
      <c r="E66" s="15" t="s">
        <v>137</v>
      </c>
      <c r="F66" s="15" t="s">
        <v>138</v>
      </c>
      <c r="G66" s="16" t="s">
        <v>21</v>
      </c>
      <c r="H66" s="14" t="str">
        <f t="shared" si="1"/>
        <v>8/25(월)~8/26(화)</v>
      </c>
      <c r="I66" s="5" t="b">
        <f t="shared" si="2"/>
        <v>1</v>
      </c>
    </row>
    <row r="67" spans="1:9" ht="15.6">
      <c r="A67" s="9">
        <v>62</v>
      </c>
      <c r="B67" s="9">
        <f t="shared" si="10"/>
        <v>1</v>
      </c>
      <c r="C67" s="14">
        <v>1</v>
      </c>
      <c r="D67" s="15" t="s">
        <v>139</v>
      </c>
      <c r="E67" s="15" t="s">
        <v>137</v>
      </c>
      <c r="F67" s="15" t="s">
        <v>140</v>
      </c>
      <c r="G67" s="16" t="s">
        <v>24</v>
      </c>
      <c r="H67" s="14" t="str">
        <f t="shared" si="1"/>
        <v>8/25(월)~8/26(화)</v>
      </c>
      <c r="I67" s="5" t="b">
        <f t="shared" si="2"/>
        <v>1</v>
      </c>
    </row>
    <row r="68" spans="1:9" ht="15.6">
      <c r="A68" s="9">
        <v>63</v>
      </c>
      <c r="B68" s="9">
        <f t="shared" si="10"/>
        <v>1</v>
      </c>
      <c r="C68" s="14">
        <v>1</v>
      </c>
      <c r="D68" s="15" t="s">
        <v>141</v>
      </c>
      <c r="E68" s="15" t="s">
        <v>33</v>
      </c>
      <c r="F68" s="15" t="s">
        <v>142</v>
      </c>
      <c r="G68" s="16" t="s">
        <v>21</v>
      </c>
      <c r="H68" s="14" t="str">
        <f t="shared" si="1"/>
        <v>8/25(월)~8/26(화)</v>
      </c>
      <c r="I68" s="5" t="b">
        <f t="shared" si="2"/>
        <v>1</v>
      </c>
    </row>
    <row r="69" spans="1:9" ht="15.6">
      <c r="A69" s="9">
        <v>64</v>
      </c>
      <c r="B69" s="9">
        <v>1</v>
      </c>
      <c r="C69" s="14">
        <v>2</v>
      </c>
      <c r="D69" s="15" t="s">
        <v>143</v>
      </c>
      <c r="E69" s="15" t="s">
        <v>77</v>
      </c>
      <c r="F69" s="15" t="s">
        <v>144</v>
      </c>
      <c r="G69" s="16" t="s">
        <v>21</v>
      </c>
      <c r="H69" s="14" t="str">
        <f t="shared" si="1"/>
        <v>8/25(월)~8/26(화)</v>
      </c>
      <c r="I69" s="5" t="b">
        <f t="shared" si="2"/>
        <v>0</v>
      </c>
    </row>
    <row r="70" spans="1:9" ht="15.6">
      <c r="A70" s="9">
        <v>65</v>
      </c>
      <c r="B70" s="9">
        <v>1</v>
      </c>
      <c r="C70" s="14">
        <v>3</v>
      </c>
      <c r="D70" s="15" t="s">
        <v>146</v>
      </c>
      <c r="E70" s="15" t="s">
        <v>46</v>
      </c>
      <c r="F70" s="15" t="s">
        <v>49</v>
      </c>
      <c r="G70" s="16" t="s">
        <v>24</v>
      </c>
      <c r="H70" s="14" t="str">
        <f t="shared" ref="H70:H133" si="11">VLOOKUP(B70,$K$5:$L$14,2)</f>
        <v>8/25(월)~8/26(화)</v>
      </c>
      <c r="I70" s="5" t="b">
        <f t="shared" ref="I70:I133" si="12">B70=C70</f>
        <v>0</v>
      </c>
    </row>
    <row r="71" spans="1:9" ht="15.6">
      <c r="A71" s="9">
        <v>66</v>
      </c>
      <c r="B71" s="9">
        <v>1</v>
      </c>
      <c r="C71" s="14">
        <v>3</v>
      </c>
      <c r="D71" s="15" t="s">
        <v>148</v>
      </c>
      <c r="E71" s="15" t="s">
        <v>72</v>
      </c>
      <c r="F71" s="15" t="s">
        <v>149</v>
      </c>
      <c r="G71" s="16" t="s">
        <v>24</v>
      </c>
      <c r="H71" s="14" t="str">
        <f t="shared" si="11"/>
        <v>8/25(월)~8/26(화)</v>
      </c>
      <c r="I71" s="5" t="b">
        <f t="shared" si="12"/>
        <v>0</v>
      </c>
    </row>
    <row r="72" spans="1:9" ht="15.6">
      <c r="A72" s="9">
        <v>67</v>
      </c>
      <c r="B72" s="9">
        <v>1</v>
      </c>
      <c r="C72" s="14">
        <v>5</v>
      </c>
      <c r="D72" s="15" t="s">
        <v>150</v>
      </c>
      <c r="E72" s="15" t="s">
        <v>72</v>
      </c>
      <c r="F72" s="15" t="s">
        <v>75</v>
      </c>
      <c r="G72" s="16" t="s">
        <v>24</v>
      </c>
      <c r="H72" s="14" t="str">
        <f t="shared" si="11"/>
        <v>8/25(월)~8/26(화)</v>
      </c>
      <c r="I72" s="5" t="b">
        <f t="shared" si="12"/>
        <v>0</v>
      </c>
    </row>
    <row r="73" spans="1:9" ht="15.6">
      <c r="A73" s="9">
        <v>68</v>
      </c>
      <c r="B73" s="9">
        <v>1</v>
      </c>
      <c r="C73" s="14">
        <v>1</v>
      </c>
      <c r="D73" s="15" t="s">
        <v>152</v>
      </c>
      <c r="E73" s="15" t="s">
        <v>77</v>
      </c>
      <c r="F73" s="15" t="s">
        <v>153</v>
      </c>
      <c r="G73" s="16" t="s">
        <v>24</v>
      </c>
      <c r="H73" s="14" t="str">
        <f t="shared" si="11"/>
        <v>8/25(월)~8/26(화)</v>
      </c>
      <c r="I73" s="5" t="b">
        <f t="shared" si="12"/>
        <v>1</v>
      </c>
    </row>
    <row r="74" spans="1:9" ht="15.6">
      <c r="A74" s="9">
        <v>69</v>
      </c>
      <c r="B74" s="9">
        <v>1</v>
      </c>
      <c r="C74" s="14">
        <v>6</v>
      </c>
      <c r="D74" s="15" t="s">
        <v>154</v>
      </c>
      <c r="E74" s="15" t="s">
        <v>41</v>
      </c>
      <c r="F74" s="15" t="s">
        <v>155</v>
      </c>
      <c r="G74" s="16" t="s">
        <v>24</v>
      </c>
      <c r="H74" s="14" t="str">
        <f t="shared" si="11"/>
        <v>8/25(월)~8/26(화)</v>
      </c>
      <c r="I74" s="5" t="b">
        <f t="shared" si="12"/>
        <v>0</v>
      </c>
    </row>
    <row r="75" spans="1:9" ht="15.6">
      <c r="A75" s="9">
        <v>70</v>
      </c>
      <c r="B75" s="9">
        <v>1</v>
      </c>
      <c r="C75" s="14">
        <v>9</v>
      </c>
      <c r="D75" s="15" t="s">
        <v>157</v>
      </c>
      <c r="E75" s="15" t="s">
        <v>72</v>
      </c>
      <c r="F75" s="15" t="s">
        <v>149</v>
      </c>
      <c r="G75" s="16" t="s">
        <v>24</v>
      </c>
      <c r="H75" s="14" t="str">
        <f t="shared" si="11"/>
        <v>8/25(월)~8/26(화)</v>
      </c>
      <c r="I75" s="5" t="b">
        <f t="shared" si="12"/>
        <v>0</v>
      </c>
    </row>
    <row r="76" spans="1:9" ht="15.6">
      <c r="A76" s="9">
        <v>71</v>
      </c>
      <c r="B76" s="9">
        <f t="shared" ref="B76:B107" si="13">IF(ISBLANK(C76), B76, C76)</f>
        <v>2</v>
      </c>
      <c r="C76" s="14">
        <v>2</v>
      </c>
      <c r="D76" s="15" t="s">
        <v>159</v>
      </c>
      <c r="E76" s="15" t="s">
        <v>19</v>
      </c>
      <c r="F76" s="15" t="s">
        <v>23</v>
      </c>
      <c r="G76" s="16" t="s">
        <v>24</v>
      </c>
      <c r="H76" s="14" t="str">
        <f t="shared" si="11"/>
        <v>8/27(수)~8/28(목)</v>
      </c>
      <c r="I76" s="5" t="b">
        <f t="shared" si="12"/>
        <v>1</v>
      </c>
    </row>
    <row r="77" spans="1:9" ht="15.6">
      <c r="A77" s="9">
        <v>72</v>
      </c>
      <c r="B77" s="9">
        <f t="shared" si="13"/>
        <v>2</v>
      </c>
      <c r="C77" s="14">
        <v>2</v>
      </c>
      <c r="D77" s="15" t="s">
        <v>160</v>
      </c>
      <c r="E77" s="15" t="s">
        <v>19</v>
      </c>
      <c r="F77" s="15" t="s">
        <v>161</v>
      </c>
      <c r="G77" s="16" t="s">
        <v>24</v>
      </c>
      <c r="H77" s="14" t="str">
        <f t="shared" si="11"/>
        <v>8/27(수)~8/28(목)</v>
      </c>
      <c r="I77" s="5" t="b">
        <f t="shared" si="12"/>
        <v>1</v>
      </c>
    </row>
    <row r="78" spans="1:9" ht="15.6">
      <c r="A78" s="9">
        <v>73</v>
      </c>
      <c r="B78" s="9">
        <f t="shared" si="13"/>
        <v>2</v>
      </c>
      <c r="C78" s="14">
        <v>2</v>
      </c>
      <c r="D78" s="15" t="s">
        <v>162</v>
      </c>
      <c r="E78" s="15" t="s">
        <v>26</v>
      </c>
      <c r="F78" s="15" t="s">
        <v>163</v>
      </c>
      <c r="G78" s="16" t="s">
        <v>24</v>
      </c>
      <c r="H78" s="14" t="str">
        <f t="shared" si="11"/>
        <v>8/27(수)~8/28(목)</v>
      </c>
      <c r="I78" s="5" t="b">
        <f t="shared" si="12"/>
        <v>1</v>
      </c>
    </row>
    <row r="79" spans="1:9" ht="15.6">
      <c r="A79" s="9">
        <v>74</v>
      </c>
      <c r="B79" s="9">
        <f t="shared" si="13"/>
        <v>2</v>
      </c>
      <c r="C79" s="14">
        <v>2</v>
      </c>
      <c r="D79" s="15" t="s">
        <v>164</v>
      </c>
      <c r="E79" s="15" t="s">
        <v>26</v>
      </c>
      <c r="F79" s="15" t="s">
        <v>27</v>
      </c>
      <c r="G79" s="16" t="s">
        <v>21</v>
      </c>
      <c r="H79" s="14" t="str">
        <f t="shared" si="11"/>
        <v>8/27(수)~8/28(목)</v>
      </c>
      <c r="I79" s="5" t="b">
        <f t="shared" si="12"/>
        <v>1</v>
      </c>
    </row>
    <row r="80" spans="1:9" ht="15.6">
      <c r="A80" s="9">
        <v>75</v>
      </c>
      <c r="B80" s="9">
        <f t="shared" si="13"/>
        <v>2</v>
      </c>
      <c r="C80" s="14">
        <v>2</v>
      </c>
      <c r="D80" s="15" t="s">
        <v>165</v>
      </c>
      <c r="E80" s="15" t="s">
        <v>33</v>
      </c>
      <c r="F80" s="15" t="s">
        <v>166</v>
      </c>
      <c r="G80" s="16" t="s">
        <v>24</v>
      </c>
      <c r="H80" s="14" t="str">
        <f t="shared" si="11"/>
        <v>8/27(수)~8/28(목)</v>
      </c>
      <c r="I80" s="5" t="b">
        <f t="shared" si="12"/>
        <v>1</v>
      </c>
    </row>
    <row r="81" spans="1:22" ht="15.6">
      <c r="A81" s="9">
        <v>76</v>
      </c>
      <c r="B81" s="9">
        <f t="shared" si="13"/>
        <v>2</v>
      </c>
      <c r="C81" s="14">
        <v>2</v>
      </c>
      <c r="D81" s="15" t="s">
        <v>167</v>
      </c>
      <c r="E81" s="15" t="s">
        <v>33</v>
      </c>
      <c r="F81" s="15" t="s">
        <v>168</v>
      </c>
      <c r="G81" s="16" t="s">
        <v>21</v>
      </c>
      <c r="H81" s="14" t="str">
        <f t="shared" si="11"/>
        <v>8/27(수)~8/28(목)</v>
      </c>
      <c r="I81" s="5" t="b">
        <f t="shared" si="12"/>
        <v>1</v>
      </c>
    </row>
    <row r="82" spans="1:22" ht="15.6">
      <c r="A82" s="9">
        <v>77</v>
      </c>
      <c r="B82" s="9">
        <f t="shared" si="13"/>
        <v>2</v>
      </c>
      <c r="C82" s="14">
        <v>2</v>
      </c>
      <c r="D82" s="15" t="s">
        <v>169</v>
      </c>
      <c r="E82" s="15" t="s">
        <v>33</v>
      </c>
      <c r="F82" s="15" t="s">
        <v>36</v>
      </c>
      <c r="G82" s="16" t="s">
        <v>24</v>
      </c>
      <c r="H82" s="14" t="str">
        <f t="shared" si="11"/>
        <v>8/27(수)~8/28(목)</v>
      </c>
      <c r="I82" s="5" t="b">
        <f t="shared" si="12"/>
        <v>1</v>
      </c>
    </row>
    <row r="83" spans="1:22" ht="15.6">
      <c r="A83" s="9">
        <v>78</v>
      </c>
      <c r="B83" s="9">
        <f t="shared" si="13"/>
        <v>2</v>
      </c>
      <c r="C83" s="14">
        <v>2</v>
      </c>
      <c r="D83" s="15" t="s">
        <v>170</v>
      </c>
      <c r="E83" s="15" t="s">
        <v>38</v>
      </c>
      <c r="F83" s="15" t="s">
        <v>171</v>
      </c>
      <c r="G83" s="16" t="s">
        <v>21</v>
      </c>
      <c r="H83" s="14" t="str">
        <f t="shared" si="11"/>
        <v>8/27(수)~8/28(목)</v>
      </c>
      <c r="I83" s="5" t="b">
        <f t="shared" si="12"/>
        <v>1</v>
      </c>
    </row>
    <row r="84" spans="1:22" ht="15.6">
      <c r="A84" s="9">
        <v>79</v>
      </c>
      <c r="B84" s="9">
        <f t="shared" si="13"/>
        <v>2</v>
      </c>
      <c r="C84" s="14">
        <v>2</v>
      </c>
      <c r="D84" s="15" t="s">
        <v>172</v>
      </c>
      <c r="E84" s="15" t="s">
        <v>173</v>
      </c>
      <c r="F84" s="15" t="s">
        <v>174</v>
      </c>
      <c r="G84" s="16" t="s">
        <v>21</v>
      </c>
      <c r="H84" s="14" t="str">
        <f t="shared" si="11"/>
        <v>8/27(수)~8/28(목)</v>
      </c>
      <c r="I84" s="5" t="b">
        <f t="shared" si="12"/>
        <v>1</v>
      </c>
    </row>
    <row r="85" spans="1:22" ht="15.6">
      <c r="A85" s="9">
        <v>80</v>
      </c>
      <c r="B85" s="9">
        <f t="shared" si="13"/>
        <v>2</v>
      </c>
      <c r="C85" s="14">
        <v>2</v>
      </c>
      <c r="D85" s="15" t="s">
        <v>175</v>
      </c>
      <c r="E85" s="15" t="s">
        <v>41</v>
      </c>
      <c r="F85" s="15" t="s">
        <v>155</v>
      </c>
      <c r="G85" s="16" t="s">
        <v>21</v>
      </c>
      <c r="H85" s="14" t="str">
        <f t="shared" si="11"/>
        <v>8/27(수)~8/28(목)</v>
      </c>
      <c r="I85" s="5" t="b">
        <f t="shared" si="12"/>
        <v>1</v>
      </c>
    </row>
    <row r="86" spans="1:22" ht="15.6">
      <c r="A86" s="9">
        <v>81</v>
      </c>
      <c r="B86" s="9">
        <f t="shared" si="13"/>
        <v>2</v>
      </c>
      <c r="C86" s="14">
        <v>2</v>
      </c>
      <c r="D86" s="15" t="s">
        <v>176</v>
      </c>
      <c r="E86" s="15" t="s">
        <v>41</v>
      </c>
      <c r="F86" s="15" t="s">
        <v>177</v>
      </c>
      <c r="G86" s="16" t="s">
        <v>24</v>
      </c>
      <c r="H86" s="14" t="str">
        <f t="shared" si="11"/>
        <v>8/27(수)~8/28(목)</v>
      </c>
      <c r="I86" s="5" t="b">
        <f t="shared" si="12"/>
        <v>1</v>
      </c>
    </row>
    <row r="87" spans="1:22" s="7" customFormat="1" ht="15.6">
      <c r="A87" s="9">
        <v>82</v>
      </c>
      <c r="B87" s="9">
        <f t="shared" si="13"/>
        <v>2</v>
      </c>
      <c r="C87" s="14">
        <v>2</v>
      </c>
      <c r="D87" s="15" t="s">
        <v>178</v>
      </c>
      <c r="E87" s="15" t="s">
        <v>46</v>
      </c>
      <c r="F87" s="15" t="s">
        <v>179</v>
      </c>
      <c r="G87" s="16" t="s">
        <v>21</v>
      </c>
      <c r="H87" s="14" t="str">
        <f t="shared" si="11"/>
        <v>8/27(수)~8/28(목)</v>
      </c>
      <c r="I87" s="5" t="b">
        <f t="shared" si="12"/>
        <v>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6">
      <c r="A88" s="9">
        <v>84</v>
      </c>
      <c r="B88" s="9">
        <f t="shared" si="13"/>
        <v>2</v>
      </c>
      <c r="C88" s="14">
        <v>2</v>
      </c>
      <c r="D88" s="15" t="s">
        <v>181</v>
      </c>
      <c r="E88" s="15" t="s">
        <v>46</v>
      </c>
      <c r="F88" s="15" t="s">
        <v>182</v>
      </c>
      <c r="G88" s="16" t="s">
        <v>24</v>
      </c>
      <c r="H88" s="14" t="str">
        <f t="shared" si="11"/>
        <v>8/27(수)~8/28(목)</v>
      </c>
      <c r="I88" s="5" t="b">
        <f t="shared" si="12"/>
        <v>1</v>
      </c>
    </row>
    <row r="89" spans="1:22" ht="15.6">
      <c r="A89" s="9">
        <v>85</v>
      </c>
      <c r="B89" s="9">
        <f t="shared" si="13"/>
        <v>2</v>
      </c>
      <c r="C89" s="14">
        <v>2</v>
      </c>
      <c r="D89" s="15" t="s">
        <v>183</v>
      </c>
      <c r="E89" s="15" t="s">
        <v>46</v>
      </c>
      <c r="F89" s="15" t="s">
        <v>49</v>
      </c>
      <c r="G89" s="16" t="s">
        <v>24</v>
      </c>
      <c r="H89" s="14" t="str">
        <f t="shared" si="11"/>
        <v>8/27(수)~8/28(목)</v>
      </c>
      <c r="I89" s="5" t="b">
        <f t="shared" si="12"/>
        <v>1</v>
      </c>
    </row>
    <row r="90" spans="1:22" ht="15.6">
      <c r="A90" s="9">
        <v>86</v>
      </c>
      <c r="B90" s="9">
        <f t="shared" si="13"/>
        <v>2</v>
      </c>
      <c r="C90" s="14">
        <v>2</v>
      </c>
      <c r="D90" s="15" t="s">
        <v>186</v>
      </c>
      <c r="E90" s="15" t="s">
        <v>46</v>
      </c>
      <c r="F90" s="15" t="s">
        <v>55</v>
      </c>
      <c r="G90" s="16" t="s">
        <v>24</v>
      </c>
      <c r="H90" s="14" t="str">
        <f t="shared" si="11"/>
        <v>8/27(수)~8/28(목)</v>
      </c>
      <c r="I90" s="5" t="b">
        <f t="shared" si="12"/>
        <v>1</v>
      </c>
    </row>
    <row r="91" spans="1:22" ht="15.6">
      <c r="A91" s="9">
        <v>87</v>
      </c>
      <c r="B91" s="9">
        <f t="shared" si="13"/>
        <v>2</v>
      </c>
      <c r="C91" s="14">
        <v>2</v>
      </c>
      <c r="D91" s="15" t="s">
        <v>187</v>
      </c>
      <c r="E91" s="15" t="s">
        <v>46</v>
      </c>
      <c r="F91" s="15" t="s">
        <v>55</v>
      </c>
      <c r="G91" s="16" t="s">
        <v>21</v>
      </c>
      <c r="H91" s="14" t="str">
        <f t="shared" si="11"/>
        <v>8/27(수)~8/28(목)</v>
      </c>
      <c r="I91" s="5" t="b">
        <f t="shared" si="12"/>
        <v>1</v>
      </c>
    </row>
    <row r="92" spans="1:22" s="7" customFormat="1" ht="15.6">
      <c r="A92" s="9">
        <v>88</v>
      </c>
      <c r="B92" s="9">
        <f t="shared" si="13"/>
        <v>2</v>
      </c>
      <c r="C92" s="14">
        <v>2</v>
      </c>
      <c r="D92" s="15" t="s">
        <v>188</v>
      </c>
      <c r="E92" s="15" t="s">
        <v>57</v>
      </c>
      <c r="F92" s="15" t="s">
        <v>62</v>
      </c>
      <c r="G92" s="16" t="s">
        <v>24</v>
      </c>
      <c r="H92" s="14" t="str">
        <f t="shared" si="11"/>
        <v>8/27(수)~8/28(목)</v>
      </c>
      <c r="I92" s="5" t="b">
        <f t="shared" si="12"/>
        <v>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6">
      <c r="A93" s="9">
        <v>89</v>
      </c>
      <c r="B93" s="9">
        <f t="shared" si="13"/>
        <v>2</v>
      </c>
      <c r="C93" s="14">
        <v>2</v>
      </c>
      <c r="D93" s="15" t="s">
        <v>189</v>
      </c>
      <c r="E93" s="15" t="s">
        <v>57</v>
      </c>
      <c r="F93" s="15" t="s">
        <v>69</v>
      </c>
      <c r="G93" s="16" t="s">
        <v>24</v>
      </c>
      <c r="H93" s="14" t="str">
        <f t="shared" si="11"/>
        <v>8/27(수)~8/28(목)</v>
      </c>
      <c r="I93" s="5" t="b">
        <f t="shared" si="12"/>
        <v>1</v>
      </c>
    </row>
    <row r="94" spans="1:22" s="7" customFormat="1" ht="15.6">
      <c r="A94" s="9">
        <v>90</v>
      </c>
      <c r="B94" s="9">
        <f t="shared" si="13"/>
        <v>2</v>
      </c>
      <c r="C94" s="14">
        <v>2</v>
      </c>
      <c r="D94" s="15" t="s">
        <v>190</v>
      </c>
      <c r="E94" s="15" t="s">
        <v>57</v>
      </c>
      <c r="F94" s="15" t="s">
        <v>69</v>
      </c>
      <c r="G94" s="16" t="s">
        <v>24</v>
      </c>
      <c r="H94" s="14" t="str">
        <f t="shared" si="11"/>
        <v>8/27(수)~8/28(목)</v>
      </c>
      <c r="I94" s="5" t="b">
        <f t="shared" si="12"/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6">
      <c r="A95" s="9">
        <v>91</v>
      </c>
      <c r="B95" s="9">
        <f t="shared" si="13"/>
        <v>2</v>
      </c>
      <c r="C95" s="14">
        <v>2</v>
      </c>
      <c r="D95" s="15" t="s">
        <v>191</v>
      </c>
      <c r="E95" s="15" t="s">
        <v>72</v>
      </c>
      <c r="F95" s="15" t="s">
        <v>73</v>
      </c>
      <c r="G95" s="16" t="s">
        <v>24</v>
      </c>
      <c r="H95" s="14" t="str">
        <f t="shared" si="11"/>
        <v>8/27(수)~8/28(목)</v>
      </c>
      <c r="I95" s="5" t="b">
        <f t="shared" si="12"/>
        <v>1</v>
      </c>
    </row>
    <row r="96" spans="1:22" s="7" customFormat="1" ht="15.6">
      <c r="A96" s="9">
        <v>92</v>
      </c>
      <c r="B96" s="9">
        <f t="shared" si="13"/>
        <v>2</v>
      </c>
      <c r="C96" s="14">
        <v>2</v>
      </c>
      <c r="D96" s="15" t="s">
        <v>192</v>
      </c>
      <c r="E96" s="15" t="s">
        <v>72</v>
      </c>
      <c r="F96" s="15" t="s">
        <v>149</v>
      </c>
      <c r="G96" s="16" t="s">
        <v>24</v>
      </c>
      <c r="H96" s="14" t="str">
        <f t="shared" si="11"/>
        <v>8/27(수)~8/28(목)</v>
      </c>
      <c r="I96" s="5" t="b">
        <f t="shared" si="12"/>
        <v>1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6">
      <c r="A97" s="9">
        <v>93</v>
      </c>
      <c r="B97" s="9">
        <f t="shared" si="13"/>
        <v>2</v>
      </c>
      <c r="C97" s="14">
        <v>2</v>
      </c>
      <c r="D97" s="15" t="s">
        <v>193</v>
      </c>
      <c r="E97" s="15" t="s">
        <v>72</v>
      </c>
      <c r="F97" s="15" t="s">
        <v>75</v>
      </c>
      <c r="G97" s="16" t="s">
        <v>21</v>
      </c>
      <c r="H97" s="14" t="str">
        <f t="shared" si="11"/>
        <v>8/27(수)~8/28(목)</v>
      </c>
      <c r="I97" s="5" t="b">
        <f t="shared" si="12"/>
        <v>1</v>
      </c>
    </row>
    <row r="98" spans="1:22" ht="15.6">
      <c r="A98" s="9">
        <v>94</v>
      </c>
      <c r="B98" s="9">
        <f t="shared" si="13"/>
        <v>2</v>
      </c>
      <c r="C98" s="14">
        <v>2</v>
      </c>
      <c r="D98" s="15" t="s">
        <v>194</v>
      </c>
      <c r="E98" s="15" t="s">
        <v>72</v>
      </c>
      <c r="F98" s="15" t="s">
        <v>195</v>
      </c>
      <c r="G98" s="16" t="s">
        <v>24</v>
      </c>
      <c r="H98" s="14" t="str">
        <f t="shared" si="11"/>
        <v>8/27(수)~8/28(목)</v>
      </c>
      <c r="I98" s="5" t="b">
        <f t="shared" si="12"/>
        <v>1</v>
      </c>
    </row>
    <row r="99" spans="1:22" ht="15.6">
      <c r="A99" s="9">
        <v>95</v>
      </c>
      <c r="B99" s="9">
        <f t="shared" si="13"/>
        <v>2</v>
      </c>
      <c r="C99" s="14">
        <v>2</v>
      </c>
      <c r="D99" s="15" t="s">
        <v>196</v>
      </c>
      <c r="E99" s="15" t="s">
        <v>77</v>
      </c>
      <c r="F99" s="15" t="s">
        <v>78</v>
      </c>
      <c r="G99" s="16" t="s">
        <v>21</v>
      </c>
      <c r="H99" s="14" t="str">
        <f t="shared" si="11"/>
        <v>8/27(수)~8/28(목)</v>
      </c>
      <c r="I99" s="5" t="b">
        <f t="shared" si="12"/>
        <v>1</v>
      </c>
    </row>
    <row r="100" spans="1:22" ht="15.6">
      <c r="A100" s="9">
        <v>96</v>
      </c>
      <c r="B100" s="9">
        <f t="shared" si="13"/>
        <v>2</v>
      </c>
      <c r="C100" s="14">
        <v>2</v>
      </c>
      <c r="D100" s="15" t="s">
        <v>197</v>
      </c>
      <c r="E100" s="15" t="s">
        <v>77</v>
      </c>
      <c r="F100" s="15" t="s">
        <v>80</v>
      </c>
      <c r="G100" s="16" t="s">
        <v>24</v>
      </c>
      <c r="H100" s="14" t="str">
        <f t="shared" si="11"/>
        <v>8/27(수)~8/28(목)</v>
      </c>
      <c r="I100" s="5" t="b">
        <f t="shared" si="12"/>
        <v>1</v>
      </c>
    </row>
    <row r="101" spans="1:22" s="7" customFormat="1" ht="15.6">
      <c r="A101" s="9">
        <v>97</v>
      </c>
      <c r="B101" s="9">
        <f t="shared" si="13"/>
        <v>2</v>
      </c>
      <c r="C101" s="14">
        <v>2</v>
      </c>
      <c r="D101" s="15" t="s">
        <v>198</v>
      </c>
      <c r="E101" s="15" t="s">
        <v>77</v>
      </c>
      <c r="F101" s="15" t="s">
        <v>80</v>
      </c>
      <c r="G101" s="16" t="s">
        <v>24</v>
      </c>
      <c r="H101" s="14" t="str">
        <f t="shared" si="11"/>
        <v>8/27(수)~8/28(목)</v>
      </c>
      <c r="I101" s="5" t="b">
        <f t="shared" si="12"/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s="7" customFormat="1" ht="15.6">
      <c r="A102" s="9">
        <v>98</v>
      </c>
      <c r="B102" s="9">
        <f t="shared" si="13"/>
        <v>2</v>
      </c>
      <c r="C102" s="14">
        <v>2</v>
      </c>
      <c r="D102" s="15" t="s">
        <v>199</v>
      </c>
      <c r="E102" s="15" t="s">
        <v>77</v>
      </c>
      <c r="F102" s="15" t="s">
        <v>83</v>
      </c>
      <c r="G102" s="16" t="s">
        <v>24</v>
      </c>
      <c r="H102" s="14" t="str">
        <f t="shared" si="11"/>
        <v>8/27(수)~8/28(목)</v>
      </c>
      <c r="I102" s="5" t="b">
        <f t="shared" si="12"/>
        <v>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6">
      <c r="A103" s="9">
        <v>99</v>
      </c>
      <c r="B103" s="9">
        <f t="shared" si="13"/>
        <v>2</v>
      </c>
      <c r="C103" s="14">
        <v>2</v>
      </c>
      <c r="D103" s="15" t="s">
        <v>200</v>
      </c>
      <c r="E103" s="15" t="s">
        <v>77</v>
      </c>
      <c r="F103" s="15" t="s">
        <v>85</v>
      </c>
      <c r="G103" s="16" t="s">
        <v>24</v>
      </c>
      <c r="H103" s="14" t="str">
        <f t="shared" si="11"/>
        <v>8/27(수)~8/28(목)</v>
      </c>
      <c r="I103" s="5" t="b">
        <f t="shared" si="12"/>
        <v>1</v>
      </c>
    </row>
    <row r="104" spans="1:22" ht="15.6">
      <c r="A104" s="9">
        <v>100</v>
      </c>
      <c r="B104" s="9">
        <f t="shared" si="13"/>
        <v>2</v>
      </c>
      <c r="C104" s="14">
        <v>2</v>
      </c>
      <c r="D104" s="15" t="s">
        <v>201</v>
      </c>
      <c r="E104" s="15" t="s">
        <v>77</v>
      </c>
      <c r="F104" s="15" t="s">
        <v>85</v>
      </c>
      <c r="G104" s="16" t="s">
        <v>24</v>
      </c>
      <c r="H104" s="14" t="str">
        <f t="shared" si="11"/>
        <v>8/27(수)~8/28(목)</v>
      </c>
      <c r="I104" s="5" t="b">
        <f t="shared" si="12"/>
        <v>1</v>
      </c>
    </row>
    <row r="105" spans="1:22" ht="31.2">
      <c r="A105" s="9">
        <v>101</v>
      </c>
      <c r="B105" s="9">
        <f t="shared" si="13"/>
        <v>2</v>
      </c>
      <c r="C105" s="14">
        <v>2</v>
      </c>
      <c r="D105" s="15" t="s">
        <v>202</v>
      </c>
      <c r="E105" s="15" t="s">
        <v>77</v>
      </c>
      <c r="F105" s="15" t="s">
        <v>87</v>
      </c>
      <c r="G105" s="16" t="s">
        <v>21</v>
      </c>
      <c r="H105" s="14" t="str">
        <f t="shared" si="11"/>
        <v>8/27(수)~8/28(목)</v>
      </c>
      <c r="I105" s="5" t="b">
        <f t="shared" si="12"/>
        <v>1</v>
      </c>
    </row>
    <row r="106" spans="1:22" s="10" customFormat="1" ht="31.2">
      <c r="A106" s="9">
        <v>102</v>
      </c>
      <c r="B106" s="9">
        <f t="shared" si="13"/>
        <v>2</v>
      </c>
      <c r="C106" s="14">
        <v>2</v>
      </c>
      <c r="D106" s="15" t="s">
        <v>203</v>
      </c>
      <c r="E106" s="15" t="s">
        <v>77</v>
      </c>
      <c r="F106" s="15" t="s">
        <v>87</v>
      </c>
      <c r="G106" s="16" t="s">
        <v>24</v>
      </c>
      <c r="H106" s="14" t="str">
        <f t="shared" si="11"/>
        <v>8/27(수)~8/28(목)</v>
      </c>
      <c r="I106" s="5" t="b">
        <f t="shared" si="12"/>
        <v>1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31.2">
      <c r="A107" s="9">
        <v>103</v>
      </c>
      <c r="B107" s="9">
        <f t="shared" si="13"/>
        <v>2</v>
      </c>
      <c r="C107" s="14">
        <v>2</v>
      </c>
      <c r="D107" s="15" t="s">
        <v>204</v>
      </c>
      <c r="E107" s="15" t="s">
        <v>77</v>
      </c>
      <c r="F107" s="15" t="s">
        <v>87</v>
      </c>
      <c r="G107" s="16" t="s">
        <v>24</v>
      </c>
      <c r="H107" s="14" t="str">
        <f t="shared" si="11"/>
        <v>8/27(수)~8/28(목)</v>
      </c>
      <c r="I107" s="5" t="b">
        <f t="shared" si="12"/>
        <v>1</v>
      </c>
    </row>
    <row r="108" spans="1:22" ht="31.2">
      <c r="A108" s="9">
        <v>104</v>
      </c>
      <c r="B108" s="9">
        <f t="shared" ref="B108:B129" si="14">IF(ISBLANK(C108), B108, C108)</f>
        <v>2</v>
      </c>
      <c r="C108" s="14">
        <v>2</v>
      </c>
      <c r="D108" s="15" t="s">
        <v>205</v>
      </c>
      <c r="E108" s="15" t="s">
        <v>77</v>
      </c>
      <c r="F108" s="15" t="s">
        <v>87</v>
      </c>
      <c r="G108" s="16" t="s">
        <v>21</v>
      </c>
      <c r="H108" s="14" t="str">
        <f t="shared" si="11"/>
        <v>8/27(수)~8/28(목)</v>
      </c>
      <c r="I108" s="5" t="b">
        <f t="shared" si="12"/>
        <v>1</v>
      </c>
    </row>
    <row r="109" spans="1:22" s="11" customFormat="1" ht="31.2">
      <c r="A109" s="9">
        <v>105</v>
      </c>
      <c r="B109" s="9">
        <f t="shared" si="14"/>
        <v>2</v>
      </c>
      <c r="C109" s="14">
        <v>2</v>
      </c>
      <c r="D109" s="15" t="s">
        <v>206</v>
      </c>
      <c r="E109" s="15" t="s">
        <v>77</v>
      </c>
      <c r="F109" s="15" t="s">
        <v>87</v>
      </c>
      <c r="G109" s="16" t="s">
        <v>24</v>
      </c>
      <c r="H109" s="14" t="str">
        <f t="shared" si="11"/>
        <v>8/27(수)~8/28(목)</v>
      </c>
      <c r="I109" s="5" t="b">
        <f t="shared" si="12"/>
        <v>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31.2">
      <c r="A110" s="9">
        <v>106</v>
      </c>
      <c r="B110" s="9">
        <f t="shared" si="14"/>
        <v>2</v>
      </c>
      <c r="C110" s="14">
        <v>2</v>
      </c>
      <c r="D110" s="15" t="s">
        <v>207</v>
      </c>
      <c r="E110" s="15" t="s">
        <v>77</v>
      </c>
      <c r="F110" s="15" t="s">
        <v>87</v>
      </c>
      <c r="G110" s="16" t="s">
        <v>24</v>
      </c>
      <c r="H110" s="14" t="str">
        <f t="shared" si="11"/>
        <v>8/27(수)~8/28(목)</v>
      </c>
      <c r="I110" s="5" t="b">
        <f t="shared" si="12"/>
        <v>1</v>
      </c>
    </row>
    <row r="111" spans="1:22" ht="15.6">
      <c r="A111" s="9">
        <v>107</v>
      </c>
      <c r="B111" s="9">
        <f t="shared" si="14"/>
        <v>2</v>
      </c>
      <c r="C111" s="14">
        <v>2</v>
      </c>
      <c r="D111" s="15" t="s">
        <v>208</v>
      </c>
      <c r="E111" s="15" t="s">
        <v>77</v>
      </c>
      <c r="F111" s="15" t="s">
        <v>93</v>
      </c>
      <c r="G111" s="16" t="s">
        <v>24</v>
      </c>
      <c r="H111" s="14" t="str">
        <f t="shared" si="11"/>
        <v>8/27(수)~8/28(목)</v>
      </c>
      <c r="I111" s="5" t="b">
        <f t="shared" si="12"/>
        <v>1</v>
      </c>
    </row>
    <row r="112" spans="1:22" ht="15.6">
      <c r="A112" s="9">
        <v>108</v>
      </c>
      <c r="B112" s="9">
        <f t="shared" si="14"/>
        <v>2</v>
      </c>
      <c r="C112" s="14">
        <v>2</v>
      </c>
      <c r="D112" s="15" t="s">
        <v>209</v>
      </c>
      <c r="E112" s="15" t="s">
        <v>77</v>
      </c>
      <c r="F112" s="15" t="s">
        <v>95</v>
      </c>
      <c r="G112" s="16" t="s">
        <v>24</v>
      </c>
      <c r="H112" s="14" t="str">
        <f t="shared" si="11"/>
        <v>8/27(수)~8/28(목)</v>
      </c>
      <c r="I112" s="5" t="b">
        <f t="shared" si="12"/>
        <v>1</v>
      </c>
    </row>
    <row r="113" spans="1:22" ht="15.6">
      <c r="A113" s="9">
        <v>109</v>
      </c>
      <c r="B113" s="9">
        <f t="shared" si="14"/>
        <v>2</v>
      </c>
      <c r="C113" s="14">
        <v>2</v>
      </c>
      <c r="D113" s="15" t="s">
        <v>210</v>
      </c>
      <c r="E113" s="15" t="s">
        <v>77</v>
      </c>
      <c r="F113" s="15" t="s">
        <v>97</v>
      </c>
      <c r="G113" s="16" t="s">
        <v>24</v>
      </c>
      <c r="H113" s="14" t="str">
        <f t="shared" si="11"/>
        <v>8/27(수)~8/28(목)</v>
      </c>
      <c r="I113" s="5" t="b">
        <f t="shared" si="12"/>
        <v>1</v>
      </c>
    </row>
    <row r="114" spans="1:22" ht="15.6">
      <c r="A114" s="9">
        <v>110</v>
      </c>
      <c r="B114" s="9">
        <f t="shared" si="14"/>
        <v>2</v>
      </c>
      <c r="C114" s="14">
        <v>2</v>
      </c>
      <c r="D114" s="15" t="s">
        <v>211</v>
      </c>
      <c r="E114" s="15" t="s">
        <v>77</v>
      </c>
      <c r="F114" s="15" t="s">
        <v>97</v>
      </c>
      <c r="G114" s="16" t="s">
        <v>24</v>
      </c>
      <c r="H114" s="14" t="str">
        <f t="shared" si="11"/>
        <v>8/27(수)~8/28(목)</v>
      </c>
      <c r="I114" s="5" t="b">
        <f t="shared" si="12"/>
        <v>1</v>
      </c>
    </row>
    <row r="115" spans="1:22" ht="15.6">
      <c r="A115" s="9">
        <v>111</v>
      </c>
      <c r="B115" s="9">
        <f t="shared" si="14"/>
        <v>2</v>
      </c>
      <c r="C115" s="14">
        <v>2</v>
      </c>
      <c r="D115" s="15" t="s">
        <v>212</v>
      </c>
      <c r="E115" s="15" t="s">
        <v>77</v>
      </c>
      <c r="F115" s="15" t="s">
        <v>100</v>
      </c>
      <c r="G115" s="16" t="s">
        <v>24</v>
      </c>
      <c r="H115" s="14" t="str">
        <f t="shared" si="11"/>
        <v>8/27(수)~8/28(목)</v>
      </c>
      <c r="I115" s="5" t="b">
        <f t="shared" si="12"/>
        <v>1</v>
      </c>
    </row>
    <row r="116" spans="1:22" ht="15.6">
      <c r="A116" s="9">
        <v>112</v>
      </c>
      <c r="B116" s="9">
        <f t="shared" si="14"/>
        <v>2</v>
      </c>
      <c r="C116" s="14">
        <v>2</v>
      </c>
      <c r="D116" s="15" t="s">
        <v>213</v>
      </c>
      <c r="E116" s="15" t="s">
        <v>77</v>
      </c>
      <c r="F116" s="15" t="s">
        <v>214</v>
      </c>
      <c r="G116" s="16" t="s">
        <v>24</v>
      </c>
      <c r="H116" s="14" t="str">
        <f t="shared" si="11"/>
        <v>8/27(수)~8/28(목)</v>
      </c>
      <c r="I116" s="5" t="b">
        <f t="shared" si="12"/>
        <v>1</v>
      </c>
    </row>
    <row r="117" spans="1:22" s="7" customFormat="1" ht="31.2">
      <c r="A117" s="9">
        <v>113</v>
      </c>
      <c r="B117" s="9">
        <f t="shared" si="14"/>
        <v>2</v>
      </c>
      <c r="C117" s="14">
        <v>2</v>
      </c>
      <c r="D117" s="15" t="s">
        <v>215</v>
      </c>
      <c r="E117" s="15" t="s">
        <v>77</v>
      </c>
      <c r="F117" s="15" t="s">
        <v>216</v>
      </c>
      <c r="G117" s="16" t="s">
        <v>24</v>
      </c>
      <c r="H117" s="14" t="str">
        <f t="shared" si="11"/>
        <v>8/27(수)~8/28(목)</v>
      </c>
      <c r="I117" s="5" t="b">
        <f t="shared" si="12"/>
        <v>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s="7" customFormat="1" ht="31.2">
      <c r="A118" s="9">
        <v>114</v>
      </c>
      <c r="B118" s="9">
        <f t="shared" si="14"/>
        <v>2</v>
      </c>
      <c r="C118" s="14">
        <v>2</v>
      </c>
      <c r="D118" s="15" t="s">
        <v>217</v>
      </c>
      <c r="E118" s="15" t="s">
        <v>77</v>
      </c>
      <c r="F118" s="15" t="s">
        <v>102</v>
      </c>
      <c r="G118" s="16" t="s">
        <v>24</v>
      </c>
      <c r="H118" s="14" t="str">
        <f t="shared" si="11"/>
        <v>8/27(수)~8/28(목)</v>
      </c>
      <c r="I118" s="5" t="b">
        <f t="shared" si="12"/>
        <v>1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31.2">
      <c r="A119" s="9">
        <v>115</v>
      </c>
      <c r="B119" s="9">
        <f t="shared" si="14"/>
        <v>2</v>
      </c>
      <c r="C119" s="14">
        <v>2</v>
      </c>
      <c r="D119" s="15" t="s">
        <v>218</v>
      </c>
      <c r="E119" s="15" t="s">
        <v>77</v>
      </c>
      <c r="F119" s="15" t="s">
        <v>102</v>
      </c>
      <c r="G119" s="16" t="s">
        <v>21</v>
      </c>
      <c r="H119" s="14" t="str">
        <f t="shared" si="11"/>
        <v>8/27(수)~8/28(목)</v>
      </c>
      <c r="I119" s="5" t="b">
        <f t="shared" si="12"/>
        <v>1</v>
      </c>
    </row>
    <row r="120" spans="1:22" s="10" customFormat="1" ht="31.2">
      <c r="A120" s="9">
        <v>116</v>
      </c>
      <c r="B120" s="9">
        <f t="shared" si="14"/>
        <v>2</v>
      </c>
      <c r="C120" s="14">
        <v>2</v>
      </c>
      <c r="D120" s="15" t="s">
        <v>219</v>
      </c>
      <c r="E120" s="15" t="s">
        <v>77</v>
      </c>
      <c r="F120" s="15" t="s">
        <v>106</v>
      </c>
      <c r="G120" s="16" t="s">
        <v>24</v>
      </c>
      <c r="H120" s="14" t="str">
        <f t="shared" si="11"/>
        <v>8/27(수)~8/28(목)</v>
      </c>
      <c r="I120" s="5" t="b">
        <f t="shared" si="12"/>
        <v>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6">
      <c r="A121" s="9">
        <v>117</v>
      </c>
      <c r="B121" s="9">
        <f t="shared" si="14"/>
        <v>2</v>
      </c>
      <c r="C121" s="14">
        <v>2</v>
      </c>
      <c r="D121" s="15" t="s">
        <v>220</v>
      </c>
      <c r="E121" s="15" t="s">
        <v>77</v>
      </c>
      <c r="F121" s="15" t="s">
        <v>110</v>
      </c>
      <c r="G121" s="16" t="s">
        <v>24</v>
      </c>
      <c r="H121" s="14" t="str">
        <f t="shared" si="11"/>
        <v>8/27(수)~8/28(목)</v>
      </c>
      <c r="I121" s="5" t="b">
        <f t="shared" si="12"/>
        <v>1</v>
      </c>
    </row>
    <row r="122" spans="1:22" ht="15.6">
      <c r="A122" s="9">
        <v>118</v>
      </c>
      <c r="B122" s="9">
        <f t="shared" si="14"/>
        <v>2</v>
      </c>
      <c r="C122" s="14">
        <v>2</v>
      </c>
      <c r="D122" s="15" t="s">
        <v>221</v>
      </c>
      <c r="E122" s="15" t="s">
        <v>77</v>
      </c>
      <c r="F122" s="15" t="s">
        <v>110</v>
      </c>
      <c r="G122" s="16" t="s">
        <v>24</v>
      </c>
      <c r="H122" s="14" t="str">
        <f t="shared" si="11"/>
        <v>8/27(수)~8/28(목)</v>
      </c>
      <c r="I122" s="5" t="b">
        <f t="shared" si="12"/>
        <v>1</v>
      </c>
    </row>
    <row r="123" spans="1:22" ht="15.6">
      <c r="A123" s="9">
        <v>119</v>
      </c>
      <c r="B123" s="9">
        <f t="shared" si="14"/>
        <v>2</v>
      </c>
      <c r="C123" s="14">
        <v>2</v>
      </c>
      <c r="D123" s="15" t="s">
        <v>222</v>
      </c>
      <c r="E123" s="15" t="s">
        <v>77</v>
      </c>
      <c r="F123" s="15" t="s">
        <v>223</v>
      </c>
      <c r="G123" s="16" t="s">
        <v>24</v>
      </c>
      <c r="H123" s="14" t="str">
        <f t="shared" si="11"/>
        <v>8/27(수)~8/28(목)</v>
      </c>
      <c r="I123" s="5" t="b">
        <f t="shared" si="12"/>
        <v>1</v>
      </c>
    </row>
    <row r="124" spans="1:22" ht="15.6">
      <c r="A124" s="9">
        <v>120</v>
      </c>
      <c r="B124" s="9">
        <f t="shared" si="14"/>
        <v>2</v>
      </c>
      <c r="C124" s="14">
        <v>2</v>
      </c>
      <c r="D124" s="15" t="s">
        <v>224</v>
      </c>
      <c r="E124" s="15" t="s">
        <v>77</v>
      </c>
      <c r="F124" s="15" t="s">
        <v>225</v>
      </c>
      <c r="G124" s="16" t="s">
        <v>21</v>
      </c>
      <c r="H124" s="14" t="str">
        <f t="shared" si="11"/>
        <v>8/27(수)~8/28(목)</v>
      </c>
      <c r="I124" s="5" t="b">
        <f t="shared" si="12"/>
        <v>1</v>
      </c>
    </row>
    <row r="125" spans="1:22" ht="15.6">
      <c r="A125" s="9">
        <v>121</v>
      </c>
      <c r="B125" s="9">
        <f t="shared" si="14"/>
        <v>2</v>
      </c>
      <c r="C125" s="14">
        <v>2</v>
      </c>
      <c r="D125" s="15" t="s">
        <v>226</v>
      </c>
      <c r="E125" s="15" t="s">
        <v>77</v>
      </c>
      <c r="F125" s="15" t="s">
        <v>225</v>
      </c>
      <c r="G125" s="16" t="s">
        <v>24</v>
      </c>
      <c r="H125" s="14" t="str">
        <f t="shared" si="11"/>
        <v>8/27(수)~8/28(목)</v>
      </c>
      <c r="I125" s="5" t="b">
        <f t="shared" si="12"/>
        <v>1</v>
      </c>
    </row>
    <row r="126" spans="1:22" ht="15.6">
      <c r="A126" s="9">
        <v>122</v>
      </c>
      <c r="B126" s="9">
        <f t="shared" si="14"/>
        <v>2</v>
      </c>
      <c r="C126" s="14">
        <v>2</v>
      </c>
      <c r="D126" s="15" t="s">
        <v>227</v>
      </c>
      <c r="E126" s="15" t="s">
        <v>77</v>
      </c>
      <c r="F126" s="15" t="s">
        <v>228</v>
      </c>
      <c r="G126" s="16" t="s">
        <v>21</v>
      </c>
      <c r="H126" s="14" t="str">
        <f t="shared" si="11"/>
        <v>8/27(수)~8/28(목)</v>
      </c>
      <c r="I126" s="5" t="b">
        <f t="shared" si="12"/>
        <v>1</v>
      </c>
    </row>
    <row r="127" spans="1:22" ht="15.6">
      <c r="A127" s="9">
        <v>123</v>
      </c>
      <c r="B127" s="9">
        <f t="shared" si="14"/>
        <v>2</v>
      </c>
      <c r="C127" s="14">
        <v>2</v>
      </c>
      <c r="D127" s="15" t="s">
        <v>229</v>
      </c>
      <c r="E127" s="15" t="s">
        <v>77</v>
      </c>
      <c r="F127" s="15" t="s">
        <v>133</v>
      </c>
      <c r="G127" s="16" t="s">
        <v>21</v>
      </c>
      <c r="H127" s="14" t="str">
        <f t="shared" si="11"/>
        <v>8/27(수)~8/28(목)</v>
      </c>
      <c r="I127" s="5" t="b">
        <f t="shared" si="12"/>
        <v>1</v>
      </c>
    </row>
    <row r="128" spans="1:22" ht="15.6">
      <c r="A128" s="9">
        <v>124</v>
      </c>
      <c r="B128" s="9">
        <f t="shared" si="14"/>
        <v>2</v>
      </c>
      <c r="C128" s="14">
        <v>2</v>
      </c>
      <c r="D128" s="15" t="s">
        <v>230</v>
      </c>
      <c r="E128" s="15" t="s">
        <v>77</v>
      </c>
      <c r="F128" s="15" t="s">
        <v>135</v>
      </c>
      <c r="G128" s="16" t="s">
        <v>21</v>
      </c>
      <c r="H128" s="14" t="str">
        <f t="shared" si="11"/>
        <v>8/27(수)~8/28(목)</v>
      </c>
      <c r="I128" s="5" t="b">
        <f t="shared" si="12"/>
        <v>1</v>
      </c>
    </row>
    <row r="129" spans="1:9" ht="15.6">
      <c r="A129" s="9">
        <v>125</v>
      </c>
      <c r="B129" s="9">
        <f t="shared" si="14"/>
        <v>2</v>
      </c>
      <c r="C129" s="14">
        <v>2</v>
      </c>
      <c r="D129" s="15" t="s">
        <v>231</v>
      </c>
      <c r="E129" s="15" t="s">
        <v>137</v>
      </c>
      <c r="F129" s="15" t="s">
        <v>138</v>
      </c>
      <c r="G129" s="16" t="s">
        <v>21</v>
      </c>
      <c r="H129" s="14" t="str">
        <f t="shared" si="11"/>
        <v>8/27(수)~8/28(목)</v>
      </c>
      <c r="I129" s="5" t="b">
        <f t="shared" si="12"/>
        <v>1</v>
      </c>
    </row>
    <row r="130" spans="1:9" ht="15.6">
      <c r="A130" s="9">
        <v>126</v>
      </c>
      <c r="B130" s="9">
        <v>2</v>
      </c>
      <c r="C130" s="14">
        <v>3</v>
      </c>
      <c r="D130" s="15" t="s">
        <v>232</v>
      </c>
      <c r="E130" s="15" t="s">
        <v>26</v>
      </c>
      <c r="F130" s="15" t="s">
        <v>29</v>
      </c>
      <c r="G130" s="16" t="s">
        <v>21</v>
      </c>
      <c r="H130" s="14" t="str">
        <f t="shared" si="11"/>
        <v>8/27(수)~8/28(목)</v>
      </c>
      <c r="I130" s="5" t="b">
        <f t="shared" si="12"/>
        <v>0</v>
      </c>
    </row>
    <row r="131" spans="1:9" ht="15.6">
      <c r="A131" s="9">
        <v>127</v>
      </c>
      <c r="B131" s="9">
        <v>2</v>
      </c>
      <c r="C131" s="14">
        <v>4</v>
      </c>
      <c r="D131" s="15" t="s">
        <v>233</v>
      </c>
      <c r="E131" s="15" t="s">
        <v>41</v>
      </c>
      <c r="F131" s="15" t="s">
        <v>155</v>
      </c>
      <c r="G131" s="16" t="s">
        <v>24</v>
      </c>
      <c r="H131" s="14" t="str">
        <f t="shared" si="11"/>
        <v>8/27(수)~8/28(목)</v>
      </c>
      <c r="I131" s="5" t="b">
        <f t="shared" si="12"/>
        <v>0</v>
      </c>
    </row>
    <row r="132" spans="1:9" ht="15.6">
      <c r="A132" s="9">
        <v>128</v>
      </c>
      <c r="B132" s="9">
        <v>2</v>
      </c>
      <c r="C132" s="14">
        <v>4</v>
      </c>
      <c r="D132" s="15" t="s">
        <v>358</v>
      </c>
      <c r="E132" s="15" t="s">
        <v>46</v>
      </c>
      <c r="F132" s="15" t="s">
        <v>51</v>
      </c>
      <c r="G132" s="16" t="s">
        <v>24</v>
      </c>
      <c r="H132" s="14" t="str">
        <f t="shared" si="11"/>
        <v>8/27(수)~8/28(목)</v>
      </c>
      <c r="I132" s="5" t="b">
        <f t="shared" si="12"/>
        <v>0</v>
      </c>
    </row>
    <row r="133" spans="1:9" ht="15.6">
      <c r="A133" s="9">
        <v>129</v>
      </c>
      <c r="B133" s="9">
        <v>2</v>
      </c>
      <c r="C133" s="14">
        <v>5</v>
      </c>
      <c r="D133" s="15" t="s">
        <v>235</v>
      </c>
      <c r="E133" s="15" t="s">
        <v>26</v>
      </c>
      <c r="F133" s="15" t="s">
        <v>163</v>
      </c>
      <c r="G133" s="16" t="s">
        <v>24</v>
      </c>
      <c r="H133" s="14" t="str">
        <f t="shared" si="11"/>
        <v>8/27(수)~8/28(목)</v>
      </c>
      <c r="I133" s="5" t="b">
        <f t="shared" si="12"/>
        <v>0</v>
      </c>
    </row>
    <row r="134" spans="1:9" ht="15.6">
      <c r="A134" s="9">
        <v>130</v>
      </c>
      <c r="B134" s="9">
        <v>2</v>
      </c>
      <c r="C134" s="14">
        <v>5</v>
      </c>
      <c r="D134" s="15" t="s">
        <v>236</v>
      </c>
      <c r="E134" s="15" t="s">
        <v>33</v>
      </c>
      <c r="F134" s="15" t="s">
        <v>34</v>
      </c>
      <c r="G134" s="16" t="s">
        <v>21</v>
      </c>
      <c r="H134" s="14" t="str">
        <f t="shared" ref="H134:H197" si="15">VLOOKUP(B134,$K$5:$L$14,2)</f>
        <v>8/27(수)~8/28(목)</v>
      </c>
      <c r="I134" s="5" t="b">
        <f t="shared" ref="I134:I197" si="16">B134=C134</f>
        <v>0</v>
      </c>
    </row>
    <row r="135" spans="1:9" ht="15.6">
      <c r="A135" s="9">
        <v>131</v>
      </c>
      <c r="B135" s="9">
        <v>2</v>
      </c>
      <c r="C135" s="14">
        <v>5</v>
      </c>
      <c r="D135" s="15" t="s">
        <v>237</v>
      </c>
      <c r="E135" s="15" t="s">
        <v>41</v>
      </c>
      <c r="F135" s="15" t="s">
        <v>238</v>
      </c>
      <c r="G135" s="16" t="s">
        <v>21</v>
      </c>
      <c r="H135" s="14" t="str">
        <f t="shared" si="15"/>
        <v>8/27(수)~8/28(목)</v>
      </c>
      <c r="I135" s="5" t="b">
        <f t="shared" si="16"/>
        <v>0</v>
      </c>
    </row>
    <row r="136" spans="1:9" ht="15.6">
      <c r="A136" s="9">
        <v>132</v>
      </c>
      <c r="B136" s="9">
        <v>2</v>
      </c>
      <c r="C136" s="14">
        <v>5</v>
      </c>
      <c r="D136" s="15" t="s">
        <v>239</v>
      </c>
      <c r="E136" s="15" t="s">
        <v>72</v>
      </c>
      <c r="F136" s="15" t="s">
        <v>149</v>
      </c>
      <c r="G136" s="16" t="s">
        <v>24</v>
      </c>
      <c r="H136" s="14" t="str">
        <f t="shared" si="15"/>
        <v>8/27(수)~8/28(목)</v>
      </c>
      <c r="I136" s="5" t="b">
        <f t="shared" si="16"/>
        <v>0</v>
      </c>
    </row>
    <row r="137" spans="1:9" ht="15.6">
      <c r="A137" s="9">
        <v>133</v>
      </c>
      <c r="B137" s="9">
        <v>2</v>
      </c>
      <c r="C137" s="14">
        <v>5</v>
      </c>
      <c r="D137" s="15" t="s">
        <v>240</v>
      </c>
      <c r="E137" s="15" t="s">
        <v>72</v>
      </c>
      <c r="F137" s="15" t="s">
        <v>149</v>
      </c>
      <c r="G137" s="16" t="s">
        <v>24</v>
      </c>
      <c r="H137" s="14" t="str">
        <f t="shared" si="15"/>
        <v>8/27(수)~8/28(목)</v>
      </c>
      <c r="I137" s="5" t="b">
        <f t="shared" si="16"/>
        <v>0</v>
      </c>
    </row>
    <row r="138" spans="1:9" ht="15.6">
      <c r="A138" s="9">
        <v>134</v>
      </c>
      <c r="B138" s="9">
        <v>2</v>
      </c>
      <c r="C138" s="14">
        <v>6</v>
      </c>
      <c r="D138" s="15" t="s">
        <v>241</v>
      </c>
      <c r="E138" s="15" t="s">
        <v>41</v>
      </c>
      <c r="F138" s="15" t="s">
        <v>238</v>
      </c>
      <c r="G138" s="16" t="s">
        <v>21</v>
      </c>
      <c r="H138" s="14" t="str">
        <f t="shared" si="15"/>
        <v>8/27(수)~8/28(목)</v>
      </c>
      <c r="I138" s="5" t="b">
        <f t="shared" si="16"/>
        <v>0</v>
      </c>
    </row>
    <row r="139" spans="1:9" ht="15.6">
      <c r="A139" s="9">
        <v>135</v>
      </c>
      <c r="B139" s="9">
        <v>2</v>
      </c>
      <c r="C139" s="14">
        <v>6</v>
      </c>
      <c r="D139" s="15" t="s">
        <v>242</v>
      </c>
      <c r="E139" s="15" t="s">
        <v>72</v>
      </c>
      <c r="F139" s="15" t="s">
        <v>149</v>
      </c>
      <c r="G139" s="16" t="s">
        <v>24</v>
      </c>
      <c r="H139" s="14" t="str">
        <f t="shared" si="15"/>
        <v>8/27(수)~8/28(목)</v>
      </c>
      <c r="I139" s="5" t="b">
        <f t="shared" si="16"/>
        <v>0</v>
      </c>
    </row>
    <row r="140" spans="1:9" ht="15.6">
      <c r="A140" s="9">
        <v>136</v>
      </c>
      <c r="B140" s="9">
        <v>2</v>
      </c>
      <c r="C140" s="14">
        <v>7</v>
      </c>
      <c r="D140" s="15" t="s">
        <v>243</v>
      </c>
      <c r="E140" s="15" t="s">
        <v>46</v>
      </c>
      <c r="F140" s="15" t="s">
        <v>53</v>
      </c>
      <c r="G140" s="16" t="s">
        <v>24</v>
      </c>
      <c r="H140" s="14" t="str">
        <f t="shared" si="15"/>
        <v>8/27(수)~8/28(목)</v>
      </c>
      <c r="I140" s="5" t="b">
        <f t="shared" si="16"/>
        <v>0</v>
      </c>
    </row>
    <row r="141" spans="1:9" ht="15.6">
      <c r="A141" s="9">
        <v>137</v>
      </c>
      <c r="B141" s="9">
        <v>2</v>
      </c>
      <c r="C141" s="14">
        <v>7</v>
      </c>
      <c r="D141" s="15" t="s">
        <v>245</v>
      </c>
      <c r="E141" s="15" t="s">
        <v>72</v>
      </c>
      <c r="F141" s="15" t="s">
        <v>75</v>
      </c>
      <c r="G141" s="16" t="s">
        <v>24</v>
      </c>
      <c r="H141" s="14" t="str">
        <f t="shared" si="15"/>
        <v>8/27(수)~8/28(목)</v>
      </c>
      <c r="I141" s="5" t="b">
        <f t="shared" si="16"/>
        <v>0</v>
      </c>
    </row>
    <row r="142" spans="1:9" ht="15.6">
      <c r="A142" s="9">
        <v>138</v>
      </c>
      <c r="B142" s="9">
        <v>2</v>
      </c>
      <c r="C142" s="14">
        <v>9</v>
      </c>
      <c r="D142" s="15" t="s">
        <v>246</v>
      </c>
      <c r="E142" s="15" t="s">
        <v>46</v>
      </c>
      <c r="F142" s="15" t="s">
        <v>51</v>
      </c>
      <c r="G142" s="16" t="s">
        <v>21</v>
      </c>
      <c r="H142" s="14" t="str">
        <f t="shared" si="15"/>
        <v>8/27(수)~8/28(목)</v>
      </c>
      <c r="I142" s="5" t="b">
        <f t="shared" si="16"/>
        <v>0</v>
      </c>
    </row>
    <row r="143" spans="1:9" ht="15.6">
      <c r="A143" s="9">
        <v>139</v>
      </c>
      <c r="B143" s="9">
        <v>2</v>
      </c>
      <c r="C143" s="14">
        <v>9</v>
      </c>
      <c r="D143" s="15" t="s">
        <v>247</v>
      </c>
      <c r="E143" s="15" t="s">
        <v>46</v>
      </c>
      <c r="F143" s="15" t="s">
        <v>53</v>
      </c>
      <c r="G143" s="16" t="s">
        <v>24</v>
      </c>
      <c r="H143" s="14" t="str">
        <f t="shared" si="15"/>
        <v>8/27(수)~8/28(목)</v>
      </c>
      <c r="I143" s="5" t="b">
        <f t="shared" si="16"/>
        <v>0</v>
      </c>
    </row>
    <row r="144" spans="1:9" ht="15.6">
      <c r="A144" s="9">
        <v>140</v>
      </c>
      <c r="B144" s="9">
        <v>2</v>
      </c>
      <c r="C144" s="14">
        <v>10</v>
      </c>
      <c r="D144" s="15" t="s">
        <v>248</v>
      </c>
      <c r="E144" s="15" t="s">
        <v>26</v>
      </c>
      <c r="F144" s="15" t="s">
        <v>31</v>
      </c>
      <c r="G144" s="16" t="s">
        <v>24</v>
      </c>
      <c r="H144" s="14" t="str">
        <f t="shared" si="15"/>
        <v>8/27(수)~8/28(목)</v>
      </c>
      <c r="I144" s="5" t="b">
        <f t="shared" si="16"/>
        <v>0</v>
      </c>
    </row>
    <row r="145" spans="1:22" ht="15.6">
      <c r="A145" s="9">
        <v>141</v>
      </c>
      <c r="B145" s="9">
        <v>2</v>
      </c>
      <c r="C145" s="14">
        <v>10</v>
      </c>
      <c r="D145" s="15" t="s">
        <v>250</v>
      </c>
      <c r="E145" s="15" t="s">
        <v>251</v>
      </c>
      <c r="F145" s="15" t="s">
        <v>53</v>
      </c>
      <c r="G145" s="16" t="s">
        <v>21</v>
      </c>
      <c r="H145" s="14" t="str">
        <f t="shared" si="15"/>
        <v>8/27(수)~8/28(목)</v>
      </c>
      <c r="I145" s="5" t="b">
        <f t="shared" si="16"/>
        <v>0</v>
      </c>
    </row>
    <row r="146" spans="1:22" ht="15.6">
      <c r="A146" s="9">
        <v>155</v>
      </c>
      <c r="B146" s="9">
        <v>2</v>
      </c>
      <c r="C146" s="14">
        <v>3</v>
      </c>
      <c r="D146" s="15" t="s">
        <v>268</v>
      </c>
      <c r="E146" s="15" t="s">
        <v>41</v>
      </c>
      <c r="F146" s="15" t="s">
        <v>238</v>
      </c>
      <c r="G146" s="16" t="s">
        <v>21</v>
      </c>
      <c r="H146" s="14" t="str">
        <f t="shared" si="15"/>
        <v>8/27(수)~8/28(목)</v>
      </c>
      <c r="I146" s="5" t="b">
        <f t="shared" si="16"/>
        <v>0</v>
      </c>
    </row>
    <row r="147" spans="1:22" ht="15.6">
      <c r="A147" s="9">
        <v>83</v>
      </c>
      <c r="B147" s="9">
        <v>3</v>
      </c>
      <c r="C147" s="14">
        <v>2</v>
      </c>
      <c r="D147" s="15" t="s">
        <v>180</v>
      </c>
      <c r="E147" s="15" t="s">
        <v>46</v>
      </c>
      <c r="F147" s="15" t="s">
        <v>47</v>
      </c>
      <c r="G147" s="16" t="s">
        <v>21</v>
      </c>
      <c r="H147" s="14" t="str">
        <f t="shared" si="15"/>
        <v>9/1(월)~9/2(화)</v>
      </c>
      <c r="I147" s="5" t="b">
        <f t="shared" si="16"/>
        <v>0</v>
      </c>
    </row>
    <row r="148" spans="1:22" ht="15.6">
      <c r="A148" s="9">
        <v>142</v>
      </c>
      <c r="B148" s="9">
        <v>3</v>
      </c>
      <c r="C148" s="14">
        <v>1</v>
      </c>
      <c r="D148" s="15" t="s">
        <v>253</v>
      </c>
      <c r="E148" s="15" t="s">
        <v>46</v>
      </c>
      <c r="F148" s="15" t="s">
        <v>49</v>
      </c>
      <c r="G148" s="16" t="s">
        <v>24</v>
      </c>
      <c r="H148" s="14" t="str">
        <f t="shared" si="15"/>
        <v>9/1(월)~9/2(화)</v>
      </c>
      <c r="I148" s="5" t="b">
        <f t="shared" si="16"/>
        <v>0</v>
      </c>
    </row>
    <row r="149" spans="1:22" ht="15.6">
      <c r="A149" s="9">
        <v>143</v>
      </c>
      <c r="B149" s="9">
        <v>3</v>
      </c>
      <c r="C149" s="14">
        <v>2</v>
      </c>
      <c r="D149" s="15" t="s">
        <v>254</v>
      </c>
      <c r="E149" s="15" t="s">
        <v>19</v>
      </c>
      <c r="F149" s="15" t="s">
        <v>161</v>
      </c>
      <c r="G149" s="16" t="s">
        <v>21</v>
      </c>
      <c r="H149" s="14" t="str">
        <f t="shared" si="15"/>
        <v>9/1(월)~9/2(화)</v>
      </c>
      <c r="I149" s="5" t="b">
        <f t="shared" si="16"/>
        <v>0</v>
      </c>
    </row>
    <row r="150" spans="1:22" s="7" customFormat="1" ht="15.6">
      <c r="A150" s="9">
        <v>144</v>
      </c>
      <c r="B150" s="9">
        <f t="shared" ref="B150:B181" si="17">IF(ISBLANK(C150), B150, C150)</f>
        <v>3</v>
      </c>
      <c r="C150" s="14">
        <v>3</v>
      </c>
      <c r="D150" s="15" t="s">
        <v>255</v>
      </c>
      <c r="E150" s="15" t="s">
        <v>19</v>
      </c>
      <c r="F150" s="15" t="s">
        <v>23</v>
      </c>
      <c r="G150" s="16" t="s">
        <v>21</v>
      </c>
      <c r="H150" s="14" t="str">
        <f t="shared" si="15"/>
        <v>9/1(월)~9/2(화)</v>
      </c>
      <c r="I150" s="5" t="b">
        <f t="shared" si="16"/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6">
      <c r="A151" s="9">
        <v>145</v>
      </c>
      <c r="B151" s="9">
        <f t="shared" si="17"/>
        <v>3</v>
      </c>
      <c r="C151" s="14">
        <v>3</v>
      </c>
      <c r="D151" s="15" t="s">
        <v>256</v>
      </c>
      <c r="E151" s="15" t="s">
        <v>26</v>
      </c>
      <c r="F151" s="15" t="s">
        <v>257</v>
      </c>
      <c r="G151" s="16" t="s">
        <v>24</v>
      </c>
      <c r="H151" s="14" t="str">
        <f t="shared" si="15"/>
        <v>9/1(월)~9/2(화)</v>
      </c>
      <c r="I151" s="5" t="b">
        <f t="shared" si="16"/>
        <v>1</v>
      </c>
    </row>
    <row r="152" spans="1:22" ht="15.6">
      <c r="A152" s="9">
        <v>146</v>
      </c>
      <c r="B152" s="9">
        <f t="shared" si="17"/>
        <v>3</v>
      </c>
      <c r="C152" s="14">
        <v>3</v>
      </c>
      <c r="D152" s="15" t="s">
        <v>258</v>
      </c>
      <c r="E152" s="15" t="s">
        <v>26</v>
      </c>
      <c r="F152" s="15" t="s">
        <v>163</v>
      </c>
      <c r="G152" s="16" t="s">
        <v>21</v>
      </c>
      <c r="H152" s="14" t="str">
        <f t="shared" si="15"/>
        <v>9/1(월)~9/2(화)</v>
      </c>
      <c r="I152" s="5" t="b">
        <f t="shared" si="16"/>
        <v>1</v>
      </c>
    </row>
    <row r="153" spans="1:22" ht="15.6">
      <c r="A153" s="9">
        <v>147</v>
      </c>
      <c r="B153" s="9">
        <f t="shared" si="17"/>
        <v>3</v>
      </c>
      <c r="C153" s="14">
        <v>3</v>
      </c>
      <c r="D153" s="15" t="s">
        <v>259</v>
      </c>
      <c r="E153" s="15" t="s">
        <v>26</v>
      </c>
      <c r="F153" s="15" t="s">
        <v>27</v>
      </c>
      <c r="G153" s="16" t="s">
        <v>24</v>
      </c>
      <c r="H153" s="14" t="str">
        <f t="shared" si="15"/>
        <v>9/1(월)~9/2(화)</v>
      </c>
      <c r="I153" s="5" t="b">
        <f t="shared" si="16"/>
        <v>1</v>
      </c>
    </row>
    <row r="154" spans="1:22" ht="15.6">
      <c r="A154" s="9">
        <v>148</v>
      </c>
      <c r="B154" s="9">
        <f t="shared" si="17"/>
        <v>3</v>
      </c>
      <c r="C154" s="14">
        <v>3</v>
      </c>
      <c r="D154" s="15" t="s">
        <v>260</v>
      </c>
      <c r="E154" s="15" t="s">
        <v>26</v>
      </c>
      <c r="F154" s="15" t="s">
        <v>31</v>
      </c>
      <c r="G154" s="16" t="s">
        <v>21</v>
      </c>
      <c r="H154" s="14" t="str">
        <f t="shared" si="15"/>
        <v>9/1(월)~9/2(화)</v>
      </c>
      <c r="I154" s="5" t="b">
        <f t="shared" si="16"/>
        <v>1</v>
      </c>
    </row>
    <row r="155" spans="1:22" s="7" customFormat="1" ht="15.6">
      <c r="A155" s="9">
        <v>149</v>
      </c>
      <c r="B155" s="9">
        <f t="shared" si="17"/>
        <v>3</v>
      </c>
      <c r="C155" s="14">
        <v>3</v>
      </c>
      <c r="D155" s="15" t="s">
        <v>261</v>
      </c>
      <c r="E155" s="15" t="s">
        <v>33</v>
      </c>
      <c r="F155" s="15" t="s">
        <v>166</v>
      </c>
      <c r="G155" s="16" t="s">
        <v>24</v>
      </c>
      <c r="H155" s="14" t="str">
        <f t="shared" si="15"/>
        <v>9/1(월)~9/2(화)</v>
      </c>
      <c r="I155" s="5" t="b">
        <f t="shared" si="16"/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6">
      <c r="A156" s="9">
        <v>150</v>
      </c>
      <c r="B156" s="9">
        <f t="shared" si="17"/>
        <v>3</v>
      </c>
      <c r="C156" s="14">
        <v>3</v>
      </c>
      <c r="D156" s="15" t="s">
        <v>262</v>
      </c>
      <c r="E156" s="15" t="s">
        <v>33</v>
      </c>
      <c r="F156" s="15" t="s">
        <v>34</v>
      </c>
      <c r="G156" s="16" t="s">
        <v>24</v>
      </c>
      <c r="H156" s="14" t="str">
        <f t="shared" si="15"/>
        <v>9/1(월)~9/2(화)</v>
      </c>
      <c r="I156" s="5" t="b">
        <f t="shared" si="16"/>
        <v>1</v>
      </c>
    </row>
    <row r="157" spans="1:22" ht="15.6">
      <c r="A157" s="9">
        <v>151</v>
      </c>
      <c r="B157" s="9">
        <f t="shared" si="17"/>
        <v>3</v>
      </c>
      <c r="C157" s="14">
        <v>3</v>
      </c>
      <c r="D157" s="15" t="s">
        <v>263</v>
      </c>
      <c r="E157" s="15" t="s">
        <v>33</v>
      </c>
      <c r="F157" s="15" t="s">
        <v>168</v>
      </c>
      <c r="G157" s="16" t="s">
        <v>21</v>
      </c>
      <c r="H157" s="14" t="str">
        <f t="shared" si="15"/>
        <v>9/1(월)~9/2(화)</v>
      </c>
      <c r="I157" s="5" t="b">
        <f t="shared" si="16"/>
        <v>1</v>
      </c>
    </row>
    <row r="158" spans="1:22" ht="15.6">
      <c r="A158" s="9">
        <v>152</v>
      </c>
      <c r="B158" s="9">
        <f t="shared" si="17"/>
        <v>3</v>
      </c>
      <c r="C158" s="14">
        <v>3</v>
      </c>
      <c r="D158" s="15" t="s">
        <v>264</v>
      </c>
      <c r="E158" s="15" t="s">
        <v>33</v>
      </c>
      <c r="F158" s="15" t="s">
        <v>36</v>
      </c>
      <c r="G158" s="16" t="s">
        <v>24</v>
      </c>
      <c r="H158" s="14" t="str">
        <f t="shared" si="15"/>
        <v>9/1(월)~9/2(화)</v>
      </c>
      <c r="I158" s="5" t="b">
        <f t="shared" si="16"/>
        <v>1</v>
      </c>
    </row>
    <row r="159" spans="1:22" ht="15.6">
      <c r="A159" s="9">
        <v>153</v>
      </c>
      <c r="B159" s="9">
        <f t="shared" si="17"/>
        <v>3</v>
      </c>
      <c r="C159" s="14">
        <v>3</v>
      </c>
      <c r="D159" s="15" t="s">
        <v>265</v>
      </c>
      <c r="E159" s="15" t="s">
        <v>41</v>
      </c>
      <c r="F159" s="15" t="s">
        <v>266</v>
      </c>
      <c r="G159" s="16" t="s">
        <v>21</v>
      </c>
      <c r="H159" s="14" t="str">
        <f t="shared" si="15"/>
        <v>9/1(월)~9/2(화)</v>
      </c>
      <c r="I159" s="5" t="b">
        <f t="shared" si="16"/>
        <v>1</v>
      </c>
    </row>
    <row r="160" spans="1:22" ht="15.6">
      <c r="A160" s="9">
        <v>154</v>
      </c>
      <c r="B160" s="9">
        <f t="shared" si="17"/>
        <v>3</v>
      </c>
      <c r="C160" s="14">
        <v>3</v>
      </c>
      <c r="D160" s="15" t="s">
        <v>267</v>
      </c>
      <c r="E160" s="15" t="s">
        <v>41</v>
      </c>
      <c r="F160" s="15" t="s">
        <v>177</v>
      </c>
      <c r="G160" s="16" t="s">
        <v>21</v>
      </c>
      <c r="H160" s="14" t="str">
        <f t="shared" si="15"/>
        <v>9/1(월)~9/2(화)</v>
      </c>
      <c r="I160" s="5" t="b">
        <f t="shared" si="16"/>
        <v>1</v>
      </c>
    </row>
    <row r="161" spans="1:9" ht="15.6">
      <c r="A161" s="9">
        <v>156</v>
      </c>
      <c r="B161" s="9">
        <f t="shared" si="17"/>
        <v>3</v>
      </c>
      <c r="C161" s="14">
        <v>3</v>
      </c>
      <c r="D161" s="15" t="s">
        <v>269</v>
      </c>
      <c r="E161" s="15" t="s">
        <v>41</v>
      </c>
      <c r="F161" s="15" t="s">
        <v>270</v>
      </c>
      <c r="G161" s="16" t="s">
        <v>21</v>
      </c>
      <c r="H161" s="14" t="str">
        <f t="shared" si="15"/>
        <v>9/1(월)~9/2(화)</v>
      </c>
      <c r="I161" s="5" t="b">
        <f t="shared" si="16"/>
        <v>1</v>
      </c>
    </row>
    <row r="162" spans="1:9" ht="15.6">
      <c r="A162" s="9">
        <v>157</v>
      </c>
      <c r="B162" s="9">
        <f t="shared" si="17"/>
        <v>3</v>
      </c>
      <c r="C162" s="14">
        <v>3</v>
      </c>
      <c r="D162" s="15" t="s">
        <v>271</v>
      </c>
      <c r="E162" s="15" t="s">
        <v>41</v>
      </c>
      <c r="F162" s="15" t="s">
        <v>270</v>
      </c>
      <c r="G162" s="16" t="s">
        <v>21</v>
      </c>
      <c r="H162" s="14" t="str">
        <f t="shared" si="15"/>
        <v>9/1(월)~9/2(화)</v>
      </c>
      <c r="I162" s="5" t="b">
        <f t="shared" si="16"/>
        <v>1</v>
      </c>
    </row>
    <row r="163" spans="1:9" ht="15.6">
      <c r="A163" s="9">
        <v>158</v>
      </c>
      <c r="B163" s="9">
        <f t="shared" si="17"/>
        <v>3</v>
      </c>
      <c r="C163" s="14">
        <v>3</v>
      </c>
      <c r="D163" s="15" t="s">
        <v>272</v>
      </c>
      <c r="E163" s="15" t="s">
        <v>46</v>
      </c>
      <c r="F163" s="15" t="s">
        <v>273</v>
      </c>
      <c r="G163" s="16" t="s">
        <v>24</v>
      </c>
      <c r="H163" s="14" t="str">
        <f t="shared" si="15"/>
        <v>9/1(월)~9/2(화)</v>
      </c>
      <c r="I163" s="5" t="b">
        <f t="shared" si="16"/>
        <v>1</v>
      </c>
    </row>
    <row r="164" spans="1:9" ht="15.6">
      <c r="A164" s="9">
        <v>159</v>
      </c>
      <c r="B164" s="9">
        <f t="shared" si="17"/>
        <v>3</v>
      </c>
      <c r="C164" s="14">
        <v>3</v>
      </c>
      <c r="D164" s="15" t="s">
        <v>274</v>
      </c>
      <c r="E164" s="15" t="s">
        <v>46</v>
      </c>
      <c r="F164" s="15" t="s">
        <v>47</v>
      </c>
      <c r="G164" s="16" t="s">
        <v>24</v>
      </c>
      <c r="H164" s="14" t="str">
        <f t="shared" si="15"/>
        <v>9/1(월)~9/2(화)</v>
      </c>
      <c r="I164" s="5" t="b">
        <f t="shared" si="16"/>
        <v>1</v>
      </c>
    </row>
    <row r="165" spans="1:9" ht="15.6">
      <c r="A165" s="9">
        <v>160</v>
      </c>
      <c r="B165" s="9">
        <f t="shared" si="17"/>
        <v>3</v>
      </c>
      <c r="C165" s="14">
        <v>3</v>
      </c>
      <c r="D165" s="15" t="s">
        <v>275</v>
      </c>
      <c r="E165" s="15" t="s">
        <v>46</v>
      </c>
      <c r="F165" s="15" t="s">
        <v>182</v>
      </c>
      <c r="G165" s="16" t="s">
        <v>24</v>
      </c>
      <c r="H165" s="14" t="str">
        <f t="shared" si="15"/>
        <v>9/1(월)~9/2(화)</v>
      </c>
      <c r="I165" s="5" t="b">
        <f t="shared" si="16"/>
        <v>1</v>
      </c>
    </row>
    <row r="166" spans="1:9" ht="15.6">
      <c r="A166" s="9">
        <v>161</v>
      </c>
      <c r="B166" s="9">
        <f t="shared" si="17"/>
        <v>3</v>
      </c>
      <c r="C166" s="14">
        <v>3</v>
      </c>
      <c r="D166" s="15" t="s">
        <v>276</v>
      </c>
      <c r="E166" s="15" t="s">
        <v>46</v>
      </c>
      <c r="F166" s="15" t="s">
        <v>49</v>
      </c>
      <c r="G166" s="16" t="s">
        <v>24</v>
      </c>
      <c r="H166" s="14" t="str">
        <f t="shared" si="15"/>
        <v>9/1(월)~9/2(화)</v>
      </c>
      <c r="I166" s="5" t="b">
        <f t="shared" si="16"/>
        <v>1</v>
      </c>
    </row>
    <row r="167" spans="1:9" ht="15.6">
      <c r="A167" s="9">
        <v>162</v>
      </c>
      <c r="B167" s="9">
        <f t="shared" si="17"/>
        <v>3</v>
      </c>
      <c r="C167" s="14">
        <v>3</v>
      </c>
      <c r="D167" s="15" t="s">
        <v>277</v>
      </c>
      <c r="E167" s="15" t="s">
        <v>46</v>
      </c>
      <c r="F167" s="15" t="s">
        <v>51</v>
      </c>
      <c r="G167" s="16" t="s">
        <v>24</v>
      </c>
      <c r="H167" s="14" t="str">
        <f t="shared" si="15"/>
        <v>9/1(월)~9/2(화)</v>
      </c>
      <c r="I167" s="5" t="b">
        <f t="shared" si="16"/>
        <v>1</v>
      </c>
    </row>
    <row r="168" spans="1:9" ht="15.6">
      <c r="A168" s="9">
        <v>163</v>
      </c>
      <c r="B168" s="9">
        <f t="shared" si="17"/>
        <v>3</v>
      </c>
      <c r="C168" s="14">
        <v>3</v>
      </c>
      <c r="D168" s="15" t="s">
        <v>278</v>
      </c>
      <c r="E168" s="15" t="s">
        <v>46</v>
      </c>
      <c r="F168" s="15" t="s">
        <v>53</v>
      </c>
      <c r="G168" s="16" t="s">
        <v>24</v>
      </c>
      <c r="H168" s="14" t="str">
        <f t="shared" si="15"/>
        <v>9/1(월)~9/2(화)</v>
      </c>
      <c r="I168" s="5" t="b">
        <f t="shared" si="16"/>
        <v>1</v>
      </c>
    </row>
    <row r="169" spans="1:9" ht="15.6">
      <c r="A169" s="9">
        <v>164</v>
      </c>
      <c r="B169" s="9">
        <f t="shared" si="17"/>
        <v>3</v>
      </c>
      <c r="C169" s="14">
        <v>3</v>
      </c>
      <c r="D169" s="15" t="s">
        <v>280</v>
      </c>
      <c r="E169" s="15" t="s">
        <v>46</v>
      </c>
      <c r="F169" s="15" t="s">
        <v>55</v>
      </c>
      <c r="G169" s="16" t="s">
        <v>24</v>
      </c>
      <c r="H169" s="14" t="str">
        <f t="shared" si="15"/>
        <v>9/1(월)~9/2(화)</v>
      </c>
      <c r="I169" s="5" t="b">
        <f t="shared" si="16"/>
        <v>1</v>
      </c>
    </row>
    <row r="170" spans="1:9" ht="15.6">
      <c r="A170" s="9">
        <v>165</v>
      </c>
      <c r="B170" s="9">
        <f t="shared" si="17"/>
        <v>3</v>
      </c>
      <c r="C170" s="14">
        <v>3</v>
      </c>
      <c r="D170" s="15" t="s">
        <v>281</v>
      </c>
      <c r="E170" s="15" t="s">
        <v>57</v>
      </c>
      <c r="F170" s="15" t="s">
        <v>58</v>
      </c>
      <c r="G170" s="16" t="s">
        <v>21</v>
      </c>
      <c r="H170" s="14" t="str">
        <f t="shared" si="15"/>
        <v>9/1(월)~9/2(화)</v>
      </c>
      <c r="I170" s="5" t="b">
        <f t="shared" si="16"/>
        <v>1</v>
      </c>
    </row>
    <row r="171" spans="1:9" ht="15.6">
      <c r="A171" s="9">
        <v>166</v>
      </c>
      <c r="B171" s="9">
        <f t="shared" si="17"/>
        <v>3</v>
      </c>
      <c r="C171" s="14">
        <v>3</v>
      </c>
      <c r="D171" s="15" t="s">
        <v>282</v>
      </c>
      <c r="E171" s="15" t="s">
        <v>57</v>
      </c>
      <c r="F171" s="15" t="s">
        <v>64</v>
      </c>
      <c r="G171" s="16" t="s">
        <v>21</v>
      </c>
      <c r="H171" s="14" t="str">
        <f t="shared" si="15"/>
        <v>9/1(월)~9/2(화)</v>
      </c>
      <c r="I171" s="5" t="b">
        <f t="shared" si="16"/>
        <v>1</v>
      </c>
    </row>
    <row r="172" spans="1:9" ht="15.6">
      <c r="A172" s="9">
        <v>167</v>
      </c>
      <c r="B172" s="9">
        <f t="shared" si="17"/>
        <v>3</v>
      </c>
      <c r="C172" s="14">
        <v>3</v>
      </c>
      <c r="D172" s="15" t="s">
        <v>283</v>
      </c>
      <c r="E172" s="15" t="s">
        <v>57</v>
      </c>
      <c r="F172" s="15" t="s">
        <v>64</v>
      </c>
      <c r="G172" s="16" t="s">
        <v>21</v>
      </c>
      <c r="H172" s="14" t="str">
        <f t="shared" si="15"/>
        <v>9/1(월)~9/2(화)</v>
      </c>
      <c r="I172" s="5" t="b">
        <f t="shared" si="16"/>
        <v>1</v>
      </c>
    </row>
    <row r="173" spans="1:9" ht="15.6">
      <c r="A173" s="9">
        <v>168</v>
      </c>
      <c r="B173" s="9">
        <f t="shared" si="17"/>
        <v>3</v>
      </c>
      <c r="C173" s="14">
        <v>3</v>
      </c>
      <c r="D173" s="15" t="s">
        <v>284</v>
      </c>
      <c r="E173" s="15" t="s">
        <v>57</v>
      </c>
      <c r="F173" s="15" t="s">
        <v>69</v>
      </c>
      <c r="G173" s="16" t="s">
        <v>24</v>
      </c>
      <c r="H173" s="14" t="str">
        <f t="shared" si="15"/>
        <v>9/1(월)~9/2(화)</v>
      </c>
      <c r="I173" s="5" t="b">
        <f t="shared" si="16"/>
        <v>1</v>
      </c>
    </row>
    <row r="174" spans="1:9" ht="15.6">
      <c r="A174" s="9">
        <v>169</v>
      </c>
      <c r="B174" s="9">
        <f t="shared" si="17"/>
        <v>3</v>
      </c>
      <c r="C174" s="14">
        <v>3</v>
      </c>
      <c r="D174" s="15" t="s">
        <v>285</v>
      </c>
      <c r="E174" s="15" t="s">
        <v>57</v>
      </c>
      <c r="F174" s="15" t="s">
        <v>69</v>
      </c>
      <c r="G174" s="16" t="s">
        <v>21</v>
      </c>
      <c r="H174" s="14" t="str">
        <f t="shared" si="15"/>
        <v>9/1(월)~9/2(화)</v>
      </c>
      <c r="I174" s="5" t="b">
        <f t="shared" si="16"/>
        <v>1</v>
      </c>
    </row>
    <row r="175" spans="1:9" ht="15.6">
      <c r="A175" s="9">
        <v>170</v>
      </c>
      <c r="B175" s="9">
        <f t="shared" si="17"/>
        <v>3</v>
      </c>
      <c r="C175" s="14">
        <v>3</v>
      </c>
      <c r="D175" s="15" t="s">
        <v>286</v>
      </c>
      <c r="E175" s="15" t="s">
        <v>72</v>
      </c>
      <c r="F175" s="15" t="s">
        <v>73</v>
      </c>
      <c r="G175" s="16" t="s">
        <v>21</v>
      </c>
      <c r="H175" s="14" t="str">
        <f t="shared" si="15"/>
        <v>9/1(월)~9/2(화)</v>
      </c>
      <c r="I175" s="5" t="b">
        <f t="shared" si="16"/>
        <v>1</v>
      </c>
    </row>
    <row r="176" spans="1:9" ht="15.6">
      <c r="A176" s="9">
        <v>171</v>
      </c>
      <c r="B176" s="9">
        <f t="shared" si="17"/>
        <v>3</v>
      </c>
      <c r="C176" s="14">
        <v>3</v>
      </c>
      <c r="D176" s="15" t="s">
        <v>287</v>
      </c>
      <c r="E176" s="15" t="s">
        <v>72</v>
      </c>
      <c r="F176" s="15" t="s">
        <v>149</v>
      </c>
      <c r="G176" s="16" t="s">
        <v>24</v>
      </c>
      <c r="H176" s="14" t="str">
        <f t="shared" si="15"/>
        <v>9/1(월)~9/2(화)</v>
      </c>
      <c r="I176" s="5" t="b">
        <f t="shared" si="16"/>
        <v>1</v>
      </c>
    </row>
    <row r="177" spans="1:22" ht="15.6">
      <c r="A177" s="9">
        <v>172</v>
      </c>
      <c r="B177" s="9">
        <f t="shared" si="17"/>
        <v>3</v>
      </c>
      <c r="C177" s="14">
        <v>3</v>
      </c>
      <c r="D177" s="15" t="s">
        <v>208</v>
      </c>
      <c r="E177" s="15" t="s">
        <v>77</v>
      </c>
      <c r="F177" s="15" t="s">
        <v>80</v>
      </c>
      <c r="G177" s="16" t="s">
        <v>24</v>
      </c>
      <c r="H177" s="14" t="str">
        <f t="shared" si="15"/>
        <v>9/1(월)~9/2(화)</v>
      </c>
      <c r="I177" s="5" t="b">
        <f t="shared" si="16"/>
        <v>1</v>
      </c>
    </row>
    <row r="178" spans="1:22" s="7" customFormat="1" ht="15.6">
      <c r="A178" s="9">
        <v>173</v>
      </c>
      <c r="B178" s="9">
        <f t="shared" si="17"/>
        <v>3</v>
      </c>
      <c r="C178" s="14">
        <v>3</v>
      </c>
      <c r="D178" s="15" t="s">
        <v>288</v>
      </c>
      <c r="E178" s="15" t="s">
        <v>77</v>
      </c>
      <c r="F178" s="15" t="s">
        <v>80</v>
      </c>
      <c r="G178" s="16" t="s">
        <v>24</v>
      </c>
      <c r="H178" s="14" t="str">
        <f t="shared" si="15"/>
        <v>9/1(월)~9/2(화)</v>
      </c>
      <c r="I178" s="5" t="b">
        <f t="shared" si="16"/>
        <v>1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6">
      <c r="A179" s="9">
        <v>174</v>
      </c>
      <c r="B179" s="9">
        <f t="shared" si="17"/>
        <v>3</v>
      </c>
      <c r="C179" s="14">
        <v>3</v>
      </c>
      <c r="D179" s="15" t="s">
        <v>289</v>
      </c>
      <c r="E179" s="15" t="s">
        <v>77</v>
      </c>
      <c r="F179" s="15" t="s">
        <v>83</v>
      </c>
      <c r="G179" s="16" t="s">
        <v>24</v>
      </c>
      <c r="H179" s="14" t="str">
        <f t="shared" si="15"/>
        <v>9/1(월)~9/2(화)</v>
      </c>
      <c r="I179" s="5" t="b">
        <f t="shared" si="16"/>
        <v>1</v>
      </c>
    </row>
    <row r="180" spans="1:22" ht="15.6">
      <c r="A180" s="9">
        <v>175</v>
      </c>
      <c r="B180" s="9">
        <f t="shared" si="17"/>
        <v>3</v>
      </c>
      <c r="C180" s="14">
        <v>3</v>
      </c>
      <c r="D180" s="15" t="s">
        <v>290</v>
      </c>
      <c r="E180" s="15" t="s">
        <v>77</v>
      </c>
      <c r="F180" s="15" t="s">
        <v>85</v>
      </c>
      <c r="G180" s="16" t="s">
        <v>24</v>
      </c>
      <c r="H180" s="14" t="str">
        <f t="shared" si="15"/>
        <v>9/1(월)~9/2(화)</v>
      </c>
      <c r="I180" s="5" t="b">
        <f t="shared" si="16"/>
        <v>1</v>
      </c>
    </row>
    <row r="181" spans="1:22" ht="15.6">
      <c r="A181" s="9">
        <v>176</v>
      </c>
      <c r="B181" s="9">
        <f t="shared" si="17"/>
        <v>3</v>
      </c>
      <c r="C181" s="14">
        <v>3</v>
      </c>
      <c r="D181" s="15" t="s">
        <v>291</v>
      </c>
      <c r="E181" s="15" t="s">
        <v>77</v>
      </c>
      <c r="F181" s="15" t="s">
        <v>85</v>
      </c>
      <c r="G181" s="16" t="s">
        <v>24</v>
      </c>
      <c r="H181" s="14" t="str">
        <f t="shared" si="15"/>
        <v>9/1(월)~9/2(화)</v>
      </c>
      <c r="I181" s="5" t="b">
        <f t="shared" si="16"/>
        <v>1</v>
      </c>
    </row>
    <row r="182" spans="1:22" s="11" customFormat="1" ht="31.2">
      <c r="A182" s="9">
        <v>177</v>
      </c>
      <c r="B182" s="9">
        <f t="shared" ref="B182:B212" si="18">IF(ISBLANK(C182), B182, C182)</f>
        <v>3</v>
      </c>
      <c r="C182" s="14">
        <v>3</v>
      </c>
      <c r="D182" s="15" t="s">
        <v>292</v>
      </c>
      <c r="E182" s="15" t="s">
        <v>77</v>
      </c>
      <c r="F182" s="15" t="s">
        <v>87</v>
      </c>
      <c r="G182" s="16" t="s">
        <v>21</v>
      </c>
      <c r="H182" s="14" t="str">
        <f t="shared" si="15"/>
        <v>9/1(월)~9/2(화)</v>
      </c>
      <c r="I182" s="5" t="b">
        <f t="shared" si="16"/>
        <v>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31.2">
      <c r="A183" s="9">
        <v>178</v>
      </c>
      <c r="B183" s="9">
        <f t="shared" si="18"/>
        <v>3</v>
      </c>
      <c r="C183" s="14">
        <v>3</v>
      </c>
      <c r="D183" s="15" t="s">
        <v>293</v>
      </c>
      <c r="E183" s="15" t="s">
        <v>77</v>
      </c>
      <c r="F183" s="15" t="s">
        <v>87</v>
      </c>
      <c r="G183" s="16" t="s">
        <v>21</v>
      </c>
      <c r="H183" s="14" t="str">
        <f t="shared" si="15"/>
        <v>9/1(월)~9/2(화)</v>
      </c>
      <c r="I183" s="5" t="b">
        <f t="shared" si="16"/>
        <v>1</v>
      </c>
    </row>
    <row r="184" spans="1:22" s="7" customFormat="1" ht="31.2">
      <c r="A184" s="9">
        <v>179</v>
      </c>
      <c r="B184" s="9">
        <f t="shared" si="18"/>
        <v>3</v>
      </c>
      <c r="C184" s="14">
        <v>3</v>
      </c>
      <c r="D184" s="15" t="s">
        <v>294</v>
      </c>
      <c r="E184" s="15" t="s">
        <v>77</v>
      </c>
      <c r="F184" s="15" t="s">
        <v>87</v>
      </c>
      <c r="G184" s="16" t="s">
        <v>24</v>
      </c>
      <c r="H184" s="14" t="str">
        <f t="shared" si="15"/>
        <v>9/1(월)~9/2(화)</v>
      </c>
      <c r="I184" s="5" t="b">
        <f t="shared" si="16"/>
        <v>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31.2">
      <c r="A185" s="9">
        <v>180</v>
      </c>
      <c r="B185" s="9">
        <f t="shared" si="18"/>
        <v>3</v>
      </c>
      <c r="C185" s="14">
        <v>3</v>
      </c>
      <c r="D185" s="15" t="s">
        <v>295</v>
      </c>
      <c r="E185" s="15" t="s">
        <v>77</v>
      </c>
      <c r="F185" s="15" t="s">
        <v>87</v>
      </c>
      <c r="G185" s="16" t="s">
        <v>24</v>
      </c>
      <c r="H185" s="14" t="str">
        <f t="shared" si="15"/>
        <v>9/1(월)~9/2(화)</v>
      </c>
      <c r="I185" s="5" t="b">
        <f t="shared" si="16"/>
        <v>1</v>
      </c>
    </row>
    <row r="186" spans="1:22" ht="31.2">
      <c r="A186" s="9">
        <v>181</v>
      </c>
      <c r="B186" s="9">
        <f t="shared" si="18"/>
        <v>3</v>
      </c>
      <c r="C186" s="14">
        <v>3</v>
      </c>
      <c r="D186" s="15" t="s">
        <v>296</v>
      </c>
      <c r="E186" s="15" t="s">
        <v>77</v>
      </c>
      <c r="F186" s="15" t="s">
        <v>87</v>
      </c>
      <c r="G186" s="16" t="s">
        <v>24</v>
      </c>
      <c r="H186" s="14" t="str">
        <f t="shared" si="15"/>
        <v>9/1(월)~9/2(화)</v>
      </c>
      <c r="I186" s="5" t="b">
        <f t="shared" si="16"/>
        <v>1</v>
      </c>
    </row>
    <row r="187" spans="1:22" ht="15.6">
      <c r="A187" s="9">
        <v>182</v>
      </c>
      <c r="B187" s="9">
        <f t="shared" si="18"/>
        <v>3</v>
      </c>
      <c r="C187" s="14">
        <v>3</v>
      </c>
      <c r="D187" s="15" t="s">
        <v>297</v>
      </c>
      <c r="E187" s="15" t="s">
        <v>77</v>
      </c>
      <c r="F187" s="15" t="s">
        <v>93</v>
      </c>
      <c r="G187" s="16" t="s">
        <v>24</v>
      </c>
      <c r="H187" s="14" t="str">
        <f t="shared" si="15"/>
        <v>9/1(월)~9/2(화)</v>
      </c>
      <c r="I187" s="5" t="b">
        <f t="shared" si="16"/>
        <v>1</v>
      </c>
    </row>
    <row r="188" spans="1:22" ht="15.6">
      <c r="A188" s="9">
        <v>183</v>
      </c>
      <c r="B188" s="9">
        <f t="shared" si="18"/>
        <v>3</v>
      </c>
      <c r="C188" s="14">
        <v>3</v>
      </c>
      <c r="D188" s="15" t="s">
        <v>298</v>
      </c>
      <c r="E188" s="15" t="s">
        <v>77</v>
      </c>
      <c r="F188" s="15" t="s">
        <v>299</v>
      </c>
      <c r="G188" s="16" t="s">
        <v>24</v>
      </c>
      <c r="H188" s="14" t="str">
        <f t="shared" si="15"/>
        <v>9/1(월)~9/2(화)</v>
      </c>
      <c r="I188" s="5" t="b">
        <f t="shared" si="16"/>
        <v>1</v>
      </c>
    </row>
    <row r="189" spans="1:22" ht="15.6">
      <c r="A189" s="9">
        <v>184</v>
      </c>
      <c r="B189" s="9">
        <f t="shared" si="18"/>
        <v>3</v>
      </c>
      <c r="C189" s="14">
        <v>3</v>
      </c>
      <c r="D189" s="15" t="s">
        <v>300</v>
      </c>
      <c r="E189" s="15" t="s">
        <v>77</v>
      </c>
      <c r="F189" s="15" t="s">
        <v>301</v>
      </c>
      <c r="G189" s="16" t="s">
        <v>21</v>
      </c>
      <c r="H189" s="14" t="str">
        <f t="shared" si="15"/>
        <v>9/1(월)~9/2(화)</v>
      </c>
      <c r="I189" s="5" t="b">
        <f t="shared" si="16"/>
        <v>1</v>
      </c>
    </row>
    <row r="190" spans="1:22" ht="15.6">
      <c r="A190" s="9">
        <v>185</v>
      </c>
      <c r="B190" s="9">
        <f t="shared" si="18"/>
        <v>3</v>
      </c>
      <c r="C190" s="14">
        <v>3</v>
      </c>
      <c r="D190" s="15" t="s">
        <v>302</v>
      </c>
      <c r="E190" s="15" t="s">
        <v>77</v>
      </c>
      <c r="F190" s="15" t="s">
        <v>95</v>
      </c>
      <c r="G190" s="16" t="s">
        <v>24</v>
      </c>
      <c r="H190" s="14" t="str">
        <f t="shared" si="15"/>
        <v>9/1(월)~9/2(화)</v>
      </c>
      <c r="I190" s="5" t="b">
        <f t="shared" si="16"/>
        <v>1</v>
      </c>
    </row>
    <row r="191" spans="1:22" s="7" customFormat="1" ht="15.6">
      <c r="A191" s="9">
        <v>186</v>
      </c>
      <c r="B191" s="9">
        <f t="shared" si="18"/>
        <v>3</v>
      </c>
      <c r="C191" s="14">
        <v>3</v>
      </c>
      <c r="D191" s="15" t="s">
        <v>303</v>
      </c>
      <c r="E191" s="15" t="s">
        <v>77</v>
      </c>
      <c r="F191" s="15" t="s">
        <v>97</v>
      </c>
      <c r="G191" s="16" t="s">
        <v>24</v>
      </c>
      <c r="H191" s="14" t="str">
        <f t="shared" si="15"/>
        <v>9/1(월)~9/2(화)</v>
      </c>
      <c r="I191" s="5" t="b">
        <f t="shared" si="16"/>
        <v>1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s="7" customFormat="1" ht="15.6">
      <c r="A192" s="9">
        <v>187</v>
      </c>
      <c r="B192" s="9">
        <f t="shared" si="18"/>
        <v>3</v>
      </c>
      <c r="C192" s="14">
        <v>3</v>
      </c>
      <c r="D192" s="15" t="s">
        <v>304</v>
      </c>
      <c r="E192" s="15" t="s">
        <v>77</v>
      </c>
      <c r="F192" s="15" t="s">
        <v>97</v>
      </c>
      <c r="G192" s="16" t="s">
        <v>24</v>
      </c>
      <c r="H192" s="14" t="str">
        <f t="shared" si="15"/>
        <v>9/1(월)~9/2(화)</v>
      </c>
      <c r="I192" s="5" t="b">
        <f t="shared" si="16"/>
        <v>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9" ht="15.6">
      <c r="A193" s="9">
        <v>188</v>
      </c>
      <c r="B193" s="9">
        <f t="shared" si="18"/>
        <v>3</v>
      </c>
      <c r="C193" s="14">
        <v>3</v>
      </c>
      <c r="D193" s="15" t="s">
        <v>305</v>
      </c>
      <c r="E193" s="15" t="s">
        <v>77</v>
      </c>
      <c r="F193" s="15" t="s">
        <v>100</v>
      </c>
      <c r="G193" s="16" t="s">
        <v>24</v>
      </c>
      <c r="H193" s="14" t="str">
        <f t="shared" si="15"/>
        <v>9/1(월)~9/2(화)</v>
      </c>
      <c r="I193" s="5" t="b">
        <f t="shared" si="16"/>
        <v>1</v>
      </c>
    </row>
    <row r="194" spans="1:9" ht="31.2">
      <c r="A194" s="9">
        <v>189</v>
      </c>
      <c r="B194" s="9">
        <f t="shared" si="18"/>
        <v>3</v>
      </c>
      <c r="C194" s="14">
        <v>3</v>
      </c>
      <c r="D194" s="15" t="s">
        <v>306</v>
      </c>
      <c r="E194" s="15" t="s">
        <v>77</v>
      </c>
      <c r="F194" s="15" t="s">
        <v>102</v>
      </c>
      <c r="G194" s="16" t="s">
        <v>24</v>
      </c>
      <c r="H194" s="14" t="str">
        <f t="shared" si="15"/>
        <v>9/1(월)~9/2(화)</v>
      </c>
      <c r="I194" s="5" t="b">
        <f t="shared" si="16"/>
        <v>1</v>
      </c>
    </row>
    <row r="195" spans="1:9" ht="31.2">
      <c r="A195" s="9">
        <v>190</v>
      </c>
      <c r="B195" s="9">
        <f t="shared" si="18"/>
        <v>3</v>
      </c>
      <c r="C195" s="14">
        <v>3</v>
      </c>
      <c r="D195" s="15" t="s">
        <v>307</v>
      </c>
      <c r="E195" s="15" t="s">
        <v>77</v>
      </c>
      <c r="F195" s="15" t="s">
        <v>102</v>
      </c>
      <c r="G195" s="16" t="s">
        <v>24</v>
      </c>
      <c r="H195" s="14" t="str">
        <f t="shared" si="15"/>
        <v>9/1(월)~9/2(화)</v>
      </c>
      <c r="I195" s="5" t="b">
        <f t="shared" si="16"/>
        <v>1</v>
      </c>
    </row>
    <row r="196" spans="1:9" ht="31.2">
      <c r="A196" s="9">
        <v>191</v>
      </c>
      <c r="B196" s="9">
        <f t="shared" si="18"/>
        <v>3</v>
      </c>
      <c r="C196" s="14">
        <v>3</v>
      </c>
      <c r="D196" s="15" t="s">
        <v>308</v>
      </c>
      <c r="E196" s="15" t="s">
        <v>77</v>
      </c>
      <c r="F196" s="15" t="s">
        <v>102</v>
      </c>
      <c r="G196" s="16" t="s">
        <v>24</v>
      </c>
      <c r="H196" s="14" t="str">
        <f t="shared" si="15"/>
        <v>9/1(월)~9/2(화)</v>
      </c>
      <c r="I196" s="5" t="b">
        <f t="shared" si="16"/>
        <v>1</v>
      </c>
    </row>
    <row r="197" spans="1:9" ht="15.6">
      <c r="A197" s="9">
        <v>192</v>
      </c>
      <c r="B197" s="9">
        <f t="shared" si="18"/>
        <v>3</v>
      </c>
      <c r="C197" s="14">
        <v>3</v>
      </c>
      <c r="D197" s="15" t="s">
        <v>309</v>
      </c>
      <c r="E197" s="15" t="s">
        <v>77</v>
      </c>
      <c r="F197" s="15" t="s">
        <v>110</v>
      </c>
      <c r="G197" s="16" t="s">
        <v>21</v>
      </c>
      <c r="H197" s="14" t="str">
        <f t="shared" si="15"/>
        <v>9/1(월)~9/2(화)</v>
      </c>
      <c r="I197" s="5" t="b">
        <f t="shared" si="16"/>
        <v>1</v>
      </c>
    </row>
    <row r="198" spans="1:9" ht="15.6">
      <c r="A198" s="9">
        <v>193</v>
      </c>
      <c r="B198" s="9">
        <f t="shared" si="18"/>
        <v>3</v>
      </c>
      <c r="C198" s="14">
        <v>3</v>
      </c>
      <c r="D198" s="15" t="s">
        <v>310</v>
      </c>
      <c r="E198" s="15" t="s">
        <v>77</v>
      </c>
      <c r="F198" s="15" t="s">
        <v>110</v>
      </c>
      <c r="G198" s="16" t="s">
        <v>21</v>
      </c>
      <c r="H198" s="14" t="str">
        <f t="shared" ref="H198:H261" si="19">VLOOKUP(B198,$K$5:$L$14,2)</f>
        <v>9/1(월)~9/2(화)</v>
      </c>
      <c r="I198" s="5" t="b">
        <f t="shared" ref="I198:I261" si="20">B198=C198</f>
        <v>1</v>
      </c>
    </row>
    <row r="199" spans="1:9" ht="15.6">
      <c r="A199" s="9">
        <v>194</v>
      </c>
      <c r="B199" s="9">
        <f t="shared" si="18"/>
        <v>3</v>
      </c>
      <c r="C199" s="14">
        <v>3</v>
      </c>
      <c r="D199" s="15" t="s">
        <v>311</v>
      </c>
      <c r="E199" s="15" t="s">
        <v>77</v>
      </c>
      <c r="F199" s="15" t="s">
        <v>223</v>
      </c>
      <c r="G199" s="16" t="s">
        <v>24</v>
      </c>
      <c r="H199" s="14" t="str">
        <f t="shared" si="19"/>
        <v>9/1(월)~9/2(화)</v>
      </c>
      <c r="I199" s="5" t="b">
        <f t="shared" si="20"/>
        <v>1</v>
      </c>
    </row>
    <row r="200" spans="1:9" ht="15.6">
      <c r="A200" s="9">
        <v>195</v>
      </c>
      <c r="B200" s="9">
        <f t="shared" si="18"/>
        <v>3</v>
      </c>
      <c r="C200" s="14">
        <v>3</v>
      </c>
      <c r="D200" s="15" t="s">
        <v>312</v>
      </c>
      <c r="E200" s="15" t="s">
        <v>77</v>
      </c>
      <c r="F200" s="15" t="s">
        <v>313</v>
      </c>
      <c r="G200" s="16" t="s">
        <v>24</v>
      </c>
      <c r="H200" s="14" t="str">
        <f t="shared" si="19"/>
        <v>9/1(월)~9/2(화)</v>
      </c>
      <c r="I200" s="5" t="b">
        <f t="shared" si="20"/>
        <v>1</v>
      </c>
    </row>
    <row r="201" spans="1:9" ht="15.6">
      <c r="A201" s="9">
        <v>196</v>
      </c>
      <c r="B201" s="9">
        <f t="shared" si="18"/>
        <v>3</v>
      </c>
      <c r="C201" s="14">
        <v>3</v>
      </c>
      <c r="D201" s="15" t="s">
        <v>314</v>
      </c>
      <c r="E201" s="15" t="s">
        <v>77</v>
      </c>
      <c r="F201" s="15" t="s">
        <v>313</v>
      </c>
      <c r="G201" s="16" t="s">
        <v>24</v>
      </c>
      <c r="H201" s="14" t="str">
        <f t="shared" si="19"/>
        <v>9/1(월)~9/2(화)</v>
      </c>
      <c r="I201" s="5" t="b">
        <f t="shared" si="20"/>
        <v>1</v>
      </c>
    </row>
    <row r="202" spans="1:9" ht="15.6">
      <c r="A202" s="9">
        <v>197</v>
      </c>
      <c r="B202" s="9">
        <f t="shared" si="18"/>
        <v>3</v>
      </c>
      <c r="C202" s="14">
        <v>3</v>
      </c>
      <c r="D202" s="15" t="s">
        <v>315</v>
      </c>
      <c r="E202" s="15" t="s">
        <v>77</v>
      </c>
      <c r="F202" s="15" t="s">
        <v>316</v>
      </c>
      <c r="G202" s="16" t="s">
        <v>24</v>
      </c>
      <c r="H202" s="14" t="str">
        <f t="shared" si="19"/>
        <v>9/1(월)~9/2(화)</v>
      </c>
      <c r="I202" s="5" t="b">
        <f t="shared" si="20"/>
        <v>1</v>
      </c>
    </row>
    <row r="203" spans="1:9" ht="15.6">
      <c r="A203" s="9">
        <v>198</v>
      </c>
      <c r="B203" s="9">
        <f t="shared" si="18"/>
        <v>3</v>
      </c>
      <c r="C203" s="14">
        <v>3</v>
      </c>
      <c r="D203" s="15" t="s">
        <v>317</v>
      </c>
      <c r="E203" s="15" t="s">
        <v>77</v>
      </c>
      <c r="F203" s="15" t="s">
        <v>121</v>
      </c>
      <c r="G203" s="16" t="s">
        <v>21</v>
      </c>
      <c r="H203" s="14" t="str">
        <f t="shared" si="19"/>
        <v>9/1(월)~9/2(화)</v>
      </c>
      <c r="I203" s="5" t="b">
        <f t="shared" si="20"/>
        <v>1</v>
      </c>
    </row>
    <row r="204" spans="1:9" ht="15.6">
      <c r="A204" s="9">
        <v>199</v>
      </c>
      <c r="B204" s="9">
        <f t="shared" si="18"/>
        <v>3</v>
      </c>
      <c r="C204" s="14">
        <v>3</v>
      </c>
      <c r="D204" s="15" t="s">
        <v>318</v>
      </c>
      <c r="E204" s="15" t="s">
        <v>77</v>
      </c>
      <c r="F204" s="15" t="s">
        <v>121</v>
      </c>
      <c r="G204" s="16" t="s">
        <v>24</v>
      </c>
      <c r="H204" s="14" t="str">
        <f t="shared" si="19"/>
        <v>9/1(월)~9/2(화)</v>
      </c>
      <c r="I204" s="5" t="b">
        <f t="shared" si="20"/>
        <v>1</v>
      </c>
    </row>
    <row r="205" spans="1:9" ht="15.6">
      <c r="A205" s="9">
        <v>200</v>
      </c>
      <c r="B205" s="9">
        <f t="shared" si="18"/>
        <v>3</v>
      </c>
      <c r="C205" s="14">
        <v>3</v>
      </c>
      <c r="D205" s="15" t="s">
        <v>319</v>
      </c>
      <c r="E205" s="15" t="s">
        <v>77</v>
      </c>
      <c r="F205" s="15" t="s">
        <v>320</v>
      </c>
      <c r="G205" s="16" t="s">
        <v>24</v>
      </c>
      <c r="H205" s="14" t="str">
        <f t="shared" si="19"/>
        <v>9/1(월)~9/2(화)</v>
      </c>
      <c r="I205" s="5" t="b">
        <f t="shared" si="20"/>
        <v>1</v>
      </c>
    </row>
    <row r="206" spans="1:9" ht="15.6">
      <c r="A206" s="9">
        <v>201</v>
      </c>
      <c r="B206" s="9">
        <f t="shared" si="18"/>
        <v>3</v>
      </c>
      <c r="C206" s="14">
        <v>3</v>
      </c>
      <c r="D206" s="15" t="s">
        <v>321</v>
      </c>
      <c r="E206" s="15" t="s">
        <v>77</v>
      </c>
      <c r="F206" s="15" t="s">
        <v>123</v>
      </c>
      <c r="G206" s="16" t="s">
        <v>24</v>
      </c>
      <c r="H206" s="14" t="str">
        <f t="shared" si="19"/>
        <v>9/1(월)~9/2(화)</v>
      </c>
      <c r="I206" s="5" t="b">
        <f t="shared" si="20"/>
        <v>1</v>
      </c>
    </row>
    <row r="207" spans="1:9" ht="15.6">
      <c r="A207" s="9">
        <v>202</v>
      </c>
      <c r="B207" s="9">
        <f t="shared" si="18"/>
        <v>3</v>
      </c>
      <c r="C207" s="14">
        <v>3</v>
      </c>
      <c r="D207" s="15" t="s">
        <v>322</v>
      </c>
      <c r="E207" s="15" t="s">
        <v>77</v>
      </c>
      <c r="F207" s="15" t="s">
        <v>123</v>
      </c>
      <c r="G207" s="16" t="s">
        <v>24</v>
      </c>
      <c r="H207" s="14" t="str">
        <f t="shared" si="19"/>
        <v>9/1(월)~9/2(화)</v>
      </c>
      <c r="I207" s="5" t="b">
        <f t="shared" si="20"/>
        <v>1</v>
      </c>
    </row>
    <row r="208" spans="1:9" ht="15.6">
      <c r="A208" s="9">
        <v>203</v>
      </c>
      <c r="B208" s="9">
        <f t="shared" si="18"/>
        <v>3</v>
      </c>
      <c r="C208" s="14">
        <v>3</v>
      </c>
      <c r="D208" s="15" t="s">
        <v>323</v>
      </c>
      <c r="E208" s="15" t="s">
        <v>77</v>
      </c>
      <c r="F208" s="15" t="s">
        <v>127</v>
      </c>
      <c r="G208" s="16" t="s">
        <v>24</v>
      </c>
      <c r="H208" s="14" t="str">
        <f t="shared" si="19"/>
        <v>9/1(월)~9/2(화)</v>
      </c>
      <c r="I208" s="5" t="b">
        <f t="shared" si="20"/>
        <v>1</v>
      </c>
    </row>
    <row r="209" spans="1:11" ht="15.6">
      <c r="A209" s="9">
        <v>204</v>
      </c>
      <c r="B209" s="9">
        <f t="shared" si="18"/>
        <v>3</v>
      </c>
      <c r="C209" s="14">
        <v>3</v>
      </c>
      <c r="D209" s="15" t="s">
        <v>324</v>
      </c>
      <c r="E209" s="15" t="s">
        <v>77</v>
      </c>
      <c r="F209" s="15" t="s">
        <v>131</v>
      </c>
      <c r="G209" s="16" t="s">
        <v>21</v>
      </c>
      <c r="H209" s="14" t="str">
        <f t="shared" si="19"/>
        <v>9/1(월)~9/2(화)</v>
      </c>
      <c r="I209" s="5" t="b">
        <f t="shared" si="20"/>
        <v>1</v>
      </c>
    </row>
    <row r="210" spans="1:11" ht="15.6">
      <c r="A210" s="9">
        <v>205</v>
      </c>
      <c r="B210" s="9">
        <f t="shared" si="18"/>
        <v>3</v>
      </c>
      <c r="C210" s="14">
        <v>3</v>
      </c>
      <c r="D210" s="15" t="s">
        <v>325</v>
      </c>
      <c r="E210" s="15" t="s">
        <v>77</v>
      </c>
      <c r="F210" s="15" t="s">
        <v>131</v>
      </c>
      <c r="G210" s="16" t="s">
        <v>21</v>
      </c>
      <c r="H210" s="14" t="str">
        <f t="shared" si="19"/>
        <v>9/1(월)~9/2(화)</v>
      </c>
      <c r="I210" s="5" t="b">
        <f t="shared" si="20"/>
        <v>1</v>
      </c>
    </row>
    <row r="211" spans="1:11" ht="15.6">
      <c r="A211" s="9">
        <v>206</v>
      </c>
      <c r="B211" s="9">
        <f t="shared" si="18"/>
        <v>3</v>
      </c>
      <c r="C211" s="14">
        <v>3</v>
      </c>
      <c r="D211" s="15" t="s">
        <v>326</v>
      </c>
      <c r="E211" s="15" t="s">
        <v>77</v>
      </c>
      <c r="F211" s="15" t="s">
        <v>135</v>
      </c>
      <c r="G211" s="16" t="s">
        <v>24</v>
      </c>
      <c r="H211" s="14" t="str">
        <f t="shared" si="19"/>
        <v>9/1(월)~9/2(화)</v>
      </c>
      <c r="I211" s="5" t="b">
        <f t="shared" si="20"/>
        <v>1</v>
      </c>
    </row>
    <row r="212" spans="1:11" ht="15.6">
      <c r="A212" s="9">
        <v>207</v>
      </c>
      <c r="B212" s="9">
        <f t="shared" si="18"/>
        <v>3</v>
      </c>
      <c r="C212" s="14">
        <v>3</v>
      </c>
      <c r="D212" s="15" t="s">
        <v>327</v>
      </c>
      <c r="E212" s="15" t="s">
        <v>137</v>
      </c>
      <c r="F212" s="15" t="s">
        <v>140</v>
      </c>
      <c r="G212" s="16" t="s">
        <v>24</v>
      </c>
      <c r="H212" s="14" t="str">
        <f t="shared" si="19"/>
        <v>9/1(월)~9/2(화)</v>
      </c>
      <c r="I212" s="5" t="b">
        <f t="shared" si="20"/>
        <v>1</v>
      </c>
    </row>
    <row r="213" spans="1:11" ht="15.6">
      <c r="A213" s="9">
        <v>208</v>
      </c>
      <c r="B213" s="9">
        <v>3</v>
      </c>
      <c r="C213" s="14">
        <v>4</v>
      </c>
      <c r="D213" s="15" t="s">
        <v>361</v>
      </c>
      <c r="E213" s="15" t="s">
        <v>46</v>
      </c>
      <c r="F213" s="15" t="s">
        <v>185</v>
      </c>
      <c r="G213" s="16" t="s">
        <v>24</v>
      </c>
      <c r="H213" s="14" t="str">
        <f t="shared" si="19"/>
        <v>9/1(월)~9/2(화)</v>
      </c>
      <c r="I213" s="5" t="b">
        <f t="shared" si="20"/>
        <v>0</v>
      </c>
    </row>
    <row r="214" spans="1:11" ht="15.6">
      <c r="A214" s="9">
        <v>209</v>
      </c>
      <c r="B214" s="9">
        <v>3</v>
      </c>
      <c r="C214" s="14">
        <v>4</v>
      </c>
      <c r="D214" s="15" t="s">
        <v>328</v>
      </c>
      <c r="E214" s="15" t="s">
        <v>72</v>
      </c>
      <c r="F214" s="15" t="s">
        <v>149</v>
      </c>
      <c r="G214" s="16" t="s">
        <v>21</v>
      </c>
      <c r="H214" s="14" t="str">
        <f t="shared" si="19"/>
        <v>9/1(월)~9/2(화)</v>
      </c>
      <c r="I214" s="5" t="b">
        <f t="shared" si="20"/>
        <v>0</v>
      </c>
    </row>
    <row r="215" spans="1:11" ht="15.6">
      <c r="A215" s="9">
        <v>210</v>
      </c>
      <c r="B215" s="9">
        <v>3</v>
      </c>
      <c r="C215" s="14">
        <v>5</v>
      </c>
      <c r="D215" s="15" t="s">
        <v>329</v>
      </c>
      <c r="E215" s="15" t="s">
        <v>46</v>
      </c>
      <c r="F215" s="15" t="s">
        <v>49</v>
      </c>
      <c r="G215" s="16" t="s">
        <v>24</v>
      </c>
      <c r="H215" s="14" t="str">
        <f t="shared" si="19"/>
        <v>9/1(월)~9/2(화)</v>
      </c>
      <c r="I215" s="5" t="b">
        <f t="shared" si="20"/>
        <v>0</v>
      </c>
    </row>
    <row r="216" spans="1:11" ht="15.6">
      <c r="A216" s="9">
        <v>211</v>
      </c>
      <c r="B216" s="9">
        <v>4</v>
      </c>
      <c r="C216" s="14">
        <v>1</v>
      </c>
      <c r="D216" s="15" t="s">
        <v>330</v>
      </c>
      <c r="E216" s="15" t="s">
        <v>331</v>
      </c>
      <c r="F216" s="15" t="s">
        <v>332</v>
      </c>
      <c r="G216" s="16" t="s">
        <v>24</v>
      </c>
      <c r="H216" s="14" t="str">
        <f t="shared" si="19"/>
        <v>9/8(월)~9/9(화)</v>
      </c>
      <c r="I216" s="5" t="b">
        <f t="shared" si="20"/>
        <v>0</v>
      </c>
      <c r="K216" s="2"/>
    </row>
    <row r="217" spans="1:11" ht="15.6">
      <c r="A217" s="9">
        <v>212</v>
      </c>
      <c r="B217" s="9">
        <v>4</v>
      </c>
      <c r="C217" s="14">
        <v>2</v>
      </c>
      <c r="D217" s="15" t="s">
        <v>184</v>
      </c>
      <c r="E217" s="15" t="s">
        <v>46</v>
      </c>
      <c r="F217" s="15" t="s">
        <v>185</v>
      </c>
      <c r="G217" s="16" t="s">
        <v>24</v>
      </c>
      <c r="H217" s="14" t="str">
        <f t="shared" si="19"/>
        <v>9/8(월)~9/9(화)</v>
      </c>
      <c r="I217" s="5" t="b">
        <f t="shared" si="20"/>
        <v>0</v>
      </c>
    </row>
    <row r="218" spans="1:11" ht="15.6">
      <c r="A218" s="9">
        <v>213</v>
      </c>
      <c r="B218" s="9">
        <v>4</v>
      </c>
      <c r="C218" s="14">
        <v>3</v>
      </c>
      <c r="D218" s="15" t="s">
        <v>333</v>
      </c>
      <c r="E218" s="15" t="s">
        <v>38</v>
      </c>
      <c r="F218" s="15" t="s">
        <v>334</v>
      </c>
      <c r="G218" s="16" t="s">
        <v>24</v>
      </c>
      <c r="H218" s="14" t="str">
        <f t="shared" si="19"/>
        <v>9/8(월)~9/9(화)</v>
      </c>
      <c r="I218" s="5" t="b">
        <f t="shared" si="20"/>
        <v>0</v>
      </c>
    </row>
    <row r="219" spans="1:11" ht="15.6">
      <c r="A219" s="9">
        <v>214</v>
      </c>
      <c r="B219" s="9">
        <v>4</v>
      </c>
      <c r="C219" s="14">
        <v>3</v>
      </c>
      <c r="D219" s="15" t="s">
        <v>279</v>
      </c>
      <c r="E219" s="15" t="s">
        <v>46</v>
      </c>
      <c r="F219" s="15" t="s">
        <v>185</v>
      </c>
      <c r="G219" s="16" t="s">
        <v>24</v>
      </c>
      <c r="H219" s="14" t="str">
        <f t="shared" si="19"/>
        <v>9/8(월)~9/9(화)</v>
      </c>
      <c r="I219" s="5" t="b">
        <f t="shared" si="20"/>
        <v>0</v>
      </c>
    </row>
    <row r="220" spans="1:11" ht="15.6">
      <c r="A220" s="9">
        <v>215</v>
      </c>
      <c r="B220" s="9">
        <v>4</v>
      </c>
      <c r="C220" s="14">
        <v>3</v>
      </c>
      <c r="D220" s="15" t="s">
        <v>335</v>
      </c>
      <c r="E220" s="15" t="s">
        <v>72</v>
      </c>
      <c r="F220" s="15" t="s">
        <v>73</v>
      </c>
      <c r="G220" s="16" t="s">
        <v>21</v>
      </c>
      <c r="H220" s="14" t="str">
        <f t="shared" si="19"/>
        <v>9/8(월)~9/9(화)</v>
      </c>
      <c r="I220" s="5" t="b">
        <f t="shared" si="20"/>
        <v>0</v>
      </c>
    </row>
    <row r="221" spans="1:11" ht="15.6">
      <c r="A221" s="9">
        <v>216</v>
      </c>
      <c r="B221" s="9">
        <f t="shared" ref="B221:B252" si="21">IF(ISBLANK(C221), B221, C221)</f>
        <v>4</v>
      </c>
      <c r="C221" s="14">
        <v>4</v>
      </c>
      <c r="D221" s="15" t="s">
        <v>336</v>
      </c>
      <c r="E221" s="15" t="s">
        <v>19</v>
      </c>
      <c r="F221" s="15" t="s">
        <v>23</v>
      </c>
      <c r="G221" s="16" t="s">
        <v>24</v>
      </c>
      <c r="H221" s="14" t="str">
        <f t="shared" si="19"/>
        <v>9/8(월)~9/9(화)</v>
      </c>
      <c r="I221" s="5" t="b">
        <f t="shared" si="20"/>
        <v>1</v>
      </c>
    </row>
    <row r="222" spans="1:11" ht="15.6">
      <c r="A222" s="9">
        <v>217</v>
      </c>
      <c r="B222" s="9">
        <f t="shared" si="21"/>
        <v>4</v>
      </c>
      <c r="C222" s="14">
        <v>4</v>
      </c>
      <c r="D222" s="15" t="s">
        <v>337</v>
      </c>
      <c r="E222" s="15" t="s">
        <v>19</v>
      </c>
      <c r="F222" s="15" t="s">
        <v>161</v>
      </c>
      <c r="G222" s="16" t="s">
        <v>21</v>
      </c>
      <c r="H222" s="14" t="str">
        <f t="shared" si="19"/>
        <v>9/8(월)~9/9(화)</v>
      </c>
      <c r="I222" s="5" t="b">
        <f t="shared" si="20"/>
        <v>1</v>
      </c>
    </row>
    <row r="223" spans="1:11" ht="15.6">
      <c r="A223" s="9">
        <v>218</v>
      </c>
      <c r="B223" s="9">
        <f t="shared" si="21"/>
        <v>4</v>
      </c>
      <c r="C223" s="14">
        <v>4</v>
      </c>
      <c r="D223" s="15" t="s">
        <v>338</v>
      </c>
      <c r="E223" s="15" t="s">
        <v>26</v>
      </c>
      <c r="F223" s="15" t="s">
        <v>163</v>
      </c>
      <c r="G223" s="16" t="s">
        <v>21</v>
      </c>
      <c r="H223" s="14" t="str">
        <f t="shared" si="19"/>
        <v>9/8(월)~9/9(화)</v>
      </c>
      <c r="I223" s="5" t="b">
        <f t="shared" si="20"/>
        <v>1</v>
      </c>
    </row>
    <row r="224" spans="1:11" ht="15.6">
      <c r="A224" s="9">
        <v>219</v>
      </c>
      <c r="B224" s="9">
        <f t="shared" si="21"/>
        <v>4</v>
      </c>
      <c r="C224" s="14">
        <v>4</v>
      </c>
      <c r="D224" s="15" t="s">
        <v>339</v>
      </c>
      <c r="E224" s="15" t="s">
        <v>26</v>
      </c>
      <c r="F224" s="15" t="s">
        <v>31</v>
      </c>
      <c r="G224" s="16" t="s">
        <v>21</v>
      </c>
      <c r="H224" s="14" t="str">
        <f t="shared" si="19"/>
        <v>9/8(월)~9/9(화)</v>
      </c>
      <c r="I224" s="5" t="b">
        <f t="shared" si="20"/>
        <v>1</v>
      </c>
    </row>
    <row r="225" spans="1:22" ht="15.6">
      <c r="A225" s="9">
        <v>220</v>
      </c>
      <c r="B225" s="9">
        <f t="shared" si="21"/>
        <v>4</v>
      </c>
      <c r="C225" s="14">
        <v>4</v>
      </c>
      <c r="D225" s="15" t="s">
        <v>340</v>
      </c>
      <c r="E225" s="15" t="s">
        <v>26</v>
      </c>
      <c r="F225" s="15" t="s">
        <v>31</v>
      </c>
      <c r="G225" s="16" t="s">
        <v>21</v>
      </c>
      <c r="H225" s="14" t="str">
        <f t="shared" si="19"/>
        <v>9/8(월)~9/9(화)</v>
      </c>
      <c r="I225" s="5" t="b">
        <f t="shared" si="20"/>
        <v>1</v>
      </c>
    </row>
    <row r="226" spans="1:22" ht="15.6">
      <c r="A226" s="9">
        <v>221</v>
      </c>
      <c r="B226" s="9">
        <f t="shared" si="21"/>
        <v>4</v>
      </c>
      <c r="C226" s="14">
        <v>4</v>
      </c>
      <c r="D226" s="15" t="s">
        <v>341</v>
      </c>
      <c r="E226" s="15" t="s">
        <v>33</v>
      </c>
      <c r="F226" s="15" t="s">
        <v>36</v>
      </c>
      <c r="G226" s="16" t="s">
        <v>21</v>
      </c>
      <c r="H226" s="14" t="str">
        <f t="shared" si="19"/>
        <v>9/8(월)~9/9(화)</v>
      </c>
      <c r="I226" s="5" t="b">
        <f t="shared" si="20"/>
        <v>1</v>
      </c>
    </row>
    <row r="227" spans="1:22" ht="15.6">
      <c r="A227" s="9">
        <v>222</v>
      </c>
      <c r="B227" s="9">
        <f t="shared" si="21"/>
        <v>4</v>
      </c>
      <c r="C227" s="14">
        <v>4</v>
      </c>
      <c r="D227" s="15" t="s">
        <v>342</v>
      </c>
      <c r="E227" s="15" t="s">
        <v>38</v>
      </c>
      <c r="F227" s="15" t="s">
        <v>334</v>
      </c>
      <c r="G227" s="16" t="s">
        <v>24</v>
      </c>
      <c r="H227" s="14" t="str">
        <f t="shared" si="19"/>
        <v>9/8(월)~9/9(화)</v>
      </c>
      <c r="I227" s="5" t="b">
        <f t="shared" si="20"/>
        <v>1</v>
      </c>
    </row>
    <row r="228" spans="1:22" ht="15.6">
      <c r="A228" s="9">
        <v>223</v>
      </c>
      <c r="B228" s="9">
        <f t="shared" si="21"/>
        <v>4</v>
      </c>
      <c r="C228" s="14">
        <v>4</v>
      </c>
      <c r="D228" s="15" t="s">
        <v>343</v>
      </c>
      <c r="E228" s="15" t="s">
        <v>38</v>
      </c>
      <c r="F228" s="15" t="s">
        <v>344</v>
      </c>
      <c r="G228" s="16" t="s">
        <v>21</v>
      </c>
      <c r="H228" s="14" t="str">
        <f t="shared" si="19"/>
        <v>9/8(월)~9/9(화)</v>
      </c>
      <c r="I228" s="5" t="b">
        <f t="shared" si="20"/>
        <v>1</v>
      </c>
    </row>
    <row r="229" spans="1:22" ht="15.6">
      <c r="A229" s="9">
        <v>224</v>
      </c>
      <c r="B229" s="9">
        <f t="shared" si="21"/>
        <v>4</v>
      </c>
      <c r="C229" s="14">
        <v>4</v>
      </c>
      <c r="D229" s="15" t="s">
        <v>345</v>
      </c>
      <c r="E229" s="15" t="s">
        <v>38</v>
      </c>
      <c r="F229" s="15" t="s">
        <v>39</v>
      </c>
      <c r="G229" s="16" t="s">
        <v>24</v>
      </c>
      <c r="H229" s="14" t="str">
        <f t="shared" si="19"/>
        <v>9/8(월)~9/9(화)</v>
      </c>
      <c r="I229" s="5" t="b">
        <f t="shared" si="20"/>
        <v>1</v>
      </c>
    </row>
    <row r="230" spans="1:22" ht="15.6">
      <c r="A230" s="9">
        <v>225</v>
      </c>
      <c r="B230" s="9">
        <f t="shared" si="21"/>
        <v>4</v>
      </c>
      <c r="C230" s="14">
        <v>4</v>
      </c>
      <c r="D230" s="15" t="s">
        <v>346</v>
      </c>
      <c r="E230" s="15" t="s">
        <v>173</v>
      </c>
      <c r="F230" s="15" t="s">
        <v>174</v>
      </c>
      <c r="G230" s="16" t="s">
        <v>21</v>
      </c>
      <c r="H230" s="14" t="str">
        <f t="shared" si="19"/>
        <v>9/8(월)~9/9(화)</v>
      </c>
      <c r="I230" s="5" t="b">
        <f t="shared" si="20"/>
        <v>1</v>
      </c>
    </row>
    <row r="231" spans="1:22" ht="15.6">
      <c r="A231" s="9">
        <v>226</v>
      </c>
      <c r="B231" s="9">
        <f t="shared" si="21"/>
        <v>4</v>
      </c>
      <c r="C231" s="14">
        <v>4</v>
      </c>
      <c r="D231" s="15" t="s">
        <v>347</v>
      </c>
      <c r="E231" s="15" t="s">
        <v>41</v>
      </c>
      <c r="F231" s="15" t="s">
        <v>348</v>
      </c>
      <c r="G231" s="16" t="s">
        <v>24</v>
      </c>
      <c r="H231" s="14" t="str">
        <f t="shared" si="19"/>
        <v>9/8(월)~9/9(화)</v>
      </c>
      <c r="I231" s="5" t="b">
        <f t="shared" si="20"/>
        <v>1</v>
      </c>
    </row>
    <row r="232" spans="1:22" ht="15.6">
      <c r="A232" s="9">
        <v>227</v>
      </c>
      <c r="B232" s="9">
        <f t="shared" si="21"/>
        <v>4</v>
      </c>
      <c r="C232" s="14">
        <v>4</v>
      </c>
      <c r="D232" s="15" t="s">
        <v>349</v>
      </c>
      <c r="E232" s="15" t="s">
        <v>41</v>
      </c>
      <c r="F232" s="15" t="s">
        <v>266</v>
      </c>
      <c r="G232" s="16" t="s">
        <v>24</v>
      </c>
      <c r="H232" s="14" t="str">
        <f t="shared" si="19"/>
        <v>9/8(월)~9/9(화)</v>
      </c>
      <c r="I232" s="5" t="b">
        <f t="shared" si="20"/>
        <v>1</v>
      </c>
    </row>
    <row r="233" spans="1:22" ht="15.6">
      <c r="A233" s="9">
        <v>228</v>
      </c>
      <c r="B233" s="9">
        <f t="shared" si="21"/>
        <v>4</v>
      </c>
      <c r="C233" s="14">
        <v>4</v>
      </c>
      <c r="D233" s="15" t="s">
        <v>350</v>
      </c>
      <c r="E233" s="15" t="s">
        <v>41</v>
      </c>
      <c r="F233" s="15" t="s">
        <v>266</v>
      </c>
      <c r="G233" s="16" t="s">
        <v>21</v>
      </c>
      <c r="H233" s="14" t="str">
        <f t="shared" si="19"/>
        <v>9/8(월)~9/9(화)</v>
      </c>
      <c r="I233" s="5" t="b">
        <f t="shared" si="20"/>
        <v>1</v>
      </c>
    </row>
    <row r="234" spans="1:22" ht="15.6">
      <c r="A234" s="9">
        <v>229</v>
      </c>
      <c r="B234" s="9">
        <f t="shared" si="21"/>
        <v>4</v>
      </c>
      <c r="C234" s="14">
        <v>4</v>
      </c>
      <c r="D234" s="15" t="s">
        <v>351</v>
      </c>
      <c r="E234" s="15" t="s">
        <v>41</v>
      </c>
      <c r="F234" s="15" t="s">
        <v>352</v>
      </c>
      <c r="G234" s="16" t="s">
        <v>21</v>
      </c>
      <c r="H234" s="14" t="str">
        <f t="shared" si="19"/>
        <v>9/8(월)~9/9(화)</v>
      </c>
      <c r="I234" s="5" t="b">
        <f t="shared" si="20"/>
        <v>1</v>
      </c>
    </row>
    <row r="235" spans="1:22" s="10" customFormat="1" ht="15.6">
      <c r="A235" s="9">
        <v>230</v>
      </c>
      <c r="B235" s="9">
        <f t="shared" si="21"/>
        <v>4</v>
      </c>
      <c r="C235" s="14">
        <v>4</v>
      </c>
      <c r="D235" s="15" t="s">
        <v>353</v>
      </c>
      <c r="E235" s="15" t="s">
        <v>41</v>
      </c>
      <c r="F235" s="15" t="s">
        <v>238</v>
      </c>
      <c r="G235" s="16" t="s">
        <v>21</v>
      </c>
      <c r="H235" s="14" t="str">
        <f t="shared" si="19"/>
        <v>9/8(월)~9/9(화)</v>
      </c>
      <c r="I235" s="5" t="b">
        <f t="shared" si="20"/>
        <v>1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6">
      <c r="A236" s="9">
        <v>231</v>
      </c>
      <c r="B236" s="9">
        <f t="shared" si="21"/>
        <v>4</v>
      </c>
      <c r="C236" s="14">
        <v>4</v>
      </c>
      <c r="D236" s="15" t="s">
        <v>354</v>
      </c>
      <c r="E236" s="15" t="s">
        <v>46</v>
      </c>
      <c r="F236" s="15" t="s">
        <v>273</v>
      </c>
      <c r="G236" s="16" t="s">
        <v>24</v>
      </c>
      <c r="H236" s="14" t="str">
        <f t="shared" si="19"/>
        <v>9/8(월)~9/9(화)</v>
      </c>
      <c r="I236" s="5" t="b">
        <f t="shared" si="20"/>
        <v>1</v>
      </c>
    </row>
    <row r="237" spans="1:22" ht="15.6">
      <c r="A237" s="9">
        <v>232</v>
      </c>
      <c r="B237" s="9">
        <f t="shared" si="21"/>
        <v>4</v>
      </c>
      <c r="C237" s="14">
        <v>4</v>
      </c>
      <c r="D237" s="15" t="s">
        <v>355</v>
      </c>
      <c r="E237" s="15" t="s">
        <v>46</v>
      </c>
      <c r="F237" s="15" t="s">
        <v>47</v>
      </c>
      <c r="G237" s="16" t="s">
        <v>21</v>
      </c>
      <c r="H237" s="14" t="str">
        <f t="shared" si="19"/>
        <v>9/8(월)~9/9(화)</v>
      </c>
      <c r="I237" s="5" t="b">
        <f t="shared" si="20"/>
        <v>1</v>
      </c>
    </row>
    <row r="238" spans="1:22" ht="15.6">
      <c r="A238" s="9">
        <v>233</v>
      </c>
      <c r="B238" s="9">
        <f t="shared" si="21"/>
        <v>4</v>
      </c>
      <c r="C238" s="14">
        <v>4</v>
      </c>
      <c r="D238" s="15" t="s">
        <v>356</v>
      </c>
      <c r="E238" s="15" t="s">
        <v>46</v>
      </c>
      <c r="F238" s="15" t="s">
        <v>182</v>
      </c>
      <c r="G238" s="16" t="s">
        <v>24</v>
      </c>
      <c r="H238" s="14" t="str">
        <f t="shared" si="19"/>
        <v>9/8(월)~9/9(화)</v>
      </c>
      <c r="I238" s="5" t="b">
        <f t="shared" si="20"/>
        <v>1</v>
      </c>
    </row>
    <row r="239" spans="1:22" ht="15.6">
      <c r="A239" s="9">
        <v>234</v>
      </c>
      <c r="B239" s="9">
        <f t="shared" si="21"/>
        <v>4</v>
      </c>
      <c r="C239" s="14">
        <v>4</v>
      </c>
      <c r="D239" s="15" t="s">
        <v>357</v>
      </c>
      <c r="E239" s="15" t="s">
        <v>46</v>
      </c>
      <c r="F239" s="15" t="s">
        <v>49</v>
      </c>
      <c r="G239" s="16" t="s">
        <v>21</v>
      </c>
      <c r="H239" s="14" t="str">
        <f t="shared" si="19"/>
        <v>9/8(월)~9/9(화)</v>
      </c>
      <c r="I239" s="5" t="b">
        <f t="shared" si="20"/>
        <v>1</v>
      </c>
    </row>
    <row r="240" spans="1:22" ht="15.6">
      <c r="A240" s="9">
        <v>235</v>
      </c>
      <c r="B240" s="9">
        <f t="shared" si="21"/>
        <v>4</v>
      </c>
      <c r="C240" s="14">
        <v>4</v>
      </c>
      <c r="D240" s="15" t="s">
        <v>359</v>
      </c>
      <c r="E240" s="15" t="s">
        <v>46</v>
      </c>
      <c r="F240" s="15" t="s">
        <v>53</v>
      </c>
      <c r="G240" s="16" t="s">
        <v>21</v>
      </c>
      <c r="H240" s="14" t="str">
        <f t="shared" si="19"/>
        <v>9/8(월)~9/9(화)</v>
      </c>
      <c r="I240" s="5" t="b">
        <f t="shared" si="20"/>
        <v>1</v>
      </c>
    </row>
    <row r="241" spans="1:22" ht="15.6">
      <c r="A241" s="9">
        <v>236</v>
      </c>
      <c r="B241" s="9">
        <f t="shared" si="21"/>
        <v>4</v>
      </c>
      <c r="C241" s="14">
        <v>4</v>
      </c>
      <c r="D241" s="15" t="s">
        <v>360</v>
      </c>
      <c r="E241" s="15" t="s">
        <v>46</v>
      </c>
      <c r="F241" s="15" t="s">
        <v>53</v>
      </c>
      <c r="G241" s="16" t="s">
        <v>24</v>
      </c>
      <c r="H241" s="14" t="str">
        <f t="shared" si="19"/>
        <v>9/8(월)~9/9(화)</v>
      </c>
      <c r="I241" s="5" t="b">
        <f t="shared" si="20"/>
        <v>1</v>
      </c>
    </row>
    <row r="242" spans="1:22" ht="15.6">
      <c r="A242" s="9">
        <v>237</v>
      </c>
      <c r="B242" s="9">
        <f t="shared" si="21"/>
        <v>4</v>
      </c>
      <c r="C242" s="14">
        <v>4</v>
      </c>
      <c r="D242" s="15" t="s">
        <v>362</v>
      </c>
      <c r="E242" s="15" t="s">
        <v>46</v>
      </c>
      <c r="F242" s="15" t="s">
        <v>55</v>
      </c>
      <c r="G242" s="16" t="s">
        <v>24</v>
      </c>
      <c r="H242" s="14" t="str">
        <f t="shared" si="19"/>
        <v>9/8(월)~9/9(화)</v>
      </c>
      <c r="I242" s="5" t="b">
        <f t="shared" si="20"/>
        <v>1</v>
      </c>
    </row>
    <row r="243" spans="1:22" ht="15.6">
      <c r="A243" s="9">
        <v>238</v>
      </c>
      <c r="B243" s="9">
        <f t="shared" si="21"/>
        <v>4</v>
      </c>
      <c r="C243" s="14">
        <v>4</v>
      </c>
      <c r="D243" s="15" t="s">
        <v>363</v>
      </c>
      <c r="E243" s="15" t="s">
        <v>57</v>
      </c>
      <c r="F243" s="15" t="s">
        <v>62</v>
      </c>
      <c r="G243" s="16" t="s">
        <v>21</v>
      </c>
      <c r="H243" s="14" t="str">
        <f t="shared" si="19"/>
        <v>9/8(월)~9/9(화)</v>
      </c>
      <c r="I243" s="5" t="b">
        <f t="shared" si="20"/>
        <v>1</v>
      </c>
    </row>
    <row r="244" spans="1:22" ht="15.6">
      <c r="A244" s="9">
        <v>239</v>
      </c>
      <c r="B244" s="9">
        <f t="shared" si="21"/>
        <v>4</v>
      </c>
      <c r="C244" s="14">
        <v>4</v>
      </c>
      <c r="D244" s="15" t="s">
        <v>364</v>
      </c>
      <c r="E244" s="15" t="s">
        <v>57</v>
      </c>
      <c r="F244" s="15" t="s">
        <v>64</v>
      </c>
      <c r="G244" s="16" t="s">
        <v>24</v>
      </c>
      <c r="H244" s="14" t="str">
        <f t="shared" si="19"/>
        <v>9/8(월)~9/9(화)</v>
      </c>
      <c r="I244" s="5" t="b">
        <f t="shared" si="20"/>
        <v>1</v>
      </c>
    </row>
    <row r="245" spans="1:22" ht="15.6">
      <c r="A245" s="9">
        <v>240</v>
      </c>
      <c r="B245" s="9">
        <f t="shared" si="21"/>
        <v>4</v>
      </c>
      <c r="C245" s="14">
        <v>4</v>
      </c>
      <c r="D245" s="15" t="s">
        <v>365</v>
      </c>
      <c r="E245" s="15" t="s">
        <v>57</v>
      </c>
      <c r="F245" s="15" t="s">
        <v>366</v>
      </c>
      <c r="G245" s="16" t="s">
        <v>24</v>
      </c>
      <c r="H245" s="14" t="str">
        <f t="shared" si="19"/>
        <v>9/8(월)~9/9(화)</v>
      </c>
      <c r="I245" s="5" t="b">
        <f t="shared" si="20"/>
        <v>1</v>
      </c>
    </row>
    <row r="246" spans="1:22" ht="15.6">
      <c r="A246" s="9">
        <v>241</v>
      </c>
      <c r="B246" s="9">
        <f t="shared" si="21"/>
        <v>4</v>
      </c>
      <c r="C246" s="14">
        <v>4</v>
      </c>
      <c r="D246" s="15" t="s">
        <v>367</v>
      </c>
      <c r="E246" s="15" t="s">
        <v>57</v>
      </c>
      <c r="F246" s="15" t="s">
        <v>69</v>
      </c>
      <c r="G246" s="16" t="s">
        <v>21</v>
      </c>
      <c r="H246" s="14" t="str">
        <f t="shared" si="19"/>
        <v>9/8(월)~9/9(화)</v>
      </c>
      <c r="I246" s="5" t="b">
        <f t="shared" si="20"/>
        <v>1</v>
      </c>
    </row>
    <row r="247" spans="1:22" ht="15.6">
      <c r="A247" s="9">
        <v>242</v>
      </c>
      <c r="B247" s="9">
        <f t="shared" si="21"/>
        <v>4</v>
      </c>
      <c r="C247" s="14">
        <v>4</v>
      </c>
      <c r="D247" s="15" t="s">
        <v>368</v>
      </c>
      <c r="E247" s="15" t="s">
        <v>57</v>
      </c>
      <c r="F247" s="15" t="s">
        <v>69</v>
      </c>
      <c r="G247" s="16" t="s">
        <v>24</v>
      </c>
      <c r="H247" s="14" t="str">
        <f t="shared" si="19"/>
        <v>9/8(월)~9/9(화)</v>
      </c>
      <c r="I247" s="5" t="b">
        <f t="shared" si="20"/>
        <v>1</v>
      </c>
    </row>
    <row r="248" spans="1:22" ht="15.6">
      <c r="A248" s="9">
        <v>243</v>
      </c>
      <c r="B248" s="9">
        <f t="shared" si="21"/>
        <v>4</v>
      </c>
      <c r="C248" s="14">
        <v>4</v>
      </c>
      <c r="D248" s="15" t="s">
        <v>369</v>
      </c>
      <c r="E248" s="15" t="s">
        <v>72</v>
      </c>
      <c r="F248" s="15" t="s">
        <v>73</v>
      </c>
      <c r="G248" s="16" t="s">
        <v>24</v>
      </c>
      <c r="H248" s="14" t="str">
        <f t="shared" si="19"/>
        <v>9/8(월)~9/9(화)</v>
      </c>
      <c r="I248" s="5" t="b">
        <f t="shared" si="20"/>
        <v>1</v>
      </c>
    </row>
    <row r="249" spans="1:22" ht="15.6">
      <c r="A249" s="9">
        <v>244</v>
      </c>
      <c r="B249" s="9">
        <f t="shared" si="21"/>
        <v>4</v>
      </c>
      <c r="C249" s="14">
        <v>4</v>
      </c>
      <c r="D249" s="15" t="s">
        <v>370</v>
      </c>
      <c r="E249" s="15" t="s">
        <v>72</v>
      </c>
      <c r="F249" s="15" t="s">
        <v>73</v>
      </c>
      <c r="G249" s="16" t="s">
        <v>24</v>
      </c>
      <c r="H249" s="14" t="str">
        <f t="shared" si="19"/>
        <v>9/8(월)~9/9(화)</v>
      </c>
      <c r="I249" s="5" t="b">
        <f t="shared" si="20"/>
        <v>1</v>
      </c>
    </row>
    <row r="250" spans="1:22" ht="15.6">
      <c r="A250" s="9">
        <v>245</v>
      </c>
      <c r="B250" s="9">
        <f t="shared" si="21"/>
        <v>4</v>
      </c>
      <c r="C250" s="14">
        <v>4</v>
      </c>
      <c r="D250" s="15" t="s">
        <v>371</v>
      </c>
      <c r="E250" s="15" t="s">
        <v>72</v>
      </c>
      <c r="F250" s="15" t="s">
        <v>149</v>
      </c>
      <c r="G250" s="16" t="s">
        <v>24</v>
      </c>
      <c r="H250" s="14" t="str">
        <f t="shared" si="19"/>
        <v>9/8(월)~9/9(화)</v>
      </c>
      <c r="I250" s="5" t="b">
        <f t="shared" si="20"/>
        <v>1</v>
      </c>
    </row>
    <row r="251" spans="1:22" ht="15.6">
      <c r="A251" s="9">
        <v>246</v>
      </c>
      <c r="B251" s="9">
        <f t="shared" si="21"/>
        <v>4</v>
      </c>
      <c r="C251" s="14">
        <v>4</v>
      </c>
      <c r="D251" s="15" t="s">
        <v>372</v>
      </c>
      <c r="E251" s="15" t="s">
        <v>72</v>
      </c>
      <c r="F251" s="15" t="s">
        <v>149</v>
      </c>
      <c r="G251" s="16" t="s">
        <v>24</v>
      </c>
      <c r="H251" s="14" t="str">
        <f t="shared" si="19"/>
        <v>9/8(월)~9/9(화)</v>
      </c>
      <c r="I251" s="5" t="b">
        <f t="shared" si="20"/>
        <v>1</v>
      </c>
    </row>
    <row r="252" spans="1:22" ht="15.6">
      <c r="A252" s="9">
        <v>247</v>
      </c>
      <c r="B252" s="9">
        <f t="shared" si="21"/>
        <v>4</v>
      </c>
      <c r="C252" s="14">
        <v>4</v>
      </c>
      <c r="D252" s="15" t="s">
        <v>373</v>
      </c>
      <c r="E252" s="15" t="s">
        <v>72</v>
      </c>
      <c r="F252" s="15" t="s">
        <v>149</v>
      </c>
      <c r="G252" s="16" t="s">
        <v>24</v>
      </c>
      <c r="H252" s="14" t="str">
        <f t="shared" si="19"/>
        <v>9/8(월)~9/9(화)</v>
      </c>
      <c r="I252" s="5" t="b">
        <f t="shared" si="20"/>
        <v>1</v>
      </c>
    </row>
    <row r="253" spans="1:22" s="7" customFormat="1" ht="15.6">
      <c r="A253" s="9">
        <v>248</v>
      </c>
      <c r="B253" s="9">
        <f t="shared" ref="B253:B284" si="22">IF(ISBLANK(C253), B253, C253)</f>
        <v>4</v>
      </c>
      <c r="C253" s="14">
        <v>4</v>
      </c>
      <c r="D253" s="15" t="s">
        <v>374</v>
      </c>
      <c r="E253" s="15" t="s">
        <v>72</v>
      </c>
      <c r="F253" s="15" t="s">
        <v>195</v>
      </c>
      <c r="G253" s="16" t="s">
        <v>21</v>
      </c>
      <c r="H253" s="14" t="str">
        <f t="shared" si="19"/>
        <v>9/8(월)~9/9(화)</v>
      </c>
      <c r="I253" s="5" t="b">
        <f t="shared" si="20"/>
        <v>1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s="11" customFormat="1" ht="15.6">
      <c r="A254" s="9">
        <v>249</v>
      </c>
      <c r="B254" s="9">
        <f t="shared" si="22"/>
        <v>4</v>
      </c>
      <c r="C254" s="14">
        <v>4</v>
      </c>
      <c r="D254" s="15" t="s">
        <v>375</v>
      </c>
      <c r="E254" s="15" t="s">
        <v>77</v>
      </c>
      <c r="F254" s="15" t="s">
        <v>78</v>
      </c>
      <c r="G254" s="16" t="s">
        <v>24</v>
      </c>
      <c r="H254" s="14" t="str">
        <f t="shared" si="19"/>
        <v>9/8(월)~9/9(화)</v>
      </c>
      <c r="I254" s="5" t="b">
        <f t="shared" si="20"/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6">
      <c r="A255" s="9">
        <v>250</v>
      </c>
      <c r="B255" s="9">
        <f t="shared" si="22"/>
        <v>4</v>
      </c>
      <c r="C255" s="14">
        <v>4</v>
      </c>
      <c r="D255" s="15" t="s">
        <v>376</v>
      </c>
      <c r="E255" s="15" t="s">
        <v>77</v>
      </c>
      <c r="F255" s="15" t="s">
        <v>80</v>
      </c>
      <c r="G255" s="16" t="s">
        <v>24</v>
      </c>
      <c r="H255" s="14" t="str">
        <f t="shared" si="19"/>
        <v>9/8(월)~9/9(화)</v>
      </c>
      <c r="I255" s="5" t="b">
        <f t="shared" si="20"/>
        <v>1</v>
      </c>
    </row>
    <row r="256" spans="1:22" ht="15.6">
      <c r="A256" s="9">
        <v>251</v>
      </c>
      <c r="B256" s="9">
        <f t="shared" si="22"/>
        <v>4</v>
      </c>
      <c r="C256" s="14">
        <v>4</v>
      </c>
      <c r="D256" s="15" t="s">
        <v>377</v>
      </c>
      <c r="E256" s="15" t="s">
        <v>77</v>
      </c>
      <c r="F256" s="15" t="s">
        <v>80</v>
      </c>
      <c r="G256" s="16" t="s">
        <v>24</v>
      </c>
      <c r="H256" s="14" t="str">
        <f t="shared" si="19"/>
        <v>9/8(월)~9/9(화)</v>
      </c>
      <c r="I256" s="5" t="b">
        <f t="shared" si="20"/>
        <v>1</v>
      </c>
    </row>
    <row r="257" spans="1:22" s="11" customFormat="1" ht="15.6">
      <c r="A257" s="9">
        <v>252</v>
      </c>
      <c r="B257" s="9">
        <f t="shared" si="22"/>
        <v>4</v>
      </c>
      <c r="C257" s="14">
        <v>4</v>
      </c>
      <c r="D257" s="15" t="s">
        <v>378</v>
      </c>
      <c r="E257" s="15" t="s">
        <v>77</v>
      </c>
      <c r="F257" s="15" t="s">
        <v>83</v>
      </c>
      <c r="G257" s="16" t="s">
        <v>24</v>
      </c>
      <c r="H257" s="14" t="str">
        <f t="shared" si="19"/>
        <v>9/8(월)~9/9(화)</v>
      </c>
      <c r="I257" s="5" t="b">
        <f t="shared" si="20"/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6">
      <c r="A258" s="9">
        <v>253</v>
      </c>
      <c r="B258" s="9">
        <f t="shared" si="22"/>
        <v>4</v>
      </c>
      <c r="C258" s="14">
        <v>4</v>
      </c>
      <c r="D258" s="15" t="s">
        <v>379</v>
      </c>
      <c r="E258" s="15" t="s">
        <v>77</v>
      </c>
      <c r="F258" s="15" t="s">
        <v>85</v>
      </c>
      <c r="G258" s="16" t="s">
        <v>24</v>
      </c>
      <c r="H258" s="14" t="str">
        <f t="shared" si="19"/>
        <v>9/8(월)~9/9(화)</v>
      </c>
      <c r="I258" s="5" t="b">
        <f t="shared" si="20"/>
        <v>1</v>
      </c>
    </row>
    <row r="259" spans="1:22" ht="15.6">
      <c r="A259" s="9">
        <v>254</v>
      </c>
      <c r="B259" s="9">
        <f t="shared" si="22"/>
        <v>4</v>
      </c>
      <c r="C259" s="14">
        <v>4</v>
      </c>
      <c r="D259" s="15" t="s">
        <v>380</v>
      </c>
      <c r="E259" s="15" t="s">
        <v>77</v>
      </c>
      <c r="F259" s="15" t="s">
        <v>85</v>
      </c>
      <c r="G259" s="16" t="s">
        <v>24</v>
      </c>
      <c r="H259" s="14" t="str">
        <f t="shared" si="19"/>
        <v>9/8(월)~9/9(화)</v>
      </c>
      <c r="I259" s="5" t="b">
        <f t="shared" si="20"/>
        <v>1</v>
      </c>
    </row>
    <row r="260" spans="1:22" ht="15.6">
      <c r="A260" s="9">
        <v>255</v>
      </c>
      <c r="B260" s="9">
        <f t="shared" si="22"/>
        <v>4</v>
      </c>
      <c r="C260" s="14">
        <v>4</v>
      </c>
      <c r="D260" s="15" t="s">
        <v>381</v>
      </c>
      <c r="E260" s="15" t="s">
        <v>77</v>
      </c>
      <c r="F260" s="15" t="s">
        <v>85</v>
      </c>
      <c r="G260" s="16" t="s">
        <v>24</v>
      </c>
      <c r="H260" s="14" t="str">
        <f t="shared" si="19"/>
        <v>9/8(월)~9/9(화)</v>
      </c>
      <c r="I260" s="5" t="b">
        <f t="shared" si="20"/>
        <v>1</v>
      </c>
    </row>
    <row r="261" spans="1:22" ht="31.2">
      <c r="A261" s="9">
        <v>256</v>
      </c>
      <c r="B261" s="9">
        <f t="shared" si="22"/>
        <v>4</v>
      </c>
      <c r="C261" s="14">
        <v>4</v>
      </c>
      <c r="D261" s="15" t="s">
        <v>382</v>
      </c>
      <c r="E261" s="15" t="s">
        <v>77</v>
      </c>
      <c r="F261" s="15" t="s">
        <v>87</v>
      </c>
      <c r="G261" s="16" t="s">
        <v>21</v>
      </c>
      <c r="H261" s="14" t="str">
        <f t="shared" si="19"/>
        <v>9/8(월)~9/9(화)</v>
      </c>
      <c r="I261" s="5" t="b">
        <f t="shared" si="20"/>
        <v>1</v>
      </c>
    </row>
    <row r="262" spans="1:22" ht="31.2">
      <c r="A262" s="9">
        <v>257</v>
      </c>
      <c r="B262" s="9">
        <f t="shared" si="22"/>
        <v>4</v>
      </c>
      <c r="C262" s="14">
        <v>4</v>
      </c>
      <c r="D262" s="15" t="s">
        <v>383</v>
      </c>
      <c r="E262" s="15" t="s">
        <v>77</v>
      </c>
      <c r="F262" s="15" t="s">
        <v>87</v>
      </c>
      <c r="G262" s="16" t="s">
        <v>24</v>
      </c>
      <c r="H262" s="14" t="str">
        <f t="shared" ref="H262:H325" si="23">VLOOKUP(B262,$K$5:$L$14,2)</f>
        <v>9/8(월)~9/9(화)</v>
      </c>
      <c r="I262" s="5" t="b">
        <f t="shared" ref="I262:I325" si="24">B262=C262</f>
        <v>1</v>
      </c>
    </row>
    <row r="263" spans="1:22" ht="31.2">
      <c r="A263" s="9">
        <v>258</v>
      </c>
      <c r="B263" s="9">
        <f t="shared" si="22"/>
        <v>4</v>
      </c>
      <c r="C263" s="14">
        <v>4</v>
      </c>
      <c r="D263" s="15" t="s">
        <v>40</v>
      </c>
      <c r="E263" s="15" t="s">
        <v>77</v>
      </c>
      <c r="F263" s="15" t="s">
        <v>87</v>
      </c>
      <c r="G263" s="16" t="s">
        <v>24</v>
      </c>
      <c r="H263" s="14" t="str">
        <f t="shared" si="23"/>
        <v>9/8(월)~9/9(화)</v>
      </c>
      <c r="I263" s="5" t="b">
        <f t="shared" si="24"/>
        <v>1</v>
      </c>
    </row>
    <row r="264" spans="1:22" ht="15.6">
      <c r="A264" s="9">
        <v>259</v>
      </c>
      <c r="B264" s="9">
        <f t="shared" si="22"/>
        <v>4</v>
      </c>
      <c r="C264" s="14">
        <v>4</v>
      </c>
      <c r="D264" s="15" t="s">
        <v>384</v>
      </c>
      <c r="E264" s="15" t="s">
        <v>77</v>
      </c>
      <c r="F264" s="15" t="s">
        <v>93</v>
      </c>
      <c r="G264" s="16" t="s">
        <v>24</v>
      </c>
      <c r="H264" s="14" t="str">
        <f t="shared" si="23"/>
        <v>9/8(월)~9/9(화)</v>
      </c>
      <c r="I264" s="5" t="b">
        <f t="shared" si="24"/>
        <v>1</v>
      </c>
    </row>
    <row r="265" spans="1:22" ht="15.6">
      <c r="A265" s="9">
        <v>260</v>
      </c>
      <c r="B265" s="9">
        <f t="shared" si="22"/>
        <v>4</v>
      </c>
      <c r="C265" s="14">
        <v>4</v>
      </c>
      <c r="D265" s="15" t="s">
        <v>385</v>
      </c>
      <c r="E265" s="15" t="s">
        <v>77</v>
      </c>
      <c r="F265" s="15" t="s">
        <v>93</v>
      </c>
      <c r="G265" s="16" t="s">
        <v>24</v>
      </c>
      <c r="H265" s="14" t="str">
        <f t="shared" si="23"/>
        <v>9/8(월)~9/9(화)</v>
      </c>
      <c r="I265" s="5" t="b">
        <f t="shared" si="24"/>
        <v>1</v>
      </c>
    </row>
    <row r="266" spans="1:22" s="7" customFormat="1" ht="15.6">
      <c r="A266" s="9">
        <v>261</v>
      </c>
      <c r="B266" s="9">
        <f t="shared" si="22"/>
        <v>4</v>
      </c>
      <c r="C266" s="14">
        <v>4</v>
      </c>
      <c r="D266" s="15" t="s">
        <v>386</v>
      </c>
      <c r="E266" s="15" t="s">
        <v>77</v>
      </c>
      <c r="F266" s="15" t="s">
        <v>299</v>
      </c>
      <c r="G266" s="16" t="s">
        <v>24</v>
      </c>
      <c r="H266" s="14" t="str">
        <f t="shared" si="23"/>
        <v>9/8(월)~9/9(화)</v>
      </c>
      <c r="I266" s="5" t="b">
        <f t="shared" si="24"/>
        <v>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6">
      <c r="A267" s="9">
        <v>262</v>
      </c>
      <c r="B267" s="9">
        <f t="shared" si="22"/>
        <v>4</v>
      </c>
      <c r="C267" s="14">
        <v>4</v>
      </c>
      <c r="D267" s="15" t="s">
        <v>387</v>
      </c>
      <c r="E267" s="15" t="s">
        <v>77</v>
      </c>
      <c r="F267" s="15" t="s">
        <v>95</v>
      </c>
      <c r="G267" s="16" t="s">
        <v>24</v>
      </c>
      <c r="H267" s="14" t="str">
        <f t="shared" si="23"/>
        <v>9/8(월)~9/9(화)</v>
      </c>
      <c r="I267" s="5" t="b">
        <f t="shared" si="24"/>
        <v>1</v>
      </c>
    </row>
    <row r="268" spans="1:22" ht="15.6">
      <c r="A268" s="9">
        <v>263</v>
      </c>
      <c r="B268" s="9">
        <f t="shared" si="22"/>
        <v>4</v>
      </c>
      <c r="C268" s="14">
        <v>4</v>
      </c>
      <c r="D268" s="15" t="s">
        <v>388</v>
      </c>
      <c r="E268" s="15" t="s">
        <v>77</v>
      </c>
      <c r="F268" s="15" t="s">
        <v>97</v>
      </c>
      <c r="G268" s="16" t="s">
        <v>24</v>
      </c>
      <c r="H268" s="14" t="str">
        <f t="shared" si="23"/>
        <v>9/8(월)~9/9(화)</v>
      </c>
      <c r="I268" s="5" t="b">
        <f t="shared" si="24"/>
        <v>1</v>
      </c>
    </row>
    <row r="269" spans="1:22" ht="15.6">
      <c r="A269" s="9">
        <v>264</v>
      </c>
      <c r="B269" s="9">
        <f t="shared" si="22"/>
        <v>4</v>
      </c>
      <c r="C269" s="14">
        <v>4</v>
      </c>
      <c r="D269" s="15" t="s">
        <v>389</v>
      </c>
      <c r="E269" s="15" t="s">
        <v>77</v>
      </c>
      <c r="F269" s="15" t="s">
        <v>97</v>
      </c>
      <c r="G269" s="16" t="s">
        <v>24</v>
      </c>
      <c r="H269" s="14" t="str">
        <f t="shared" si="23"/>
        <v>9/8(월)~9/9(화)</v>
      </c>
      <c r="I269" s="5" t="b">
        <f t="shared" si="24"/>
        <v>1</v>
      </c>
    </row>
    <row r="270" spans="1:22" ht="15.6">
      <c r="A270" s="9">
        <v>265</v>
      </c>
      <c r="B270" s="9">
        <f t="shared" si="22"/>
        <v>4</v>
      </c>
      <c r="C270" s="14">
        <v>4</v>
      </c>
      <c r="D270" s="15" t="s">
        <v>390</v>
      </c>
      <c r="E270" s="15" t="s">
        <v>77</v>
      </c>
      <c r="F270" s="15" t="s">
        <v>100</v>
      </c>
      <c r="G270" s="16" t="s">
        <v>24</v>
      </c>
      <c r="H270" s="14" t="str">
        <f t="shared" si="23"/>
        <v>9/8(월)~9/9(화)</v>
      </c>
      <c r="I270" s="5" t="b">
        <f t="shared" si="24"/>
        <v>1</v>
      </c>
    </row>
    <row r="271" spans="1:22" ht="31.2">
      <c r="A271" s="9">
        <v>266</v>
      </c>
      <c r="B271" s="9">
        <f t="shared" si="22"/>
        <v>4</v>
      </c>
      <c r="C271" s="14">
        <v>4</v>
      </c>
      <c r="D271" s="15" t="s">
        <v>391</v>
      </c>
      <c r="E271" s="15" t="s">
        <v>77</v>
      </c>
      <c r="F271" s="15" t="s">
        <v>102</v>
      </c>
      <c r="G271" s="16" t="s">
        <v>24</v>
      </c>
      <c r="H271" s="14" t="str">
        <f t="shared" si="23"/>
        <v>9/8(월)~9/9(화)</v>
      </c>
      <c r="I271" s="5" t="b">
        <f t="shared" si="24"/>
        <v>1</v>
      </c>
    </row>
    <row r="272" spans="1:22" ht="31.2">
      <c r="A272" s="9">
        <v>267</v>
      </c>
      <c r="B272" s="9">
        <f t="shared" si="22"/>
        <v>4</v>
      </c>
      <c r="C272" s="14">
        <v>4</v>
      </c>
      <c r="D272" s="15" t="s">
        <v>392</v>
      </c>
      <c r="E272" s="15" t="s">
        <v>77</v>
      </c>
      <c r="F272" s="15" t="s">
        <v>102</v>
      </c>
      <c r="G272" s="16" t="s">
        <v>24</v>
      </c>
      <c r="H272" s="14" t="str">
        <f t="shared" si="23"/>
        <v>9/8(월)~9/9(화)</v>
      </c>
      <c r="I272" s="5" t="b">
        <f t="shared" si="24"/>
        <v>1</v>
      </c>
    </row>
    <row r="273" spans="1:22" ht="31.2">
      <c r="A273" s="9">
        <v>268</v>
      </c>
      <c r="B273" s="9">
        <f t="shared" si="22"/>
        <v>4</v>
      </c>
      <c r="C273" s="14">
        <v>4</v>
      </c>
      <c r="D273" s="15" t="s">
        <v>393</v>
      </c>
      <c r="E273" s="15" t="s">
        <v>77</v>
      </c>
      <c r="F273" s="15" t="s">
        <v>102</v>
      </c>
      <c r="G273" s="16" t="s">
        <v>24</v>
      </c>
      <c r="H273" s="14" t="str">
        <f t="shared" si="23"/>
        <v>9/8(월)~9/9(화)</v>
      </c>
      <c r="I273" s="5" t="b">
        <f t="shared" si="24"/>
        <v>1</v>
      </c>
    </row>
    <row r="274" spans="1:22" ht="31.2">
      <c r="A274" s="9">
        <v>269</v>
      </c>
      <c r="B274" s="9">
        <f t="shared" si="22"/>
        <v>4</v>
      </c>
      <c r="C274" s="14">
        <v>4</v>
      </c>
      <c r="D274" s="15" t="s">
        <v>148</v>
      </c>
      <c r="E274" s="15" t="s">
        <v>77</v>
      </c>
      <c r="F274" s="15" t="s">
        <v>394</v>
      </c>
      <c r="G274" s="16" t="s">
        <v>24</v>
      </c>
      <c r="H274" s="14" t="str">
        <f t="shared" si="23"/>
        <v>9/8(월)~9/9(화)</v>
      </c>
      <c r="I274" s="5" t="b">
        <f t="shared" si="24"/>
        <v>1</v>
      </c>
    </row>
    <row r="275" spans="1:22" ht="15.6">
      <c r="A275" s="9">
        <v>270</v>
      </c>
      <c r="B275" s="9">
        <f t="shared" si="22"/>
        <v>4</v>
      </c>
      <c r="C275" s="14">
        <v>4</v>
      </c>
      <c r="D275" s="15" t="s">
        <v>395</v>
      </c>
      <c r="E275" s="15" t="s">
        <v>77</v>
      </c>
      <c r="F275" s="15" t="s">
        <v>223</v>
      </c>
      <c r="G275" s="16" t="s">
        <v>24</v>
      </c>
      <c r="H275" s="14" t="str">
        <f t="shared" si="23"/>
        <v>9/8(월)~9/9(화)</v>
      </c>
      <c r="I275" s="5" t="b">
        <f t="shared" si="24"/>
        <v>1</v>
      </c>
    </row>
    <row r="276" spans="1:22" ht="15.6">
      <c r="A276" s="9">
        <v>271</v>
      </c>
      <c r="B276" s="9">
        <f t="shared" si="22"/>
        <v>4</v>
      </c>
      <c r="C276" s="14">
        <v>4</v>
      </c>
      <c r="D276" s="15" t="s">
        <v>396</v>
      </c>
      <c r="E276" s="15" t="s">
        <v>77</v>
      </c>
      <c r="F276" s="15" t="s">
        <v>223</v>
      </c>
      <c r="G276" s="16" t="s">
        <v>24</v>
      </c>
      <c r="H276" s="14" t="str">
        <f t="shared" si="23"/>
        <v>9/8(월)~9/9(화)</v>
      </c>
      <c r="I276" s="5" t="b">
        <f t="shared" si="24"/>
        <v>1</v>
      </c>
    </row>
    <row r="277" spans="1:22" ht="15.6">
      <c r="A277" s="9">
        <v>272</v>
      </c>
      <c r="B277" s="9">
        <f t="shared" si="22"/>
        <v>4</v>
      </c>
      <c r="C277" s="14">
        <v>4</v>
      </c>
      <c r="D277" s="15" t="s">
        <v>397</v>
      </c>
      <c r="E277" s="15" t="s">
        <v>77</v>
      </c>
      <c r="F277" s="15" t="s">
        <v>225</v>
      </c>
      <c r="G277" s="16" t="s">
        <v>24</v>
      </c>
      <c r="H277" s="14" t="str">
        <f t="shared" si="23"/>
        <v>9/8(월)~9/9(화)</v>
      </c>
      <c r="I277" s="5" t="b">
        <f t="shared" si="24"/>
        <v>1</v>
      </c>
    </row>
    <row r="278" spans="1:22" ht="15.6">
      <c r="A278" s="9">
        <v>273</v>
      </c>
      <c r="B278" s="9">
        <f t="shared" si="22"/>
        <v>4</v>
      </c>
      <c r="C278" s="14">
        <v>4</v>
      </c>
      <c r="D278" s="15" t="s">
        <v>398</v>
      </c>
      <c r="E278" s="15" t="s">
        <v>77</v>
      </c>
      <c r="F278" s="15" t="s">
        <v>225</v>
      </c>
      <c r="G278" s="16" t="s">
        <v>24</v>
      </c>
      <c r="H278" s="14" t="str">
        <f t="shared" si="23"/>
        <v>9/8(월)~9/9(화)</v>
      </c>
      <c r="I278" s="5" t="b">
        <f t="shared" si="24"/>
        <v>1</v>
      </c>
    </row>
    <row r="279" spans="1:22" s="7" customFormat="1" ht="15.6">
      <c r="A279" s="9">
        <v>274</v>
      </c>
      <c r="B279" s="9">
        <f t="shared" si="22"/>
        <v>4</v>
      </c>
      <c r="C279" s="14">
        <v>4</v>
      </c>
      <c r="D279" s="15" t="s">
        <v>399</v>
      </c>
      <c r="E279" s="15" t="s">
        <v>77</v>
      </c>
      <c r="F279" s="15" t="s">
        <v>400</v>
      </c>
      <c r="G279" s="16" t="s">
        <v>24</v>
      </c>
      <c r="H279" s="14" t="str">
        <f t="shared" si="23"/>
        <v>9/8(월)~9/9(화)</v>
      </c>
      <c r="I279" s="5" t="b">
        <f t="shared" si="24"/>
        <v>1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6">
      <c r="A280" s="9">
        <v>275</v>
      </c>
      <c r="B280" s="9">
        <f t="shared" si="22"/>
        <v>4</v>
      </c>
      <c r="C280" s="14">
        <v>4</v>
      </c>
      <c r="D280" s="15" t="s">
        <v>401</v>
      </c>
      <c r="E280" s="15" t="s">
        <v>77</v>
      </c>
      <c r="F280" s="15" t="s">
        <v>123</v>
      </c>
      <c r="G280" s="16" t="s">
        <v>24</v>
      </c>
      <c r="H280" s="14" t="str">
        <f t="shared" si="23"/>
        <v>9/8(월)~9/9(화)</v>
      </c>
      <c r="I280" s="5" t="b">
        <f t="shared" si="24"/>
        <v>1</v>
      </c>
    </row>
    <row r="281" spans="1:22" ht="31.2">
      <c r="A281" s="9">
        <v>276</v>
      </c>
      <c r="B281" s="9">
        <f t="shared" si="22"/>
        <v>4</v>
      </c>
      <c r="C281" s="14">
        <v>4</v>
      </c>
      <c r="D281" s="15" t="s">
        <v>402</v>
      </c>
      <c r="E281" s="15" t="s">
        <v>77</v>
      </c>
      <c r="F281" s="15" t="s">
        <v>129</v>
      </c>
      <c r="G281" s="16" t="s">
        <v>21</v>
      </c>
      <c r="H281" s="14" t="str">
        <f t="shared" si="23"/>
        <v>9/8(월)~9/9(화)</v>
      </c>
      <c r="I281" s="5" t="b">
        <f t="shared" si="24"/>
        <v>1</v>
      </c>
    </row>
    <row r="282" spans="1:22" ht="15.6">
      <c r="A282" s="9">
        <v>277</v>
      </c>
      <c r="B282" s="9">
        <f t="shared" si="22"/>
        <v>4</v>
      </c>
      <c r="C282" s="14">
        <v>4</v>
      </c>
      <c r="D282" s="15" t="s">
        <v>403</v>
      </c>
      <c r="E282" s="15" t="s">
        <v>77</v>
      </c>
      <c r="F282" s="15" t="s">
        <v>404</v>
      </c>
      <c r="G282" s="16" t="s">
        <v>24</v>
      </c>
      <c r="H282" s="14" t="str">
        <f t="shared" si="23"/>
        <v>9/8(월)~9/9(화)</v>
      </c>
      <c r="I282" s="5" t="b">
        <f t="shared" si="24"/>
        <v>1</v>
      </c>
    </row>
    <row r="283" spans="1:22" ht="15.6">
      <c r="A283" s="9">
        <v>278</v>
      </c>
      <c r="B283" s="9">
        <f t="shared" si="22"/>
        <v>4</v>
      </c>
      <c r="C283" s="14">
        <v>4</v>
      </c>
      <c r="D283" s="15" t="s">
        <v>405</v>
      </c>
      <c r="E283" s="15" t="s">
        <v>77</v>
      </c>
      <c r="F283" s="15" t="s">
        <v>131</v>
      </c>
      <c r="G283" s="16" t="s">
        <v>21</v>
      </c>
      <c r="H283" s="14" t="str">
        <f t="shared" si="23"/>
        <v>9/8(월)~9/9(화)</v>
      </c>
      <c r="I283" s="5" t="b">
        <f t="shared" si="24"/>
        <v>1</v>
      </c>
    </row>
    <row r="284" spans="1:22" ht="15.6">
      <c r="A284" s="9">
        <v>279</v>
      </c>
      <c r="B284" s="9">
        <f t="shared" si="22"/>
        <v>4</v>
      </c>
      <c r="C284" s="14">
        <v>4</v>
      </c>
      <c r="D284" s="15" t="s">
        <v>406</v>
      </c>
      <c r="E284" s="15" t="s">
        <v>77</v>
      </c>
      <c r="F284" s="15" t="s">
        <v>407</v>
      </c>
      <c r="G284" s="16" t="s">
        <v>24</v>
      </c>
      <c r="H284" s="14" t="str">
        <f t="shared" si="23"/>
        <v>9/8(월)~9/9(화)</v>
      </c>
      <c r="I284" s="5" t="b">
        <f t="shared" si="24"/>
        <v>1</v>
      </c>
    </row>
    <row r="285" spans="1:22" ht="15.6">
      <c r="A285" s="9">
        <v>280</v>
      </c>
      <c r="B285" s="9">
        <f t="shared" ref="B285:B287" si="25">IF(ISBLANK(C285), B285, C285)</f>
        <v>4</v>
      </c>
      <c r="C285" s="14">
        <v>4</v>
      </c>
      <c r="D285" s="15" t="s">
        <v>408</v>
      </c>
      <c r="E285" s="15" t="s">
        <v>77</v>
      </c>
      <c r="F285" s="15" t="s">
        <v>135</v>
      </c>
      <c r="G285" s="16" t="s">
        <v>21</v>
      </c>
      <c r="H285" s="14" t="str">
        <f t="shared" si="23"/>
        <v>9/8(월)~9/9(화)</v>
      </c>
      <c r="I285" s="5" t="b">
        <f t="shared" si="24"/>
        <v>1</v>
      </c>
    </row>
    <row r="286" spans="1:22" ht="15.6">
      <c r="A286" s="9">
        <v>281</v>
      </c>
      <c r="B286" s="9">
        <f t="shared" si="25"/>
        <v>4</v>
      </c>
      <c r="C286" s="14">
        <v>4</v>
      </c>
      <c r="D286" s="15" t="s">
        <v>409</v>
      </c>
      <c r="E286" s="15" t="s">
        <v>137</v>
      </c>
      <c r="F286" s="15" t="s">
        <v>138</v>
      </c>
      <c r="G286" s="16" t="s">
        <v>21</v>
      </c>
      <c r="H286" s="14" t="str">
        <f t="shared" si="23"/>
        <v>9/8(월)~9/9(화)</v>
      </c>
      <c r="I286" s="5" t="b">
        <f t="shared" si="24"/>
        <v>1</v>
      </c>
    </row>
    <row r="287" spans="1:22" ht="15.6">
      <c r="A287" s="9">
        <v>282</v>
      </c>
      <c r="B287" s="9">
        <f t="shared" si="25"/>
        <v>4</v>
      </c>
      <c r="C287" s="14">
        <v>4</v>
      </c>
      <c r="D287" s="15" t="s">
        <v>410</v>
      </c>
      <c r="E287" s="15" t="s">
        <v>137</v>
      </c>
      <c r="F287" s="15" t="s">
        <v>140</v>
      </c>
      <c r="G287" s="16" t="s">
        <v>24</v>
      </c>
      <c r="H287" s="14" t="str">
        <f t="shared" si="23"/>
        <v>9/8(월)~9/9(화)</v>
      </c>
      <c r="I287" s="5" t="b">
        <f t="shared" si="24"/>
        <v>1</v>
      </c>
    </row>
    <row r="288" spans="1:22" ht="15.6">
      <c r="A288" s="9">
        <v>283</v>
      </c>
      <c r="B288" s="9">
        <v>4</v>
      </c>
      <c r="C288" s="14">
        <v>6</v>
      </c>
      <c r="D288" s="15" t="s">
        <v>411</v>
      </c>
      <c r="E288" s="15" t="s">
        <v>33</v>
      </c>
      <c r="F288" s="15" t="s">
        <v>168</v>
      </c>
      <c r="G288" s="16" t="s">
        <v>24</v>
      </c>
      <c r="H288" s="14" t="str">
        <f t="shared" si="23"/>
        <v>9/8(월)~9/9(화)</v>
      </c>
      <c r="I288" s="5" t="b">
        <f t="shared" si="24"/>
        <v>0</v>
      </c>
    </row>
    <row r="289" spans="1:9" ht="31.2">
      <c r="A289" s="9">
        <v>284</v>
      </c>
      <c r="B289" s="9">
        <v>4</v>
      </c>
      <c r="C289" s="14">
        <v>6</v>
      </c>
      <c r="D289" s="15" t="s">
        <v>412</v>
      </c>
      <c r="E289" s="15" t="s">
        <v>77</v>
      </c>
      <c r="F289" s="15" t="s">
        <v>87</v>
      </c>
      <c r="G289" s="16" t="s">
        <v>21</v>
      </c>
      <c r="H289" s="14" t="str">
        <f t="shared" si="23"/>
        <v>9/8(월)~9/9(화)</v>
      </c>
      <c r="I289" s="5" t="b">
        <f t="shared" si="24"/>
        <v>0</v>
      </c>
    </row>
    <row r="290" spans="1:9" ht="15.6">
      <c r="A290" s="9">
        <v>285</v>
      </c>
      <c r="B290" s="9">
        <v>4</v>
      </c>
      <c r="C290" s="14">
        <v>7</v>
      </c>
      <c r="D290" s="15" t="s">
        <v>413</v>
      </c>
      <c r="E290" s="15" t="s">
        <v>46</v>
      </c>
      <c r="F290" s="15" t="s">
        <v>55</v>
      </c>
      <c r="G290" s="16" t="s">
        <v>24</v>
      </c>
      <c r="H290" s="14" t="str">
        <f t="shared" si="23"/>
        <v>9/8(월)~9/9(화)</v>
      </c>
      <c r="I290" s="5" t="b">
        <f t="shared" si="24"/>
        <v>0</v>
      </c>
    </row>
    <row r="291" spans="1:9" ht="15.6">
      <c r="A291" s="9">
        <v>286</v>
      </c>
      <c r="B291" s="9">
        <v>5</v>
      </c>
      <c r="C291" s="14">
        <v>1</v>
      </c>
      <c r="D291" s="15" t="s">
        <v>414</v>
      </c>
      <c r="E291" s="15" t="s">
        <v>41</v>
      </c>
      <c r="F291" s="15" t="s">
        <v>266</v>
      </c>
      <c r="G291" s="16" t="s">
        <v>24</v>
      </c>
      <c r="H291" s="14" t="str">
        <f t="shared" si="23"/>
        <v>9/10(수)~9/11(목)</v>
      </c>
      <c r="I291" s="5" t="b">
        <f t="shared" si="24"/>
        <v>0</v>
      </c>
    </row>
    <row r="292" spans="1:9" ht="15.6">
      <c r="A292" s="9">
        <v>287</v>
      </c>
      <c r="B292" s="9">
        <v>5</v>
      </c>
      <c r="C292" s="14">
        <v>1</v>
      </c>
      <c r="D292" s="15" t="s">
        <v>415</v>
      </c>
      <c r="E292" s="15" t="s">
        <v>72</v>
      </c>
      <c r="F292" s="15" t="s">
        <v>73</v>
      </c>
      <c r="G292" s="16" t="s">
        <v>24</v>
      </c>
      <c r="H292" s="14" t="str">
        <f t="shared" si="23"/>
        <v>9/10(수)~9/11(목)</v>
      </c>
      <c r="I292" s="5" t="b">
        <f t="shared" si="24"/>
        <v>0</v>
      </c>
    </row>
    <row r="293" spans="1:9" ht="15.6">
      <c r="A293" s="9">
        <v>288</v>
      </c>
      <c r="B293" s="9">
        <v>5</v>
      </c>
      <c r="C293" s="14">
        <v>1</v>
      </c>
      <c r="D293" s="15" t="s">
        <v>416</v>
      </c>
      <c r="E293" s="15" t="s">
        <v>72</v>
      </c>
      <c r="F293" s="15" t="s">
        <v>149</v>
      </c>
      <c r="G293" s="16" t="s">
        <v>24</v>
      </c>
      <c r="H293" s="14" t="str">
        <f t="shared" si="23"/>
        <v>9/10(수)~9/11(목)</v>
      </c>
      <c r="I293" s="5" t="b">
        <f t="shared" si="24"/>
        <v>0</v>
      </c>
    </row>
    <row r="294" spans="1:9" ht="15.6">
      <c r="A294" s="9">
        <v>289</v>
      </c>
      <c r="B294" s="9">
        <v>5</v>
      </c>
      <c r="C294" s="14">
        <v>2</v>
      </c>
      <c r="D294" s="15" t="s">
        <v>417</v>
      </c>
      <c r="E294" s="15" t="s">
        <v>26</v>
      </c>
      <c r="F294" s="15" t="s">
        <v>29</v>
      </c>
      <c r="G294" s="16" t="s">
        <v>24</v>
      </c>
      <c r="H294" s="14" t="str">
        <f t="shared" si="23"/>
        <v>9/10(수)~9/11(목)</v>
      </c>
      <c r="I294" s="5" t="b">
        <f t="shared" si="24"/>
        <v>0</v>
      </c>
    </row>
    <row r="295" spans="1:9" ht="15.6">
      <c r="A295" s="9">
        <v>290</v>
      </c>
      <c r="B295" s="9">
        <v>5</v>
      </c>
      <c r="C295" s="14">
        <v>2</v>
      </c>
      <c r="D295" s="15" t="s">
        <v>418</v>
      </c>
      <c r="E295" s="15" t="s">
        <v>41</v>
      </c>
      <c r="F295" s="15" t="s">
        <v>44</v>
      </c>
      <c r="G295" s="16" t="s">
        <v>21</v>
      </c>
      <c r="H295" s="14" t="str">
        <f t="shared" si="23"/>
        <v>9/10(수)~9/11(목)</v>
      </c>
      <c r="I295" s="5" t="b">
        <f t="shared" si="24"/>
        <v>0</v>
      </c>
    </row>
    <row r="296" spans="1:9" ht="15.6">
      <c r="A296" s="9">
        <v>291</v>
      </c>
      <c r="B296" s="9">
        <v>5</v>
      </c>
      <c r="C296" s="14">
        <v>2</v>
      </c>
      <c r="D296" s="15" t="s">
        <v>419</v>
      </c>
      <c r="E296" s="15" t="s">
        <v>41</v>
      </c>
      <c r="F296" s="15" t="s">
        <v>420</v>
      </c>
      <c r="G296" s="16" t="s">
        <v>21</v>
      </c>
      <c r="H296" s="14" t="str">
        <f t="shared" si="23"/>
        <v>9/10(수)~9/11(목)</v>
      </c>
      <c r="I296" s="5" t="b">
        <f t="shared" si="24"/>
        <v>0</v>
      </c>
    </row>
    <row r="297" spans="1:9" ht="15.6">
      <c r="A297" s="9">
        <v>292</v>
      </c>
      <c r="B297" s="9">
        <v>5</v>
      </c>
      <c r="C297" s="14">
        <v>2</v>
      </c>
      <c r="D297" s="15" t="s">
        <v>421</v>
      </c>
      <c r="E297" s="15" t="s">
        <v>41</v>
      </c>
      <c r="F297" s="15" t="s">
        <v>238</v>
      </c>
      <c r="G297" s="16" t="s">
        <v>24</v>
      </c>
      <c r="H297" s="14" t="str">
        <f t="shared" si="23"/>
        <v>9/10(수)~9/11(목)</v>
      </c>
      <c r="I297" s="5" t="b">
        <f t="shared" si="24"/>
        <v>0</v>
      </c>
    </row>
    <row r="298" spans="1:9" ht="15.6">
      <c r="A298" s="9">
        <v>293</v>
      </c>
      <c r="B298" s="9">
        <v>5</v>
      </c>
      <c r="C298" s="14">
        <v>2</v>
      </c>
      <c r="D298" s="15" t="s">
        <v>422</v>
      </c>
      <c r="E298" s="15" t="s">
        <v>72</v>
      </c>
      <c r="F298" s="15" t="s">
        <v>73</v>
      </c>
      <c r="G298" s="16" t="s">
        <v>24</v>
      </c>
      <c r="H298" s="14" t="str">
        <f t="shared" si="23"/>
        <v>9/10(수)~9/11(목)</v>
      </c>
      <c r="I298" s="5" t="b">
        <f t="shared" si="24"/>
        <v>0</v>
      </c>
    </row>
    <row r="299" spans="1:9" ht="15.6">
      <c r="A299" s="9">
        <v>294</v>
      </c>
      <c r="B299" s="9">
        <v>5</v>
      </c>
      <c r="C299" s="14">
        <v>3</v>
      </c>
      <c r="D299" s="15" t="s">
        <v>423</v>
      </c>
      <c r="E299" s="15" t="s">
        <v>46</v>
      </c>
      <c r="F299" s="15" t="s">
        <v>55</v>
      </c>
      <c r="G299" s="16" t="s">
        <v>24</v>
      </c>
      <c r="H299" s="14" t="str">
        <f t="shared" si="23"/>
        <v>9/10(수)~9/11(목)</v>
      </c>
      <c r="I299" s="5" t="b">
        <f t="shared" si="24"/>
        <v>0</v>
      </c>
    </row>
    <row r="300" spans="1:9" ht="15.6">
      <c r="A300" s="9">
        <v>295</v>
      </c>
      <c r="B300" s="9">
        <v>5</v>
      </c>
      <c r="C300" s="14">
        <v>4</v>
      </c>
      <c r="D300" s="15" t="s">
        <v>424</v>
      </c>
      <c r="E300" s="15" t="s">
        <v>33</v>
      </c>
      <c r="F300" s="15" t="s">
        <v>34</v>
      </c>
      <c r="G300" s="16" t="s">
        <v>24</v>
      </c>
      <c r="H300" s="14" t="str">
        <f t="shared" si="23"/>
        <v>9/10(수)~9/11(목)</v>
      </c>
      <c r="I300" s="5" t="b">
        <f t="shared" si="24"/>
        <v>0</v>
      </c>
    </row>
    <row r="301" spans="1:9" ht="15.6">
      <c r="A301" s="9">
        <v>296</v>
      </c>
      <c r="B301" s="9">
        <v>5</v>
      </c>
      <c r="C301" s="14">
        <v>4</v>
      </c>
      <c r="D301" s="15" t="s">
        <v>425</v>
      </c>
      <c r="E301" s="15" t="s">
        <v>41</v>
      </c>
      <c r="F301" s="15" t="s">
        <v>238</v>
      </c>
      <c r="G301" s="16" t="s">
        <v>21</v>
      </c>
      <c r="H301" s="14" t="str">
        <f t="shared" si="23"/>
        <v>9/10(수)~9/11(목)</v>
      </c>
      <c r="I301" s="5" t="b">
        <f t="shared" si="24"/>
        <v>0</v>
      </c>
    </row>
    <row r="302" spans="1:9" ht="15.6">
      <c r="A302" s="9">
        <v>297</v>
      </c>
      <c r="B302" s="9">
        <f t="shared" ref="B302:B333" si="26">IF(ISBLANK(C302), B302, C302)</f>
        <v>5</v>
      </c>
      <c r="C302" s="14">
        <v>5</v>
      </c>
      <c r="D302" s="15" t="s">
        <v>426</v>
      </c>
      <c r="E302" s="15" t="s">
        <v>26</v>
      </c>
      <c r="F302" s="15" t="s">
        <v>29</v>
      </c>
      <c r="G302" s="16" t="s">
        <v>21</v>
      </c>
      <c r="H302" s="14" t="str">
        <f t="shared" si="23"/>
        <v>9/10(수)~9/11(목)</v>
      </c>
      <c r="I302" s="5" t="b">
        <f t="shared" si="24"/>
        <v>1</v>
      </c>
    </row>
    <row r="303" spans="1:9" ht="15.6">
      <c r="A303" s="9">
        <v>298</v>
      </c>
      <c r="B303" s="9">
        <f t="shared" si="26"/>
        <v>5</v>
      </c>
      <c r="C303" s="14">
        <v>5</v>
      </c>
      <c r="D303" s="15" t="s">
        <v>427</v>
      </c>
      <c r="E303" s="15" t="s">
        <v>33</v>
      </c>
      <c r="F303" s="15" t="s">
        <v>166</v>
      </c>
      <c r="G303" s="16" t="s">
        <v>24</v>
      </c>
      <c r="H303" s="14" t="str">
        <f t="shared" si="23"/>
        <v>9/10(수)~9/11(목)</v>
      </c>
      <c r="I303" s="5" t="b">
        <f t="shared" si="24"/>
        <v>1</v>
      </c>
    </row>
    <row r="304" spans="1:9" ht="15.6">
      <c r="A304" s="9">
        <v>299</v>
      </c>
      <c r="B304" s="9">
        <f t="shared" si="26"/>
        <v>5</v>
      </c>
      <c r="C304" s="14">
        <v>5</v>
      </c>
      <c r="D304" s="15" t="s">
        <v>428</v>
      </c>
      <c r="E304" s="15" t="s">
        <v>33</v>
      </c>
      <c r="F304" s="15" t="s">
        <v>168</v>
      </c>
      <c r="G304" s="16" t="s">
        <v>21</v>
      </c>
      <c r="H304" s="14" t="str">
        <f t="shared" si="23"/>
        <v>9/10(수)~9/11(목)</v>
      </c>
      <c r="I304" s="5" t="b">
        <f t="shared" si="24"/>
        <v>1</v>
      </c>
    </row>
    <row r="305" spans="1:22" ht="15.6">
      <c r="A305" s="9">
        <v>300</v>
      </c>
      <c r="B305" s="9">
        <f t="shared" si="26"/>
        <v>5</v>
      </c>
      <c r="C305" s="14">
        <v>5</v>
      </c>
      <c r="D305" s="15" t="s">
        <v>429</v>
      </c>
      <c r="E305" s="15" t="s">
        <v>38</v>
      </c>
      <c r="F305" s="15" t="s">
        <v>334</v>
      </c>
      <c r="G305" s="16" t="s">
        <v>24</v>
      </c>
      <c r="H305" s="14" t="str">
        <f t="shared" si="23"/>
        <v>9/10(수)~9/11(목)</v>
      </c>
      <c r="I305" s="5" t="b">
        <f t="shared" si="24"/>
        <v>1</v>
      </c>
    </row>
    <row r="306" spans="1:22" ht="15.6">
      <c r="A306" s="9">
        <v>301</v>
      </c>
      <c r="B306" s="9">
        <f t="shared" si="26"/>
        <v>5</v>
      </c>
      <c r="C306" s="14">
        <v>5</v>
      </c>
      <c r="D306" s="15" t="s">
        <v>430</v>
      </c>
      <c r="E306" s="15" t="s">
        <v>38</v>
      </c>
      <c r="F306" s="15" t="s">
        <v>431</v>
      </c>
      <c r="G306" s="16" t="s">
        <v>21</v>
      </c>
      <c r="H306" s="14" t="str">
        <f t="shared" si="23"/>
        <v>9/10(수)~9/11(목)</v>
      </c>
      <c r="I306" s="5" t="b">
        <f t="shared" si="24"/>
        <v>1</v>
      </c>
    </row>
    <row r="307" spans="1:22" s="7" customFormat="1" ht="15.6">
      <c r="A307" s="9">
        <v>302</v>
      </c>
      <c r="B307" s="9">
        <f t="shared" si="26"/>
        <v>5</v>
      </c>
      <c r="C307" s="14">
        <v>5</v>
      </c>
      <c r="D307" s="15" t="s">
        <v>432</v>
      </c>
      <c r="E307" s="15" t="s">
        <v>38</v>
      </c>
      <c r="F307" s="15" t="s">
        <v>433</v>
      </c>
      <c r="G307" s="16" t="s">
        <v>24</v>
      </c>
      <c r="H307" s="14" t="str">
        <f t="shared" si="23"/>
        <v>9/10(수)~9/11(목)</v>
      </c>
      <c r="I307" s="5" t="b">
        <f t="shared" si="24"/>
        <v>1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6">
      <c r="A308" s="9">
        <v>303</v>
      </c>
      <c r="B308" s="9">
        <f t="shared" si="26"/>
        <v>5</v>
      </c>
      <c r="C308" s="14">
        <v>5</v>
      </c>
      <c r="D308" s="15" t="s">
        <v>434</v>
      </c>
      <c r="E308" s="15" t="s">
        <v>41</v>
      </c>
      <c r="F308" s="15" t="s">
        <v>266</v>
      </c>
      <c r="G308" s="16" t="s">
        <v>21</v>
      </c>
      <c r="H308" s="14" t="str">
        <f t="shared" si="23"/>
        <v>9/10(수)~9/11(목)</v>
      </c>
      <c r="I308" s="5" t="b">
        <f t="shared" si="24"/>
        <v>1</v>
      </c>
    </row>
    <row r="309" spans="1:22" ht="15.6">
      <c r="A309" s="9">
        <v>304</v>
      </c>
      <c r="B309" s="9">
        <f t="shared" si="26"/>
        <v>5</v>
      </c>
      <c r="C309" s="14">
        <v>5</v>
      </c>
      <c r="D309" s="15" t="s">
        <v>435</v>
      </c>
      <c r="E309" s="15" t="s">
        <v>41</v>
      </c>
      <c r="F309" s="15" t="s">
        <v>44</v>
      </c>
      <c r="G309" s="16" t="s">
        <v>24</v>
      </c>
      <c r="H309" s="14" t="str">
        <f t="shared" si="23"/>
        <v>9/10(수)~9/11(목)</v>
      </c>
      <c r="I309" s="5" t="b">
        <f t="shared" si="24"/>
        <v>1</v>
      </c>
    </row>
    <row r="310" spans="1:22" ht="15.6">
      <c r="A310" s="9">
        <v>305</v>
      </c>
      <c r="B310" s="9">
        <f t="shared" si="26"/>
        <v>5</v>
      </c>
      <c r="C310" s="14">
        <v>5</v>
      </c>
      <c r="D310" s="15" t="s">
        <v>436</v>
      </c>
      <c r="E310" s="15" t="s">
        <v>46</v>
      </c>
      <c r="F310" s="15" t="s">
        <v>273</v>
      </c>
      <c r="G310" s="16" t="s">
        <v>24</v>
      </c>
      <c r="H310" s="14" t="str">
        <f t="shared" si="23"/>
        <v>9/10(수)~9/11(목)</v>
      </c>
      <c r="I310" s="5" t="b">
        <f t="shared" si="24"/>
        <v>1</v>
      </c>
    </row>
    <row r="311" spans="1:22" ht="15.6">
      <c r="A311" s="9">
        <v>306</v>
      </c>
      <c r="B311" s="9">
        <f t="shared" si="26"/>
        <v>5</v>
      </c>
      <c r="C311" s="14">
        <v>5</v>
      </c>
      <c r="D311" s="15" t="s">
        <v>437</v>
      </c>
      <c r="E311" s="15" t="s">
        <v>46</v>
      </c>
      <c r="F311" s="15" t="s">
        <v>182</v>
      </c>
      <c r="G311" s="16" t="s">
        <v>24</v>
      </c>
      <c r="H311" s="14" t="str">
        <f t="shared" si="23"/>
        <v>9/10(수)~9/11(목)</v>
      </c>
      <c r="I311" s="5" t="b">
        <f t="shared" si="24"/>
        <v>1</v>
      </c>
    </row>
    <row r="312" spans="1:22" s="7" customFormat="1" ht="15.6">
      <c r="A312" s="9">
        <v>307</v>
      </c>
      <c r="B312" s="9">
        <f t="shared" si="26"/>
        <v>5</v>
      </c>
      <c r="C312" s="14">
        <v>5</v>
      </c>
      <c r="D312" s="15" t="s">
        <v>438</v>
      </c>
      <c r="E312" s="15" t="s">
        <v>46</v>
      </c>
      <c r="F312" s="15" t="s">
        <v>49</v>
      </c>
      <c r="G312" s="16" t="s">
        <v>24</v>
      </c>
      <c r="H312" s="14" t="str">
        <f t="shared" si="23"/>
        <v>9/10(수)~9/11(목)</v>
      </c>
      <c r="I312" s="5" t="b">
        <f t="shared" si="24"/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6">
      <c r="A313" s="9">
        <v>308</v>
      </c>
      <c r="B313" s="9">
        <f t="shared" si="26"/>
        <v>5</v>
      </c>
      <c r="C313" s="14">
        <v>5</v>
      </c>
      <c r="D313" s="15" t="s">
        <v>439</v>
      </c>
      <c r="E313" s="15" t="s">
        <v>46</v>
      </c>
      <c r="F313" s="15" t="s">
        <v>53</v>
      </c>
      <c r="G313" s="16" t="s">
        <v>24</v>
      </c>
      <c r="H313" s="14" t="str">
        <f t="shared" si="23"/>
        <v>9/10(수)~9/11(목)</v>
      </c>
      <c r="I313" s="5" t="b">
        <f t="shared" si="24"/>
        <v>1</v>
      </c>
    </row>
    <row r="314" spans="1:22" ht="15.6">
      <c r="A314" s="9">
        <v>309</v>
      </c>
      <c r="B314" s="9">
        <f t="shared" si="26"/>
        <v>5</v>
      </c>
      <c r="C314" s="14">
        <v>5</v>
      </c>
      <c r="D314" s="15" t="s">
        <v>440</v>
      </c>
      <c r="E314" s="15" t="s">
        <v>46</v>
      </c>
      <c r="F314" s="15" t="s">
        <v>185</v>
      </c>
      <c r="G314" s="16" t="s">
        <v>24</v>
      </c>
      <c r="H314" s="14" t="str">
        <f t="shared" si="23"/>
        <v>9/10(수)~9/11(목)</v>
      </c>
      <c r="I314" s="5" t="b">
        <f t="shared" si="24"/>
        <v>1</v>
      </c>
    </row>
    <row r="315" spans="1:22" ht="15.6">
      <c r="A315" s="9">
        <v>310</v>
      </c>
      <c r="B315" s="9">
        <f t="shared" si="26"/>
        <v>5</v>
      </c>
      <c r="C315" s="14">
        <v>5</v>
      </c>
      <c r="D315" s="15" t="s">
        <v>441</v>
      </c>
      <c r="E315" s="15" t="s">
        <v>46</v>
      </c>
      <c r="F315" s="15" t="s">
        <v>55</v>
      </c>
      <c r="G315" s="16" t="s">
        <v>21</v>
      </c>
      <c r="H315" s="14" t="str">
        <f t="shared" si="23"/>
        <v>9/10(수)~9/11(목)</v>
      </c>
      <c r="I315" s="5" t="b">
        <f t="shared" si="24"/>
        <v>1</v>
      </c>
    </row>
    <row r="316" spans="1:22" ht="15.6">
      <c r="A316" s="9">
        <v>311</v>
      </c>
      <c r="B316" s="9">
        <f t="shared" si="26"/>
        <v>5</v>
      </c>
      <c r="C316" s="14">
        <v>5</v>
      </c>
      <c r="D316" s="15" t="s">
        <v>442</v>
      </c>
      <c r="E316" s="15" t="s">
        <v>57</v>
      </c>
      <c r="F316" s="15" t="s">
        <v>62</v>
      </c>
      <c r="G316" s="16" t="s">
        <v>21</v>
      </c>
      <c r="H316" s="14" t="str">
        <f t="shared" si="23"/>
        <v>9/10(수)~9/11(목)</v>
      </c>
      <c r="I316" s="5" t="b">
        <f t="shared" si="24"/>
        <v>1</v>
      </c>
    </row>
    <row r="317" spans="1:22" ht="15.6">
      <c r="A317" s="9">
        <v>312</v>
      </c>
      <c r="B317" s="9">
        <f t="shared" si="26"/>
        <v>5</v>
      </c>
      <c r="C317" s="14">
        <v>5</v>
      </c>
      <c r="D317" s="15" t="s">
        <v>443</v>
      </c>
      <c r="E317" s="15" t="s">
        <v>57</v>
      </c>
      <c r="F317" s="15" t="s">
        <v>64</v>
      </c>
      <c r="G317" s="16" t="s">
        <v>21</v>
      </c>
      <c r="H317" s="14" t="str">
        <f t="shared" si="23"/>
        <v>9/10(수)~9/11(목)</v>
      </c>
      <c r="I317" s="5" t="b">
        <f t="shared" si="24"/>
        <v>1</v>
      </c>
    </row>
    <row r="318" spans="1:22" s="7" customFormat="1" ht="15.6">
      <c r="A318" s="9">
        <v>313</v>
      </c>
      <c r="B318" s="9">
        <f t="shared" si="26"/>
        <v>5</v>
      </c>
      <c r="C318" s="14">
        <v>5</v>
      </c>
      <c r="D318" s="15" t="s">
        <v>444</v>
      </c>
      <c r="E318" s="15" t="s">
        <v>57</v>
      </c>
      <c r="F318" s="15" t="s">
        <v>366</v>
      </c>
      <c r="G318" s="16" t="s">
        <v>21</v>
      </c>
      <c r="H318" s="14" t="str">
        <f t="shared" si="23"/>
        <v>9/10(수)~9/11(목)</v>
      </c>
      <c r="I318" s="5" t="b">
        <f t="shared" si="24"/>
        <v>1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6">
      <c r="A319" s="9">
        <v>314</v>
      </c>
      <c r="B319" s="9">
        <f t="shared" si="26"/>
        <v>5</v>
      </c>
      <c r="C319" s="14">
        <v>5</v>
      </c>
      <c r="D319" s="15" t="s">
        <v>220</v>
      </c>
      <c r="E319" s="15" t="s">
        <v>57</v>
      </c>
      <c r="F319" s="15" t="s">
        <v>64</v>
      </c>
      <c r="G319" s="16" t="s">
        <v>24</v>
      </c>
      <c r="H319" s="14" t="str">
        <f t="shared" si="23"/>
        <v>9/10(수)~9/11(목)</v>
      </c>
      <c r="I319" s="5" t="b">
        <f t="shared" si="24"/>
        <v>1</v>
      </c>
    </row>
    <row r="320" spans="1:22" ht="15.6">
      <c r="A320" s="9">
        <v>315</v>
      </c>
      <c r="B320" s="9">
        <f t="shared" si="26"/>
        <v>5</v>
      </c>
      <c r="C320" s="14">
        <v>5</v>
      </c>
      <c r="D320" s="15" t="s">
        <v>445</v>
      </c>
      <c r="E320" s="15" t="s">
        <v>57</v>
      </c>
      <c r="F320" s="15" t="s">
        <v>64</v>
      </c>
      <c r="G320" s="16" t="s">
        <v>24</v>
      </c>
      <c r="H320" s="14" t="str">
        <f t="shared" si="23"/>
        <v>9/10(수)~9/11(목)</v>
      </c>
      <c r="I320" s="5" t="b">
        <f t="shared" si="24"/>
        <v>1</v>
      </c>
    </row>
    <row r="321" spans="1:22" ht="15.6">
      <c r="A321" s="9">
        <v>316</v>
      </c>
      <c r="B321" s="9">
        <f t="shared" si="26"/>
        <v>5</v>
      </c>
      <c r="C321" s="14">
        <v>5</v>
      </c>
      <c r="D321" s="15" t="s">
        <v>446</v>
      </c>
      <c r="E321" s="15" t="s">
        <v>57</v>
      </c>
      <c r="F321" s="15" t="s">
        <v>69</v>
      </c>
      <c r="G321" s="16" t="s">
        <v>21</v>
      </c>
      <c r="H321" s="14" t="str">
        <f t="shared" si="23"/>
        <v>9/10(수)~9/11(목)</v>
      </c>
      <c r="I321" s="5" t="b">
        <f t="shared" si="24"/>
        <v>1</v>
      </c>
    </row>
    <row r="322" spans="1:22" ht="15.6">
      <c r="A322" s="9">
        <v>317</v>
      </c>
      <c r="B322" s="9">
        <f t="shared" si="26"/>
        <v>5</v>
      </c>
      <c r="C322" s="14">
        <v>5</v>
      </c>
      <c r="D322" s="15" t="s">
        <v>447</v>
      </c>
      <c r="E322" s="15" t="s">
        <v>72</v>
      </c>
      <c r="F322" s="15" t="s">
        <v>73</v>
      </c>
      <c r="G322" s="16" t="s">
        <v>24</v>
      </c>
      <c r="H322" s="14" t="str">
        <f t="shared" si="23"/>
        <v>9/10(수)~9/11(목)</v>
      </c>
      <c r="I322" s="5" t="b">
        <f t="shared" si="24"/>
        <v>1</v>
      </c>
    </row>
    <row r="323" spans="1:22" ht="15.6">
      <c r="A323" s="9">
        <v>318</v>
      </c>
      <c r="B323" s="9">
        <f t="shared" si="26"/>
        <v>5</v>
      </c>
      <c r="C323" s="14">
        <v>5</v>
      </c>
      <c r="D323" s="15" t="s">
        <v>448</v>
      </c>
      <c r="E323" s="15" t="s">
        <v>77</v>
      </c>
      <c r="F323" s="15" t="s">
        <v>80</v>
      </c>
      <c r="G323" s="16" t="s">
        <v>24</v>
      </c>
      <c r="H323" s="14" t="str">
        <f t="shared" si="23"/>
        <v>9/10(수)~9/11(목)</v>
      </c>
      <c r="I323" s="5" t="b">
        <f t="shared" si="24"/>
        <v>1</v>
      </c>
    </row>
    <row r="324" spans="1:22" s="7" customFormat="1" ht="15.6">
      <c r="A324" s="9">
        <v>319</v>
      </c>
      <c r="B324" s="9">
        <f t="shared" si="26"/>
        <v>5</v>
      </c>
      <c r="C324" s="14">
        <v>5</v>
      </c>
      <c r="D324" s="15" t="s">
        <v>449</v>
      </c>
      <c r="E324" s="15" t="s">
        <v>77</v>
      </c>
      <c r="F324" s="15" t="s">
        <v>80</v>
      </c>
      <c r="G324" s="16" t="s">
        <v>24</v>
      </c>
      <c r="H324" s="14" t="str">
        <f t="shared" si="23"/>
        <v>9/10(수)~9/11(목)</v>
      </c>
      <c r="I324" s="5" t="b">
        <f t="shared" si="24"/>
        <v>1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s="7" customFormat="1" ht="15.6">
      <c r="A325" s="9">
        <v>320</v>
      </c>
      <c r="B325" s="9">
        <f t="shared" si="26"/>
        <v>5</v>
      </c>
      <c r="C325" s="14">
        <v>5</v>
      </c>
      <c r="D325" s="15" t="s">
        <v>450</v>
      </c>
      <c r="E325" s="15" t="s">
        <v>77</v>
      </c>
      <c r="F325" s="15" t="s">
        <v>83</v>
      </c>
      <c r="G325" s="16" t="s">
        <v>24</v>
      </c>
      <c r="H325" s="14" t="str">
        <f t="shared" si="23"/>
        <v>9/10(수)~9/11(목)</v>
      </c>
      <c r="I325" s="5" t="b">
        <f t="shared" si="24"/>
        <v>1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6">
      <c r="A326" s="9">
        <v>321</v>
      </c>
      <c r="B326" s="9">
        <f t="shared" si="26"/>
        <v>5</v>
      </c>
      <c r="C326" s="14">
        <v>5</v>
      </c>
      <c r="D326" s="15" t="s">
        <v>451</v>
      </c>
      <c r="E326" s="15" t="s">
        <v>77</v>
      </c>
      <c r="F326" s="15" t="s">
        <v>85</v>
      </c>
      <c r="G326" s="16" t="s">
        <v>24</v>
      </c>
      <c r="H326" s="14" t="str">
        <f t="shared" ref="H326:H389" si="27">VLOOKUP(B326,$K$5:$L$14,2)</f>
        <v>9/10(수)~9/11(목)</v>
      </c>
      <c r="I326" s="5" t="b">
        <f t="shared" ref="I326:I389" si="28">B326=C326</f>
        <v>1</v>
      </c>
    </row>
    <row r="327" spans="1:22" ht="15.6">
      <c r="A327" s="9">
        <v>322</v>
      </c>
      <c r="B327" s="9">
        <f t="shared" si="26"/>
        <v>5</v>
      </c>
      <c r="C327" s="14">
        <v>5</v>
      </c>
      <c r="D327" s="15" t="s">
        <v>452</v>
      </c>
      <c r="E327" s="15" t="s">
        <v>77</v>
      </c>
      <c r="F327" s="15" t="s">
        <v>85</v>
      </c>
      <c r="G327" s="16" t="s">
        <v>24</v>
      </c>
      <c r="H327" s="14" t="str">
        <f t="shared" si="27"/>
        <v>9/10(수)~9/11(목)</v>
      </c>
      <c r="I327" s="5" t="b">
        <f t="shared" si="28"/>
        <v>1</v>
      </c>
    </row>
    <row r="328" spans="1:22" ht="15.6">
      <c r="A328" s="9">
        <v>323</v>
      </c>
      <c r="B328" s="9">
        <f t="shared" si="26"/>
        <v>5</v>
      </c>
      <c r="C328" s="14">
        <v>5</v>
      </c>
      <c r="D328" s="15" t="s">
        <v>453</v>
      </c>
      <c r="E328" s="15" t="s">
        <v>77</v>
      </c>
      <c r="F328" s="15" t="s">
        <v>85</v>
      </c>
      <c r="G328" s="16" t="s">
        <v>24</v>
      </c>
      <c r="H328" s="14" t="str">
        <f t="shared" si="27"/>
        <v>9/10(수)~9/11(목)</v>
      </c>
      <c r="I328" s="5" t="b">
        <f t="shared" si="28"/>
        <v>1</v>
      </c>
    </row>
    <row r="329" spans="1:22" ht="15.6">
      <c r="A329" s="9">
        <v>324</v>
      </c>
      <c r="B329" s="9">
        <f t="shared" si="26"/>
        <v>5</v>
      </c>
      <c r="C329" s="14">
        <v>5</v>
      </c>
      <c r="D329" s="15" t="s">
        <v>454</v>
      </c>
      <c r="E329" s="15" t="s">
        <v>77</v>
      </c>
      <c r="F329" s="15" t="s">
        <v>455</v>
      </c>
      <c r="G329" s="16" t="s">
        <v>21</v>
      </c>
      <c r="H329" s="14" t="str">
        <f t="shared" si="27"/>
        <v>9/10(수)~9/11(목)</v>
      </c>
      <c r="I329" s="5" t="b">
        <f t="shared" si="28"/>
        <v>1</v>
      </c>
    </row>
    <row r="330" spans="1:22" ht="31.2">
      <c r="A330" s="9">
        <v>325</v>
      </c>
      <c r="B330" s="9">
        <f t="shared" si="26"/>
        <v>5</v>
      </c>
      <c r="C330" s="14">
        <v>5</v>
      </c>
      <c r="D330" s="15" t="s">
        <v>456</v>
      </c>
      <c r="E330" s="15" t="s">
        <v>77</v>
      </c>
      <c r="F330" s="15" t="s">
        <v>87</v>
      </c>
      <c r="G330" s="16" t="s">
        <v>21</v>
      </c>
      <c r="H330" s="14" t="str">
        <f t="shared" si="27"/>
        <v>9/10(수)~9/11(목)</v>
      </c>
      <c r="I330" s="5" t="b">
        <f t="shared" si="28"/>
        <v>1</v>
      </c>
    </row>
    <row r="331" spans="1:22" ht="31.2">
      <c r="A331" s="9">
        <v>326</v>
      </c>
      <c r="B331" s="9">
        <f t="shared" si="26"/>
        <v>5</v>
      </c>
      <c r="C331" s="14">
        <v>5</v>
      </c>
      <c r="D331" s="15" t="s">
        <v>457</v>
      </c>
      <c r="E331" s="15" t="s">
        <v>77</v>
      </c>
      <c r="F331" s="15" t="s">
        <v>87</v>
      </c>
      <c r="G331" s="16" t="s">
        <v>21</v>
      </c>
      <c r="H331" s="14" t="str">
        <f t="shared" si="27"/>
        <v>9/10(수)~9/11(목)</v>
      </c>
      <c r="I331" s="5" t="b">
        <f t="shared" si="28"/>
        <v>1</v>
      </c>
    </row>
    <row r="332" spans="1:22" ht="31.2">
      <c r="A332" s="9">
        <v>327</v>
      </c>
      <c r="B332" s="9">
        <f t="shared" si="26"/>
        <v>5</v>
      </c>
      <c r="C332" s="14">
        <v>5</v>
      </c>
      <c r="D332" s="15" t="s">
        <v>458</v>
      </c>
      <c r="E332" s="15" t="s">
        <v>77</v>
      </c>
      <c r="F332" s="15" t="s">
        <v>87</v>
      </c>
      <c r="G332" s="16" t="s">
        <v>21</v>
      </c>
      <c r="H332" s="14" t="str">
        <f t="shared" si="27"/>
        <v>9/10(수)~9/11(목)</v>
      </c>
      <c r="I332" s="5" t="b">
        <f t="shared" si="28"/>
        <v>1</v>
      </c>
    </row>
    <row r="333" spans="1:22" ht="31.2">
      <c r="A333" s="9">
        <v>328</v>
      </c>
      <c r="B333" s="9">
        <f t="shared" si="26"/>
        <v>5</v>
      </c>
      <c r="C333" s="14">
        <v>5</v>
      </c>
      <c r="D333" s="15" t="s">
        <v>459</v>
      </c>
      <c r="E333" s="15" t="s">
        <v>77</v>
      </c>
      <c r="F333" s="15" t="s">
        <v>87</v>
      </c>
      <c r="G333" s="16" t="s">
        <v>24</v>
      </c>
      <c r="H333" s="14" t="str">
        <f t="shared" si="27"/>
        <v>9/10(수)~9/11(목)</v>
      </c>
      <c r="I333" s="5" t="b">
        <f t="shared" si="28"/>
        <v>1</v>
      </c>
    </row>
    <row r="334" spans="1:22" ht="31.2">
      <c r="A334" s="9">
        <v>329</v>
      </c>
      <c r="B334" s="9">
        <f t="shared" ref="B334:B361" si="29">IF(ISBLANK(C334), B334, C334)</f>
        <v>5</v>
      </c>
      <c r="C334" s="14">
        <v>5</v>
      </c>
      <c r="D334" s="15" t="s">
        <v>460</v>
      </c>
      <c r="E334" s="15" t="s">
        <v>77</v>
      </c>
      <c r="F334" s="15" t="s">
        <v>87</v>
      </c>
      <c r="G334" s="16" t="s">
        <v>21</v>
      </c>
      <c r="H334" s="14" t="str">
        <f t="shared" si="27"/>
        <v>9/10(수)~9/11(목)</v>
      </c>
      <c r="I334" s="5" t="b">
        <f t="shared" si="28"/>
        <v>1</v>
      </c>
    </row>
    <row r="335" spans="1:22" ht="15.6">
      <c r="A335" s="9">
        <v>330</v>
      </c>
      <c r="B335" s="9">
        <f t="shared" si="29"/>
        <v>5</v>
      </c>
      <c r="C335" s="14">
        <v>5</v>
      </c>
      <c r="D335" s="15" t="s">
        <v>461</v>
      </c>
      <c r="E335" s="15" t="s">
        <v>77</v>
      </c>
      <c r="F335" s="15" t="s">
        <v>299</v>
      </c>
      <c r="G335" s="16" t="s">
        <v>21</v>
      </c>
      <c r="H335" s="14" t="str">
        <f t="shared" si="27"/>
        <v>9/10(수)~9/11(목)</v>
      </c>
      <c r="I335" s="5" t="b">
        <f t="shared" si="28"/>
        <v>1</v>
      </c>
    </row>
    <row r="336" spans="1:22" s="7" customFormat="1" ht="15.6">
      <c r="A336" s="9">
        <v>331</v>
      </c>
      <c r="B336" s="9">
        <f t="shared" si="29"/>
        <v>5</v>
      </c>
      <c r="C336" s="14">
        <v>5</v>
      </c>
      <c r="D336" s="15" t="s">
        <v>462</v>
      </c>
      <c r="E336" s="15" t="s">
        <v>77</v>
      </c>
      <c r="F336" s="15" t="s">
        <v>95</v>
      </c>
      <c r="G336" s="16" t="s">
        <v>24</v>
      </c>
      <c r="H336" s="14" t="str">
        <f t="shared" si="27"/>
        <v>9/10(수)~9/11(목)</v>
      </c>
      <c r="I336" s="5" t="b">
        <f t="shared" si="28"/>
        <v>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s="7" customFormat="1" ht="15.6">
      <c r="A337" s="9">
        <v>332</v>
      </c>
      <c r="B337" s="9">
        <f t="shared" si="29"/>
        <v>5</v>
      </c>
      <c r="C337" s="14">
        <v>5</v>
      </c>
      <c r="D337" s="15" t="s">
        <v>463</v>
      </c>
      <c r="E337" s="15" t="s">
        <v>77</v>
      </c>
      <c r="F337" s="15" t="s">
        <v>97</v>
      </c>
      <c r="G337" s="16" t="s">
        <v>24</v>
      </c>
      <c r="H337" s="14" t="str">
        <f t="shared" si="27"/>
        <v>9/10(수)~9/11(목)</v>
      </c>
      <c r="I337" s="5" t="b">
        <f t="shared" si="28"/>
        <v>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s="7" customFormat="1" ht="15.6">
      <c r="A338" s="9">
        <v>333</v>
      </c>
      <c r="B338" s="9">
        <f t="shared" si="29"/>
        <v>5</v>
      </c>
      <c r="C338" s="14">
        <v>5</v>
      </c>
      <c r="D338" s="15" t="s">
        <v>464</v>
      </c>
      <c r="E338" s="15" t="s">
        <v>77</v>
      </c>
      <c r="F338" s="15" t="s">
        <v>97</v>
      </c>
      <c r="G338" s="16" t="s">
        <v>24</v>
      </c>
      <c r="H338" s="14" t="str">
        <f t="shared" si="27"/>
        <v>9/10(수)~9/11(목)</v>
      </c>
      <c r="I338" s="5" t="b">
        <f t="shared" si="28"/>
        <v>1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6">
      <c r="A339" s="9">
        <v>334</v>
      </c>
      <c r="B339" s="9">
        <f t="shared" si="29"/>
        <v>5</v>
      </c>
      <c r="C339" s="14">
        <v>5</v>
      </c>
      <c r="D339" s="15" t="s">
        <v>465</v>
      </c>
      <c r="E339" s="15" t="s">
        <v>77</v>
      </c>
      <c r="F339" s="15" t="s">
        <v>97</v>
      </c>
      <c r="G339" s="16" t="s">
        <v>24</v>
      </c>
      <c r="H339" s="14" t="str">
        <f t="shared" si="27"/>
        <v>9/10(수)~9/11(목)</v>
      </c>
      <c r="I339" s="5" t="b">
        <f t="shared" si="28"/>
        <v>1</v>
      </c>
    </row>
    <row r="340" spans="1:22" ht="15.6">
      <c r="A340" s="9">
        <v>335</v>
      </c>
      <c r="B340" s="9">
        <f t="shared" si="29"/>
        <v>5</v>
      </c>
      <c r="C340" s="14">
        <v>5</v>
      </c>
      <c r="D340" s="15" t="s">
        <v>466</v>
      </c>
      <c r="E340" s="15" t="s">
        <v>77</v>
      </c>
      <c r="F340" s="15" t="s">
        <v>100</v>
      </c>
      <c r="G340" s="16" t="s">
        <v>24</v>
      </c>
      <c r="H340" s="14" t="str">
        <f t="shared" si="27"/>
        <v>9/10(수)~9/11(목)</v>
      </c>
      <c r="I340" s="5" t="b">
        <f t="shared" si="28"/>
        <v>1</v>
      </c>
    </row>
    <row r="341" spans="1:22" ht="31.2">
      <c r="A341" s="9">
        <v>336</v>
      </c>
      <c r="B341" s="9">
        <f t="shared" si="29"/>
        <v>5</v>
      </c>
      <c r="C341" s="14">
        <v>5</v>
      </c>
      <c r="D341" s="15" t="s">
        <v>467</v>
      </c>
      <c r="E341" s="15" t="s">
        <v>77</v>
      </c>
      <c r="F341" s="15" t="s">
        <v>102</v>
      </c>
      <c r="G341" s="16" t="s">
        <v>21</v>
      </c>
      <c r="H341" s="14" t="str">
        <f t="shared" si="27"/>
        <v>9/10(수)~9/11(목)</v>
      </c>
      <c r="I341" s="5" t="b">
        <f t="shared" si="28"/>
        <v>1</v>
      </c>
    </row>
    <row r="342" spans="1:22" ht="31.2">
      <c r="A342" s="9">
        <v>337</v>
      </c>
      <c r="B342" s="9">
        <f t="shared" si="29"/>
        <v>5</v>
      </c>
      <c r="C342" s="14">
        <v>5</v>
      </c>
      <c r="D342" s="15" t="s">
        <v>468</v>
      </c>
      <c r="E342" s="15" t="s">
        <v>77</v>
      </c>
      <c r="F342" s="15" t="s">
        <v>102</v>
      </c>
      <c r="G342" s="16" t="s">
        <v>24</v>
      </c>
      <c r="H342" s="14" t="str">
        <f t="shared" si="27"/>
        <v>9/10(수)~9/11(목)</v>
      </c>
      <c r="I342" s="5" t="b">
        <f t="shared" si="28"/>
        <v>1</v>
      </c>
    </row>
    <row r="343" spans="1:22" ht="31.2">
      <c r="A343" s="9">
        <v>338</v>
      </c>
      <c r="B343" s="9">
        <f t="shared" si="29"/>
        <v>5</v>
      </c>
      <c r="C343" s="14">
        <v>5</v>
      </c>
      <c r="D343" s="15" t="s">
        <v>469</v>
      </c>
      <c r="E343" s="15" t="s">
        <v>77</v>
      </c>
      <c r="F343" s="15" t="s">
        <v>102</v>
      </c>
      <c r="G343" s="16" t="s">
        <v>24</v>
      </c>
      <c r="H343" s="14" t="str">
        <f t="shared" si="27"/>
        <v>9/10(수)~9/11(목)</v>
      </c>
      <c r="I343" s="5" t="b">
        <f t="shared" si="28"/>
        <v>1</v>
      </c>
    </row>
    <row r="344" spans="1:22" ht="31.2">
      <c r="A344" s="9">
        <v>339</v>
      </c>
      <c r="B344" s="9">
        <f t="shared" si="29"/>
        <v>5</v>
      </c>
      <c r="C344" s="14">
        <v>5</v>
      </c>
      <c r="D344" s="15" t="s">
        <v>470</v>
      </c>
      <c r="E344" s="15" t="s">
        <v>77</v>
      </c>
      <c r="F344" s="15" t="s">
        <v>106</v>
      </c>
      <c r="G344" s="16" t="s">
        <v>24</v>
      </c>
      <c r="H344" s="14" t="str">
        <f t="shared" si="27"/>
        <v>9/10(수)~9/11(목)</v>
      </c>
      <c r="I344" s="5" t="b">
        <f t="shared" si="28"/>
        <v>1</v>
      </c>
    </row>
    <row r="345" spans="1:22" ht="15.6">
      <c r="A345" s="9">
        <v>340</v>
      </c>
      <c r="B345" s="9">
        <f t="shared" si="29"/>
        <v>5</v>
      </c>
      <c r="C345" s="14">
        <v>5</v>
      </c>
      <c r="D345" s="15" t="s">
        <v>471</v>
      </c>
      <c r="E345" s="15" t="s">
        <v>77</v>
      </c>
      <c r="F345" s="15" t="s">
        <v>223</v>
      </c>
      <c r="G345" s="16" t="s">
        <v>24</v>
      </c>
      <c r="H345" s="14" t="str">
        <f t="shared" si="27"/>
        <v>9/10(수)~9/11(목)</v>
      </c>
      <c r="I345" s="5" t="b">
        <f t="shared" si="28"/>
        <v>1</v>
      </c>
    </row>
    <row r="346" spans="1:22" ht="15.6">
      <c r="A346" s="9">
        <v>341</v>
      </c>
      <c r="B346" s="9">
        <f t="shared" si="29"/>
        <v>5</v>
      </c>
      <c r="C346" s="14">
        <v>5</v>
      </c>
      <c r="D346" s="15" t="s">
        <v>472</v>
      </c>
      <c r="E346" s="15" t="s">
        <v>77</v>
      </c>
      <c r="F346" s="15" t="s">
        <v>223</v>
      </c>
      <c r="G346" s="16" t="s">
        <v>24</v>
      </c>
      <c r="H346" s="14" t="str">
        <f t="shared" si="27"/>
        <v>9/10(수)~9/11(목)</v>
      </c>
      <c r="I346" s="5" t="b">
        <f t="shared" si="28"/>
        <v>1</v>
      </c>
    </row>
    <row r="347" spans="1:22" ht="15.6">
      <c r="A347" s="9">
        <v>342</v>
      </c>
      <c r="B347" s="9">
        <f t="shared" si="29"/>
        <v>5</v>
      </c>
      <c r="C347" s="14">
        <v>5</v>
      </c>
      <c r="D347" s="15" t="s">
        <v>473</v>
      </c>
      <c r="E347" s="15" t="s">
        <v>77</v>
      </c>
      <c r="F347" s="15" t="s">
        <v>223</v>
      </c>
      <c r="G347" s="16" t="s">
        <v>24</v>
      </c>
      <c r="H347" s="14" t="str">
        <f t="shared" si="27"/>
        <v>9/10(수)~9/11(목)</v>
      </c>
      <c r="I347" s="5" t="b">
        <f t="shared" si="28"/>
        <v>1</v>
      </c>
    </row>
    <row r="348" spans="1:22" ht="15.6">
      <c r="A348" s="9">
        <v>343</v>
      </c>
      <c r="B348" s="9">
        <f t="shared" si="29"/>
        <v>5</v>
      </c>
      <c r="C348" s="14">
        <v>5</v>
      </c>
      <c r="D348" s="15" t="s">
        <v>474</v>
      </c>
      <c r="E348" s="15" t="s">
        <v>77</v>
      </c>
      <c r="F348" s="15" t="s">
        <v>313</v>
      </c>
      <c r="G348" s="16" t="s">
        <v>24</v>
      </c>
      <c r="H348" s="14" t="str">
        <f t="shared" si="27"/>
        <v>9/10(수)~9/11(목)</v>
      </c>
      <c r="I348" s="5" t="b">
        <f t="shared" si="28"/>
        <v>1</v>
      </c>
    </row>
    <row r="349" spans="1:22" ht="15.6">
      <c r="A349" s="9">
        <v>344</v>
      </c>
      <c r="B349" s="9">
        <f t="shared" si="29"/>
        <v>5</v>
      </c>
      <c r="C349" s="14">
        <v>5</v>
      </c>
      <c r="D349" s="15" t="s">
        <v>475</v>
      </c>
      <c r="E349" s="15" t="s">
        <v>77</v>
      </c>
      <c r="F349" s="15" t="s">
        <v>313</v>
      </c>
      <c r="G349" s="16" t="s">
        <v>24</v>
      </c>
      <c r="H349" s="14" t="str">
        <f t="shared" si="27"/>
        <v>9/10(수)~9/11(목)</v>
      </c>
      <c r="I349" s="5" t="b">
        <f t="shared" si="28"/>
        <v>1</v>
      </c>
    </row>
    <row r="350" spans="1:22" ht="15.6">
      <c r="A350" s="9">
        <v>345</v>
      </c>
      <c r="B350" s="9">
        <f t="shared" si="29"/>
        <v>5</v>
      </c>
      <c r="C350" s="14">
        <v>5</v>
      </c>
      <c r="D350" s="15" t="s">
        <v>476</v>
      </c>
      <c r="E350" s="15" t="s">
        <v>77</v>
      </c>
      <c r="F350" s="15" t="s">
        <v>313</v>
      </c>
      <c r="G350" s="16" t="s">
        <v>24</v>
      </c>
      <c r="H350" s="14" t="str">
        <f t="shared" si="27"/>
        <v>9/10(수)~9/11(목)</v>
      </c>
      <c r="I350" s="5" t="b">
        <f t="shared" si="28"/>
        <v>1</v>
      </c>
    </row>
    <row r="351" spans="1:22" ht="15.6">
      <c r="A351" s="9">
        <v>346</v>
      </c>
      <c r="B351" s="9">
        <f t="shared" si="29"/>
        <v>5</v>
      </c>
      <c r="C351" s="14">
        <v>5</v>
      </c>
      <c r="D351" s="15" t="s">
        <v>477</v>
      </c>
      <c r="E351" s="15" t="s">
        <v>77</v>
      </c>
      <c r="F351" s="15" t="s">
        <v>117</v>
      </c>
      <c r="G351" s="16" t="s">
        <v>24</v>
      </c>
      <c r="H351" s="14" t="str">
        <f t="shared" si="27"/>
        <v>9/10(수)~9/11(목)</v>
      </c>
      <c r="I351" s="5" t="b">
        <f t="shared" si="28"/>
        <v>1</v>
      </c>
    </row>
    <row r="352" spans="1:22" ht="15.6">
      <c r="A352" s="9">
        <v>347</v>
      </c>
      <c r="B352" s="9">
        <f t="shared" si="29"/>
        <v>5</v>
      </c>
      <c r="C352" s="14">
        <v>5</v>
      </c>
      <c r="D352" s="15" t="s">
        <v>478</v>
      </c>
      <c r="E352" s="15" t="s">
        <v>77</v>
      </c>
      <c r="F352" s="15" t="s">
        <v>123</v>
      </c>
      <c r="G352" s="16" t="s">
        <v>24</v>
      </c>
      <c r="H352" s="14" t="str">
        <f t="shared" si="27"/>
        <v>9/10(수)~9/11(목)</v>
      </c>
      <c r="I352" s="5" t="b">
        <f t="shared" si="28"/>
        <v>1</v>
      </c>
    </row>
    <row r="353" spans="1:22" ht="15.6">
      <c r="A353" s="9">
        <v>348</v>
      </c>
      <c r="B353" s="9">
        <f t="shared" si="29"/>
        <v>5</v>
      </c>
      <c r="C353" s="14">
        <v>5</v>
      </c>
      <c r="D353" s="15" t="s">
        <v>479</v>
      </c>
      <c r="E353" s="15" t="s">
        <v>77</v>
      </c>
      <c r="F353" s="15" t="s">
        <v>123</v>
      </c>
      <c r="G353" s="16" t="s">
        <v>24</v>
      </c>
      <c r="H353" s="14" t="str">
        <f t="shared" si="27"/>
        <v>9/10(수)~9/11(목)</v>
      </c>
      <c r="I353" s="5" t="b">
        <f t="shared" si="28"/>
        <v>1</v>
      </c>
    </row>
    <row r="354" spans="1:22" ht="15.6">
      <c r="A354" s="9">
        <v>349</v>
      </c>
      <c r="B354" s="9">
        <f t="shared" si="29"/>
        <v>5</v>
      </c>
      <c r="C354" s="14">
        <v>5</v>
      </c>
      <c r="D354" s="15" t="s">
        <v>480</v>
      </c>
      <c r="E354" s="15" t="s">
        <v>77</v>
      </c>
      <c r="F354" s="15" t="s">
        <v>123</v>
      </c>
      <c r="G354" s="16" t="s">
        <v>24</v>
      </c>
      <c r="H354" s="14" t="str">
        <f t="shared" si="27"/>
        <v>9/10(수)~9/11(목)</v>
      </c>
      <c r="I354" s="5" t="b">
        <f t="shared" si="28"/>
        <v>1</v>
      </c>
    </row>
    <row r="355" spans="1:22" ht="15.6">
      <c r="A355" s="9">
        <v>350</v>
      </c>
      <c r="B355" s="9">
        <f t="shared" si="29"/>
        <v>5</v>
      </c>
      <c r="C355" s="14">
        <v>5</v>
      </c>
      <c r="D355" s="15" t="s">
        <v>481</v>
      </c>
      <c r="E355" s="15" t="s">
        <v>77</v>
      </c>
      <c r="F355" s="15" t="s">
        <v>482</v>
      </c>
      <c r="G355" s="16" t="s">
        <v>21</v>
      </c>
      <c r="H355" s="14" t="str">
        <f t="shared" si="27"/>
        <v>9/10(수)~9/11(목)</v>
      </c>
      <c r="I355" s="5" t="b">
        <f t="shared" si="28"/>
        <v>1</v>
      </c>
    </row>
    <row r="356" spans="1:22" ht="15.6">
      <c r="A356" s="9">
        <v>351</v>
      </c>
      <c r="B356" s="9">
        <f t="shared" si="29"/>
        <v>5</v>
      </c>
      <c r="C356" s="14">
        <v>5</v>
      </c>
      <c r="D356" s="15" t="s">
        <v>483</v>
      </c>
      <c r="E356" s="15" t="s">
        <v>77</v>
      </c>
      <c r="F356" s="15" t="s">
        <v>125</v>
      </c>
      <c r="G356" s="16" t="s">
        <v>24</v>
      </c>
      <c r="H356" s="14" t="str">
        <f t="shared" si="27"/>
        <v>9/10(수)~9/11(목)</v>
      </c>
      <c r="I356" s="5" t="b">
        <f t="shared" si="28"/>
        <v>1</v>
      </c>
    </row>
    <row r="357" spans="1:22" ht="15.6">
      <c r="A357" s="9">
        <v>352</v>
      </c>
      <c r="B357" s="9">
        <f t="shared" si="29"/>
        <v>5</v>
      </c>
      <c r="C357" s="14">
        <v>5</v>
      </c>
      <c r="D357" s="15" t="s">
        <v>484</v>
      </c>
      <c r="E357" s="15" t="s">
        <v>77</v>
      </c>
      <c r="F357" s="15" t="s">
        <v>125</v>
      </c>
      <c r="G357" s="16" t="s">
        <v>24</v>
      </c>
      <c r="H357" s="14" t="str">
        <f t="shared" si="27"/>
        <v>9/10(수)~9/11(목)</v>
      </c>
      <c r="I357" s="5" t="b">
        <f t="shared" si="28"/>
        <v>1</v>
      </c>
    </row>
    <row r="358" spans="1:22" ht="15.6">
      <c r="A358" s="9">
        <v>353</v>
      </c>
      <c r="B358" s="9">
        <f t="shared" si="29"/>
        <v>5</v>
      </c>
      <c r="C358" s="14">
        <v>5</v>
      </c>
      <c r="D358" s="15" t="s">
        <v>485</v>
      </c>
      <c r="E358" s="15" t="s">
        <v>77</v>
      </c>
      <c r="F358" s="15" t="s">
        <v>131</v>
      </c>
      <c r="G358" s="16" t="s">
        <v>21</v>
      </c>
      <c r="H358" s="14" t="str">
        <f t="shared" si="27"/>
        <v>9/10(수)~9/11(목)</v>
      </c>
      <c r="I358" s="5" t="b">
        <f t="shared" si="28"/>
        <v>1</v>
      </c>
    </row>
    <row r="359" spans="1:22" ht="15.6">
      <c r="A359" s="9">
        <v>354</v>
      </c>
      <c r="B359" s="9">
        <f t="shared" si="29"/>
        <v>5</v>
      </c>
      <c r="C359" s="14">
        <v>5</v>
      </c>
      <c r="D359" s="15" t="s">
        <v>486</v>
      </c>
      <c r="E359" s="15" t="s">
        <v>77</v>
      </c>
      <c r="F359" s="15" t="s">
        <v>135</v>
      </c>
      <c r="G359" s="16" t="s">
        <v>21</v>
      </c>
      <c r="H359" s="14" t="str">
        <f t="shared" si="27"/>
        <v>9/10(수)~9/11(목)</v>
      </c>
      <c r="I359" s="5" t="b">
        <f t="shared" si="28"/>
        <v>1</v>
      </c>
    </row>
    <row r="360" spans="1:22" ht="15.6">
      <c r="A360" s="9">
        <v>355</v>
      </c>
      <c r="B360" s="9">
        <f t="shared" si="29"/>
        <v>5</v>
      </c>
      <c r="C360" s="14">
        <v>5</v>
      </c>
      <c r="D360" s="15" t="s">
        <v>248</v>
      </c>
      <c r="E360" s="15" t="s">
        <v>77</v>
      </c>
      <c r="F360" s="15" t="s">
        <v>121</v>
      </c>
      <c r="G360" s="16" t="s">
        <v>24</v>
      </c>
      <c r="H360" s="14" t="str">
        <f t="shared" si="27"/>
        <v>9/10(수)~9/11(목)</v>
      </c>
      <c r="I360" s="5" t="b">
        <f t="shared" si="28"/>
        <v>1</v>
      </c>
    </row>
    <row r="361" spans="1:22" ht="15.6">
      <c r="A361" s="9">
        <v>356</v>
      </c>
      <c r="B361" s="9">
        <f t="shared" si="29"/>
        <v>5</v>
      </c>
      <c r="C361" s="14">
        <v>5</v>
      </c>
      <c r="D361" s="15" t="s">
        <v>489</v>
      </c>
      <c r="E361" s="15" t="s">
        <v>77</v>
      </c>
      <c r="F361" s="15" t="s">
        <v>490</v>
      </c>
      <c r="G361" s="16" t="s">
        <v>24</v>
      </c>
      <c r="H361" s="14" t="str">
        <f t="shared" si="27"/>
        <v>9/10(수)~9/11(목)</v>
      </c>
      <c r="I361" s="5" t="b">
        <f t="shared" si="28"/>
        <v>1</v>
      </c>
    </row>
    <row r="362" spans="1:22" ht="15.6">
      <c r="A362" s="9">
        <v>357</v>
      </c>
      <c r="B362" s="9">
        <v>5</v>
      </c>
      <c r="C362" s="14">
        <v>6</v>
      </c>
      <c r="D362" s="15" t="s">
        <v>491</v>
      </c>
      <c r="E362" s="15" t="s">
        <v>38</v>
      </c>
      <c r="F362" s="15" t="s">
        <v>344</v>
      </c>
      <c r="G362" s="16" t="s">
        <v>24</v>
      </c>
      <c r="H362" s="14" t="str">
        <f t="shared" si="27"/>
        <v>9/10(수)~9/11(목)</v>
      </c>
      <c r="I362" s="5" t="b">
        <f t="shared" si="28"/>
        <v>0</v>
      </c>
    </row>
    <row r="363" spans="1:22" ht="15.6">
      <c r="A363" s="9">
        <v>358</v>
      </c>
      <c r="B363" s="9">
        <v>5</v>
      </c>
      <c r="C363" s="14">
        <v>6</v>
      </c>
      <c r="D363" s="15" t="s">
        <v>492</v>
      </c>
      <c r="E363" s="15" t="s">
        <v>46</v>
      </c>
      <c r="F363" s="15" t="s">
        <v>51</v>
      </c>
      <c r="G363" s="16" t="s">
        <v>21</v>
      </c>
      <c r="H363" s="14" t="str">
        <f t="shared" si="27"/>
        <v>9/10(수)~9/11(목)</v>
      </c>
      <c r="I363" s="5" t="b">
        <f t="shared" si="28"/>
        <v>0</v>
      </c>
    </row>
    <row r="364" spans="1:22" ht="15.6">
      <c r="A364" s="9">
        <v>359</v>
      </c>
      <c r="B364" s="9">
        <v>5</v>
      </c>
      <c r="C364" s="14">
        <v>8</v>
      </c>
      <c r="D364" s="15" t="s">
        <v>663</v>
      </c>
      <c r="E364" s="15" t="s">
        <v>41</v>
      </c>
      <c r="F364" s="15" t="s">
        <v>238</v>
      </c>
      <c r="G364" s="16" t="s">
        <v>21</v>
      </c>
      <c r="H364" s="14" t="str">
        <f t="shared" si="27"/>
        <v>9/10(수)~9/11(목)</v>
      </c>
      <c r="I364" s="5" t="b">
        <f t="shared" si="28"/>
        <v>0</v>
      </c>
    </row>
    <row r="365" spans="1:22" ht="15.6">
      <c r="A365" s="9">
        <v>360</v>
      </c>
      <c r="B365" s="9">
        <v>5</v>
      </c>
      <c r="C365" s="14">
        <v>8</v>
      </c>
      <c r="D365" s="15" t="s">
        <v>493</v>
      </c>
      <c r="E365" s="15" t="s">
        <v>41</v>
      </c>
      <c r="F365" s="15" t="s">
        <v>238</v>
      </c>
      <c r="G365" s="16" t="s">
        <v>21</v>
      </c>
      <c r="H365" s="14" t="str">
        <f t="shared" si="27"/>
        <v>9/10(수)~9/11(목)</v>
      </c>
      <c r="I365" s="5" t="b">
        <f t="shared" si="28"/>
        <v>0</v>
      </c>
    </row>
    <row r="366" spans="1:22" ht="15.6">
      <c r="A366" s="9">
        <v>361</v>
      </c>
      <c r="B366" s="9">
        <v>5</v>
      </c>
      <c r="C366" s="14">
        <v>8</v>
      </c>
      <c r="D366" s="15" t="s">
        <v>495</v>
      </c>
      <c r="E366" s="15" t="s">
        <v>46</v>
      </c>
      <c r="F366" s="15" t="s">
        <v>49</v>
      </c>
      <c r="G366" s="16" t="s">
        <v>24</v>
      </c>
      <c r="H366" s="14" t="str">
        <f t="shared" si="27"/>
        <v>9/10(수)~9/11(목)</v>
      </c>
      <c r="I366" s="5" t="b">
        <f t="shared" si="28"/>
        <v>0</v>
      </c>
    </row>
    <row r="367" spans="1:22" s="10" customFormat="1" ht="15.6">
      <c r="A367" s="9">
        <v>362</v>
      </c>
      <c r="B367" s="9">
        <v>5</v>
      </c>
      <c r="C367" s="14">
        <v>9</v>
      </c>
      <c r="D367" s="15" t="s">
        <v>496</v>
      </c>
      <c r="E367" s="15" t="s">
        <v>41</v>
      </c>
      <c r="F367" s="15" t="s">
        <v>42</v>
      </c>
      <c r="G367" s="16" t="s">
        <v>21</v>
      </c>
      <c r="H367" s="14" t="str">
        <f t="shared" si="27"/>
        <v>9/10(수)~9/11(목)</v>
      </c>
      <c r="I367" s="5" t="b">
        <f t="shared" si="28"/>
        <v>0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6">
      <c r="A368" s="9">
        <v>363</v>
      </c>
      <c r="B368" s="9">
        <v>6</v>
      </c>
      <c r="C368" s="14">
        <v>1</v>
      </c>
      <c r="D368" s="15" t="s">
        <v>497</v>
      </c>
      <c r="E368" s="15" t="s">
        <v>41</v>
      </c>
      <c r="F368" s="15" t="s">
        <v>155</v>
      </c>
      <c r="G368" s="16" t="s">
        <v>24</v>
      </c>
      <c r="H368" s="14" t="str">
        <f t="shared" si="27"/>
        <v>9/15(월)~9/16(화)</v>
      </c>
      <c r="I368" s="5" t="b">
        <f t="shared" si="28"/>
        <v>0</v>
      </c>
    </row>
    <row r="369" spans="1:9" ht="15.6">
      <c r="A369" s="9">
        <v>364</v>
      </c>
      <c r="B369" s="9">
        <v>6</v>
      </c>
      <c r="C369" s="14">
        <v>2</v>
      </c>
      <c r="D369" s="15" t="s">
        <v>498</v>
      </c>
      <c r="E369" s="15" t="s">
        <v>41</v>
      </c>
      <c r="F369" s="15" t="s">
        <v>499</v>
      </c>
      <c r="G369" s="16" t="s">
        <v>21</v>
      </c>
      <c r="H369" s="14" t="str">
        <f t="shared" si="27"/>
        <v>9/15(월)~9/16(화)</v>
      </c>
      <c r="I369" s="5" t="b">
        <f t="shared" si="28"/>
        <v>0</v>
      </c>
    </row>
    <row r="370" spans="1:9" ht="15.6">
      <c r="A370" s="9">
        <v>365</v>
      </c>
      <c r="B370" s="9">
        <v>6</v>
      </c>
      <c r="C370" s="14">
        <v>2</v>
      </c>
      <c r="D370" s="15" t="s">
        <v>500</v>
      </c>
      <c r="E370" s="15" t="s">
        <v>41</v>
      </c>
      <c r="F370" s="15" t="s">
        <v>155</v>
      </c>
      <c r="G370" s="16" t="s">
        <v>24</v>
      </c>
      <c r="H370" s="14" t="str">
        <f t="shared" si="27"/>
        <v>9/15(월)~9/16(화)</v>
      </c>
      <c r="I370" s="5" t="b">
        <f t="shared" si="28"/>
        <v>0</v>
      </c>
    </row>
    <row r="371" spans="1:9" ht="15.6">
      <c r="A371" s="9">
        <v>366</v>
      </c>
      <c r="B371" s="9">
        <v>6</v>
      </c>
      <c r="C371" s="14">
        <v>2</v>
      </c>
      <c r="D371" s="15" t="s">
        <v>501</v>
      </c>
      <c r="E371" s="15" t="s">
        <v>72</v>
      </c>
      <c r="F371" s="15" t="s">
        <v>149</v>
      </c>
      <c r="G371" s="16" t="s">
        <v>24</v>
      </c>
      <c r="H371" s="14" t="str">
        <f t="shared" si="27"/>
        <v>9/15(월)~9/16(화)</v>
      </c>
      <c r="I371" s="5" t="b">
        <f t="shared" si="28"/>
        <v>0</v>
      </c>
    </row>
    <row r="372" spans="1:9" ht="31.2">
      <c r="A372" s="9">
        <v>367</v>
      </c>
      <c r="B372" s="9">
        <v>6</v>
      </c>
      <c r="C372" s="14">
        <v>4</v>
      </c>
      <c r="D372" s="15" t="s">
        <v>502</v>
      </c>
      <c r="E372" s="15" t="s">
        <v>77</v>
      </c>
      <c r="F372" s="15" t="s">
        <v>87</v>
      </c>
      <c r="G372" s="16" t="s">
        <v>21</v>
      </c>
      <c r="H372" s="14" t="str">
        <f t="shared" si="27"/>
        <v>9/15(월)~9/16(화)</v>
      </c>
      <c r="I372" s="5" t="b">
        <f t="shared" si="28"/>
        <v>0</v>
      </c>
    </row>
    <row r="373" spans="1:9" ht="15.6">
      <c r="A373" s="9">
        <v>368</v>
      </c>
      <c r="B373" s="9">
        <v>6</v>
      </c>
      <c r="C373" s="14">
        <v>5</v>
      </c>
      <c r="D373" s="15" t="s">
        <v>503</v>
      </c>
      <c r="E373" s="15" t="s">
        <v>38</v>
      </c>
      <c r="F373" s="15" t="s">
        <v>504</v>
      </c>
      <c r="G373" s="16" t="s">
        <v>24</v>
      </c>
      <c r="H373" s="14" t="str">
        <f t="shared" si="27"/>
        <v>9/15(월)~9/16(화)</v>
      </c>
      <c r="I373" s="5" t="b">
        <f t="shared" si="28"/>
        <v>0</v>
      </c>
    </row>
    <row r="374" spans="1:9" ht="15.6">
      <c r="A374" s="9">
        <v>369</v>
      </c>
      <c r="B374" s="9">
        <v>6</v>
      </c>
      <c r="C374" s="14">
        <v>5</v>
      </c>
      <c r="D374" s="15" t="s">
        <v>505</v>
      </c>
      <c r="E374" s="15" t="s">
        <v>46</v>
      </c>
      <c r="F374" s="15" t="s">
        <v>51</v>
      </c>
      <c r="G374" s="16" t="s">
        <v>21</v>
      </c>
      <c r="H374" s="14" t="str">
        <f t="shared" si="27"/>
        <v>9/15(월)~9/16(화)</v>
      </c>
      <c r="I374" s="5" t="b">
        <f t="shared" si="28"/>
        <v>0</v>
      </c>
    </row>
    <row r="375" spans="1:9" ht="15.6">
      <c r="A375" s="9">
        <v>370</v>
      </c>
      <c r="B375" s="9">
        <f t="shared" ref="B375:B406" si="30">IF(ISBLANK(C375), B375, C375)</f>
        <v>6</v>
      </c>
      <c r="C375" s="14">
        <v>6</v>
      </c>
      <c r="D375" s="15" t="s">
        <v>506</v>
      </c>
      <c r="E375" s="15" t="s">
        <v>331</v>
      </c>
      <c r="F375" s="15" t="s">
        <v>332</v>
      </c>
      <c r="G375" s="16" t="s">
        <v>21</v>
      </c>
      <c r="H375" s="14" t="str">
        <f t="shared" si="27"/>
        <v>9/15(월)~9/16(화)</v>
      </c>
      <c r="I375" s="5" t="b">
        <f t="shared" si="28"/>
        <v>1</v>
      </c>
    </row>
    <row r="376" spans="1:9" ht="15.6">
      <c r="A376" s="9">
        <v>371</v>
      </c>
      <c r="B376" s="9">
        <f t="shared" si="30"/>
        <v>6</v>
      </c>
      <c r="C376" s="14">
        <v>6</v>
      </c>
      <c r="D376" s="15" t="s">
        <v>507</v>
      </c>
      <c r="E376" s="15" t="s">
        <v>19</v>
      </c>
      <c r="F376" s="15" t="s">
        <v>20</v>
      </c>
      <c r="G376" s="16" t="s">
        <v>21</v>
      </c>
      <c r="H376" s="14" t="str">
        <f t="shared" si="27"/>
        <v>9/15(월)~9/16(화)</v>
      </c>
      <c r="I376" s="5" t="b">
        <f t="shared" si="28"/>
        <v>1</v>
      </c>
    </row>
    <row r="377" spans="1:9" ht="15.6">
      <c r="A377" s="9">
        <v>372</v>
      </c>
      <c r="B377" s="9">
        <f t="shared" si="30"/>
        <v>6</v>
      </c>
      <c r="C377" s="14">
        <v>6</v>
      </c>
      <c r="D377" s="15" t="s">
        <v>508</v>
      </c>
      <c r="E377" s="15" t="s">
        <v>19</v>
      </c>
      <c r="F377" s="15" t="s">
        <v>23</v>
      </c>
      <c r="G377" s="16" t="s">
        <v>21</v>
      </c>
      <c r="H377" s="14" t="str">
        <f t="shared" si="27"/>
        <v>9/15(월)~9/16(화)</v>
      </c>
      <c r="I377" s="5" t="b">
        <f t="shared" si="28"/>
        <v>1</v>
      </c>
    </row>
    <row r="378" spans="1:9" ht="15.6">
      <c r="A378" s="9">
        <v>373</v>
      </c>
      <c r="B378" s="9">
        <f t="shared" si="30"/>
        <v>6</v>
      </c>
      <c r="C378" s="14">
        <v>6</v>
      </c>
      <c r="D378" s="15" t="s">
        <v>509</v>
      </c>
      <c r="E378" s="15" t="s">
        <v>26</v>
      </c>
      <c r="F378" s="15" t="s">
        <v>510</v>
      </c>
      <c r="G378" s="16" t="s">
        <v>21</v>
      </c>
      <c r="H378" s="14" t="str">
        <f t="shared" si="27"/>
        <v>9/15(월)~9/16(화)</v>
      </c>
      <c r="I378" s="5" t="b">
        <f t="shared" si="28"/>
        <v>1</v>
      </c>
    </row>
    <row r="379" spans="1:9" ht="15.6">
      <c r="A379" s="9">
        <v>374</v>
      </c>
      <c r="B379" s="9">
        <f t="shared" si="30"/>
        <v>6</v>
      </c>
      <c r="C379" s="14">
        <v>6</v>
      </c>
      <c r="D379" s="15" t="s">
        <v>511</v>
      </c>
      <c r="E379" s="15" t="s">
        <v>33</v>
      </c>
      <c r="F379" s="15" t="s">
        <v>166</v>
      </c>
      <c r="G379" s="16" t="s">
        <v>21</v>
      </c>
      <c r="H379" s="14" t="str">
        <f t="shared" si="27"/>
        <v>9/15(월)~9/16(화)</v>
      </c>
      <c r="I379" s="5" t="b">
        <f t="shared" si="28"/>
        <v>1</v>
      </c>
    </row>
    <row r="380" spans="1:9" ht="15.6">
      <c r="A380" s="9">
        <v>375</v>
      </c>
      <c r="B380" s="9">
        <f t="shared" si="30"/>
        <v>6</v>
      </c>
      <c r="C380" s="14">
        <v>6</v>
      </c>
      <c r="D380" s="15" t="s">
        <v>512</v>
      </c>
      <c r="E380" s="15" t="s">
        <v>33</v>
      </c>
      <c r="F380" s="15" t="s">
        <v>36</v>
      </c>
      <c r="G380" s="16" t="s">
        <v>21</v>
      </c>
      <c r="H380" s="14" t="str">
        <f t="shared" si="27"/>
        <v>9/15(월)~9/16(화)</v>
      </c>
      <c r="I380" s="5" t="b">
        <f t="shared" si="28"/>
        <v>1</v>
      </c>
    </row>
    <row r="381" spans="1:9" ht="15.6">
      <c r="A381" s="9">
        <v>376</v>
      </c>
      <c r="B381" s="9">
        <f t="shared" si="30"/>
        <v>6</v>
      </c>
      <c r="C381" s="14">
        <v>6</v>
      </c>
      <c r="D381" s="15" t="s">
        <v>513</v>
      </c>
      <c r="E381" s="15" t="s">
        <v>38</v>
      </c>
      <c r="F381" s="15" t="s">
        <v>504</v>
      </c>
      <c r="G381" s="16" t="s">
        <v>24</v>
      </c>
      <c r="H381" s="14" t="str">
        <f t="shared" si="27"/>
        <v>9/15(월)~9/16(화)</v>
      </c>
      <c r="I381" s="5" t="b">
        <f t="shared" si="28"/>
        <v>1</v>
      </c>
    </row>
    <row r="382" spans="1:9" ht="15.6">
      <c r="A382" s="9">
        <v>377</v>
      </c>
      <c r="B382" s="9">
        <f t="shared" si="30"/>
        <v>6</v>
      </c>
      <c r="C382" s="14">
        <v>6</v>
      </c>
      <c r="D382" s="15" t="s">
        <v>514</v>
      </c>
      <c r="E382" s="15" t="s">
        <v>38</v>
      </c>
      <c r="F382" s="15" t="s">
        <v>334</v>
      </c>
      <c r="G382" s="16" t="s">
        <v>21</v>
      </c>
      <c r="H382" s="14" t="str">
        <f t="shared" si="27"/>
        <v>9/15(월)~9/16(화)</v>
      </c>
      <c r="I382" s="5" t="b">
        <f t="shared" si="28"/>
        <v>1</v>
      </c>
    </row>
    <row r="383" spans="1:9" ht="15.6">
      <c r="A383" s="9">
        <v>378</v>
      </c>
      <c r="B383" s="9">
        <f t="shared" si="30"/>
        <v>6</v>
      </c>
      <c r="C383" s="14">
        <v>6</v>
      </c>
      <c r="D383" s="15" t="s">
        <v>515</v>
      </c>
      <c r="E383" s="15" t="s">
        <v>38</v>
      </c>
      <c r="F383" s="15" t="s">
        <v>344</v>
      </c>
      <c r="G383" s="16" t="s">
        <v>24</v>
      </c>
      <c r="H383" s="14" t="str">
        <f t="shared" si="27"/>
        <v>9/15(월)~9/16(화)</v>
      </c>
      <c r="I383" s="5" t="b">
        <f t="shared" si="28"/>
        <v>1</v>
      </c>
    </row>
    <row r="384" spans="1:9" ht="15.6">
      <c r="A384" s="9">
        <v>379</v>
      </c>
      <c r="B384" s="9">
        <f t="shared" si="30"/>
        <v>6</v>
      </c>
      <c r="C384" s="14">
        <v>6</v>
      </c>
      <c r="D384" s="15" t="s">
        <v>516</v>
      </c>
      <c r="E384" s="15" t="s">
        <v>41</v>
      </c>
      <c r="F384" s="15" t="s">
        <v>348</v>
      </c>
      <c r="G384" s="16" t="s">
        <v>24</v>
      </c>
      <c r="H384" s="14" t="str">
        <f t="shared" si="27"/>
        <v>9/15(월)~9/16(화)</v>
      </c>
      <c r="I384" s="5" t="b">
        <f t="shared" si="28"/>
        <v>1</v>
      </c>
    </row>
    <row r="385" spans="1:22" ht="15.6">
      <c r="A385" s="9">
        <v>380</v>
      </c>
      <c r="B385" s="9">
        <f t="shared" si="30"/>
        <v>6</v>
      </c>
      <c r="C385" s="14">
        <v>6</v>
      </c>
      <c r="D385" s="15" t="s">
        <v>518</v>
      </c>
      <c r="E385" s="15" t="s">
        <v>41</v>
      </c>
      <c r="F385" s="15" t="s">
        <v>44</v>
      </c>
      <c r="G385" s="16" t="s">
        <v>24</v>
      </c>
      <c r="H385" s="14" t="str">
        <f t="shared" si="27"/>
        <v>9/15(월)~9/16(화)</v>
      </c>
      <c r="I385" s="5" t="b">
        <f t="shared" si="28"/>
        <v>1</v>
      </c>
    </row>
    <row r="386" spans="1:22" ht="15.6">
      <c r="A386" s="9">
        <v>381</v>
      </c>
      <c r="B386" s="9">
        <f t="shared" si="30"/>
        <v>6</v>
      </c>
      <c r="C386" s="14">
        <v>6</v>
      </c>
      <c r="D386" s="15" t="s">
        <v>519</v>
      </c>
      <c r="E386" s="15" t="s">
        <v>41</v>
      </c>
      <c r="F386" s="15" t="s">
        <v>41</v>
      </c>
      <c r="G386" s="16" t="s">
        <v>21</v>
      </c>
      <c r="H386" s="14" t="str">
        <f t="shared" si="27"/>
        <v>9/15(월)~9/16(화)</v>
      </c>
      <c r="I386" s="5" t="b">
        <f t="shared" si="28"/>
        <v>1</v>
      </c>
    </row>
    <row r="387" spans="1:22" ht="15.6">
      <c r="A387" s="9">
        <v>382</v>
      </c>
      <c r="B387" s="9">
        <f t="shared" si="30"/>
        <v>6</v>
      </c>
      <c r="C387" s="14">
        <v>6</v>
      </c>
      <c r="D387" s="15" t="s">
        <v>520</v>
      </c>
      <c r="E387" s="15" t="s">
        <v>41</v>
      </c>
      <c r="F387" s="15" t="s">
        <v>270</v>
      </c>
      <c r="G387" s="16" t="s">
        <v>21</v>
      </c>
      <c r="H387" s="14" t="str">
        <f t="shared" si="27"/>
        <v>9/15(월)~9/16(화)</v>
      </c>
      <c r="I387" s="5" t="b">
        <f t="shared" si="28"/>
        <v>1</v>
      </c>
    </row>
    <row r="388" spans="1:22" ht="15.6">
      <c r="A388" s="9">
        <v>383</v>
      </c>
      <c r="B388" s="9">
        <f t="shared" si="30"/>
        <v>6</v>
      </c>
      <c r="C388" s="14">
        <v>6</v>
      </c>
      <c r="D388" s="15" t="s">
        <v>521</v>
      </c>
      <c r="E388" s="15" t="s">
        <v>46</v>
      </c>
      <c r="F388" s="15" t="s">
        <v>49</v>
      </c>
      <c r="G388" s="16" t="s">
        <v>21</v>
      </c>
      <c r="H388" s="14" t="str">
        <f t="shared" si="27"/>
        <v>9/15(월)~9/16(화)</v>
      </c>
      <c r="I388" s="5" t="b">
        <f t="shared" si="28"/>
        <v>1</v>
      </c>
    </row>
    <row r="389" spans="1:22" s="7" customFormat="1" ht="15.6">
      <c r="A389" s="9">
        <v>384</v>
      </c>
      <c r="B389" s="9">
        <f t="shared" si="30"/>
        <v>6</v>
      </c>
      <c r="C389" s="14">
        <v>6</v>
      </c>
      <c r="D389" s="15" t="s">
        <v>522</v>
      </c>
      <c r="E389" s="15" t="s">
        <v>46</v>
      </c>
      <c r="F389" s="15" t="s">
        <v>53</v>
      </c>
      <c r="G389" s="16" t="s">
        <v>24</v>
      </c>
      <c r="H389" s="14" t="str">
        <f t="shared" si="27"/>
        <v>9/15(월)~9/16(화)</v>
      </c>
      <c r="I389" s="5" t="b">
        <f t="shared" si="28"/>
        <v>1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6">
      <c r="A390" s="9">
        <v>385</v>
      </c>
      <c r="B390" s="9">
        <f t="shared" si="30"/>
        <v>6</v>
      </c>
      <c r="C390" s="14">
        <v>6</v>
      </c>
      <c r="D390" s="15" t="s">
        <v>523</v>
      </c>
      <c r="E390" s="15" t="s">
        <v>46</v>
      </c>
      <c r="F390" s="15" t="s">
        <v>185</v>
      </c>
      <c r="G390" s="16" t="s">
        <v>24</v>
      </c>
      <c r="H390" s="14" t="str">
        <f t="shared" ref="H390:H453" si="31">VLOOKUP(B390,$K$5:$L$14,2)</f>
        <v>9/15(월)~9/16(화)</v>
      </c>
      <c r="I390" s="5" t="b">
        <f t="shared" ref="I390:I453" si="32">B390=C390</f>
        <v>1</v>
      </c>
    </row>
    <row r="391" spans="1:22" s="7" customFormat="1" ht="15.6">
      <c r="A391" s="9">
        <v>386</v>
      </c>
      <c r="B391" s="9">
        <f t="shared" si="30"/>
        <v>6</v>
      </c>
      <c r="C391" s="14">
        <v>6</v>
      </c>
      <c r="D391" s="15" t="s">
        <v>524</v>
      </c>
      <c r="E391" s="15" t="s">
        <v>46</v>
      </c>
      <c r="F391" s="15" t="s">
        <v>55</v>
      </c>
      <c r="G391" s="16" t="s">
        <v>21</v>
      </c>
      <c r="H391" s="14" t="str">
        <f t="shared" si="31"/>
        <v>9/15(월)~9/16(화)</v>
      </c>
      <c r="I391" s="5" t="b">
        <f t="shared" si="32"/>
        <v>1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6">
      <c r="A392" s="9">
        <v>387</v>
      </c>
      <c r="B392" s="9">
        <f t="shared" si="30"/>
        <v>6</v>
      </c>
      <c r="C392" s="14">
        <v>6</v>
      </c>
      <c r="D392" s="15" t="s">
        <v>525</v>
      </c>
      <c r="E392" s="15" t="s">
        <v>57</v>
      </c>
      <c r="F392" s="15" t="s">
        <v>62</v>
      </c>
      <c r="G392" s="16" t="s">
        <v>24</v>
      </c>
      <c r="H392" s="14" t="str">
        <f t="shared" si="31"/>
        <v>9/15(월)~9/16(화)</v>
      </c>
      <c r="I392" s="5" t="b">
        <f t="shared" si="32"/>
        <v>1</v>
      </c>
    </row>
    <row r="393" spans="1:22" ht="15.6">
      <c r="A393" s="9">
        <v>388</v>
      </c>
      <c r="B393" s="9">
        <f t="shared" si="30"/>
        <v>6</v>
      </c>
      <c r="C393" s="14">
        <v>6</v>
      </c>
      <c r="D393" s="15" t="s">
        <v>526</v>
      </c>
      <c r="E393" s="15" t="s">
        <v>57</v>
      </c>
      <c r="F393" s="15" t="s">
        <v>64</v>
      </c>
      <c r="G393" s="16" t="s">
        <v>24</v>
      </c>
      <c r="H393" s="14" t="str">
        <f t="shared" si="31"/>
        <v>9/15(월)~9/16(화)</v>
      </c>
      <c r="I393" s="5" t="b">
        <f t="shared" si="32"/>
        <v>1</v>
      </c>
    </row>
    <row r="394" spans="1:22" s="7" customFormat="1" ht="15.6">
      <c r="A394" s="9">
        <v>389</v>
      </c>
      <c r="B394" s="9">
        <f t="shared" si="30"/>
        <v>6</v>
      </c>
      <c r="C394" s="14">
        <v>6</v>
      </c>
      <c r="D394" s="15" t="s">
        <v>527</v>
      </c>
      <c r="E394" s="15" t="s">
        <v>57</v>
      </c>
      <c r="F394" s="15" t="s">
        <v>64</v>
      </c>
      <c r="G394" s="16" t="s">
        <v>24</v>
      </c>
      <c r="H394" s="14" t="str">
        <f t="shared" si="31"/>
        <v>9/15(월)~9/16(화)</v>
      </c>
      <c r="I394" s="5" t="b">
        <f t="shared" si="32"/>
        <v>1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s="7" customFormat="1" ht="15.6">
      <c r="A395" s="9">
        <v>390</v>
      </c>
      <c r="B395" s="9">
        <f t="shared" si="30"/>
        <v>6</v>
      </c>
      <c r="C395" s="14">
        <v>6</v>
      </c>
      <c r="D395" s="15" t="s">
        <v>528</v>
      </c>
      <c r="E395" s="15" t="s">
        <v>57</v>
      </c>
      <c r="F395" s="15" t="s">
        <v>69</v>
      </c>
      <c r="G395" s="16" t="s">
        <v>24</v>
      </c>
      <c r="H395" s="14" t="str">
        <f t="shared" si="31"/>
        <v>9/15(월)~9/16(화)</v>
      </c>
      <c r="I395" s="5" t="b">
        <f t="shared" si="32"/>
        <v>1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6">
      <c r="A396" s="9">
        <v>391</v>
      </c>
      <c r="B396" s="9">
        <f t="shared" si="30"/>
        <v>6</v>
      </c>
      <c r="C396" s="14">
        <v>6</v>
      </c>
      <c r="D396" s="15" t="s">
        <v>529</v>
      </c>
      <c r="E396" s="15" t="s">
        <v>57</v>
      </c>
      <c r="F396" s="15" t="s">
        <v>69</v>
      </c>
      <c r="G396" s="16" t="s">
        <v>24</v>
      </c>
      <c r="H396" s="14" t="str">
        <f t="shared" si="31"/>
        <v>9/15(월)~9/16(화)</v>
      </c>
      <c r="I396" s="5" t="b">
        <f t="shared" si="32"/>
        <v>1</v>
      </c>
    </row>
    <row r="397" spans="1:22" s="7" customFormat="1" ht="15.6">
      <c r="A397" s="9">
        <v>392</v>
      </c>
      <c r="B397" s="9">
        <f t="shared" si="30"/>
        <v>6</v>
      </c>
      <c r="C397" s="14">
        <v>6</v>
      </c>
      <c r="D397" s="15" t="s">
        <v>530</v>
      </c>
      <c r="E397" s="15" t="s">
        <v>72</v>
      </c>
      <c r="F397" s="15" t="s">
        <v>73</v>
      </c>
      <c r="G397" s="16" t="s">
        <v>21</v>
      </c>
      <c r="H397" s="14" t="str">
        <f t="shared" si="31"/>
        <v>9/15(월)~9/16(화)</v>
      </c>
      <c r="I397" s="5" t="b">
        <f t="shared" si="32"/>
        <v>1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6">
      <c r="A398" s="9">
        <v>393</v>
      </c>
      <c r="B398" s="9">
        <f t="shared" si="30"/>
        <v>6</v>
      </c>
      <c r="C398" s="14">
        <v>6</v>
      </c>
      <c r="D398" s="15" t="s">
        <v>531</v>
      </c>
      <c r="E398" s="15" t="s">
        <v>72</v>
      </c>
      <c r="F398" s="15" t="s">
        <v>532</v>
      </c>
      <c r="G398" s="16" t="s">
        <v>21</v>
      </c>
      <c r="H398" s="14" t="str">
        <f t="shared" si="31"/>
        <v>9/15(월)~9/16(화)</v>
      </c>
      <c r="I398" s="5" t="b">
        <f t="shared" si="32"/>
        <v>1</v>
      </c>
    </row>
    <row r="399" spans="1:22" ht="15.6">
      <c r="A399" s="9">
        <v>394</v>
      </c>
      <c r="B399" s="9">
        <f t="shared" si="30"/>
        <v>6</v>
      </c>
      <c r="C399" s="14">
        <v>6</v>
      </c>
      <c r="D399" s="15" t="s">
        <v>312</v>
      </c>
      <c r="E399" s="15" t="s">
        <v>72</v>
      </c>
      <c r="F399" s="15" t="s">
        <v>75</v>
      </c>
      <c r="G399" s="16" t="s">
        <v>24</v>
      </c>
      <c r="H399" s="14" t="str">
        <f t="shared" si="31"/>
        <v>9/15(월)~9/16(화)</v>
      </c>
      <c r="I399" s="5" t="b">
        <f t="shared" si="32"/>
        <v>1</v>
      </c>
    </row>
    <row r="400" spans="1:22" ht="15.6">
      <c r="A400" s="9">
        <v>395</v>
      </c>
      <c r="B400" s="9">
        <f t="shared" si="30"/>
        <v>6</v>
      </c>
      <c r="C400" s="14">
        <v>6</v>
      </c>
      <c r="D400" s="15" t="s">
        <v>533</v>
      </c>
      <c r="E400" s="15" t="s">
        <v>77</v>
      </c>
      <c r="F400" s="15" t="s">
        <v>78</v>
      </c>
      <c r="G400" s="16" t="s">
        <v>24</v>
      </c>
      <c r="H400" s="14" t="str">
        <f t="shared" si="31"/>
        <v>9/15(월)~9/16(화)</v>
      </c>
      <c r="I400" s="5" t="b">
        <f t="shared" si="32"/>
        <v>1</v>
      </c>
    </row>
    <row r="401" spans="1:22" s="7" customFormat="1" ht="15.6">
      <c r="A401" s="9">
        <v>396</v>
      </c>
      <c r="B401" s="9">
        <f t="shared" si="30"/>
        <v>6</v>
      </c>
      <c r="C401" s="14">
        <v>6</v>
      </c>
      <c r="D401" s="15" t="s">
        <v>534</v>
      </c>
      <c r="E401" s="15" t="s">
        <v>77</v>
      </c>
      <c r="F401" s="15" t="s">
        <v>80</v>
      </c>
      <c r="G401" s="16" t="s">
        <v>24</v>
      </c>
      <c r="H401" s="14" t="str">
        <f t="shared" si="31"/>
        <v>9/15(월)~9/16(화)</v>
      </c>
      <c r="I401" s="5" t="b">
        <f t="shared" si="32"/>
        <v>1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6">
      <c r="A402" s="9">
        <v>397</v>
      </c>
      <c r="B402" s="9">
        <f t="shared" si="30"/>
        <v>6</v>
      </c>
      <c r="C402" s="14">
        <v>6</v>
      </c>
      <c r="D402" s="15" t="s">
        <v>535</v>
      </c>
      <c r="E402" s="15" t="s">
        <v>77</v>
      </c>
      <c r="F402" s="15" t="s">
        <v>83</v>
      </c>
      <c r="G402" s="16" t="s">
        <v>24</v>
      </c>
      <c r="H402" s="14" t="str">
        <f t="shared" si="31"/>
        <v>9/15(월)~9/16(화)</v>
      </c>
      <c r="I402" s="5" t="b">
        <f t="shared" si="32"/>
        <v>1</v>
      </c>
    </row>
    <row r="403" spans="1:22" ht="15.6">
      <c r="A403" s="9">
        <v>398</v>
      </c>
      <c r="B403" s="9">
        <f t="shared" si="30"/>
        <v>6</v>
      </c>
      <c r="C403" s="14">
        <v>6</v>
      </c>
      <c r="D403" s="15" t="s">
        <v>536</v>
      </c>
      <c r="E403" s="15" t="s">
        <v>77</v>
      </c>
      <c r="F403" s="15" t="s">
        <v>85</v>
      </c>
      <c r="G403" s="16" t="s">
        <v>24</v>
      </c>
      <c r="H403" s="14" t="str">
        <f t="shared" si="31"/>
        <v>9/15(월)~9/16(화)</v>
      </c>
      <c r="I403" s="5" t="b">
        <f t="shared" si="32"/>
        <v>1</v>
      </c>
    </row>
    <row r="404" spans="1:22" ht="15.6">
      <c r="A404" s="9">
        <v>399</v>
      </c>
      <c r="B404" s="9">
        <f t="shared" si="30"/>
        <v>6</v>
      </c>
      <c r="C404" s="14">
        <v>6</v>
      </c>
      <c r="D404" s="15" t="s">
        <v>537</v>
      </c>
      <c r="E404" s="15" t="s">
        <v>77</v>
      </c>
      <c r="F404" s="15" t="s">
        <v>85</v>
      </c>
      <c r="G404" s="16" t="s">
        <v>24</v>
      </c>
      <c r="H404" s="14" t="str">
        <f t="shared" si="31"/>
        <v>9/15(월)~9/16(화)</v>
      </c>
      <c r="I404" s="5" t="b">
        <f t="shared" si="32"/>
        <v>1</v>
      </c>
    </row>
    <row r="405" spans="1:22" ht="31.2">
      <c r="A405" s="9">
        <v>400</v>
      </c>
      <c r="B405" s="9">
        <f t="shared" si="30"/>
        <v>6</v>
      </c>
      <c r="C405" s="14">
        <v>6</v>
      </c>
      <c r="D405" s="15" t="s">
        <v>538</v>
      </c>
      <c r="E405" s="15" t="s">
        <v>77</v>
      </c>
      <c r="F405" s="15" t="s">
        <v>87</v>
      </c>
      <c r="G405" s="16" t="s">
        <v>24</v>
      </c>
      <c r="H405" s="14" t="str">
        <f t="shared" si="31"/>
        <v>9/15(월)~9/16(화)</v>
      </c>
      <c r="I405" s="5" t="b">
        <f t="shared" si="32"/>
        <v>1</v>
      </c>
    </row>
    <row r="406" spans="1:22" ht="31.2">
      <c r="A406" s="9">
        <v>401</v>
      </c>
      <c r="B406" s="9">
        <f t="shared" si="30"/>
        <v>6</v>
      </c>
      <c r="C406" s="14">
        <v>6</v>
      </c>
      <c r="D406" s="15" t="s">
        <v>539</v>
      </c>
      <c r="E406" s="15" t="s">
        <v>77</v>
      </c>
      <c r="F406" s="15" t="s">
        <v>87</v>
      </c>
      <c r="G406" s="16" t="s">
        <v>24</v>
      </c>
      <c r="H406" s="14" t="str">
        <f t="shared" si="31"/>
        <v>9/15(월)~9/16(화)</v>
      </c>
      <c r="I406" s="5" t="b">
        <f t="shared" si="32"/>
        <v>1</v>
      </c>
    </row>
    <row r="407" spans="1:22" ht="31.2">
      <c r="A407" s="9">
        <v>402</v>
      </c>
      <c r="B407" s="9">
        <f t="shared" ref="B407:B437" si="33">IF(ISBLANK(C407), B407, C407)</f>
        <v>6</v>
      </c>
      <c r="C407" s="14">
        <v>6</v>
      </c>
      <c r="D407" s="15" t="s">
        <v>540</v>
      </c>
      <c r="E407" s="15" t="s">
        <v>77</v>
      </c>
      <c r="F407" s="15" t="s">
        <v>87</v>
      </c>
      <c r="G407" s="16" t="s">
        <v>24</v>
      </c>
      <c r="H407" s="14" t="str">
        <f t="shared" si="31"/>
        <v>9/15(월)~9/16(화)</v>
      </c>
      <c r="I407" s="5" t="b">
        <f t="shared" si="32"/>
        <v>1</v>
      </c>
    </row>
    <row r="408" spans="1:22" ht="31.2">
      <c r="A408" s="9">
        <v>403</v>
      </c>
      <c r="B408" s="9">
        <f t="shared" si="33"/>
        <v>6</v>
      </c>
      <c r="C408" s="14">
        <v>6</v>
      </c>
      <c r="D408" s="15" t="s">
        <v>541</v>
      </c>
      <c r="E408" s="15" t="s">
        <v>77</v>
      </c>
      <c r="F408" s="15" t="s">
        <v>87</v>
      </c>
      <c r="G408" s="16" t="s">
        <v>21</v>
      </c>
      <c r="H408" s="14" t="str">
        <f t="shared" si="31"/>
        <v>9/15(월)~9/16(화)</v>
      </c>
      <c r="I408" s="5" t="b">
        <f t="shared" si="32"/>
        <v>1</v>
      </c>
    </row>
    <row r="409" spans="1:22" ht="31.2">
      <c r="A409" s="9">
        <v>404</v>
      </c>
      <c r="B409" s="9">
        <f t="shared" si="33"/>
        <v>6</v>
      </c>
      <c r="C409" s="14">
        <v>6</v>
      </c>
      <c r="D409" s="15" t="s">
        <v>542</v>
      </c>
      <c r="E409" s="15" t="s">
        <v>77</v>
      </c>
      <c r="F409" s="15" t="s">
        <v>87</v>
      </c>
      <c r="G409" s="16" t="s">
        <v>24</v>
      </c>
      <c r="H409" s="14" t="str">
        <f t="shared" si="31"/>
        <v>9/15(월)~9/16(화)</v>
      </c>
      <c r="I409" s="5" t="b">
        <f t="shared" si="32"/>
        <v>1</v>
      </c>
    </row>
    <row r="410" spans="1:22" ht="15.6">
      <c r="A410" s="9">
        <v>405</v>
      </c>
      <c r="B410" s="9">
        <f t="shared" si="33"/>
        <v>6</v>
      </c>
      <c r="C410" s="14">
        <v>6</v>
      </c>
      <c r="D410" s="15" t="s">
        <v>543</v>
      </c>
      <c r="E410" s="15" t="s">
        <v>77</v>
      </c>
      <c r="F410" s="15" t="s">
        <v>93</v>
      </c>
      <c r="G410" s="16" t="s">
        <v>24</v>
      </c>
      <c r="H410" s="14" t="str">
        <f t="shared" si="31"/>
        <v>9/15(월)~9/16(화)</v>
      </c>
      <c r="I410" s="5" t="b">
        <f t="shared" si="32"/>
        <v>1</v>
      </c>
    </row>
    <row r="411" spans="1:22" ht="15.6">
      <c r="A411" s="9">
        <v>406</v>
      </c>
      <c r="B411" s="9">
        <f t="shared" si="33"/>
        <v>6</v>
      </c>
      <c r="C411" s="14">
        <v>6</v>
      </c>
      <c r="D411" s="15" t="s">
        <v>544</v>
      </c>
      <c r="E411" s="15" t="s">
        <v>77</v>
      </c>
      <c r="F411" s="15" t="s">
        <v>95</v>
      </c>
      <c r="G411" s="16" t="s">
        <v>24</v>
      </c>
      <c r="H411" s="14" t="str">
        <f t="shared" si="31"/>
        <v>9/15(월)~9/16(화)</v>
      </c>
      <c r="I411" s="5" t="b">
        <f t="shared" si="32"/>
        <v>1</v>
      </c>
    </row>
    <row r="412" spans="1:22" s="7" customFormat="1" ht="15.6">
      <c r="A412" s="9">
        <v>407</v>
      </c>
      <c r="B412" s="9">
        <f t="shared" si="33"/>
        <v>6</v>
      </c>
      <c r="C412" s="14">
        <v>6</v>
      </c>
      <c r="D412" s="15" t="s">
        <v>545</v>
      </c>
      <c r="E412" s="15" t="s">
        <v>77</v>
      </c>
      <c r="F412" s="15" t="s">
        <v>97</v>
      </c>
      <c r="G412" s="16" t="s">
        <v>24</v>
      </c>
      <c r="H412" s="14" t="str">
        <f t="shared" si="31"/>
        <v>9/15(월)~9/16(화)</v>
      </c>
      <c r="I412" s="5" t="b">
        <f t="shared" si="32"/>
        <v>1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6">
      <c r="A413" s="9">
        <v>408</v>
      </c>
      <c r="B413" s="9">
        <f t="shared" si="33"/>
        <v>6</v>
      </c>
      <c r="C413" s="14">
        <v>6</v>
      </c>
      <c r="D413" s="15" t="s">
        <v>543</v>
      </c>
      <c r="E413" s="15" t="s">
        <v>77</v>
      </c>
      <c r="F413" s="15" t="s">
        <v>97</v>
      </c>
      <c r="G413" s="16" t="s">
        <v>24</v>
      </c>
      <c r="H413" s="14" t="str">
        <f t="shared" si="31"/>
        <v>9/15(월)~9/16(화)</v>
      </c>
      <c r="I413" s="5" t="b">
        <f t="shared" si="32"/>
        <v>1</v>
      </c>
    </row>
    <row r="414" spans="1:22" ht="15.6">
      <c r="A414" s="9">
        <v>409</v>
      </c>
      <c r="B414" s="9">
        <f t="shared" si="33"/>
        <v>6</v>
      </c>
      <c r="C414" s="14">
        <v>6</v>
      </c>
      <c r="D414" s="15" t="s">
        <v>546</v>
      </c>
      <c r="E414" s="15" t="s">
        <v>77</v>
      </c>
      <c r="F414" s="15" t="s">
        <v>100</v>
      </c>
      <c r="G414" s="16" t="s">
        <v>24</v>
      </c>
      <c r="H414" s="14" t="str">
        <f t="shared" si="31"/>
        <v>9/15(월)~9/16(화)</v>
      </c>
      <c r="I414" s="5" t="b">
        <f t="shared" si="32"/>
        <v>1</v>
      </c>
    </row>
    <row r="415" spans="1:22" ht="31.2">
      <c r="A415" s="9">
        <v>410</v>
      </c>
      <c r="B415" s="9">
        <f t="shared" si="33"/>
        <v>6</v>
      </c>
      <c r="C415" s="14">
        <v>6</v>
      </c>
      <c r="D415" s="15" t="s">
        <v>547</v>
      </c>
      <c r="E415" s="15" t="s">
        <v>77</v>
      </c>
      <c r="F415" s="15" t="s">
        <v>102</v>
      </c>
      <c r="G415" s="16" t="s">
        <v>24</v>
      </c>
      <c r="H415" s="14" t="str">
        <f t="shared" si="31"/>
        <v>9/15(월)~9/16(화)</v>
      </c>
      <c r="I415" s="5" t="b">
        <f t="shared" si="32"/>
        <v>1</v>
      </c>
    </row>
    <row r="416" spans="1:22" ht="31.2">
      <c r="A416" s="9">
        <v>411</v>
      </c>
      <c r="B416" s="9">
        <f t="shared" si="33"/>
        <v>6</v>
      </c>
      <c r="C416" s="14">
        <v>6</v>
      </c>
      <c r="D416" s="15" t="s">
        <v>548</v>
      </c>
      <c r="E416" s="15" t="s">
        <v>77</v>
      </c>
      <c r="F416" s="15" t="s">
        <v>102</v>
      </c>
      <c r="G416" s="16" t="s">
        <v>24</v>
      </c>
      <c r="H416" s="14" t="str">
        <f t="shared" si="31"/>
        <v>9/15(월)~9/16(화)</v>
      </c>
      <c r="I416" s="5" t="b">
        <f t="shared" si="32"/>
        <v>1</v>
      </c>
    </row>
    <row r="417" spans="1:22" ht="31.2">
      <c r="A417" s="9">
        <v>412</v>
      </c>
      <c r="B417" s="9">
        <f t="shared" si="33"/>
        <v>6</v>
      </c>
      <c r="C417" s="14">
        <v>6</v>
      </c>
      <c r="D417" s="15" t="s">
        <v>523</v>
      </c>
      <c r="E417" s="15" t="s">
        <v>77</v>
      </c>
      <c r="F417" s="15" t="s">
        <v>102</v>
      </c>
      <c r="G417" s="16" t="s">
        <v>24</v>
      </c>
      <c r="H417" s="14" t="str">
        <f t="shared" si="31"/>
        <v>9/15(월)~9/16(화)</v>
      </c>
      <c r="I417" s="5" t="b">
        <f t="shared" si="32"/>
        <v>1</v>
      </c>
    </row>
    <row r="418" spans="1:22" ht="31.2">
      <c r="A418" s="9">
        <v>413</v>
      </c>
      <c r="B418" s="9">
        <f t="shared" si="33"/>
        <v>6</v>
      </c>
      <c r="C418" s="14">
        <v>6</v>
      </c>
      <c r="D418" s="15" t="s">
        <v>549</v>
      </c>
      <c r="E418" s="15" t="s">
        <v>77</v>
      </c>
      <c r="F418" s="15" t="s">
        <v>106</v>
      </c>
      <c r="G418" s="16" t="s">
        <v>24</v>
      </c>
      <c r="H418" s="14" t="str">
        <f t="shared" si="31"/>
        <v>9/15(월)~9/16(화)</v>
      </c>
      <c r="I418" s="5" t="b">
        <f t="shared" si="32"/>
        <v>1</v>
      </c>
    </row>
    <row r="419" spans="1:22" ht="15.6">
      <c r="A419" s="9">
        <v>414</v>
      </c>
      <c r="B419" s="9">
        <f t="shared" si="33"/>
        <v>6</v>
      </c>
      <c r="C419" s="14">
        <v>6</v>
      </c>
      <c r="D419" s="15" t="s">
        <v>550</v>
      </c>
      <c r="E419" s="15" t="s">
        <v>77</v>
      </c>
      <c r="F419" s="15" t="s">
        <v>110</v>
      </c>
      <c r="G419" s="16" t="s">
        <v>24</v>
      </c>
      <c r="H419" s="14" t="str">
        <f t="shared" si="31"/>
        <v>9/15(월)~9/16(화)</v>
      </c>
      <c r="I419" s="5" t="b">
        <f t="shared" si="32"/>
        <v>1</v>
      </c>
    </row>
    <row r="420" spans="1:22" ht="15.6">
      <c r="A420" s="9">
        <v>415</v>
      </c>
      <c r="B420" s="9">
        <f t="shared" si="33"/>
        <v>6</v>
      </c>
      <c r="C420" s="14">
        <v>6</v>
      </c>
      <c r="D420" s="15" t="s">
        <v>551</v>
      </c>
      <c r="E420" s="15" t="s">
        <v>77</v>
      </c>
      <c r="F420" s="15" t="s">
        <v>223</v>
      </c>
      <c r="G420" s="16" t="s">
        <v>24</v>
      </c>
      <c r="H420" s="14" t="str">
        <f t="shared" si="31"/>
        <v>9/15(월)~9/16(화)</v>
      </c>
      <c r="I420" s="5" t="b">
        <f t="shared" si="32"/>
        <v>1</v>
      </c>
    </row>
    <row r="421" spans="1:22" ht="15.6">
      <c r="A421" s="9">
        <v>416</v>
      </c>
      <c r="B421" s="9">
        <f t="shared" si="33"/>
        <v>6</v>
      </c>
      <c r="C421" s="14">
        <v>6</v>
      </c>
      <c r="D421" s="15" t="s">
        <v>552</v>
      </c>
      <c r="E421" s="15" t="s">
        <v>77</v>
      </c>
      <c r="F421" s="15" t="s">
        <v>223</v>
      </c>
      <c r="G421" s="16" t="s">
        <v>24</v>
      </c>
      <c r="H421" s="14" t="str">
        <f t="shared" si="31"/>
        <v>9/15(월)~9/16(화)</v>
      </c>
      <c r="I421" s="5" t="b">
        <f t="shared" si="32"/>
        <v>1</v>
      </c>
    </row>
    <row r="422" spans="1:22" ht="15.6">
      <c r="A422" s="9">
        <v>417</v>
      </c>
      <c r="B422" s="9">
        <f t="shared" si="33"/>
        <v>6</v>
      </c>
      <c r="C422" s="14">
        <v>6</v>
      </c>
      <c r="D422" s="15" t="s">
        <v>553</v>
      </c>
      <c r="E422" s="15" t="s">
        <v>77</v>
      </c>
      <c r="F422" s="15" t="s">
        <v>225</v>
      </c>
      <c r="G422" s="16" t="s">
        <v>21</v>
      </c>
      <c r="H422" s="14" t="str">
        <f t="shared" si="31"/>
        <v>9/15(월)~9/16(화)</v>
      </c>
      <c r="I422" s="5" t="b">
        <f t="shared" si="32"/>
        <v>1</v>
      </c>
    </row>
    <row r="423" spans="1:22" s="7" customFormat="1" ht="15.6">
      <c r="A423" s="9">
        <v>418</v>
      </c>
      <c r="B423" s="9">
        <f t="shared" si="33"/>
        <v>6</v>
      </c>
      <c r="C423" s="14">
        <v>6</v>
      </c>
      <c r="D423" s="15" t="s">
        <v>554</v>
      </c>
      <c r="E423" s="15" t="s">
        <v>77</v>
      </c>
      <c r="F423" s="15" t="s">
        <v>400</v>
      </c>
      <c r="G423" s="16" t="s">
        <v>21</v>
      </c>
      <c r="H423" s="14" t="str">
        <f t="shared" si="31"/>
        <v>9/15(월)~9/16(화)</v>
      </c>
      <c r="I423" s="5" t="b">
        <f t="shared" si="32"/>
        <v>1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6">
      <c r="A424" s="9">
        <v>419</v>
      </c>
      <c r="B424" s="9">
        <f t="shared" si="33"/>
        <v>6</v>
      </c>
      <c r="C424" s="14">
        <v>6</v>
      </c>
      <c r="D424" s="15" t="s">
        <v>111</v>
      </c>
      <c r="E424" s="15" t="s">
        <v>77</v>
      </c>
      <c r="F424" s="15" t="s">
        <v>555</v>
      </c>
      <c r="G424" s="16" t="s">
        <v>24</v>
      </c>
      <c r="H424" s="14" t="str">
        <f t="shared" si="31"/>
        <v>9/15(월)~9/16(화)</v>
      </c>
      <c r="I424" s="5" t="b">
        <f t="shared" si="32"/>
        <v>1</v>
      </c>
    </row>
    <row r="425" spans="1:22" ht="15.6">
      <c r="A425" s="9">
        <v>420</v>
      </c>
      <c r="B425" s="9">
        <f t="shared" si="33"/>
        <v>6</v>
      </c>
      <c r="C425" s="14">
        <v>6</v>
      </c>
      <c r="D425" s="15" t="s">
        <v>556</v>
      </c>
      <c r="E425" s="15" t="s">
        <v>77</v>
      </c>
      <c r="F425" s="15" t="s">
        <v>313</v>
      </c>
      <c r="G425" s="16" t="s">
        <v>24</v>
      </c>
      <c r="H425" s="14" t="str">
        <f t="shared" si="31"/>
        <v>9/15(월)~9/16(화)</v>
      </c>
      <c r="I425" s="5" t="b">
        <f t="shared" si="32"/>
        <v>1</v>
      </c>
    </row>
    <row r="426" spans="1:22" ht="15.6">
      <c r="A426" s="9">
        <v>421</v>
      </c>
      <c r="B426" s="9">
        <f t="shared" si="33"/>
        <v>6</v>
      </c>
      <c r="C426" s="14">
        <v>6</v>
      </c>
      <c r="D426" s="15" t="s">
        <v>188</v>
      </c>
      <c r="E426" s="15" t="s">
        <v>77</v>
      </c>
      <c r="F426" s="15" t="s">
        <v>313</v>
      </c>
      <c r="G426" s="16" t="s">
        <v>24</v>
      </c>
      <c r="H426" s="14" t="str">
        <f t="shared" si="31"/>
        <v>9/15(월)~9/16(화)</v>
      </c>
      <c r="I426" s="5" t="b">
        <f t="shared" si="32"/>
        <v>1</v>
      </c>
    </row>
    <row r="427" spans="1:22" ht="15.6">
      <c r="A427" s="9">
        <v>422</v>
      </c>
      <c r="B427" s="9">
        <f t="shared" si="33"/>
        <v>6</v>
      </c>
      <c r="C427" s="14">
        <v>6</v>
      </c>
      <c r="D427" s="15" t="s">
        <v>557</v>
      </c>
      <c r="E427" s="15" t="s">
        <v>77</v>
      </c>
      <c r="F427" s="15" t="s">
        <v>316</v>
      </c>
      <c r="G427" s="16" t="s">
        <v>24</v>
      </c>
      <c r="H427" s="14" t="str">
        <f t="shared" si="31"/>
        <v>9/15(월)~9/16(화)</v>
      </c>
      <c r="I427" s="5" t="b">
        <f t="shared" si="32"/>
        <v>1</v>
      </c>
    </row>
    <row r="428" spans="1:22" ht="15.6">
      <c r="A428" s="9">
        <v>423</v>
      </c>
      <c r="B428" s="9">
        <f t="shared" si="33"/>
        <v>6</v>
      </c>
      <c r="C428" s="14">
        <v>6</v>
      </c>
      <c r="D428" s="15" t="s">
        <v>558</v>
      </c>
      <c r="E428" s="15" t="s">
        <v>77</v>
      </c>
      <c r="F428" s="15" t="s">
        <v>119</v>
      </c>
      <c r="G428" s="16" t="s">
        <v>21</v>
      </c>
      <c r="H428" s="14" t="str">
        <f t="shared" si="31"/>
        <v>9/15(월)~9/16(화)</v>
      </c>
      <c r="I428" s="5" t="b">
        <f t="shared" si="32"/>
        <v>1</v>
      </c>
    </row>
    <row r="429" spans="1:22" ht="15.6">
      <c r="A429" s="9">
        <v>424</v>
      </c>
      <c r="B429" s="9">
        <f t="shared" si="33"/>
        <v>6</v>
      </c>
      <c r="C429" s="14">
        <v>6</v>
      </c>
      <c r="D429" s="15" t="s">
        <v>559</v>
      </c>
      <c r="E429" s="15" t="s">
        <v>77</v>
      </c>
      <c r="F429" s="15" t="s">
        <v>123</v>
      </c>
      <c r="G429" s="16" t="s">
        <v>24</v>
      </c>
      <c r="H429" s="14" t="str">
        <f t="shared" si="31"/>
        <v>9/15(월)~9/16(화)</v>
      </c>
      <c r="I429" s="5" t="b">
        <f t="shared" si="32"/>
        <v>1</v>
      </c>
    </row>
    <row r="430" spans="1:22" ht="15.6">
      <c r="A430" s="9">
        <v>425</v>
      </c>
      <c r="B430" s="9">
        <f t="shared" si="33"/>
        <v>6</v>
      </c>
      <c r="C430" s="14">
        <v>6</v>
      </c>
      <c r="D430" s="15" t="s">
        <v>560</v>
      </c>
      <c r="E430" s="15" t="s">
        <v>77</v>
      </c>
      <c r="F430" s="15" t="s">
        <v>123</v>
      </c>
      <c r="G430" s="16" t="s">
        <v>24</v>
      </c>
      <c r="H430" s="14" t="str">
        <f t="shared" si="31"/>
        <v>9/15(월)~9/16(화)</v>
      </c>
      <c r="I430" s="5" t="b">
        <f t="shared" si="32"/>
        <v>1</v>
      </c>
    </row>
    <row r="431" spans="1:22" ht="15.6">
      <c r="A431" s="9">
        <v>426</v>
      </c>
      <c r="B431" s="9">
        <f t="shared" si="33"/>
        <v>6</v>
      </c>
      <c r="C431" s="14">
        <v>6</v>
      </c>
      <c r="D431" s="15" t="s">
        <v>561</v>
      </c>
      <c r="E431" s="15" t="s">
        <v>77</v>
      </c>
      <c r="F431" s="15" t="s">
        <v>404</v>
      </c>
      <c r="G431" s="16" t="s">
        <v>24</v>
      </c>
      <c r="H431" s="14" t="str">
        <f t="shared" si="31"/>
        <v>9/15(월)~9/16(화)</v>
      </c>
      <c r="I431" s="5" t="b">
        <f t="shared" si="32"/>
        <v>1</v>
      </c>
    </row>
    <row r="432" spans="1:22" ht="15.6">
      <c r="A432" s="9">
        <v>427</v>
      </c>
      <c r="B432" s="9">
        <f t="shared" si="33"/>
        <v>6</v>
      </c>
      <c r="C432" s="14">
        <v>6</v>
      </c>
      <c r="D432" s="15" t="s">
        <v>562</v>
      </c>
      <c r="E432" s="15" t="s">
        <v>77</v>
      </c>
      <c r="F432" s="15" t="s">
        <v>131</v>
      </c>
      <c r="G432" s="16" t="s">
        <v>21</v>
      </c>
      <c r="H432" s="14" t="str">
        <f t="shared" si="31"/>
        <v>9/15(월)~9/16(화)</v>
      </c>
      <c r="I432" s="5" t="b">
        <f t="shared" si="32"/>
        <v>1</v>
      </c>
    </row>
    <row r="433" spans="1:9" ht="15.6">
      <c r="A433" s="9">
        <v>428</v>
      </c>
      <c r="B433" s="9">
        <f t="shared" si="33"/>
        <v>6</v>
      </c>
      <c r="C433" s="14">
        <v>6</v>
      </c>
      <c r="D433" s="15" t="s">
        <v>563</v>
      </c>
      <c r="E433" s="15" t="s">
        <v>77</v>
      </c>
      <c r="F433" s="15" t="s">
        <v>407</v>
      </c>
      <c r="G433" s="16" t="s">
        <v>24</v>
      </c>
      <c r="H433" s="14" t="str">
        <f t="shared" si="31"/>
        <v>9/15(월)~9/16(화)</v>
      </c>
      <c r="I433" s="5" t="b">
        <f t="shared" si="32"/>
        <v>1</v>
      </c>
    </row>
    <row r="434" spans="1:9" ht="15.6">
      <c r="A434" s="9">
        <v>429</v>
      </c>
      <c r="B434" s="9">
        <f t="shared" si="33"/>
        <v>6</v>
      </c>
      <c r="C434" s="14">
        <v>6</v>
      </c>
      <c r="D434" s="15" t="s">
        <v>564</v>
      </c>
      <c r="E434" s="15" t="s">
        <v>77</v>
      </c>
      <c r="F434" s="15" t="s">
        <v>135</v>
      </c>
      <c r="G434" s="16" t="s">
        <v>21</v>
      </c>
      <c r="H434" s="14" t="str">
        <f t="shared" si="31"/>
        <v>9/15(월)~9/16(화)</v>
      </c>
      <c r="I434" s="5" t="b">
        <f t="shared" si="32"/>
        <v>1</v>
      </c>
    </row>
    <row r="435" spans="1:9" ht="15.6">
      <c r="A435" s="9">
        <v>430</v>
      </c>
      <c r="B435" s="9">
        <f t="shared" si="33"/>
        <v>6</v>
      </c>
      <c r="C435" s="14">
        <v>6</v>
      </c>
      <c r="D435" s="15" t="s">
        <v>565</v>
      </c>
      <c r="E435" s="15" t="s">
        <v>77</v>
      </c>
      <c r="F435" s="15" t="s">
        <v>135</v>
      </c>
      <c r="G435" s="16" t="s">
        <v>24</v>
      </c>
      <c r="H435" s="14" t="str">
        <f t="shared" si="31"/>
        <v>9/15(월)~9/16(화)</v>
      </c>
      <c r="I435" s="5" t="b">
        <f t="shared" si="32"/>
        <v>1</v>
      </c>
    </row>
    <row r="436" spans="1:9" ht="15.6">
      <c r="A436" s="9">
        <v>431</v>
      </c>
      <c r="B436" s="9">
        <f t="shared" si="33"/>
        <v>6</v>
      </c>
      <c r="C436" s="14">
        <v>6</v>
      </c>
      <c r="D436" s="15" t="s">
        <v>566</v>
      </c>
      <c r="E436" s="15" t="s">
        <v>137</v>
      </c>
      <c r="F436" s="15" t="s">
        <v>567</v>
      </c>
      <c r="G436" s="16" t="s">
        <v>21</v>
      </c>
      <c r="H436" s="14" t="str">
        <f t="shared" si="31"/>
        <v>9/15(월)~9/16(화)</v>
      </c>
      <c r="I436" s="5" t="b">
        <f t="shared" si="32"/>
        <v>1</v>
      </c>
    </row>
    <row r="437" spans="1:9" ht="15.6">
      <c r="A437" s="9">
        <v>432</v>
      </c>
      <c r="B437" s="9">
        <f t="shared" si="33"/>
        <v>6</v>
      </c>
      <c r="C437" s="14">
        <v>6</v>
      </c>
      <c r="D437" s="15" t="s">
        <v>451</v>
      </c>
      <c r="E437" s="15" t="s">
        <v>33</v>
      </c>
      <c r="F437" s="15" t="s">
        <v>142</v>
      </c>
      <c r="G437" s="16" t="s">
        <v>24</v>
      </c>
      <c r="H437" s="14" t="str">
        <f t="shared" si="31"/>
        <v>9/15(월)~9/16(화)</v>
      </c>
      <c r="I437" s="5" t="b">
        <f t="shared" si="32"/>
        <v>1</v>
      </c>
    </row>
    <row r="438" spans="1:9" ht="15.6">
      <c r="A438" s="9">
        <v>433</v>
      </c>
      <c r="B438" s="9">
        <v>6</v>
      </c>
      <c r="C438" s="14">
        <v>7</v>
      </c>
      <c r="D438" s="15" t="s">
        <v>568</v>
      </c>
      <c r="E438" s="15" t="s">
        <v>41</v>
      </c>
      <c r="F438" s="15" t="s">
        <v>155</v>
      </c>
      <c r="G438" s="16" t="s">
        <v>24</v>
      </c>
      <c r="H438" s="14" t="str">
        <f t="shared" si="31"/>
        <v>9/15(월)~9/16(화)</v>
      </c>
      <c r="I438" s="5" t="b">
        <f t="shared" si="32"/>
        <v>0</v>
      </c>
    </row>
    <row r="439" spans="1:9" ht="15.6">
      <c r="A439" s="9">
        <v>434</v>
      </c>
      <c r="B439" s="9">
        <v>6</v>
      </c>
      <c r="C439" s="14">
        <v>7</v>
      </c>
      <c r="D439" s="15" t="s">
        <v>569</v>
      </c>
      <c r="E439" s="15" t="s">
        <v>72</v>
      </c>
      <c r="F439" s="15" t="s">
        <v>73</v>
      </c>
      <c r="G439" s="16" t="s">
        <v>24</v>
      </c>
      <c r="H439" s="14" t="str">
        <f t="shared" si="31"/>
        <v>9/15(월)~9/16(화)</v>
      </c>
      <c r="I439" s="5" t="b">
        <f t="shared" si="32"/>
        <v>0</v>
      </c>
    </row>
    <row r="440" spans="1:9" ht="15.6">
      <c r="A440" s="9">
        <v>435</v>
      </c>
      <c r="B440" s="9">
        <v>6</v>
      </c>
      <c r="C440" s="14">
        <v>8</v>
      </c>
      <c r="D440" s="15" t="s">
        <v>124</v>
      </c>
      <c r="E440" s="15" t="s">
        <v>38</v>
      </c>
      <c r="F440" s="15" t="s">
        <v>334</v>
      </c>
      <c r="G440" s="16" t="s">
        <v>24</v>
      </c>
      <c r="H440" s="14" t="str">
        <f t="shared" si="31"/>
        <v>9/15(월)~9/16(화)</v>
      </c>
      <c r="I440" s="5" t="b">
        <f t="shared" si="32"/>
        <v>0</v>
      </c>
    </row>
    <row r="441" spans="1:9" ht="15.6">
      <c r="A441" s="9">
        <v>436</v>
      </c>
      <c r="B441" s="9">
        <v>6</v>
      </c>
      <c r="C441" s="14">
        <v>9</v>
      </c>
      <c r="D441" s="15" t="s">
        <v>570</v>
      </c>
      <c r="E441" s="15" t="s">
        <v>41</v>
      </c>
      <c r="F441" s="15" t="s">
        <v>266</v>
      </c>
      <c r="G441" s="16" t="s">
        <v>21</v>
      </c>
      <c r="H441" s="14" t="str">
        <f t="shared" si="31"/>
        <v>9/15(월)~9/16(화)</v>
      </c>
      <c r="I441" s="5" t="b">
        <f t="shared" si="32"/>
        <v>0</v>
      </c>
    </row>
    <row r="442" spans="1:9" ht="15.6">
      <c r="A442" s="9">
        <v>437</v>
      </c>
      <c r="B442" s="9">
        <v>7</v>
      </c>
      <c r="C442" s="14">
        <v>1</v>
      </c>
      <c r="D442" s="15" t="s">
        <v>571</v>
      </c>
      <c r="E442" s="15" t="s">
        <v>72</v>
      </c>
      <c r="F442" s="15" t="s">
        <v>73</v>
      </c>
      <c r="G442" s="16" t="s">
        <v>24</v>
      </c>
      <c r="H442" s="14" t="str">
        <f t="shared" si="31"/>
        <v>9/17(수)~9/18(목)</v>
      </c>
      <c r="I442" s="5" t="b">
        <f t="shared" si="32"/>
        <v>0</v>
      </c>
    </row>
    <row r="443" spans="1:9" ht="15.6">
      <c r="A443" s="9">
        <v>438</v>
      </c>
      <c r="B443" s="9">
        <v>7</v>
      </c>
      <c r="C443" s="14">
        <v>2</v>
      </c>
      <c r="D443" s="15" t="s">
        <v>390</v>
      </c>
      <c r="E443" s="15" t="s">
        <v>173</v>
      </c>
      <c r="F443" s="15" t="s">
        <v>173</v>
      </c>
      <c r="G443" s="16" t="s">
        <v>24</v>
      </c>
      <c r="H443" s="14" t="str">
        <f t="shared" si="31"/>
        <v>9/17(수)~9/18(목)</v>
      </c>
      <c r="I443" s="5" t="b">
        <f t="shared" si="32"/>
        <v>0</v>
      </c>
    </row>
    <row r="444" spans="1:9" ht="15.6">
      <c r="A444" s="9">
        <v>439</v>
      </c>
      <c r="B444" s="9">
        <v>7</v>
      </c>
      <c r="C444" s="14">
        <v>3</v>
      </c>
      <c r="D444" s="15" t="s">
        <v>572</v>
      </c>
      <c r="E444" s="15" t="s">
        <v>41</v>
      </c>
      <c r="F444" s="15" t="s">
        <v>42</v>
      </c>
      <c r="G444" s="16" t="s">
        <v>24</v>
      </c>
      <c r="H444" s="14" t="str">
        <f t="shared" si="31"/>
        <v>9/17(수)~9/18(목)</v>
      </c>
      <c r="I444" s="5" t="b">
        <f t="shared" si="32"/>
        <v>0</v>
      </c>
    </row>
    <row r="445" spans="1:9" ht="15.6">
      <c r="A445" s="9">
        <v>440</v>
      </c>
      <c r="B445" s="9">
        <v>7</v>
      </c>
      <c r="C445" s="14">
        <v>3</v>
      </c>
      <c r="D445" s="15" t="s">
        <v>573</v>
      </c>
      <c r="E445" s="15" t="s">
        <v>41</v>
      </c>
      <c r="F445" s="15" t="s">
        <v>44</v>
      </c>
      <c r="G445" s="16" t="s">
        <v>21</v>
      </c>
      <c r="H445" s="14" t="str">
        <f t="shared" si="31"/>
        <v>9/17(수)~9/18(목)</v>
      </c>
      <c r="I445" s="5" t="b">
        <f t="shared" si="32"/>
        <v>0</v>
      </c>
    </row>
    <row r="446" spans="1:9" ht="15.6">
      <c r="A446" s="9">
        <v>441</v>
      </c>
      <c r="B446" s="9">
        <v>7</v>
      </c>
      <c r="C446" s="14">
        <v>4</v>
      </c>
      <c r="D446" s="15" t="s">
        <v>574</v>
      </c>
      <c r="E446" s="15" t="s">
        <v>33</v>
      </c>
      <c r="F446" s="15" t="s">
        <v>166</v>
      </c>
      <c r="G446" s="16" t="s">
        <v>24</v>
      </c>
      <c r="H446" s="14" t="str">
        <f t="shared" si="31"/>
        <v>9/17(수)~9/18(목)</v>
      </c>
      <c r="I446" s="5" t="b">
        <f t="shared" si="32"/>
        <v>0</v>
      </c>
    </row>
    <row r="447" spans="1:9" ht="15.6">
      <c r="A447" s="9">
        <v>442</v>
      </c>
      <c r="B447" s="9">
        <v>7</v>
      </c>
      <c r="C447" s="14">
        <v>4</v>
      </c>
      <c r="D447" s="15" t="s">
        <v>575</v>
      </c>
      <c r="E447" s="15" t="s">
        <v>46</v>
      </c>
      <c r="F447" s="15" t="s">
        <v>49</v>
      </c>
      <c r="G447" s="16" t="s">
        <v>24</v>
      </c>
      <c r="H447" s="14" t="str">
        <f t="shared" si="31"/>
        <v>9/17(수)~9/18(목)</v>
      </c>
      <c r="I447" s="5" t="b">
        <f t="shared" si="32"/>
        <v>0</v>
      </c>
    </row>
    <row r="448" spans="1:9" ht="15.6">
      <c r="A448" s="9">
        <v>443</v>
      </c>
      <c r="B448" s="9">
        <v>7</v>
      </c>
      <c r="C448" s="14">
        <v>5</v>
      </c>
      <c r="D448" s="15" t="s">
        <v>576</v>
      </c>
      <c r="E448" s="15" t="s">
        <v>38</v>
      </c>
      <c r="F448" s="15" t="s">
        <v>334</v>
      </c>
      <c r="G448" s="16" t="s">
        <v>24</v>
      </c>
      <c r="H448" s="14" t="str">
        <f t="shared" si="31"/>
        <v>9/17(수)~9/18(목)</v>
      </c>
      <c r="I448" s="5" t="b">
        <f t="shared" si="32"/>
        <v>0</v>
      </c>
    </row>
    <row r="449" spans="1:22" ht="15.6">
      <c r="A449" s="9">
        <v>444</v>
      </c>
      <c r="B449" s="9">
        <v>7</v>
      </c>
      <c r="C449" s="14">
        <v>6</v>
      </c>
      <c r="D449" s="15" t="s">
        <v>577</v>
      </c>
      <c r="E449" s="15" t="s">
        <v>41</v>
      </c>
      <c r="F449" s="15" t="s">
        <v>155</v>
      </c>
      <c r="G449" s="16" t="s">
        <v>24</v>
      </c>
      <c r="H449" s="14" t="str">
        <f t="shared" si="31"/>
        <v>9/17(수)~9/18(목)</v>
      </c>
      <c r="I449" s="5" t="b">
        <f t="shared" si="32"/>
        <v>0</v>
      </c>
    </row>
    <row r="450" spans="1:22" ht="15.6">
      <c r="A450" s="9">
        <v>445</v>
      </c>
      <c r="B450" s="9">
        <v>7</v>
      </c>
      <c r="C450" s="14">
        <v>6</v>
      </c>
      <c r="D450" s="15" t="s">
        <v>578</v>
      </c>
      <c r="E450" s="15" t="s">
        <v>72</v>
      </c>
      <c r="F450" s="15" t="s">
        <v>149</v>
      </c>
      <c r="G450" s="16" t="s">
        <v>24</v>
      </c>
      <c r="H450" s="14" t="str">
        <f t="shared" si="31"/>
        <v>9/17(수)~9/18(목)</v>
      </c>
      <c r="I450" s="5" t="b">
        <f t="shared" si="32"/>
        <v>0</v>
      </c>
    </row>
    <row r="451" spans="1:22" ht="15.6">
      <c r="A451" s="9">
        <v>446</v>
      </c>
      <c r="B451" s="9">
        <f t="shared" ref="B451:B482" si="34">IF(ISBLANK(C451), B451, C451)</f>
        <v>7</v>
      </c>
      <c r="C451" s="14">
        <v>7</v>
      </c>
      <c r="D451" s="15" t="s">
        <v>579</v>
      </c>
      <c r="E451" s="15" t="s">
        <v>19</v>
      </c>
      <c r="F451" s="15" t="s">
        <v>161</v>
      </c>
      <c r="G451" s="16" t="s">
        <v>21</v>
      </c>
      <c r="H451" s="14" t="str">
        <f t="shared" si="31"/>
        <v>9/17(수)~9/18(목)</v>
      </c>
      <c r="I451" s="5" t="b">
        <f t="shared" si="32"/>
        <v>1</v>
      </c>
    </row>
    <row r="452" spans="1:22" ht="15.6">
      <c r="A452" s="9">
        <v>447</v>
      </c>
      <c r="B452" s="9">
        <f t="shared" si="34"/>
        <v>7</v>
      </c>
      <c r="C452" s="14">
        <v>7</v>
      </c>
      <c r="D452" s="15" t="s">
        <v>580</v>
      </c>
      <c r="E452" s="15" t="s">
        <v>26</v>
      </c>
      <c r="F452" s="15" t="s">
        <v>31</v>
      </c>
      <c r="G452" s="16" t="s">
        <v>21</v>
      </c>
      <c r="H452" s="14" t="str">
        <f t="shared" si="31"/>
        <v>9/17(수)~9/18(목)</v>
      </c>
      <c r="I452" s="5" t="b">
        <f t="shared" si="32"/>
        <v>1</v>
      </c>
    </row>
    <row r="453" spans="1:22" ht="15.6">
      <c r="A453" s="9">
        <v>448</v>
      </c>
      <c r="B453" s="9">
        <f t="shared" si="34"/>
        <v>7</v>
      </c>
      <c r="C453" s="14">
        <v>7</v>
      </c>
      <c r="D453" s="15" t="s">
        <v>581</v>
      </c>
      <c r="E453" s="15" t="s">
        <v>26</v>
      </c>
      <c r="F453" s="15" t="s">
        <v>31</v>
      </c>
      <c r="G453" s="16" t="s">
        <v>21</v>
      </c>
      <c r="H453" s="14" t="str">
        <f t="shared" si="31"/>
        <v>9/17(수)~9/18(목)</v>
      </c>
      <c r="I453" s="5" t="b">
        <f t="shared" si="32"/>
        <v>1</v>
      </c>
    </row>
    <row r="454" spans="1:22" ht="15.6">
      <c r="A454" s="9">
        <v>449</v>
      </c>
      <c r="B454" s="9">
        <f t="shared" si="34"/>
        <v>7</v>
      </c>
      <c r="C454" s="14">
        <v>7</v>
      </c>
      <c r="D454" s="15" t="s">
        <v>582</v>
      </c>
      <c r="E454" s="15" t="s">
        <v>33</v>
      </c>
      <c r="F454" s="15" t="s">
        <v>166</v>
      </c>
      <c r="G454" s="16" t="s">
        <v>24</v>
      </c>
      <c r="H454" s="14" t="str">
        <f t="shared" ref="H454:H517" si="35">VLOOKUP(B454,$K$5:$L$14,2)</f>
        <v>9/17(수)~9/18(목)</v>
      </c>
      <c r="I454" s="5" t="b">
        <f t="shared" ref="I454:I517" si="36">B454=C454</f>
        <v>1</v>
      </c>
    </row>
    <row r="455" spans="1:22" ht="15.6">
      <c r="A455" s="9">
        <v>450</v>
      </c>
      <c r="B455" s="9">
        <f t="shared" si="34"/>
        <v>7</v>
      </c>
      <c r="C455" s="14">
        <v>7</v>
      </c>
      <c r="D455" s="15" t="s">
        <v>583</v>
      </c>
      <c r="E455" s="15" t="s">
        <v>33</v>
      </c>
      <c r="F455" s="15" t="s">
        <v>34</v>
      </c>
      <c r="G455" s="16" t="s">
        <v>21</v>
      </c>
      <c r="H455" s="14" t="str">
        <f t="shared" si="35"/>
        <v>9/17(수)~9/18(목)</v>
      </c>
      <c r="I455" s="5" t="b">
        <f t="shared" si="36"/>
        <v>1</v>
      </c>
    </row>
    <row r="456" spans="1:22" ht="15.6">
      <c r="A456" s="9">
        <v>451</v>
      </c>
      <c r="B456" s="9">
        <f t="shared" si="34"/>
        <v>7</v>
      </c>
      <c r="C456" s="14">
        <v>7</v>
      </c>
      <c r="D456" s="15" t="s">
        <v>584</v>
      </c>
      <c r="E456" s="15" t="s">
        <v>33</v>
      </c>
      <c r="F456" s="15" t="s">
        <v>36</v>
      </c>
      <c r="G456" s="16" t="s">
        <v>21</v>
      </c>
      <c r="H456" s="14" t="str">
        <f t="shared" si="35"/>
        <v>9/17(수)~9/18(목)</v>
      </c>
      <c r="I456" s="5" t="b">
        <f t="shared" si="36"/>
        <v>1</v>
      </c>
    </row>
    <row r="457" spans="1:22" ht="15.6">
      <c r="A457" s="9">
        <v>452</v>
      </c>
      <c r="B457" s="9">
        <f t="shared" si="34"/>
        <v>7</v>
      </c>
      <c r="C457" s="14">
        <v>7</v>
      </c>
      <c r="D457" s="15" t="s">
        <v>585</v>
      </c>
      <c r="E457" s="15" t="s">
        <v>38</v>
      </c>
      <c r="F457" s="15" t="s">
        <v>504</v>
      </c>
      <c r="G457" s="16" t="s">
        <v>24</v>
      </c>
      <c r="H457" s="14" t="str">
        <f t="shared" si="35"/>
        <v>9/17(수)~9/18(목)</v>
      </c>
      <c r="I457" s="5" t="b">
        <f t="shared" si="36"/>
        <v>1</v>
      </c>
    </row>
    <row r="458" spans="1:22" ht="15.6">
      <c r="A458" s="9">
        <v>453</v>
      </c>
      <c r="B458" s="9">
        <f t="shared" si="34"/>
        <v>7</v>
      </c>
      <c r="C458" s="14">
        <v>7</v>
      </c>
      <c r="D458" s="15" t="s">
        <v>586</v>
      </c>
      <c r="E458" s="15" t="s">
        <v>38</v>
      </c>
      <c r="F458" s="15" t="s">
        <v>334</v>
      </c>
      <c r="G458" s="16" t="s">
        <v>21</v>
      </c>
      <c r="H458" s="14" t="str">
        <f t="shared" si="35"/>
        <v>9/17(수)~9/18(목)</v>
      </c>
      <c r="I458" s="5" t="b">
        <f t="shared" si="36"/>
        <v>1</v>
      </c>
    </row>
    <row r="459" spans="1:22" ht="15.6">
      <c r="A459" s="9">
        <v>454</v>
      </c>
      <c r="B459" s="9">
        <f t="shared" si="34"/>
        <v>7</v>
      </c>
      <c r="C459" s="14">
        <v>7</v>
      </c>
      <c r="D459" s="15" t="s">
        <v>587</v>
      </c>
      <c r="E459" s="15" t="s">
        <v>38</v>
      </c>
      <c r="F459" s="15" t="s">
        <v>344</v>
      </c>
      <c r="G459" s="16" t="s">
        <v>21</v>
      </c>
      <c r="H459" s="14" t="str">
        <f t="shared" si="35"/>
        <v>9/17(수)~9/18(목)</v>
      </c>
      <c r="I459" s="5" t="b">
        <f t="shared" si="36"/>
        <v>1</v>
      </c>
    </row>
    <row r="460" spans="1:22" ht="15.6">
      <c r="A460" s="9">
        <v>455</v>
      </c>
      <c r="B460" s="9">
        <f t="shared" si="34"/>
        <v>7</v>
      </c>
      <c r="C460" s="14">
        <v>7</v>
      </c>
      <c r="D460" s="15" t="s">
        <v>588</v>
      </c>
      <c r="E460" s="15" t="s">
        <v>41</v>
      </c>
      <c r="F460" s="15" t="s">
        <v>155</v>
      </c>
      <c r="G460" s="16" t="s">
        <v>24</v>
      </c>
      <c r="H460" s="14" t="str">
        <f t="shared" si="35"/>
        <v>9/17(수)~9/18(목)</v>
      </c>
      <c r="I460" s="5" t="b">
        <f t="shared" si="36"/>
        <v>1</v>
      </c>
    </row>
    <row r="461" spans="1:22" ht="15.6">
      <c r="A461" s="9">
        <v>456</v>
      </c>
      <c r="B461" s="9">
        <f t="shared" si="34"/>
        <v>7</v>
      </c>
      <c r="C461" s="14">
        <v>7</v>
      </c>
      <c r="D461" s="15" t="s">
        <v>589</v>
      </c>
      <c r="E461" s="15" t="s">
        <v>41</v>
      </c>
      <c r="F461" s="15" t="s">
        <v>44</v>
      </c>
      <c r="G461" s="16" t="s">
        <v>21</v>
      </c>
      <c r="H461" s="14" t="str">
        <f t="shared" si="35"/>
        <v>9/17(수)~9/18(목)</v>
      </c>
      <c r="I461" s="5" t="b">
        <f t="shared" si="36"/>
        <v>1</v>
      </c>
    </row>
    <row r="462" spans="1:22" ht="15.6">
      <c r="A462" s="9">
        <v>457</v>
      </c>
      <c r="B462" s="9">
        <f t="shared" si="34"/>
        <v>7</v>
      </c>
      <c r="C462" s="14">
        <v>7</v>
      </c>
      <c r="D462" s="15" t="s">
        <v>590</v>
      </c>
      <c r="E462" s="15" t="s">
        <v>41</v>
      </c>
      <c r="F462" s="15" t="s">
        <v>270</v>
      </c>
      <c r="G462" s="16" t="s">
        <v>21</v>
      </c>
      <c r="H462" s="14" t="str">
        <f t="shared" si="35"/>
        <v>9/17(수)~9/18(목)</v>
      </c>
      <c r="I462" s="5" t="b">
        <f t="shared" si="36"/>
        <v>1</v>
      </c>
    </row>
    <row r="463" spans="1:22" s="7" customFormat="1" ht="15.6">
      <c r="A463" s="9">
        <v>458</v>
      </c>
      <c r="B463" s="9">
        <f t="shared" si="34"/>
        <v>7</v>
      </c>
      <c r="C463" s="14">
        <v>7</v>
      </c>
      <c r="D463" s="15" t="s">
        <v>591</v>
      </c>
      <c r="E463" s="15" t="s">
        <v>41</v>
      </c>
      <c r="F463" s="15" t="s">
        <v>270</v>
      </c>
      <c r="G463" s="16" t="s">
        <v>21</v>
      </c>
      <c r="H463" s="14" t="str">
        <f t="shared" si="35"/>
        <v>9/17(수)~9/18(목)</v>
      </c>
      <c r="I463" s="5" t="b">
        <f t="shared" si="36"/>
        <v>1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s="7" customFormat="1" ht="15.6">
      <c r="A464" s="9">
        <v>459</v>
      </c>
      <c r="B464" s="9">
        <f t="shared" si="34"/>
        <v>7</v>
      </c>
      <c r="C464" s="14">
        <v>7</v>
      </c>
      <c r="D464" s="15" t="s">
        <v>592</v>
      </c>
      <c r="E464" s="15" t="s">
        <v>46</v>
      </c>
      <c r="F464" s="15" t="s">
        <v>47</v>
      </c>
      <c r="G464" s="16" t="s">
        <v>21</v>
      </c>
      <c r="H464" s="14" t="str">
        <f t="shared" si="35"/>
        <v>9/17(수)~9/18(목)</v>
      </c>
      <c r="I464" s="5" t="b">
        <f t="shared" si="36"/>
        <v>1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6">
      <c r="A465" s="9">
        <v>460</v>
      </c>
      <c r="B465" s="9">
        <f t="shared" si="34"/>
        <v>7</v>
      </c>
      <c r="C465" s="14">
        <v>7</v>
      </c>
      <c r="D465" s="15" t="s">
        <v>593</v>
      </c>
      <c r="E465" s="15" t="s">
        <v>46</v>
      </c>
      <c r="F465" s="15" t="s">
        <v>49</v>
      </c>
      <c r="G465" s="16" t="s">
        <v>21</v>
      </c>
      <c r="H465" s="14" t="str">
        <f t="shared" si="35"/>
        <v>9/17(수)~9/18(목)</v>
      </c>
      <c r="I465" s="5" t="b">
        <f t="shared" si="36"/>
        <v>1</v>
      </c>
    </row>
    <row r="466" spans="1:22" s="7" customFormat="1" ht="15.6">
      <c r="A466" s="9">
        <v>461</v>
      </c>
      <c r="B466" s="9">
        <f t="shared" si="34"/>
        <v>7</v>
      </c>
      <c r="C466" s="14">
        <v>7</v>
      </c>
      <c r="D466" s="15" t="s">
        <v>594</v>
      </c>
      <c r="E466" s="15" t="s">
        <v>46</v>
      </c>
      <c r="F466" s="15" t="s">
        <v>49</v>
      </c>
      <c r="G466" s="16" t="s">
        <v>24</v>
      </c>
      <c r="H466" s="14" t="str">
        <f t="shared" si="35"/>
        <v>9/17(수)~9/18(목)</v>
      </c>
      <c r="I466" s="5" t="b">
        <f t="shared" si="36"/>
        <v>1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6">
      <c r="A467" s="9">
        <v>462</v>
      </c>
      <c r="B467" s="9">
        <f t="shared" si="34"/>
        <v>7</v>
      </c>
      <c r="C467" s="14">
        <v>7</v>
      </c>
      <c r="D467" s="15" t="s">
        <v>595</v>
      </c>
      <c r="E467" s="15" t="s">
        <v>46</v>
      </c>
      <c r="F467" s="15" t="s">
        <v>51</v>
      </c>
      <c r="G467" s="16" t="s">
        <v>24</v>
      </c>
      <c r="H467" s="14" t="str">
        <f t="shared" si="35"/>
        <v>9/17(수)~9/18(목)</v>
      </c>
      <c r="I467" s="5" t="b">
        <f t="shared" si="36"/>
        <v>1</v>
      </c>
    </row>
    <row r="468" spans="1:22" ht="15.6">
      <c r="A468" s="9">
        <v>463</v>
      </c>
      <c r="B468" s="9">
        <f t="shared" si="34"/>
        <v>7</v>
      </c>
      <c r="C468" s="14">
        <v>7</v>
      </c>
      <c r="D468" s="15" t="s">
        <v>596</v>
      </c>
      <c r="E468" s="15" t="s">
        <v>46</v>
      </c>
      <c r="F468" s="15" t="s">
        <v>185</v>
      </c>
      <c r="G468" s="16" t="s">
        <v>24</v>
      </c>
      <c r="H468" s="14" t="str">
        <f t="shared" si="35"/>
        <v>9/17(수)~9/18(목)</v>
      </c>
      <c r="I468" s="5" t="b">
        <f t="shared" si="36"/>
        <v>1</v>
      </c>
    </row>
    <row r="469" spans="1:22" ht="15.6">
      <c r="A469" s="9">
        <v>464</v>
      </c>
      <c r="B469" s="9">
        <f t="shared" si="34"/>
        <v>7</v>
      </c>
      <c r="C469" s="14">
        <v>7</v>
      </c>
      <c r="D469" s="15" t="s">
        <v>597</v>
      </c>
      <c r="E469" s="15" t="s">
        <v>57</v>
      </c>
      <c r="F469" s="15" t="s">
        <v>58</v>
      </c>
      <c r="G469" s="16" t="s">
        <v>24</v>
      </c>
      <c r="H469" s="14" t="str">
        <f t="shared" si="35"/>
        <v>9/17(수)~9/18(목)</v>
      </c>
      <c r="I469" s="5" t="b">
        <f t="shared" si="36"/>
        <v>1</v>
      </c>
    </row>
    <row r="470" spans="1:22" ht="15.6">
      <c r="A470" s="9">
        <v>465</v>
      </c>
      <c r="B470" s="9">
        <f t="shared" si="34"/>
        <v>7</v>
      </c>
      <c r="C470" s="14">
        <v>7</v>
      </c>
      <c r="D470" s="15" t="s">
        <v>598</v>
      </c>
      <c r="E470" s="15" t="s">
        <v>57</v>
      </c>
      <c r="F470" s="15" t="s">
        <v>60</v>
      </c>
      <c r="G470" s="16" t="s">
        <v>21</v>
      </c>
      <c r="H470" s="14" t="str">
        <f t="shared" si="35"/>
        <v>9/17(수)~9/18(목)</v>
      </c>
      <c r="I470" s="5" t="b">
        <f t="shared" si="36"/>
        <v>1</v>
      </c>
    </row>
    <row r="471" spans="1:22" ht="15.6">
      <c r="A471" s="9">
        <v>466</v>
      </c>
      <c r="B471" s="9">
        <f t="shared" si="34"/>
        <v>7</v>
      </c>
      <c r="C471" s="14">
        <v>7</v>
      </c>
      <c r="D471" s="15" t="s">
        <v>599</v>
      </c>
      <c r="E471" s="15" t="s">
        <v>57</v>
      </c>
      <c r="F471" s="15" t="s">
        <v>62</v>
      </c>
      <c r="G471" s="16" t="s">
        <v>24</v>
      </c>
      <c r="H471" s="14" t="str">
        <f t="shared" si="35"/>
        <v>9/17(수)~9/18(목)</v>
      </c>
      <c r="I471" s="5" t="b">
        <f t="shared" si="36"/>
        <v>1</v>
      </c>
    </row>
    <row r="472" spans="1:22" ht="15.6">
      <c r="A472" s="9">
        <v>467</v>
      </c>
      <c r="B472" s="9">
        <f t="shared" si="34"/>
        <v>7</v>
      </c>
      <c r="C472" s="14">
        <v>7</v>
      </c>
      <c r="D472" s="15" t="s">
        <v>600</v>
      </c>
      <c r="E472" s="15" t="s">
        <v>57</v>
      </c>
      <c r="F472" s="15" t="s">
        <v>64</v>
      </c>
      <c r="G472" s="16" t="s">
        <v>24</v>
      </c>
      <c r="H472" s="14" t="str">
        <f t="shared" si="35"/>
        <v>9/17(수)~9/18(목)</v>
      </c>
      <c r="I472" s="5" t="b">
        <f t="shared" si="36"/>
        <v>1</v>
      </c>
    </row>
    <row r="473" spans="1:22" ht="15.6">
      <c r="A473" s="9">
        <v>468</v>
      </c>
      <c r="B473" s="9">
        <f t="shared" si="34"/>
        <v>7</v>
      </c>
      <c r="C473" s="14">
        <v>7</v>
      </c>
      <c r="D473" s="15" t="s">
        <v>601</v>
      </c>
      <c r="E473" s="15" t="s">
        <v>57</v>
      </c>
      <c r="F473" s="15" t="s">
        <v>69</v>
      </c>
      <c r="G473" s="16" t="s">
        <v>21</v>
      </c>
      <c r="H473" s="14" t="str">
        <f t="shared" si="35"/>
        <v>9/17(수)~9/18(목)</v>
      </c>
      <c r="I473" s="5" t="b">
        <f t="shared" si="36"/>
        <v>1</v>
      </c>
    </row>
    <row r="474" spans="1:22" ht="15.6">
      <c r="A474" s="9">
        <v>469</v>
      </c>
      <c r="B474" s="9">
        <f t="shared" si="34"/>
        <v>7</v>
      </c>
      <c r="C474" s="14">
        <v>7</v>
      </c>
      <c r="D474" s="15" t="s">
        <v>602</v>
      </c>
      <c r="E474" s="15" t="s">
        <v>57</v>
      </c>
      <c r="F474" s="15" t="s">
        <v>69</v>
      </c>
      <c r="G474" s="16" t="s">
        <v>21</v>
      </c>
      <c r="H474" s="14" t="str">
        <f t="shared" si="35"/>
        <v>9/17(수)~9/18(목)</v>
      </c>
      <c r="I474" s="5" t="b">
        <f t="shared" si="36"/>
        <v>1</v>
      </c>
    </row>
    <row r="475" spans="1:22" s="7" customFormat="1" ht="15.6">
      <c r="A475" s="9">
        <v>470</v>
      </c>
      <c r="B475" s="9">
        <f t="shared" si="34"/>
        <v>7</v>
      </c>
      <c r="C475" s="14">
        <v>7</v>
      </c>
      <c r="D475" s="15" t="s">
        <v>603</v>
      </c>
      <c r="E475" s="15" t="s">
        <v>72</v>
      </c>
      <c r="F475" s="15" t="s">
        <v>73</v>
      </c>
      <c r="G475" s="16" t="s">
        <v>24</v>
      </c>
      <c r="H475" s="14" t="str">
        <f t="shared" si="35"/>
        <v>9/17(수)~9/18(목)</v>
      </c>
      <c r="I475" s="5" t="b">
        <f t="shared" si="36"/>
        <v>1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6">
      <c r="A476" s="9">
        <v>471</v>
      </c>
      <c r="B476" s="9">
        <f t="shared" si="34"/>
        <v>7</v>
      </c>
      <c r="C476" s="14">
        <v>7</v>
      </c>
      <c r="D476" s="15" t="s">
        <v>604</v>
      </c>
      <c r="E476" s="15" t="s">
        <v>72</v>
      </c>
      <c r="F476" s="15" t="s">
        <v>149</v>
      </c>
      <c r="G476" s="16" t="s">
        <v>24</v>
      </c>
      <c r="H476" s="14" t="str">
        <f t="shared" si="35"/>
        <v>9/17(수)~9/18(목)</v>
      </c>
      <c r="I476" s="5" t="b">
        <f t="shared" si="36"/>
        <v>1</v>
      </c>
    </row>
    <row r="477" spans="1:22" s="7" customFormat="1" ht="15.6">
      <c r="A477" s="9">
        <v>472</v>
      </c>
      <c r="B477" s="9">
        <f t="shared" si="34"/>
        <v>7</v>
      </c>
      <c r="C477" s="14">
        <v>7</v>
      </c>
      <c r="D477" s="15" t="s">
        <v>605</v>
      </c>
      <c r="E477" s="15" t="s">
        <v>77</v>
      </c>
      <c r="F477" s="15" t="s">
        <v>78</v>
      </c>
      <c r="G477" s="16" t="s">
        <v>21</v>
      </c>
      <c r="H477" s="14" t="str">
        <f t="shared" si="35"/>
        <v>9/17(수)~9/18(목)</v>
      </c>
      <c r="I477" s="5" t="b">
        <f t="shared" si="36"/>
        <v>1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6">
      <c r="A478" s="9">
        <v>473</v>
      </c>
      <c r="B478" s="9">
        <f t="shared" si="34"/>
        <v>7</v>
      </c>
      <c r="C478" s="14">
        <v>7</v>
      </c>
      <c r="D478" s="15" t="s">
        <v>606</v>
      </c>
      <c r="E478" s="15" t="s">
        <v>77</v>
      </c>
      <c r="F478" s="15" t="s">
        <v>80</v>
      </c>
      <c r="G478" s="16" t="s">
        <v>24</v>
      </c>
      <c r="H478" s="14" t="str">
        <f t="shared" si="35"/>
        <v>9/17(수)~9/18(목)</v>
      </c>
      <c r="I478" s="5" t="b">
        <f t="shared" si="36"/>
        <v>1</v>
      </c>
    </row>
    <row r="479" spans="1:22" ht="15.6">
      <c r="A479" s="9">
        <v>474</v>
      </c>
      <c r="B479" s="9">
        <f t="shared" si="34"/>
        <v>7</v>
      </c>
      <c r="C479" s="14">
        <v>7</v>
      </c>
      <c r="D479" s="15" t="s">
        <v>607</v>
      </c>
      <c r="E479" s="15" t="s">
        <v>77</v>
      </c>
      <c r="F479" s="15" t="s">
        <v>83</v>
      </c>
      <c r="G479" s="16" t="s">
        <v>24</v>
      </c>
      <c r="H479" s="14" t="str">
        <f t="shared" si="35"/>
        <v>9/17(수)~9/18(목)</v>
      </c>
      <c r="I479" s="5" t="b">
        <f t="shared" si="36"/>
        <v>1</v>
      </c>
    </row>
    <row r="480" spans="1:22" ht="15.6">
      <c r="A480" s="9">
        <v>475</v>
      </c>
      <c r="B480" s="9">
        <f t="shared" si="34"/>
        <v>7</v>
      </c>
      <c r="C480" s="14">
        <v>7</v>
      </c>
      <c r="D480" s="15" t="s">
        <v>608</v>
      </c>
      <c r="E480" s="15" t="s">
        <v>77</v>
      </c>
      <c r="F480" s="15" t="s">
        <v>85</v>
      </c>
      <c r="G480" s="16" t="s">
        <v>24</v>
      </c>
      <c r="H480" s="14" t="str">
        <f t="shared" si="35"/>
        <v>9/17(수)~9/18(목)</v>
      </c>
      <c r="I480" s="5" t="b">
        <f t="shared" si="36"/>
        <v>1</v>
      </c>
    </row>
    <row r="481" spans="1:22" ht="15.6">
      <c r="A481" s="9">
        <v>476</v>
      </c>
      <c r="B481" s="9">
        <f t="shared" si="34"/>
        <v>7</v>
      </c>
      <c r="C481" s="14">
        <v>7</v>
      </c>
      <c r="D481" s="15" t="s">
        <v>609</v>
      </c>
      <c r="E481" s="15" t="s">
        <v>77</v>
      </c>
      <c r="F481" s="15" t="s">
        <v>85</v>
      </c>
      <c r="G481" s="16" t="s">
        <v>24</v>
      </c>
      <c r="H481" s="14" t="str">
        <f t="shared" si="35"/>
        <v>9/17(수)~9/18(목)</v>
      </c>
      <c r="I481" s="5" t="b">
        <f t="shared" si="36"/>
        <v>1</v>
      </c>
    </row>
    <row r="482" spans="1:22" ht="31.2">
      <c r="A482" s="9">
        <v>477</v>
      </c>
      <c r="B482" s="9">
        <f t="shared" si="34"/>
        <v>7</v>
      </c>
      <c r="C482" s="14">
        <v>7</v>
      </c>
      <c r="D482" s="15" t="s">
        <v>610</v>
      </c>
      <c r="E482" s="15" t="s">
        <v>77</v>
      </c>
      <c r="F482" s="15" t="s">
        <v>611</v>
      </c>
      <c r="G482" s="16" t="s">
        <v>24</v>
      </c>
      <c r="H482" s="14" t="str">
        <f t="shared" si="35"/>
        <v>9/17(수)~9/18(목)</v>
      </c>
      <c r="I482" s="5" t="b">
        <f t="shared" si="36"/>
        <v>1</v>
      </c>
    </row>
    <row r="483" spans="1:22" ht="31.2">
      <c r="A483" s="9">
        <v>478</v>
      </c>
      <c r="B483" s="9">
        <f t="shared" ref="B483:B514" si="37">IF(ISBLANK(C483), B483, C483)</f>
        <v>7</v>
      </c>
      <c r="C483" s="14">
        <v>7</v>
      </c>
      <c r="D483" s="15" t="s">
        <v>207</v>
      </c>
      <c r="E483" s="15" t="s">
        <v>77</v>
      </c>
      <c r="F483" s="15" t="s">
        <v>87</v>
      </c>
      <c r="G483" s="16" t="s">
        <v>24</v>
      </c>
      <c r="H483" s="14" t="str">
        <f t="shared" si="35"/>
        <v>9/17(수)~9/18(목)</v>
      </c>
      <c r="I483" s="5" t="b">
        <f t="shared" si="36"/>
        <v>1</v>
      </c>
    </row>
    <row r="484" spans="1:22" ht="31.2">
      <c r="A484" s="9">
        <v>479</v>
      </c>
      <c r="B484" s="9">
        <f t="shared" si="37"/>
        <v>7</v>
      </c>
      <c r="C484" s="14">
        <v>7</v>
      </c>
      <c r="D484" s="15" t="s">
        <v>612</v>
      </c>
      <c r="E484" s="15" t="s">
        <v>77</v>
      </c>
      <c r="F484" s="15" t="s">
        <v>87</v>
      </c>
      <c r="G484" s="16" t="s">
        <v>24</v>
      </c>
      <c r="H484" s="14" t="str">
        <f t="shared" si="35"/>
        <v>9/17(수)~9/18(목)</v>
      </c>
      <c r="I484" s="5" t="b">
        <f t="shared" si="36"/>
        <v>1</v>
      </c>
    </row>
    <row r="485" spans="1:22" s="7" customFormat="1" ht="31.2">
      <c r="A485" s="9">
        <v>480</v>
      </c>
      <c r="B485" s="9">
        <f t="shared" si="37"/>
        <v>7</v>
      </c>
      <c r="C485" s="14">
        <v>7</v>
      </c>
      <c r="D485" s="15" t="s">
        <v>613</v>
      </c>
      <c r="E485" s="15" t="s">
        <v>77</v>
      </c>
      <c r="F485" s="15" t="s">
        <v>87</v>
      </c>
      <c r="G485" s="16" t="s">
        <v>21</v>
      </c>
      <c r="H485" s="14" t="str">
        <f t="shared" si="35"/>
        <v>9/17(수)~9/18(목)</v>
      </c>
      <c r="I485" s="5" t="b">
        <f t="shared" si="36"/>
        <v>1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31.2">
      <c r="A486" s="9">
        <v>481</v>
      </c>
      <c r="B486" s="9">
        <f t="shared" si="37"/>
        <v>7</v>
      </c>
      <c r="C486" s="14">
        <v>7</v>
      </c>
      <c r="D486" s="15" t="s">
        <v>614</v>
      </c>
      <c r="E486" s="15" t="s">
        <v>77</v>
      </c>
      <c r="F486" s="15" t="s">
        <v>87</v>
      </c>
      <c r="G486" s="16" t="s">
        <v>21</v>
      </c>
      <c r="H486" s="14" t="str">
        <f t="shared" si="35"/>
        <v>9/17(수)~9/18(목)</v>
      </c>
      <c r="I486" s="5" t="b">
        <f t="shared" si="36"/>
        <v>1</v>
      </c>
    </row>
    <row r="487" spans="1:22" s="7" customFormat="1" ht="31.2">
      <c r="A487" s="9">
        <v>482</v>
      </c>
      <c r="B487" s="9">
        <f t="shared" si="37"/>
        <v>7</v>
      </c>
      <c r="C487" s="14">
        <v>7</v>
      </c>
      <c r="D487" s="15" t="s">
        <v>615</v>
      </c>
      <c r="E487" s="15" t="s">
        <v>77</v>
      </c>
      <c r="F487" s="15" t="s">
        <v>87</v>
      </c>
      <c r="G487" s="16" t="s">
        <v>21</v>
      </c>
      <c r="H487" s="14" t="str">
        <f t="shared" si="35"/>
        <v>9/17(수)~9/18(목)</v>
      </c>
      <c r="I487" s="5" t="b">
        <f t="shared" si="36"/>
        <v>1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s="7" customFormat="1" ht="15.6">
      <c r="A488" s="9">
        <v>483</v>
      </c>
      <c r="B488" s="9">
        <f t="shared" si="37"/>
        <v>7</v>
      </c>
      <c r="C488" s="14">
        <v>7</v>
      </c>
      <c r="D488" s="15" t="s">
        <v>616</v>
      </c>
      <c r="E488" s="15" t="s">
        <v>77</v>
      </c>
      <c r="F488" s="15" t="s">
        <v>93</v>
      </c>
      <c r="G488" s="16" t="s">
        <v>24</v>
      </c>
      <c r="H488" s="14" t="str">
        <f t="shared" si="35"/>
        <v>9/17(수)~9/18(목)</v>
      </c>
      <c r="I488" s="5" t="b">
        <f t="shared" si="36"/>
        <v>1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6">
      <c r="A489" s="9">
        <v>484</v>
      </c>
      <c r="B489" s="9">
        <f t="shared" si="37"/>
        <v>7</v>
      </c>
      <c r="C489" s="14">
        <v>7</v>
      </c>
      <c r="D489" s="15" t="s">
        <v>617</v>
      </c>
      <c r="E489" s="15" t="s">
        <v>77</v>
      </c>
      <c r="F489" s="15" t="s">
        <v>95</v>
      </c>
      <c r="G489" s="16" t="s">
        <v>24</v>
      </c>
      <c r="H489" s="14" t="str">
        <f t="shared" si="35"/>
        <v>9/17(수)~9/18(목)</v>
      </c>
      <c r="I489" s="5" t="b">
        <f t="shared" si="36"/>
        <v>1</v>
      </c>
    </row>
    <row r="490" spans="1:22" ht="15.6">
      <c r="A490" s="9">
        <v>485</v>
      </c>
      <c r="B490" s="9">
        <f t="shared" si="37"/>
        <v>7</v>
      </c>
      <c r="C490" s="14">
        <v>7</v>
      </c>
      <c r="D490" s="15" t="s">
        <v>618</v>
      </c>
      <c r="E490" s="15" t="s">
        <v>77</v>
      </c>
      <c r="F490" s="15" t="s">
        <v>97</v>
      </c>
      <c r="G490" s="16" t="s">
        <v>24</v>
      </c>
      <c r="H490" s="14" t="str">
        <f t="shared" si="35"/>
        <v>9/17(수)~9/18(목)</v>
      </c>
      <c r="I490" s="5" t="b">
        <f t="shared" si="36"/>
        <v>1</v>
      </c>
    </row>
    <row r="491" spans="1:22" ht="15.6">
      <c r="A491" s="9">
        <v>486</v>
      </c>
      <c r="B491" s="9">
        <f t="shared" si="37"/>
        <v>7</v>
      </c>
      <c r="C491" s="14">
        <v>7</v>
      </c>
      <c r="D491" s="15" t="s">
        <v>619</v>
      </c>
      <c r="E491" s="15" t="s">
        <v>77</v>
      </c>
      <c r="F491" s="15" t="s">
        <v>97</v>
      </c>
      <c r="G491" s="16" t="s">
        <v>24</v>
      </c>
      <c r="H491" s="14" t="str">
        <f t="shared" si="35"/>
        <v>9/17(수)~9/18(목)</v>
      </c>
      <c r="I491" s="5" t="b">
        <f t="shared" si="36"/>
        <v>1</v>
      </c>
    </row>
    <row r="492" spans="1:22" ht="15.6">
      <c r="A492" s="9">
        <v>487</v>
      </c>
      <c r="B492" s="9">
        <f t="shared" si="37"/>
        <v>7</v>
      </c>
      <c r="C492" s="14">
        <v>7</v>
      </c>
      <c r="D492" s="15" t="s">
        <v>620</v>
      </c>
      <c r="E492" s="15" t="s">
        <v>77</v>
      </c>
      <c r="F492" s="15" t="s">
        <v>100</v>
      </c>
      <c r="G492" s="16" t="s">
        <v>24</v>
      </c>
      <c r="H492" s="14" t="str">
        <f t="shared" si="35"/>
        <v>9/17(수)~9/18(목)</v>
      </c>
      <c r="I492" s="5" t="b">
        <f t="shared" si="36"/>
        <v>1</v>
      </c>
    </row>
    <row r="493" spans="1:22" ht="31.2">
      <c r="A493" s="9">
        <v>488</v>
      </c>
      <c r="B493" s="9">
        <f t="shared" si="37"/>
        <v>7</v>
      </c>
      <c r="C493" s="14">
        <v>7</v>
      </c>
      <c r="D493" s="15" t="s">
        <v>621</v>
      </c>
      <c r="E493" s="15" t="s">
        <v>77</v>
      </c>
      <c r="F493" s="15" t="s">
        <v>622</v>
      </c>
      <c r="G493" s="16" t="s">
        <v>24</v>
      </c>
      <c r="H493" s="14" t="str">
        <f t="shared" si="35"/>
        <v>9/17(수)~9/18(목)</v>
      </c>
      <c r="I493" s="5" t="b">
        <f t="shared" si="36"/>
        <v>1</v>
      </c>
    </row>
    <row r="494" spans="1:22" ht="31.2">
      <c r="A494" s="9">
        <v>489</v>
      </c>
      <c r="B494" s="9">
        <f t="shared" si="37"/>
        <v>7</v>
      </c>
      <c r="C494" s="14">
        <v>7</v>
      </c>
      <c r="D494" s="15" t="s">
        <v>623</v>
      </c>
      <c r="E494" s="15" t="s">
        <v>77</v>
      </c>
      <c r="F494" s="15" t="s">
        <v>102</v>
      </c>
      <c r="G494" s="16" t="s">
        <v>21</v>
      </c>
      <c r="H494" s="14" t="str">
        <f t="shared" si="35"/>
        <v>9/17(수)~9/18(목)</v>
      </c>
      <c r="I494" s="5" t="b">
        <f t="shared" si="36"/>
        <v>1</v>
      </c>
    </row>
    <row r="495" spans="1:22" ht="31.2">
      <c r="A495" s="9">
        <v>490</v>
      </c>
      <c r="B495" s="9">
        <f t="shared" si="37"/>
        <v>7</v>
      </c>
      <c r="C495" s="14">
        <v>7</v>
      </c>
      <c r="D495" s="15" t="s">
        <v>624</v>
      </c>
      <c r="E495" s="15" t="s">
        <v>77</v>
      </c>
      <c r="F495" s="15" t="s">
        <v>102</v>
      </c>
      <c r="G495" s="16" t="s">
        <v>24</v>
      </c>
      <c r="H495" s="14" t="str">
        <f t="shared" si="35"/>
        <v>9/17(수)~9/18(목)</v>
      </c>
      <c r="I495" s="5" t="b">
        <f t="shared" si="36"/>
        <v>1</v>
      </c>
    </row>
    <row r="496" spans="1:22" ht="31.2">
      <c r="A496" s="9">
        <v>491</v>
      </c>
      <c r="B496" s="9">
        <f t="shared" si="37"/>
        <v>7</v>
      </c>
      <c r="C496" s="14">
        <v>7</v>
      </c>
      <c r="D496" s="15" t="s">
        <v>625</v>
      </c>
      <c r="E496" s="15" t="s">
        <v>77</v>
      </c>
      <c r="F496" s="15" t="s">
        <v>102</v>
      </c>
      <c r="G496" s="16" t="s">
        <v>21</v>
      </c>
      <c r="H496" s="14" t="str">
        <f t="shared" si="35"/>
        <v>9/17(수)~9/18(목)</v>
      </c>
      <c r="I496" s="5" t="b">
        <f t="shared" si="36"/>
        <v>1</v>
      </c>
    </row>
    <row r="497" spans="1:9" ht="15.6">
      <c r="A497" s="9">
        <v>492</v>
      </c>
      <c r="B497" s="9">
        <f t="shared" si="37"/>
        <v>7</v>
      </c>
      <c r="C497" s="14">
        <v>7</v>
      </c>
      <c r="D497" s="15" t="s">
        <v>626</v>
      </c>
      <c r="E497" s="15" t="s">
        <v>77</v>
      </c>
      <c r="F497" s="15" t="s">
        <v>110</v>
      </c>
      <c r="G497" s="16" t="s">
        <v>24</v>
      </c>
      <c r="H497" s="14" t="str">
        <f t="shared" si="35"/>
        <v>9/17(수)~9/18(목)</v>
      </c>
      <c r="I497" s="5" t="b">
        <f t="shared" si="36"/>
        <v>1</v>
      </c>
    </row>
    <row r="498" spans="1:9" ht="15.6">
      <c r="A498" s="9">
        <v>493</v>
      </c>
      <c r="B498" s="9">
        <f t="shared" si="37"/>
        <v>7</v>
      </c>
      <c r="C498" s="14">
        <v>7</v>
      </c>
      <c r="D498" s="15" t="s">
        <v>627</v>
      </c>
      <c r="E498" s="15" t="s">
        <v>77</v>
      </c>
      <c r="F498" s="15" t="s">
        <v>223</v>
      </c>
      <c r="G498" s="16" t="s">
        <v>24</v>
      </c>
      <c r="H498" s="14" t="str">
        <f t="shared" si="35"/>
        <v>9/17(수)~9/18(목)</v>
      </c>
      <c r="I498" s="5" t="b">
        <f t="shared" si="36"/>
        <v>1</v>
      </c>
    </row>
    <row r="499" spans="1:9" ht="15.6">
      <c r="A499" s="9">
        <v>494</v>
      </c>
      <c r="B499" s="9">
        <f t="shared" si="37"/>
        <v>7</v>
      </c>
      <c r="C499" s="14">
        <v>7</v>
      </c>
      <c r="D499" s="15" t="s">
        <v>628</v>
      </c>
      <c r="E499" s="15" t="s">
        <v>77</v>
      </c>
      <c r="F499" s="15" t="s">
        <v>223</v>
      </c>
      <c r="G499" s="16" t="s">
        <v>24</v>
      </c>
      <c r="H499" s="14" t="str">
        <f t="shared" si="35"/>
        <v>9/17(수)~9/18(목)</v>
      </c>
      <c r="I499" s="5" t="b">
        <f t="shared" si="36"/>
        <v>1</v>
      </c>
    </row>
    <row r="500" spans="1:9" ht="15.6">
      <c r="A500" s="9">
        <v>495</v>
      </c>
      <c r="B500" s="9">
        <f t="shared" si="37"/>
        <v>7</v>
      </c>
      <c r="C500" s="14">
        <v>7</v>
      </c>
      <c r="D500" s="15" t="s">
        <v>629</v>
      </c>
      <c r="E500" s="15" t="s">
        <v>77</v>
      </c>
      <c r="F500" s="15" t="s">
        <v>400</v>
      </c>
      <c r="G500" s="16" t="s">
        <v>21</v>
      </c>
      <c r="H500" s="14" t="str">
        <f t="shared" si="35"/>
        <v>9/17(수)~9/18(목)</v>
      </c>
      <c r="I500" s="5" t="b">
        <f t="shared" si="36"/>
        <v>1</v>
      </c>
    </row>
    <row r="501" spans="1:9" ht="15.6">
      <c r="A501" s="9">
        <v>496</v>
      </c>
      <c r="B501" s="9">
        <f t="shared" si="37"/>
        <v>7</v>
      </c>
      <c r="C501" s="14">
        <v>7</v>
      </c>
      <c r="D501" s="15" t="s">
        <v>56</v>
      </c>
      <c r="E501" s="15" t="s">
        <v>77</v>
      </c>
      <c r="F501" s="15" t="s">
        <v>313</v>
      </c>
      <c r="G501" s="16" t="s">
        <v>24</v>
      </c>
      <c r="H501" s="14" t="str">
        <f t="shared" si="35"/>
        <v>9/17(수)~9/18(목)</v>
      </c>
      <c r="I501" s="5" t="b">
        <f t="shared" si="36"/>
        <v>1</v>
      </c>
    </row>
    <row r="502" spans="1:9" ht="15.6">
      <c r="A502" s="9">
        <v>497</v>
      </c>
      <c r="B502" s="9">
        <f t="shared" si="37"/>
        <v>7</v>
      </c>
      <c r="C502" s="14">
        <v>7</v>
      </c>
      <c r="D502" s="15" t="s">
        <v>630</v>
      </c>
      <c r="E502" s="15" t="s">
        <v>77</v>
      </c>
      <c r="F502" s="15" t="s">
        <v>113</v>
      </c>
      <c r="G502" s="16" t="s">
        <v>24</v>
      </c>
      <c r="H502" s="14" t="str">
        <f t="shared" si="35"/>
        <v>9/17(수)~9/18(목)</v>
      </c>
      <c r="I502" s="5" t="b">
        <f t="shared" si="36"/>
        <v>1</v>
      </c>
    </row>
    <row r="503" spans="1:9" ht="15.6">
      <c r="A503" s="9">
        <v>498</v>
      </c>
      <c r="B503" s="9">
        <f t="shared" si="37"/>
        <v>7</v>
      </c>
      <c r="C503" s="14">
        <v>7</v>
      </c>
      <c r="D503" s="15" t="s">
        <v>631</v>
      </c>
      <c r="E503" s="15" t="s">
        <v>77</v>
      </c>
      <c r="F503" s="15" t="s">
        <v>117</v>
      </c>
      <c r="G503" s="16" t="s">
        <v>24</v>
      </c>
      <c r="H503" s="14" t="str">
        <f t="shared" si="35"/>
        <v>9/17(수)~9/18(목)</v>
      </c>
      <c r="I503" s="5" t="b">
        <f t="shared" si="36"/>
        <v>1</v>
      </c>
    </row>
    <row r="504" spans="1:9" ht="15.6">
      <c r="A504" s="9">
        <v>499</v>
      </c>
      <c r="B504" s="9">
        <f t="shared" si="37"/>
        <v>7</v>
      </c>
      <c r="C504" s="14">
        <v>7</v>
      </c>
      <c r="D504" s="15" t="s">
        <v>632</v>
      </c>
      <c r="E504" s="15" t="s">
        <v>77</v>
      </c>
      <c r="F504" s="15" t="s">
        <v>121</v>
      </c>
      <c r="G504" s="16" t="s">
        <v>24</v>
      </c>
      <c r="H504" s="14" t="str">
        <f t="shared" si="35"/>
        <v>9/17(수)~9/18(목)</v>
      </c>
      <c r="I504" s="5" t="b">
        <f t="shared" si="36"/>
        <v>1</v>
      </c>
    </row>
    <row r="505" spans="1:9" ht="15.6">
      <c r="A505" s="9">
        <v>500</v>
      </c>
      <c r="B505" s="9">
        <f t="shared" si="37"/>
        <v>7</v>
      </c>
      <c r="C505" s="14">
        <v>7</v>
      </c>
      <c r="D505" s="15" t="s">
        <v>633</v>
      </c>
      <c r="E505" s="15" t="s">
        <v>77</v>
      </c>
      <c r="F505" s="15" t="s">
        <v>320</v>
      </c>
      <c r="G505" s="16" t="s">
        <v>24</v>
      </c>
      <c r="H505" s="14" t="str">
        <f t="shared" si="35"/>
        <v>9/17(수)~9/18(목)</v>
      </c>
      <c r="I505" s="5" t="b">
        <f t="shared" si="36"/>
        <v>1</v>
      </c>
    </row>
    <row r="506" spans="1:9" ht="15.6">
      <c r="A506" s="9">
        <v>501</v>
      </c>
      <c r="B506" s="9">
        <f t="shared" si="37"/>
        <v>7</v>
      </c>
      <c r="C506" s="14">
        <v>7</v>
      </c>
      <c r="D506" s="15" t="s">
        <v>634</v>
      </c>
      <c r="E506" s="15" t="s">
        <v>77</v>
      </c>
      <c r="F506" s="15" t="s">
        <v>123</v>
      </c>
      <c r="G506" s="16" t="s">
        <v>24</v>
      </c>
      <c r="H506" s="14" t="str">
        <f t="shared" si="35"/>
        <v>9/17(수)~9/18(목)</v>
      </c>
      <c r="I506" s="5" t="b">
        <f t="shared" si="36"/>
        <v>1</v>
      </c>
    </row>
    <row r="507" spans="1:9" ht="15.6">
      <c r="A507" s="9">
        <v>502</v>
      </c>
      <c r="B507" s="9">
        <f t="shared" si="37"/>
        <v>7</v>
      </c>
      <c r="C507" s="14">
        <v>7</v>
      </c>
      <c r="D507" s="15" t="s">
        <v>635</v>
      </c>
      <c r="E507" s="15" t="s">
        <v>77</v>
      </c>
      <c r="F507" s="15" t="s">
        <v>123</v>
      </c>
      <c r="G507" s="16" t="s">
        <v>24</v>
      </c>
      <c r="H507" s="14" t="str">
        <f t="shared" si="35"/>
        <v>9/17(수)~9/18(목)</v>
      </c>
      <c r="I507" s="5" t="b">
        <f t="shared" si="36"/>
        <v>1</v>
      </c>
    </row>
    <row r="508" spans="1:9" ht="15.6">
      <c r="A508" s="9">
        <v>503</v>
      </c>
      <c r="B508" s="9">
        <f t="shared" si="37"/>
        <v>7</v>
      </c>
      <c r="C508" s="14">
        <v>7</v>
      </c>
      <c r="D508" s="15" t="s">
        <v>636</v>
      </c>
      <c r="E508" s="15" t="s">
        <v>77</v>
      </c>
      <c r="F508" s="15" t="s">
        <v>125</v>
      </c>
      <c r="G508" s="16" t="s">
        <v>24</v>
      </c>
      <c r="H508" s="14" t="str">
        <f t="shared" si="35"/>
        <v>9/17(수)~9/18(목)</v>
      </c>
      <c r="I508" s="5" t="b">
        <f t="shared" si="36"/>
        <v>1</v>
      </c>
    </row>
    <row r="509" spans="1:9" ht="15.6">
      <c r="A509" s="9">
        <v>504</v>
      </c>
      <c r="B509" s="9">
        <f t="shared" si="37"/>
        <v>7</v>
      </c>
      <c r="C509" s="14">
        <v>7</v>
      </c>
      <c r="D509" s="15" t="s">
        <v>637</v>
      </c>
      <c r="E509" s="15" t="s">
        <v>77</v>
      </c>
      <c r="F509" s="15" t="s">
        <v>127</v>
      </c>
      <c r="G509" s="16" t="s">
        <v>24</v>
      </c>
      <c r="H509" s="14" t="str">
        <f t="shared" si="35"/>
        <v>9/17(수)~9/18(목)</v>
      </c>
      <c r="I509" s="5" t="b">
        <f t="shared" si="36"/>
        <v>1</v>
      </c>
    </row>
    <row r="510" spans="1:9" ht="15.6">
      <c r="A510" s="9">
        <v>505</v>
      </c>
      <c r="B510" s="9">
        <f t="shared" si="37"/>
        <v>7</v>
      </c>
      <c r="C510" s="14">
        <v>7</v>
      </c>
      <c r="D510" s="15" t="s">
        <v>638</v>
      </c>
      <c r="E510" s="15" t="s">
        <v>77</v>
      </c>
      <c r="F510" s="15" t="s">
        <v>131</v>
      </c>
      <c r="G510" s="16" t="s">
        <v>24</v>
      </c>
      <c r="H510" s="14" t="str">
        <f t="shared" si="35"/>
        <v>9/17(수)~9/18(목)</v>
      </c>
      <c r="I510" s="5" t="b">
        <f t="shared" si="36"/>
        <v>1</v>
      </c>
    </row>
    <row r="511" spans="1:9" ht="15.6">
      <c r="A511" s="9">
        <v>506</v>
      </c>
      <c r="B511" s="9">
        <f t="shared" si="37"/>
        <v>7</v>
      </c>
      <c r="C511" s="14">
        <v>7</v>
      </c>
      <c r="D511" s="15" t="s">
        <v>639</v>
      </c>
      <c r="E511" s="15" t="s">
        <v>77</v>
      </c>
      <c r="F511" s="15" t="s">
        <v>131</v>
      </c>
      <c r="G511" s="16" t="s">
        <v>24</v>
      </c>
      <c r="H511" s="14" t="str">
        <f t="shared" si="35"/>
        <v>9/17(수)~9/18(목)</v>
      </c>
      <c r="I511" s="5" t="b">
        <f t="shared" si="36"/>
        <v>1</v>
      </c>
    </row>
    <row r="512" spans="1:9" ht="15.6">
      <c r="A512" s="9">
        <v>507</v>
      </c>
      <c r="B512" s="9">
        <f t="shared" si="37"/>
        <v>7</v>
      </c>
      <c r="C512" s="14">
        <v>7</v>
      </c>
      <c r="D512" s="15" t="s">
        <v>640</v>
      </c>
      <c r="E512" s="15" t="s">
        <v>77</v>
      </c>
      <c r="F512" s="15" t="s">
        <v>135</v>
      </c>
      <c r="G512" s="16" t="s">
        <v>24</v>
      </c>
      <c r="H512" s="14" t="str">
        <f t="shared" si="35"/>
        <v>9/17(수)~9/18(목)</v>
      </c>
      <c r="I512" s="5" t="b">
        <f t="shared" si="36"/>
        <v>1</v>
      </c>
    </row>
    <row r="513" spans="1:9" ht="15.6">
      <c r="A513" s="9">
        <v>508</v>
      </c>
      <c r="B513" s="9">
        <f t="shared" si="37"/>
        <v>7</v>
      </c>
      <c r="C513" s="14">
        <v>7</v>
      </c>
      <c r="D513" s="15" t="s">
        <v>641</v>
      </c>
      <c r="E513" s="15" t="s">
        <v>137</v>
      </c>
      <c r="F513" s="15" t="s">
        <v>488</v>
      </c>
      <c r="G513" s="16" t="s">
        <v>21</v>
      </c>
      <c r="H513" s="14" t="str">
        <f t="shared" si="35"/>
        <v>9/17(수)~9/18(목)</v>
      </c>
      <c r="I513" s="5" t="b">
        <f t="shared" si="36"/>
        <v>1</v>
      </c>
    </row>
    <row r="514" spans="1:9" ht="15.6">
      <c r="A514" s="9">
        <v>509</v>
      </c>
      <c r="B514" s="9">
        <f t="shared" si="37"/>
        <v>7</v>
      </c>
      <c r="C514" s="14">
        <v>7</v>
      </c>
      <c r="D514" s="15" t="s">
        <v>642</v>
      </c>
      <c r="E514" s="15" t="s">
        <v>137</v>
      </c>
      <c r="F514" s="15" t="s">
        <v>138</v>
      </c>
      <c r="G514" s="16" t="s">
        <v>24</v>
      </c>
      <c r="H514" s="14" t="str">
        <f t="shared" si="35"/>
        <v>9/17(수)~9/18(목)</v>
      </c>
      <c r="I514" s="5" t="b">
        <f t="shared" si="36"/>
        <v>1</v>
      </c>
    </row>
    <row r="515" spans="1:9" ht="15.6">
      <c r="A515" s="9">
        <v>510</v>
      </c>
      <c r="B515" s="9">
        <f t="shared" ref="B515" si="38">IF(ISBLANK(C515), B515, C515)</f>
        <v>7</v>
      </c>
      <c r="C515" s="14">
        <v>7</v>
      </c>
      <c r="D515" s="15" t="s">
        <v>643</v>
      </c>
      <c r="E515" s="15" t="s">
        <v>137</v>
      </c>
      <c r="F515" s="15" t="s">
        <v>140</v>
      </c>
      <c r="G515" s="16" t="s">
        <v>21</v>
      </c>
      <c r="H515" s="14" t="str">
        <f t="shared" si="35"/>
        <v>9/17(수)~9/18(목)</v>
      </c>
      <c r="I515" s="5" t="b">
        <f t="shared" si="36"/>
        <v>1</v>
      </c>
    </row>
    <row r="516" spans="1:9" ht="15.6">
      <c r="A516" s="9">
        <v>511</v>
      </c>
      <c r="B516" s="9">
        <v>7</v>
      </c>
      <c r="C516" s="14">
        <v>8</v>
      </c>
      <c r="D516" s="15" t="s">
        <v>644</v>
      </c>
      <c r="E516" s="15" t="s">
        <v>38</v>
      </c>
      <c r="F516" s="15" t="s">
        <v>504</v>
      </c>
      <c r="G516" s="16" t="s">
        <v>21</v>
      </c>
      <c r="H516" s="14" t="str">
        <f t="shared" si="35"/>
        <v>9/17(수)~9/18(목)</v>
      </c>
      <c r="I516" s="5" t="b">
        <f t="shared" si="36"/>
        <v>0</v>
      </c>
    </row>
    <row r="517" spans="1:9" ht="15.6">
      <c r="A517" s="9">
        <v>512</v>
      </c>
      <c r="B517" s="9">
        <v>7</v>
      </c>
      <c r="C517" s="14">
        <v>8</v>
      </c>
      <c r="D517" s="15" t="s">
        <v>645</v>
      </c>
      <c r="E517" s="15" t="s">
        <v>38</v>
      </c>
      <c r="F517" s="15" t="s">
        <v>344</v>
      </c>
      <c r="G517" s="16" t="s">
        <v>21</v>
      </c>
      <c r="H517" s="14" t="str">
        <f t="shared" si="35"/>
        <v>9/17(수)~9/18(목)</v>
      </c>
      <c r="I517" s="5" t="b">
        <f t="shared" si="36"/>
        <v>0</v>
      </c>
    </row>
    <row r="518" spans="1:9" ht="15.6">
      <c r="A518" s="9">
        <v>513</v>
      </c>
      <c r="B518" s="9">
        <v>7</v>
      </c>
      <c r="C518" s="14">
        <v>8</v>
      </c>
      <c r="D518" s="15" t="s">
        <v>646</v>
      </c>
      <c r="E518" s="15" t="s">
        <v>46</v>
      </c>
      <c r="F518" s="15" t="s">
        <v>185</v>
      </c>
      <c r="G518" s="16" t="s">
        <v>24</v>
      </c>
      <c r="H518" s="14" t="str">
        <f t="shared" ref="H518:H581" si="39">VLOOKUP(B518,$K$5:$L$14,2)</f>
        <v>9/17(수)~9/18(목)</v>
      </c>
      <c r="I518" s="5" t="b">
        <f t="shared" ref="I518:I581" si="40">B518=C518</f>
        <v>0</v>
      </c>
    </row>
    <row r="519" spans="1:9" ht="15.6">
      <c r="A519" s="9">
        <v>514</v>
      </c>
      <c r="B519" s="9">
        <v>7</v>
      </c>
      <c r="C519" s="14">
        <v>10</v>
      </c>
      <c r="D519" s="15" t="s">
        <v>647</v>
      </c>
      <c r="E519" s="15" t="s">
        <v>46</v>
      </c>
      <c r="F519" s="15" t="s">
        <v>51</v>
      </c>
      <c r="G519" s="16" t="s">
        <v>24</v>
      </c>
      <c r="H519" s="14" t="str">
        <f t="shared" si="39"/>
        <v>9/17(수)~9/18(목)</v>
      </c>
      <c r="I519" s="5" t="b">
        <f t="shared" si="40"/>
        <v>0</v>
      </c>
    </row>
    <row r="520" spans="1:9" ht="15.6">
      <c r="A520" s="9">
        <v>515</v>
      </c>
      <c r="B520" s="9">
        <v>8</v>
      </c>
      <c r="C520" s="14">
        <v>5</v>
      </c>
      <c r="D520" s="15" t="s">
        <v>648</v>
      </c>
      <c r="E520" s="15" t="s">
        <v>41</v>
      </c>
      <c r="F520" s="15" t="s">
        <v>155</v>
      </c>
      <c r="G520" s="16" t="s">
        <v>21</v>
      </c>
      <c r="H520" s="14" t="str">
        <f t="shared" si="39"/>
        <v>9/22(월)~9/23(화)</v>
      </c>
      <c r="I520" s="5" t="b">
        <f t="shared" si="40"/>
        <v>0</v>
      </c>
    </row>
    <row r="521" spans="1:9" ht="15.6">
      <c r="A521" s="9">
        <v>516</v>
      </c>
      <c r="B521" s="9">
        <v>8</v>
      </c>
      <c r="C521" s="14">
        <v>6</v>
      </c>
      <c r="D521" s="15" t="s">
        <v>649</v>
      </c>
      <c r="E521" s="15" t="s">
        <v>38</v>
      </c>
      <c r="F521" s="15" t="s">
        <v>334</v>
      </c>
      <c r="G521" s="16" t="s">
        <v>24</v>
      </c>
      <c r="H521" s="14" t="str">
        <f t="shared" si="39"/>
        <v>9/22(월)~9/23(화)</v>
      </c>
      <c r="I521" s="5" t="b">
        <f t="shared" si="40"/>
        <v>0</v>
      </c>
    </row>
    <row r="522" spans="1:9" ht="15.6">
      <c r="A522" s="9">
        <v>517</v>
      </c>
      <c r="B522" s="9">
        <v>8</v>
      </c>
      <c r="C522" s="14">
        <v>7</v>
      </c>
      <c r="D522" s="15" t="s">
        <v>650</v>
      </c>
      <c r="E522" s="15" t="s">
        <v>38</v>
      </c>
      <c r="F522" s="15" t="s">
        <v>334</v>
      </c>
      <c r="G522" s="16" t="s">
        <v>21</v>
      </c>
      <c r="H522" s="14" t="str">
        <f t="shared" si="39"/>
        <v>9/22(월)~9/23(화)</v>
      </c>
      <c r="I522" s="5" t="b">
        <f t="shared" si="40"/>
        <v>0</v>
      </c>
    </row>
    <row r="523" spans="1:9" ht="15.6">
      <c r="A523" s="9">
        <v>518</v>
      </c>
      <c r="B523" s="9">
        <v>8</v>
      </c>
      <c r="C523" s="14">
        <v>7</v>
      </c>
      <c r="D523" s="15" t="s">
        <v>651</v>
      </c>
      <c r="E523" s="15" t="s">
        <v>38</v>
      </c>
      <c r="F523" s="15" t="s">
        <v>433</v>
      </c>
      <c r="G523" s="16" t="s">
        <v>21</v>
      </c>
      <c r="H523" s="14" t="str">
        <f t="shared" si="39"/>
        <v>9/22(월)~9/23(화)</v>
      </c>
      <c r="I523" s="5" t="b">
        <f t="shared" si="40"/>
        <v>0</v>
      </c>
    </row>
    <row r="524" spans="1:9" ht="15.6">
      <c r="A524" s="9">
        <v>519</v>
      </c>
      <c r="B524" s="9">
        <f t="shared" ref="B524:B531" si="41">IF(ISBLANK(C524), B524, C524)</f>
        <v>8</v>
      </c>
      <c r="C524" s="14">
        <v>8</v>
      </c>
      <c r="D524" s="15" t="s">
        <v>652</v>
      </c>
      <c r="E524" s="15" t="s">
        <v>19</v>
      </c>
      <c r="F524" s="15" t="s">
        <v>23</v>
      </c>
      <c r="G524" s="16" t="s">
        <v>24</v>
      </c>
      <c r="H524" s="14" t="str">
        <f t="shared" si="39"/>
        <v>9/22(월)~9/23(화)</v>
      </c>
      <c r="I524" s="5" t="b">
        <f t="shared" si="40"/>
        <v>1</v>
      </c>
    </row>
    <row r="525" spans="1:9" ht="15.6">
      <c r="A525" s="9">
        <v>520</v>
      </c>
      <c r="B525" s="9">
        <f t="shared" si="41"/>
        <v>8</v>
      </c>
      <c r="C525" s="14">
        <v>8</v>
      </c>
      <c r="D525" s="15" t="s">
        <v>653</v>
      </c>
      <c r="E525" s="15" t="s">
        <v>26</v>
      </c>
      <c r="F525" s="15" t="s">
        <v>257</v>
      </c>
      <c r="G525" s="16" t="s">
        <v>21</v>
      </c>
      <c r="H525" s="14" t="str">
        <f t="shared" si="39"/>
        <v>9/22(월)~9/23(화)</v>
      </c>
      <c r="I525" s="5" t="b">
        <f t="shared" si="40"/>
        <v>1</v>
      </c>
    </row>
    <row r="526" spans="1:9" ht="15.6">
      <c r="A526" s="9">
        <v>521</v>
      </c>
      <c r="B526" s="9">
        <f t="shared" si="41"/>
        <v>8</v>
      </c>
      <c r="C526" s="14">
        <v>8</v>
      </c>
      <c r="D526" s="15" t="s">
        <v>654</v>
      </c>
      <c r="E526" s="15" t="s">
        <v>26</v>
      </c>
      <c r="F526" s="15" t="s">
        <v>163</v>
      </c>
      <c r="G526" s="16" t="s">
        <v>21</v>
      </c>
      <c r="H526" s="14" t="str">
        <f t="shared" si="39"/>
        <v>9/22(월)~9/23(화)</v>
      </c>
      <c r="I526" s="5" t="b">
        <f t="shared" si="40"/>
        <v>1</v>
      </c>
    </row>
    <row r="527" spans="1:9" ht="15.6">
      <c r="A527" s="9">
        <v>522</v>
      </c>
      <c r="B527" s="9">
        <f t="shared" si="41"/>
        <v>8</v>
      </c>
      <c r="C527" s="14">
        <v>8</v>
      </c>
      <c r="D527" s="15" t="s">
        <v>655</v>
      </c>
      <c r="E527" s="15" t="s">
        <v>26</v>
      </c>
      <c r="F527" s="15" t="s">
        <v>27</v>
      </c>
      <c r="G527" s="16" t="s">
        <v>21</v>
      </c>
      <c r="H527" s="14" t="str">
        <f t="shared" si="39"/>
        <v>9/22(월)~9/23(화)</v>
      </c>
      <c r="I527" s="5" t="b">
        <f t="shared" si="40"/>
        <v>1</v>
      </c>
    </row>
    <row r="528" spans="1:9" ht="15.6">
      <c r="A528" s="9">
        <v>523</v>
      </c>
      <c r="B528" s="9">
        <f t="shared" si="41"/>
        <v>8</v>
      </c>
      <c r="C528" s="14">
        <v>8</v>
      </c>
      <c r="D528" s="15" t="s">
        <v>656</v>
      </c>
      <c r="E528" s="15" t="s">
        <v>26</v>
      </c>
      <c r="F528" s="15" t="s">
        <v>31</v>
      </c>
      <c r="G528" s="16" t="s">
        <v>21</v>
      </c>
      <c r="H528" s="14" t="str">
        <f t="shared" si="39"/>
        <v>9/22(월)~9/23(화)</v>
      </c>
      <c r="I528" s="5" t="b">
        <f t="shared" si="40"/>
        <v>1</v>
      </c>
    </row>
    <row r="529" spans="1:22" ht="15.6">
      <c r="A529" s="9">
        <v>524</v>
      </c>
      <c r="B529" s="9">
        <f t="shared" si="41"/>
        <v>8</v>
      </c>
      <c r="C529" s="14">
        <v>8</v>
      </c>
      <c r="D529" s="15" t="s">
        <v>657</v>
      </c>
      <c r="E529" s="15" t="s">
        <v>33</v>
      </c>
      <c r="F529" s="15" t="s">
        <v>36</v>
      </c>
      <c r="G529" s="16" t="s">
        <v>24</v>
      </c>
      <c r="H529" s="14" t="str">
        <f t="shared" si="39"/>
        <v>9/22(월)~9/23(화)</v>
      </c>
      <c r="I529" s="5" t="b">
        <f t="shared" si="40"/>
        <v>1</v>
      </c>
    </row>
    <row r="530" spans="1:22" ht="15.6">
      <c r="A530" s="9">
        <v>525</v>
      </c>
      <c r="B530" s="9">
        <f t="shared" si="41"/>
        <v>8</v>
      </c>
      <c r="C530" s="14">
        <v>8</v>
      </c>
      <c r="D530" s="15" t="s">
        <v>658</v>
      </c>
      <c r="E530" s="15" t="s">
        <v>38</v>
      </c>
      <c r="F530" s="15" t="s">
        <v>334</v>
      </c>
      <c r="G530" s="16" t="s">
        <v>24</v>
      </c>
      <c r="H530" s="14" t="str">
        <f t="shared" si="39"/>
        <v>9/22(월)~9/23(화)</v>
      </c>
      <c r="I530" s="5" t="b">
        <f t="shared" si="40"/>
        <v>1</v>
      </c>
    </row>
    <row r="531" spans="1:22" ht="15.6">
      <c r="A531" s="9">
        <v>526</v>
      </c>
      <c r="B531" s="9">
        <f t="shared" si="41"/>
        <v>8</v>
      </c>
      <c r="C531" s="14">
        <v>8</v>
      </c>
      <c r="D531" s="15" t="s">
        <v>659</v>
      </c>
      <c r="E531" s="15" t="s">
        <v>38</v>
      </c>
      <c r="F531" s="15" t="s">
        <v>433</v>
      </c>
      <c r="G531" s="16" t="s">
        <v>24</v>
      </c>
      <c r="H531" s="14" t="str">
        <f t="shared" si="39"/>
        <v>9/22(월)~9/23(화)</v>
      </c>
      <c r="I531" s="5" t="b">
        <f t="shared" si="40"/>
        <v>1</v>
      </c>
    </row>
    <row r="532" spans="1:22" ht="15.6">
      <c r="A532" s="9">
        <v>527</v>
      </c>
      <c r="B532" s="9">
        <v>8</v>
      </c>
      <c r="C532" s="14">
        <v>8</v>
      </c>
      <c r="D532" s="15" t="s">
        <v>728</v>
      </c>
      <c r="E532" s="15" t="s">
        <v>41</v>
      </c>
      <c r="F532" s="15" t="s">
        <v>42</v>
      </c>
      <c r="G532" s="16" t="s">
        <v>21</v>
      </c>
      <c r="H532" s="14" t="str">
        <f t="shared" si="39"/>
        <v>9/22(월)~9/23(화)</v>
      </c>
      <c r="I532" s="5" t="b">
        <f t="shared" si="40"/>
        <v>1</v>
      </c>
    </row>
    <row r="533" spans="1:22" ht="15.6">
      <c r="A533" s="9">
        <v>528</v>
      </c>
      <c r="B533" s="9">
        <f t="shared" ref="B533:B564" si="42">IF(ISBLANK(C533), B533, C533)</f>
        <v>8</v>
      </c>
      <c r="C533" s="14">
        <v>8</v>
      </c>
      <c r="D533" s="15" t="s">
        <v>660</v>
      </c>
      <c r="E533" s="15" t="s">
        <v>41</v>
      </c>
      <c r="F533" s="15" t="s">
        <v>266</v>
      </c>
      <c r="G533" s="16" t="s">
        <v>24</v>
      </c>
      <c r="H533" s="14" t="str">
        <f t="shared" si="39"/>
        <v>9/22(월)~9/23(화)</v>
      </c>
      <c r="I533" s="5" t="b">
        <f t="shared" si="40"/>
        <v>1</v>
      </c>
    </row>
    <row r="534" spans="1:22" s="7" customFormat="1" ht="15.6">
      <c r="A534" s="9">
        <v>529</v>
      </c>
      <c r="B534" s="9">
        <f t="shared" si="42"/>
        <v>8</v>
      </c>
      <c r="C534" s="14">
        <v>8</v>
      </c>
      <c r="D534" s="15" t="s">
        <v>661</v>
      </c>
      <c r="E534" s="15" t="s">
        <v>41</v>
      </c>
      <c r="F534" s="15" t="s">
        <v>155</v>
      </c>
      <c r="G534" s="16" t="s">
        <v>24</v>
      </c>
      <c r="H534" s="14" t="str">
        <f t="shared" si="39"/>
        <v>9/22(월)~9/23(화)</v>
      </c>
      <c r="I534" s="5" t="b">
        <f t="shared" si="40"/>
        <v>1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6">
      <c r="A535" s="9">
        <v>530</v>
      </c>
      <c r="B535" s="9">
        <f t="shared" si="42"/>
        <v>8</v>
      </c>
      <c r="C535" s="14">
        <v>8</v>
      </c>
      <c r="D535" s="15" t="s">
        <v>662</v>
      </c>
      <c r="E535" s="15" t="s">
        <v>41</v>
      </c>
      <c r="F535" s="15" t="s">
        <v>44</v>
      </c>
      <c r="G535" s="16" t="s">
        <v>24</v>
      </c>
      <c r="H535" s="14" t="str">
        <f t="shared" si="39"/>
        <v>9/22(월)~9/23(화)</v>
      </c>
      <c r="I535" s="5" t="b">
        <f t="shared" si="40"/>
        <v>1</v>
      </c>
    </row>
    <row r="536" spans="1:22" s="7" customFormat="1" ht="15.6">
      <c r="A536" s="9">
        <v>531</v>
      </c>
      <c r="B536" s="9">
        <f t="shared" si="42"/>
        <v>8</v>
      </c>
      <c r="C536" s="14">
        <v>8</v>
      </c>
      <c r="D536" s="15" t="s">
        <v>664</v>
      </c>
      <c r="E536" s="15" t="s">
        <v>46</v>
      </c>
      <c r="F536" s="15" t="s">
        <v>273</v>
      </c>
      <c r="G536" s="16" t="s">
        <v>21</v>
      </c>
      <c r="H536" s="14" t="str">
        <f t="shared" si="39"/>
        <v>9/22(월)~9/23(화)</v>
      </c>
      <c r="I536" s="5" t="b">
        <f t="shared" si="40"/>
        <v>1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6">
      <c r="A537" s="9">
        <v>532</v>
      </c>
      <c r="B537" s="9">
        <f t="shared" si="42"/>
        <v>8</v>
      </c>
      <c r="C537" s="14">
        <v>8</v>
      </c>
      <c r="D537" s="15" t="s">
        <v>665</v>
      </c>
      <c r="E537" s="15" t="s">
        <v>57</v>
      </c>
      <c r="F537" s="15" t="s">
        <v>58</v>
      </c>
      <c r="G537" s="16" t="s">
        <v>21</v>
      </c>
      <c r="H537" s="14" t="str">
        <f t="shared" si="39"/>
        <v>9/22(월)~9/23(화)</v>
      </c>
      <c r="I537" s="5" t="b">
        <f t="shared" si="40"/>
        <v>1</v>
      </c>
    </row>
    <row r="538" spans="1:22" s="7" customFormat="1" ht="15.6">
      <c r="A538" s="9">
        <v>533</v>
      </c>
      <c r="B538" s="9">
        <f t="shared" si="42"/>
        <v>8</v>
      </c>
      <c r="C538" s="14">
        <v>8</v>
      </c>
      <c r="D538" s="15" t="s">
        <v>666</v>
      </c>
      <c r="E538" s="15" t="s">
        <v>57</v>
      </c>
      <c r="F538" s="15" t="s">
        <v>62</v>
      </c>
      <c r="G538" s="16" t="s">
        <v>24</v>
      </c>
      <c r="H538" s="14" t="str">
        <f t="shared" si="39"/>
        <v>9/22(월)~9/23(화)</v>
      </c>
      <c r="I538" s="5" t="b">
        <f t="shared" si="40"/>
        <v>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s="7" customFormat="1" ht="15.6">
      <c r="A539" s="9">
        <v>534</v>
      </c>
      <c r="B539" s="9">
        <f t="shared" si="42"/>
        <v>8</v>
      </c>
      <c r="C539" s="14">
        <v>8</v>
      </c>
      <c r="D539" s="15" t="s">
        <v>667</v>
      </c>
      <c r="E539" s="15" t="s">
        <v>57</v>
      </c>
      <c r="F539" s="15" t="s">
        <v>64</v>
      </c>
      <c r="G539" s="16" t="s">
        <v>24</v>
      </c>
      <c r="H539" s="14" t="str">
        <f t="shared" si="39"/>
        <v>9/22(월)~9/23(화)</v>
      </c>
      <c r="I539" s="5" t="b">
        <f t="shared" si="40"/>
        <v>1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s="7" customFormat="1" ht="15.6">
      <c r="A540" s="9">
        <v>535</v>
      </c>
      <c r="B540" s="9">
        <f t="shared" si="42"/>
        <v>8</v>
      </c>
      <c r="C540" s="14">
        <v>8</v>
      </c>
      <c r="D540" s="15" t="s">
        <v>668</v>
      </c>
      <c r="E540" s="15" t="s">
        <v>57</v>
      </c>
      <c r="F540" s="15" t="s">
        <v>64</v>
      </c>
      <c r="G540" s="16" t="s">
        <v>21</v>
      </c>
      <c r="H540" s="14" t="str">
        <f t="shared" si="39"/>
        <v>9/22(월)~9/23(화)</v>
      </c>
      <c r="I540" s="5" t="b">
        <f t="shared" si="40"/>
        <v>1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6">
      <c r="A541" s="9">
        <v>536</v>
      </c>
      <c r="B541" s="9">
        <f t="shared" si="42"/>
        <v>8</v>
      </c>
      <c r="C541" s="14">
        <v>8</v>
      </c>
      <c r="D541" s="15" t="s">
        <v>669</v>
      </c>
      <c r="E541" s="15" t="s">
        <v>57</v>
      </c>
      <c r="F541" s="15" t="s">
        <v>64</v>
      </c>
      <c r="G541" s="16" t="s">
        <v>24</v>
      </c>
      <c r="H541" s="14" t="str">
        <f t="shared" si="39"/>
        <v>9/22(월)~9/23(화)</v>
      </c>
      <c r="I541" s="5" t="b">
        <f t="shared" si="40"/>
        <v>1</v>
      </c>
    </row>
    <row r="542" spans="1:22" ht="15.6">
      <c r="A542" s="9">
        <v>537</v>
      </c>
      <c r="B542" s="9">
        <f t="shared" si="42"/>
        <v>8</v>
      </c>
      <c r="C542" s="14">
        <v>8</v>
      </c>
      <c r="D542" s="15" t="s">
        <v>670</v>
      </c>
      <c r="E542" s="15" t="s">
        <v>57</v>
      </c>
      <c r="F542" s="15" t="s">
        <v>64</v>
      </c>
      <c r="G542" s="16" t="s">
        <v>24</v>
      </c>
      <c r="H542" s="14" t="str">
        <f t="shared" si="39"/>
        <v>9/22(월)~9/23(화)</v>
      </c>
      <c r="I542" s="5" t="b">
        <f t="shared" si="40"/>
        <v>1</v>
      </c>
    </row>
    <row r="543" spans="1:22" ht="15.6">
      <c r="A543" s="9">
        <v>538</v>
      </c>
      <c r="B543" s="9">
        <f t="shared" si="42"/>
        <v>8</v>
      </c>
      <c r="C543" s="14">
        <v>8</v>
      </c>
      <c r="D543" s="15" t="s">
        <v>671</v>
      </c>
      <c r="E543" s="15" t="s">
        <v>57</v>
      </c>
      <c r="F543" s="15" t="s">
        <v>69</v>
      </c>
      <c r="G543" s="16" t="s">
        <v>24</v>
      </c>
      <c r="H543" s="14" t="str">
        <f t="shared" si="39"/>
        <v>9/22(월)~9/23(화)</v>
      </c>
      <c r="I543" s="5" t="b">
        <f t="shared" si="40"/>
        <v>1</v>
      </c>
    </row>
    <row r="544" spans="1:22" ht="15.6">
      <c r="A544" s="9">
        <v>539</v>
      </c>
      <c r="B544" s="9">
        <f t="shared" si="42"/>
        <v>8</v>
      </c>
      <c r="C544" s="14">
        <v>8</v>
      </c>
      <c r="D544" s="15" t="s">
        <v>672</v>
      </c>
      <c r="E544" s="15" t="s">
        <v>57</v>
      </c>
      <c r="F544" s="15" t="s">
        <v>69</v>
      </c>
      <c r="G544" s="16" t="s">
        <v>21</v>
      </c>
      <c r="H544" s="14" t="str">
        <f t="shared" si="39"/>
        <v>9/22(월)~9/23(화)</v>
      </c>
      <c r="I544" s="5" t="b">
        <f t="shared" si="40"/>
        <v>1</v>
      </c>
    </row>
    <row r="545" spans="1:22" s="7" customFormat="1" ht="15.6">
      <c r="A545" s="9">
        <v>540</v>
      </c>
      <c r="B545" s="9">
        <f t="shared" si="42"/>
        <v>8</v>
      </c>
      <c r="C545" s="14">
        <v>8</v>
      </c>
      <c r="D545" s="15" t="s">
        <v>673</v>
      </c>
      <c r="E545" s="15" t="s">
        <v>72</v>
      </c>
      <c r="F545" s="15" t="s">
        <v>149</v>
      </c>
      <c r="G545" s="16" t="s">
        <v>24</v>
      </c>
      <c r="H545" s="14" t="str">
        <f t="shared" si="39"/>
        <v>9/22(월)~9/23(화)</v>
      </c>
      <c r="I545" s="5" t="b">
        <f t="shared" si="40"/>
        <v>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6">
      <c r="A546" s="9">
        <v>541</v>
      </c>
      <c r="B546" s="9">
        <f t="shared" si="42"/>
        <v>8</v>
      </c>
      <c r="C546" s="14">
        <v>8</v>
      </c>
      <c r="D546" s="15" t="s">
        <v>674</v>
      </c>
      <c r="E546" s="15" t="s">
        <v>72</v>
      </c>
      <c r="F546" s="15" t="s">
        <v>149</v>
      </c>
      <c r="G546" s="16" t="s">
        <v>24</v>
      </c>
      <c r="H546" s="14" t="str">
        <f t="shared" si="39"/>
        <v>9/22(월)~9/23(화)</v>
      </c>
      <c r="I546" s="5" t="b">
        <f t="shared" si="40"/>
        <v>1</v>
      </c>
    </row>
    <row r="547" spans="1:22" s="7" customFormat="1" ht="15.6">
      <c r="A547" s="9">
        <v>542</v>
      </c>
      <c r="B547" s="9">
        <f t="shared" si="42"/>
        <v>8</v>
      </c>
      <c r="C547" s="14">
        <v>8</v>
      </c>
      <c r="D547" s="15" t="s">
        <v>675</v>
      </c>
      <c r="E547" s="15" t="s">
        <v>72</v>
      </c>
      <c r="F547" s="15" t="s">
        <v>75</v>
      </c>
      <c r="G547" s="16" t="s">
        <v>24</v>
      </c>
      <c r="H547" s="14" t="str">
        <f t="shared" si="39"/>
        <v>9/22(월)~9/23(화)</v>
      </c>
      <c r="I547" s="5" t="b">
        <f t="shared" si="40"/>
        <v>1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s="7" customFormat="1" ht="15.6">
      <c r="A548" s="9">
        <v>543</v>
      </c>
      <c r="B548" s="9">
        <f t="shared" si="42"/>
        <v>8</v>
      </c>
      <c r="C548" s="14">
        <v>8</v>
      </c>
      <c r="D548" s="15" t="s">
        <v>676</v>
      </c>
      <c r="E548" s="15" t="s">
        <v>77</v>
      </c>
      <c r="F548" s="15" t="s">
        <v>80</v>
      </c>
      <c r="G548" s="16" t="s">
        <v>24</v>
      </c>
      <c r="H548" s="14" t="str">
        <f t="shared" si="39"/>
        <v>9/22(월)~9/23(화)</v>
      </c>
      <c r="I548" s="5" t="b">
        <f t="shared" si="40"/>
        <v>1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6">
      <c r="A549" s="9">
        <v>544</v>
      </c>
      <c r="B549" s="9">
        <f t="shared" si="42"/>
        <v>8</v>
      </c>
      <c r="C549" s="14">
        <v>8</v>
      </c>
      <c r="D549" s="15" t="s">
        <v>677</v>
      </c>
      <c r="E549" s="15" t="s">
        <v>77</v>
      </c>
      <c r="F549" s="15" t="s">
        <v>80</v>
      </c>
      <c r="G549" s="16" t="s">
        <v>24</v>
      </c>
      <c r="H549" s="14" t="str">
        <f t="shared" si="39"/>
        <v>9/22(월)~9/23(화)</v>
      </c>
      <c r="I549" s="5" t="b">
        <f t="shared" si="40"/>
        <v>1</v>
      </c>
    </row>
    <row r="550" spans="1:22" ht="15.6">
      <c r="A550" s="9">
        <v>545</v>
      </c>
      <c r="B550" s="9">
        <f t="shared" si="42"/>
        <v>8</v>
      </c>
      <c r="C550" s="14">
        <v>8</v>
      </c>
      <c r="D550" s="15" t="s">
        <v>678</v>
      </c>
      <c r="E550" s="15" t="s">
        <v>77</v>
      </c>
      <c r="F550" s="15" t="s">
        <v>83</v>
      </c>
      <c r="G550" s="16" t="s">
        <v>24</v>
      </c>
      <c r="H550" s="14" t="str">
        <f t="shared" si="39"/>
        <v>9/22(월)~9/23(화)</v>
      </c>
      <c r="I550" s="5" t="b">
        <f t="shared" si="40"/>
        <v>1</v>
      </c>
    </row>
    <row r="551" spans="1:22" ht="15.6">
      <c r="A551" s="9">
        <v>546</v>
      </c>
      <c r="B551" s="9">
        <f t="shared" si="42"/>
        <v>8</v>
      </c>
      <c r="C551" s="14">
        <v>8</v>
      </c>
      <c r="D551" s="15" t="s">
        <v>679</v>
      </c>
      <c r="E551" s="15" t="s">
        <v>77</v>
      </c>
      <c r="F551" s="15" t="s">
        <v>85</v>
      </c>
      <c r="G551" s="16" t="s">
        <v>24</v>
      </c>
      <c r="H551" s="14" t="str">
        <f t="shared" si="39"/>
        <v>9/22(월)~9/23(화)</v>
      </c>
      <c r="I551" s="5" t="b">
        <f t="shared" si="40"/>
        <v>1</v>
      </c>
    </row>
    <row r="552" spans="1:22" ht="15.6">
      <c r="A552" s="9">
        <v>547</v>
      </c>
      <c r="B552" s="9">
        <f t="shared" si="42"/>
        <v>8</v>
      </c>
      <c r="C552" s="14">
        <v>8</v>
      </c>
      <c r="D552" s="15" t="s">
        <v>680</v>
      </c>
      <c r="E552" s="15" t="s">
        <v>77</v>
      </c>
      <c r="F552" s="15" t="s">
        <v>85</v>
      </c>
      <c r="G552" s="16" t="s">
        <v>24</v>
      </c>
      <c r="H552" s="14" t="str">
        <f t="shared" si="39"/>
        <v>9/22(월)~9/23(화)</v>
      </c>
      <c r="I552" s="5" t="b">
        <f t="shared" si="40"/>
        <v>1</v>
      </c>
    </row>
    <row r="553" spans="1:22" ht="15.6">
      <c r="A553" s="9">
        <v>548</v>
      </c>
      <c r="B553" s="9">
        <f t="shared" si="42"/>
        <v>8</v>
      </c>
      <c r="C553" s="14">
        <v>8</v>
      </c>
      <c r="D553" s="15" t="s">
        <v>681</v>
      </c>
      <c r="E553" s="15" t="s">
        <v>77</v>
      </c>
      <c r="F553" s="15" t="s">
        <v>85</v>
      </c>
      <c r="G553" s="16" t="s">
        <v>24</v>
      </c>
      <c r="H553" s="14" t="str">
        <f t="shared" si="39"/>
        <v>9/22(월)~9/23(화)</v>
      </c>
      <c r="I553" s="5" t="b">
        <f t="shared" si="40"/>
        <v>1</v>
      </c>
    </row>
    <row r="554" spans="1:22" ht="15.6">
      <c r="A554" s="9">
        <v>549</v>
      </c>
      <c r="B554" s="9">
        <f t="shared" si="42"/>
        <v>8</v>
      </c>
      <c r="C554" s="14">
        <v>8</v>
      </c>
      <c r="D554" s="15" t="s">
        <v>682</v>
      </c>
      <c r="E554" s="15" t="s">
        <v>77</v>
      </c>
      <c r="F554" s="15" t="s">
        <v>85</v>
      </c>
      <c r="G554" s="16" t="s">
        <v>24</v>
      </c>
      <c r="H554" s="14" t="str">
        <f t="shared" si="39"/>
        <v>9/22(월)~9/23(화)</v>
      </c>
      <c r="I554" s="5" t="b">
        <f t="shared" si="40"/>
        <v>1</v>
      </c>
    </row>
    <row r="555" spans="1:22" ht="15.6">
      <c r="A555" s="9">
        <v>550</v>
      </c>
      <c r="B555" s="9">
        <f t="shared" si="42"/>
        <v>8</v>
      </c>
      <c r="C555" s="14">
        <v>8</v>
      </c>
      <c r="D555" s="15" t="s">
        <v>683</v>
      </c>
      <c r="E555" s="15" t="s">
        <v>77</v>
      </c>
      <c r="F555" s="15" t="s">
        <v>684</v>
      </c>
      <c r="G555" s="16" t="s">
        <v>24</v>
      </c>
      <c r="H555" s="14" t="str">
        <f t="shared" si="39"/>
        <v>9/22(월)~9/23(화)</v>
      </c>
      <c r="I555" s="5" t="b">
        <f t="shared" si="40"/>
        <v>1</v>
      </c>
    </row>
    <row r="556" spans="1:22" ht="31.2">
      <c r="A556" s="9">
        <v>551</v>
      </c>
      <c r="B556" s="9">
        <f t="shared" si="42"/>
        <v>8</v>
      </c>
      <c r="C556" s="14">
        <v>8</v>
      </c>
      <c r="D556" s="15" t="s">
        <v>685</v>
      </c>
      <c r="E556" s="15" t="s">
        <v>77</v>
      </c>
      <c r="F556" s="15" t="s">
        <v>87</v>
      </c>
      <c r="G556" s="16" t="s">
        <v>24</v>
      </c>
      <c r="H556" s="14" t="str">
        <f t="shared" si="39"/>
        <v>9/22(월)~9/23(화)</v>
      </c>
      <c r="I556" s="5" t="b">
        <f t="shared" si="40"/>
        <v>1</v>
      </c>
    </row>
    <row r="557" spans="1:22" s="7" customFormat="1" ht="31.2">
      <c r="A557" s="9">
        <v>552</v>
      </c>
      <c r="B557" s="9">
        <f t="shared" si="42"/>
        <v>8</v>
      </c>
      <c r="C557" s="14">
        <v>8</v>
      </c>
      <c r="D557" s="15" t="s">
        <v>686</v>
      </c>
      <c r="E557" s="15" t="s">
        <v>77</v>
      </c>
      <c r="F557" s="15" t="s">
        <v>87</v>
      </c>
      <c r="G557" s="16" t="s">
        <v>24</v>
      </c>
      <c r="H557" s="14" t="str">
        <f t="shared" si="39"/>
        <v>9/22(월)~9/23(화)</v>
      </c>
      <c r="I557" s="5" t="b">
        <f t="shared" si="40"/>
        <v>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31.2">
      <c r="A558" s="9">
        <v>553</v>
      </c>
      <c r="B558" s="9">
        <f t="shared" si="42"/>
        <v>8</v>
      </c>
      <c r="C558" s="14">
        <v>8</v>
      </c>
      <c r="D558" s="15" t="s">
        <v>687</v>
      </c>
      <c r="E558" s="15" t="s">
        <v>77</v>
      </c>
      <c r="F558" s="15" t="s">
        <v>87</v>
      </c>
      <c r="G558" s="16" t="s">
        <v>21</v>
      </c>
      <c r="H558" s="14" t="str">
        <f t="shared" si="39"/>
        <v>9/22(월)~9/23(화)</v>
      </c>
      <c r="I558" s="5" t="b">
        <f t="shared" si="40"/>
        <v>1</v>
      </c>
    </row>
    <row r="559" spans="1:22" ht="31.2">
      <c r="A559" s="9">
        <v>554</v>
      </c>
      <c r="B559" s="9">
        <f t="shared" si="42"/>
        <v>8</v>
      </c>
      <c r="C559" s="14">
        <v>8</v>
      </c>
      <c r="D559" s="15" t="s">
        <v>688</v>
      </c>
      <c r="E559" s="15" t="s">
        <v>77</v>
      </c>
      <c r="F559" s="15" t="s">
        <v>87</v>
      </c>
      <c r="G559" s="16" t="s">
        <v>21</v>
      </c>
      <c r="H559" s="14" t="str">
        <f t="shared" si="39"/>
        <v>9/22(월)~9/23(화)</v>
      </c>
      <c r="I559" s="5" t="b">
        <f t="shared" si="40"/>
        <v>1</v>
      </c>
    </row>
    <row r="560" spans="1:22" ht="15.6">
      <c r="A560" s="9">
        <v>555</v>
      </c>
      <c r="B560" s="9">
        <f t="shared" si="42"/>
        <v>8</v>
      </c>
      <c r="C560" s="14">
        <v>8</v>
      </c>
      <c r="D560" s="15" t="s">
        <v>689</v>
      </c>
      <c r="E560" s="15" t="s">
        <v>77</v>
      </c>
      <c r="F560" s="15" t="s">
        <v>93</v>
      </c>
      <c r="G560" s="16" t="s">
        <v>24</v>
      </c>
      <c r="H560" s="14" t="str">
        <f t="shared" si="39"/>
        <v>9/22(월)~9/23(화)</v>
      </c>
      <c r="I560" s="5" t="b">
        <f t="shared" si="40"/>
        <v>1</v>
      </c>
    </row>
    <row r="561" spans="1:9" ht="15.6">
      <c r="A561" s="9">
        <v>556</v>
      </c>
      <c r="B561" s="9">
        <f t="shared" si="42"/>
        <v>8</v>
      </c>
      <c r="C561" s="14">
        <v>8</v>
      </c>
      <c r="D561" s="15" t="s">
        <v>690</v>
      </c>
      <c r="E561" s="15" t="s">
        <v>77</v>
      </c>
      <c r="F561" s="15" t="s">
        <v>299</v>
      </c>
      <c r="G561" s="16" t="s">
        <v>21</v>
      </c>
      <c r="H561" s="14" t="str">
        <f t="shared" si="39"/>
        <v>9/22(월)~9/23(화)</v>
      </c>
      <c r="I561" s="5" t="b">
        <f t="shared" si="40"/>
        <v>1</v>
      </c>
    </row>
    <row r="562" spans="1:9" ht="15.6">
      <c r="A562" s="9">
        <v>557</v>
      </c>
      <c r="B562" s="9">
        <f t="shared" si="42"/>
        <v>8</v>
      </c>
      <c r="C562" s="14">
        <v>8</v>
      </c>
      <c r="D562" s="15" t="s">
        <v>691</v>
      </c>
      <c r="E562" s="15" t="s">
        <v>77</v>
      </c>
      <c r="F562" s="15" t="s">
        <v>95</v>
      </c>
      <c r="G562" s="16" t="s">
        <v>24</v>
      </c>
      <c r="H562" s="14" t="str">
        <f t="shared" si="39"/>
        <v>9/22(월)~9/23(화)</v>
      </c>
      <c r="I562" s="5" t="b">
        <f t="shared" si="40"/>
        <v>1</v>
      </c>
    </row>
    <row r="563" spans="1:9" ht="15.6">
      <c r="A563" s="9">
        <v>558</v>
      </c>
      <c r="B563" s="9">
        <f t="shared" si="42"/>
        <v>8</v>
      </c>
      <c r="C563" s="14">
        <v>8</v>
      </c>
      <c r="D563" s="15" t="s">
        <v>116</v>
      </c>
      <c r="E563" s="15" t="s">
        <v>77</v>
      </c>
      <c r="F563" s="15" t="s">
        <v>95</v>
      </c>
      <c r="G563" s="16" t="s">
        <v>24</v>
      </c>
      <c r="H563" s="14" t="str">
        <f t="shared" si="39"/>
        <v>9/22(월)~9/23(화)</v>
      </c>
      <c r="I563" s="5" t="b">
        <f t="shared" si="40"/>
        <v>1</v>
      </c>
    </row>
    <row r="564" spans="1:9" ht="15.6">
      <c r="A564" s="9">
        <v>559</v>
      </c>
      <c r="B564" s="9">
        <f t="shared" si="42"/>
        <v>8</v>
      </c>
      <c r="C564" s="14">
        <v>8</v>
      </c>
      <c r="D564" s="15" t="s">
        <v>692</v>
      </c>
      <c r="E564" s="15" t="s">
        <v>77</v>
      </c>
      <c r="F564" s="15" t="s">
        <v>97</v>
      </c>
      <c r="G564" s="16" t="s">
        <v>24</v>
      </c>
      <c r="H564" s="14" t="str">
        <f t="shared" si="39"/>
        <v>9/22(월)~9/23(화)</v>
      </c>
      <c r="I564" s="5" t="b">
        <f t="shared" si="40"/>
        <v>1</v>
      </c>
    </row>
    <row r="565" spans="1:9" ht="15.6">
      <c r="A565" s="9">
        <v>560</v>
      </c>
      <c r="B565" s="9">
        <f t="shared" ref="B565:B590" si="43">IF(ISBLANK(C565), B565, C565)</f>
        <v>8</v>
      </c>
      <c r="C565" s="14">
        <v>8</v>
      </c>
      <c r="D565" s="15" t="s">
        <v>693</v>
      </c>
      <c r="E565" s="15" t="s">
        <v>77</v>
      </c>
      <c r="F565" s="15" t="s">
        <v>97</v>
      </c>
      <c r="G565" s="16" t="s">
        <v>24</v>
      </c>
      <c r="H565" s="14" t="str">
        <f t="shared" si="39"/>
        <v>9/22(월)~9/23(화)</v>
      </c>
      <c r="I565" s="5" t="b">
        <f t="shared" si="40"/>
        <v>1</v>
      </c>
    </row>
    <row r="566" spans="1:9" ht="15.6">
      <c r="A566" s="9">
        <v>561</v>
      </c>
      <c r="B566" s="9">
        <f t="shared" si="43"/>
        <v>8</v>
      </c>
      <c r="C566" s="14">
        <v>8</v>
      </c>
      <c r="D566" s="15" t="s">
        <v>694</v>
      </c>
      <c r="E566" s="15" t="s">
        <v>77</v>
      </c>
      <c r="F566" s="15" t="s">
        <v>100</v>
      </c>
      <c r="G566" s="16" t="s">
        <v>24</v>
      </c>
      <c r="H566" s="14" t="str">
        <f t="shared" si="39"/>
        <v>9/22(월)~9/23(화)</v>
      </c>
      <c r="I566" s="5" t="b">
        <f t="shared" si="40"/>
        <v>1</v>
      </c>
    </row>
    <row r="567" spans="1:9" ht="31.2">
      <c r="A567" s="9">
        <v>562</v>
      </c>
      <c r="B567" s="9">
        <f t="shared" si="43"/>
        <v>8</v>
      </c>
      <c r="C567" s="14">
        <v>8</v>
      </c>
      <c r="D567" s="15" t="s">
        <v>695</v>
      </c>
      <c r="E567" s="15" t="s">
        <v>77</v>
      </c>
      <c r="F567" s="15" t="s">
        <v>102</v>
      </c>
      <c r="G567" s="16" t="s">
        <v>24</v>
      </c>
      <c r="H567" s="14" t="str">
        <f t="shared" si="39"/>
        <v>9/22(월)~9/23(화)</v>
      </c>
      <c r="I567" s="5" t="b">
        <f t="shared" si="40"/>
        <v>1</v>
      </c>
    </row>
    <row r="568" spans="1:9" ht="31.2">
      <c r="A568" s="9">
        <v>563</v>
      </c>
      <c r="B568" s="9">
        <f t="shared" si="43"/>
        <v>8</v>
      </c>
      <c r="C568" s="14">
        <v>8</v>
      </c>
      <c r="D568" s="15" t="s">
        <v>696</v>
      </c>
      <c r="E568" s="15" t="s">
        <v>77</v>
      </c>
      <c r="F568" s="15" t="s">
        <v>102</v>
      </c>
      <c r="G568" s="16" t="s">
        <v>24</v>
      </c>
      <c r="H568" s="14" t="str">
        <f t="shared" si="39"/>
        <v>9/22(월)~9/23(화)</v>
      </c>
      <c r="I568" s="5" t="b">
        <f t="shared" si="40"/>
        <v>1</v>
      </c>
    </row>
    <row r="569" spans="1:9" ht="31.2">
      <c r="A569" s="9">
        <v>564</v>
      </c>
      <c r="B569" s="9">
        <f t="shared" si="43"/>
        <v>8</v>
      </c>
      <c r="C569" s="14">
        <v>8</v>
      </c>
      <c r="D569" s="15" t="s">
        <v>697</v>
      </c>
      <c r="E569" s="15" t="s">
        <v>77</v>
      </c>
      <c r="F569" s="15" t="s">
        <v>102</v>
      </c>
      <c r="G569" s="16" t="s">
        <v>24</v>
      </c>
      <c r="H569" s="14" t="str">
        <f t="shared" si="39"/>
        <v>9/22(월)~9/23(화)</v>
      </c>
      <c r="I569" s="5" t="b">
        <f t="shared" si="40"/>
        <v>1</v>
      </c>
    </row>
    <row r="570" spans="1:9" ht="31.2">
      <c r="A570" s="9">
        <v>565</v>
      </c>
      <c r="B570" s="9">
        <f t="shared" si="43"/>
        <v>8</v>
      </c>
      <c r="C570" s="14">
        <v>8</v>
      </c>
      <c r="D570" s="15" t="s">
        <v>698</v>
      </c>
      <c r="E570" s="15" t="s">
        <v>77</v>
      </c>
      <c r="F570" s="15" t="s">
        <v>394</v>
      </c>
      <c r="G570" s="16" t="s">
        <v>24</v>
      </c>
      <c r="H570" s="14" t="str">
        <f t="shared" si="39"/>
        <v>9/22(월)~9/23(화)</v>
      </c>
      <c r="I570" s="5" t="b">
        <f t="shared" si="40"/>
        <v>1</v>
      </c>
    </row>
    <row r="571" spans="1:9" ht="15.6">
      <c r="A571" s="9">
        <v>566</v>
      </c>
      <c r="B571" s="9">
        <f t="shared" si="43"/>
        <v>8</v>
      </c>
      <c r="C571" s="14">
        <v>8</v>
      </c>
      <c r="D571" s="15" t="s">
        <v>699</v>
      </c>
      <c r="E571" s="15" t="s">
        <v>77</v>
      </c>
      <c r="F571" s="15" t="s">
        <v>110</v>
      </c>
      <c r="G571" s="16" t="s">
        <v>24</v>
      </c>
      <c r="H571" s="14" t="str">
        <f t="shared" si="39"/>
        <v>9/22(월)~9/23(화)</v>
      </c>
      <c r="I571" s="5" t="b">
        <f t="shared" si="40"/>
        <v>1</v>
      </c>
    </row>
    <row r="572" spans="1:9" ht="15.6">
      <c r="A572" s="9">
        <v>567</v>
      </c>
      <c r="B572" s="9">
        <f t="shared" si="43"/>
        <v>8</v>
      </c>
      <c r="C572" s="14">
        <v>8</v>
      </c>
      <c r="D572" s="15" t="s">
        <v>700</v>
      </c>
      <c r="E572" s="15" t="s">
        <v>77</v>
      </c>
      <c r="F572" s="15" t="s">
        <v>110</v>
      </c>
      <c r="G572" s="16" t="s">
        <v>21</v>
      </c>
      <c r="H572" s="14" t="str">
        <f t="shared" si="39"/>
        <v>9/22(월)~9/23(화)</v>
      </c>
      <c r="I572" s="5" t="b">
        <f t="shared" si="40"/>
        <v>1</v>
      </c>
    </row>
    <row r="573" spans="1:9" ht="15.6">
      <c r="A573" s="9">
        <v>568</v>
      </c>
      <c r="B573" s="9">
        <f t="shared" si="43"/>
        <v>8</v>
      </c>
      <c r="C573" s="14">
        <v>8</v>
      </c>
      <c r="D573" s="15" t="s">
        <v>701</v>
      </c>
      <c r="E573" s="15" t="s">
        <v>77</v>
      </c>
      <c r="F573" s="15" t="s">
        <v>110</v>
      </c>
      <c r="G573" s="16" t="s">
        <v>24</v>
      </c>
      <c r="H573" s="14" t="str">
        <f t="shared" si="39"/>
        <v>9/22(월)~9/23(화)</v>
      </c>
      <c r="I573" s="5" t="b">
        <f t="shared" si="40"/>
        <v>1</v>
      </c>
    </row>
    <row r="574" spans="1:9" ht="15.6">
      <c r="A574" s="9">
        <v>569</v>
      </c>
      <c r="B574" s="9">
        <f t="shared" si="43"/>
        <v>8</v>
      </c>
      <c r="C574" s="14">
        <v>8</v>
      </c>
      <c r="D574" s="15" t="s">
        <v>702</v>
      </c>
      <c r="E574" s="15" t="s">
        <v>77</v>
      </c>
      <c r="F574" s="15" t="s">
        <v>225</v>
      </c>
      <c r="G574" s="16" t="s">
        <v>21</v>
      </c>
      <c r="H574" s="14" t="str">
        <f t="shared" si="39"/>
        <v>9/22(월)~9/23(화)</v>
      </c>
      <c r="I574" s="5" t="b">
        <f t="shared" si="40"/>
        <v>1</v>
      </c>
    </row>
    <row r="575" spans="1:9" ht="15.6">
      <c r="A575" s="9">
        <v>570</v>
      </c>
      <c r="B575" s="9">
        <f t="shared" si="43"/>
        <v>8</v>
      </c>
      <c r="C575" s="14">
        <v>8</v>
      </c>
      <c r="D575" s="15" t="s">
        <v>703</v>
      </c>
      <c r="E575" s="15" t="s">
        <v>77</v>
      </c>
      <c r="F575" s="15" t="s">
        <v>400</v>
      </c>
      <c r="G575" s="16" t="s">
        <v>21</v>
      </c>
      <c r="H575" s="14" t="str">
        <f t="shared" si="39"/>
        <v>9/22(월)~9/23(화)</v>
      </c>
      <c r="I575" s="5" t="b">
        <f t="shared" si="40"/>
        <v>1</v>
      </c>
    </row>
    <row r="576" spans="1:9" ht="15.6">
      <c r="A576" s="9">
        <v>571</v>
      </c>
      <c r="B576" s="9">
        <f t="shared" si="43"/>
        <v>8</v>
      </c>
      <c r="C576" s="14">
        <v>8</v>
      </c>
      <c r="D576" s="15" t="s">
        <v>704</v>
      </c>
      <c r="E576" s="15" t="s">
        <v>77</v>
      </c>
      <c r="F576" s="15" t="s">
        <v>555</v>
      </c>
      <c r="G576" s="16" t="s">
        <v>24</v>
      </c>
      <c r="H576" s="14" t="str">
        <f t="shared" si="39"/>
        <v>9/22(월)~9/23(화)</v>
      </c>
      <c r="I576" s="5" t="b">
        <f t="shared" si="40"/>
        <v>1</v>
      </c>
    </row>
    <row r="577" spans="1:9" ht="15.6">
      <c r="A577" s="9">
        <v>572</v>
      </c>
      <c r="B577" s="9">
        <f t="shared" si="43"/>
        <v>8</v>
      </c>
      <c r="C577" s="14">
        <v>8</v>
      </c>
      <c r="D577" s="15" t="s">
        <v>705</v>
      </c>
      <c r="E577" s="15" t="s">
        <v>77</v>
      </c>
      <c r="F577" s="15" t="s">
        <v>313</v>
      </c>
      <c r="G577" s="16" t="s">
        <v>24</v>
      </c>
      <c r="H577" s="14" t="str">
        <f t="shared" si="39"/>
        <v>9/22(월)~9/23(화)</v>
      </c>
      <c r="I577" s="5" t="b">
        <f t="shared" si="40"/>
        <v>1</v>
      </c>
    </row>
    <row r="578" spans="1:9" ht="15.6">
      <c r="A578" s="9">
        <v>573</v>
      </c>
      <c r="B578" s="9">
        <f t="shared" si="43"/>
        <v>8</v>
      </c>
      <c r="C578" s="14">
        <v>8</v>
      </c>
      <c r="D578" s="15" t="s">
        <v>706</v>
      </c>
      <c r="E578" s="15" t="s">
        <v>77</v>
      </c>
      <c r="F578" s="15" t="s">
        <v>313</v>
      </c>
      <c r="G578" s="16" t="s">
        <v>24</v>
      </c>
      <c r="H578" s="14" t="str">
        <f t="shared" si="39"/>
        <v>9/22(월)~9/23(화)</v>
      </c>
      <c r="I578" s="5" t="b">
        <f t="shared" si="40"/>
        <v>1</v>
      </c>
    </row>
    <row r="579" spans="1:9" ht="15.6">
      <c r="A579" s="9">
        <v>574</v>
      </c>
      <c r="B579" s="9">
        <f t="shared" si="43"/>
        <v>8</v>
      </c>
      <c r="C579" s="14">
        <v>8</v>
      </c>
      <c r="D579" s="15" t="s">
        <v>707</v>
      </c>
      <c r="E579" s="15" t="s">
        <v>77</v>
      </c>
      <c r="F579" s="15" t="s">
        <v>121</v>
      </c>
      <c r="G579" s="16" t="s">
        <v>21</v>
      </c>
      <c r="H579" s="14" t="str">
        <f t="shared" si="39"/>
        <v>9/22(월)~9/23(화)</v>
      </c>
      <c r="I579" s="5" t="b">
        <f t="shared" si="40"/>
        <v>1</v>
      </c>
    </row>
    <row r="580" spans="1:9" ht="15.6">
      <c r="A580" s="9">
        <v>575</v>
      </c>
      <c r="B580" s="9">
        <f t="shared" si="43"/>
        <v>8</v>
      </c>
      <c r="C580" s="14">
        <v>8</v>
      </c>
      <c r="D580" s="15" t="s">
        <v>708</v>
      </c>
      <c r="E580" s="15" t="s">
        <v>77</v>
      </c>
      <c r="F580" s="15" t="s">
        <v>709</v>
      </c>
      <c r="G580" s="16" t="s">
        <v>21</v>
      </c>
      <c r="H580" s="14" t="str">
        <f t="shared" si="39"/>
        <v>9/22(월)~9/23(화)</v>
      </c>
      <c r="I580" s="5" t="b">
        <f t="shared" si="40"/>
        <v>1</v>
      </c>
    </row>
    <row r="581" spans="1:9" ht="15.6">
      <c r="A581" s="9">
        <v>576</v>
      </c>
      <c r="B581" s="9">
        <f t="shared" si="43"/>
        <v>8</v>
      </c>
      <c r="C581" s="14">
        <v>8</v>
      </c>
      <c r="D581" s="15" t="s">
        <v>710</v>
      </c>
      <c r="E581" s="15" t="s">
        <v>77</v>
      </c>
      <c r="F581" s="15" t="s">
        <v>123</v>
      </c>
      <c r="G581" s="16" t="s">
        <v>24</v>
      </c>
      <c r="H581" s="14" t="str">
        <f t="shared" si="39"/>
        <v>9/22(월)~9/23(화)</v>
      </c>
      <c r="I581" s="5" t="b">
        <f t="shared" si="40"/>
        <v>1</v>
      </c>
    </row>
    <row r="582" spans="1:9" ht="15.6">
      <c r="A582" s="9">
        <v>577</v>
      </c>
      <c r="B582" s="9">
        <f t="shared" si="43"/>
        <v>8</v>
      </c>
      <c r="C582" s="14">
        <v>8</v>
      </c>
      <c r="D582" s="15" t="s">
        <v>711</v>
      </c>
      <c r="E582" s="15" t="s">
        <v>77</v>
      </c>
      <c r="F582" s="15" t="s">
        <v>125</v>
      </c>
      <c r="G582" s="16" t="s">
        <v>24</v>
      </c>
      <c r="H582" s="14" t="str">
        <f t="shared" ref="H582:H645" si="44">VLOOKUP(B582,$K$5:$L$14,2)</f>
        <v>9/22(월)~9/23(화)</v>
      </c>
      <c r="I582" s="5" t="b">
        <f t="shared" ref="I582:I645" si="45">B582=C582</f>
        <v>1</v>
      </c>
    </row>
    <row r="583" spans="1:9" ht="15.6">
      <c r="A583" s="9">
        <v>578</v>
      </c>
      <c r="B583" s="9">
        <f t="shared" si="43"/>
        <v>8</v>
      </c>
      <c r="C583" s="14">
        <v>8</v>
      </c>
      <c r="D583" s="15" t="s">
        <v>712</v>
      </c>
      <c r="E583" s="15" t="s">
        <v>77</v>
      </c>
      <c r="F583" s="15" t="s">
        <v>125</v>
      </c>
      <c r="G583" s="16" t="s">
        <v>24</v>
      </c>
      <c r="H583" s="14" t="str">
        <f t="shared" si="44"/>
        <v>9/22(월)~9/23(화)</v>
      </c>
      <c r="I583" s="5" t="b">
        <f t="shared" si="45"/>
        <v>1</v>
      </c>
    </row>
    <row r="584" spans="1:9" ht="15.6">
      <c r="A584" s="9">
        <v>579</v>
      </c>
      <c r="B584" s="9">
        <f t="shared" si="43"/>
        <v>8</v>
      </c>
      <c r="C584" s="14">
        <v>8</v>
      </c>
      <c r="D584" s="15" t="s">
        <v>713</v>
      </c>
      <c r="E584" s="15" t="s">
        <v>77</v>
      </c>
      <c r="F584" s="15" t="s">
        <v>127</v>
      </c>
      <c r="G584" s="16" t="s">
        <v>24</v>
      </c>
      <c r="H584" s="14" t="str">
        <f t="shared" si="44"/>
        <v>9/22(월)~9/23(화)</v>
      </c>
      <c r="I584" s="5" t="b">
        <f t="shared" si="45"/>
        <v>1</v>
      </c>
    </row>
    <row r="585" spans="1:9" ht="15.6">
      <c r="A585" s="9">
        <v>580</v>
      </c>
      <c r="B585" s="9">
        <f t="shared" si="43"/>
        <v>8</v>
      </c>
      <c r="C585" s="14">
        <v>8</v>
      </c>
      <c r="D585" s="15" t="s">
        <v>714</v>
      </c>
      <c r="E585" s="15" t="s">
        <v>77</v>
      </c>
      <c r="F585" s="15" t="s">
        <v>131</v>
      </c>
      <c r="G585" s="16" t="s">
        <v>21</v>
      </c>
      <c r="H585" s="14" t="str">
        <f t="shared" si="44"/>
        <v>9/22(월)~9/23(화)</v>
      </c>
      <c r="I585" s="5" t="b">
        <f t="shared" si="45"/>
        <v>1</v>
      </c>
    </row>
    <row r="586" spans="1:9" ht="15.6">
      <c r="A586" s="9">
        <v>581</v>
      </c>
      <c r="B586" s="9">
        <f t="shared" si="43"/>
        <v>8</v>
      </c>
      <c r="C586" s="14">
        <v>8</v>
      </c>
      <c r="D586" s="15" t="s">
        <v>715</v>
      </c>
      <c r="E586" s="15" t="s">
        <v>77</v>
      </c>
      <c r="F586" s="15" t="s">
        <v>131</v>
      </c>
      <c r="G586" s="16" t="s">
        <v>21</v>
      </c>
      <c r="H586" s="14" t="str">
        <f t="shared" si="44"/>
        <v>9/22(월)~9/23(화)</v>
      </c>
      <c r="I586" s="5" t="b">
        <f t="shared" si="45"/>
        <v>1</v>
      </c>
    </row>
    <row r="587" spans="1:9" ht="15.6">
      <c r="A587" s="9">
        <v>582</v>
      </c>
      <c r="B587" s="9">
        <f t="shared" si="43"/>
        <v>8</v>
      </c>
      <c r="C587" s="14">
        <v>8</v>
      </c>
      <c r="D587" s="15" t="s">
        <v>716</v>
      </c>
      <c r="E587" s="15" t="s">
        <v>77</v>
      </c>
      <c r="F587" s="15" t="s">
        <v>135</v>
      </c>
      <c r="G587" s="16" t="s">
        <v>24</v>
      </c>
      <c r="H587" s="14" t="str">
        <f t="shared" si="44"/>
        <v>9/22(월)~9/23(화)</v>
      </c>
      <c r="I587" s="5" t="b">
        <f t="shared" si="45"/>
        <v>1</v>
      </c>
    </row>
    <row r="588" spans="1:9" ht="15.6">
      <c r="A588" s="9">
        <v>583</v>
      </c>
      <c r="B588" s="9">
        <f t="shared" si="43"/>
        <v>8</v>
      </c>
      <c r="C588" s="14">
        <v>8</v>
      </c>
      <c r="D588" s="15" t="s">
        <v>717</v>
      </c>
      <c r="E588" s="15" t="s">
        <v>77</v>
      </c>
      <c r="F588" s="15" t="s">
        <v>135</v>
      </c>
      <c r="G588" s="16" t="s">
        <v>24</v>
      </c>
      <c r="H588" s="14" t="str">
        <f t="shared" si="44"/>
        <v>9/22(월)~9/23(화)</v>
      </c>
      <c r="I588" s="5" t="b">
        <f t="shared" si="45"/>
        <v>1</v>
      </c>
    </row>
    <row r="589" spans="1:9" ht="15.6">
      <c r="A589" s="9">
        <v>584</v>
      </c>
      <c r="B589" s="9">
        <f t="shared" si="43"/>
        <v>8</v>
      </c>
      <c r="C589" s="14">
        <v>8</v>
      </c>
      <c r="D589" s="15" t="s">
        <v>487</v>
      </c>
      <c r="E589" s="15" t="s">
        <v>137</v>
      </c>
      <c r="F589" s="15" t="s">
        <v>140</v>
      </c>
      <c r="G589" s="16" t="s">
        <v>21</v>
      </c>
      <c r="H589" s="14" t="str">
        <f t="shared" si="44"/>
        <v>9/22(월)~9/23(화)</v>
      </c>
      <c r="I589" s="5" t="b">
        <f t="shared" si="45"/>
        <v>1</v>
      </c>
    </row>
    <row r="590" spans="1:9" ht="15.6">
      <c r="A590" s="9">
        <v>585</v>
      </c>
      <c r="B590" s="9">
        <f t="shared" si="43"/>
        <v>8</v>
      </c>
      <c r="C590" s="14">
        <v>8</v>
      </c>
      <c r="D590" s="15" t="s">
        <v>718</v>
      </c>
      <c r="E590" s="15" t="s">
        <v>33</v>
      </c>
      <c r="F590" s="15" t="s">
        <v>142</v>
      </c>
      <c r="G590" s="16" t="s">
        <v>24</v>
      </c>
      <c r="H590" s="14" t="str">
        <f t="shared" si="44"/>
        <v>9/22(월)~9/23(화)</v>
      </c>
      <c r="I590" s="5" t="b">
        <f t="shared" si="45"/>
        <v>1</v>
      </c>
    </row>
    <row r="591" spans="1:9" ht="15.6">
      <c r="A591" s="9">
        <v>586</v>
      </c>
      <c r="B591" s="9">
        <v>8</v>
      </c>
      <c r="C591" s="14">
        <v>9</v>
      </c>
      <c r="D591" s="15" t="s">
        <v>578</v>
      </c>
      <c r="E591" s="15" t="s">
        <v>41</v>
      </c>
      <c r="F591" s="15" t="s">
        <v>44</v>
      </c>
      <c r="G591" s="16" t="s">
        <v>24</v>
      </c>
      <c r="H591" s="14" t="str">
        <f t="shared" si="44"/>
        <v>9/22(월)~9/23(화)</v>
      </c>
      <c r="I591" s="5" t="b">
        <f t="shared" si="45"/>
        <v>0</v>
      </c>
    </row>
    <row r="592" spans="1:9" ht="15.6">
      <c r="A592" s="9">
        <v>587</v>
      </c>
      <c r="B592" s="9">
        <v>8</v>
      </c>
      <c r="C592" s="14">
        <v>9</v>
      </c>
      <c r="D592" s="15" t="s">
        <v>719</v>
      </c>
      <c r="E592" s="15" t="s">
        <v>46</v>
      </c>
      <c r="F592" s="15" t="s">
        <v>49</v>
      </c>
      <c r="G592" s="16" t="s">
        <v>24</v>
      </c>
      <c r="H592" s="14" t="str">
        <f t="shared" si="44"/>
        <v>9/22(월)~9/23(화)</v>
      </c>
      <c r="I592" s="5" t="b">
        <f t="shared" si="45"/>
        <v>0</v>
      </c>
    </row>
    <row r="593" spans="1:11" ht="15.6">
      <c r="A593" s="9">
        <v>588</v>
      </c>
      <c r="B593" s="9">
        <v>8</v>
      </c>
      <c r="C593" s="14">
        <v>10</v>
      </c>
      <c r="D593" s="15" t="s">
        <v>720</v>
      </c>
      <c r="E593" s="15" t="s">
        <v>26</v>
      </c>
      <c r="F593" s="15" t="s">
        <v>721</v>
      </c>
      <c r="G593" s="16" t="s">
        <v>21</v>
      </c>
      <c r="H593" s="14" t="str">
        <f t="shared" si="44"/>
        <v>9/22(월)~9/23(화)</v>
      </c>
      <c r="I593" s="5" t="b">
        <f t="shared" si="45"/>
        <v>0</v>
      </c>
    </row>
    <row r="594" spans="1:11" ht="15.6">
      <c r="A594" s="9">
        <v>589</v>
      </c>
      <c r="B594" s="9">
        <v>8</v>
      </c>
      <c r="C594" s="14">
        <v>10</v>
      </c>
      <c r="D594" s="15" t="s">
        <v>722</v>
      </c>
      <c r="E594" s="15" t="s">
        <v>41</v>
      </c>
      <c r="F594" s="15" t="s">
        <v>266</v>
      </c>
      <c r="G594" s="16" t="s">
        <v>24</v>
      </c>
      <c r="H594" s="14" t="str">
        <f t="shared" si="44"/>
        <v>9/22(월)~9/23(화)</v>
      </c>
      <c r="I594" s="5" t="b">
        <f t="shared" si="45"/>
        <v>0</v>
      </c>
    </row>
    <row r="595" spans="1:11" ht="15.6">
      <c r="A595" s="9">
        <v>590</v>
      </c>
      <c r="B595" s="9">
        <v>9</v>
      </c>
      <c r="C595" s="14">
        <v>1</v>
      </c>
      <c r="D595" s="15" t="s">
        <v>608</v>
      </c>
      <c r="E595" s="15" t="s">
        <v>33</v>
      </c>
      <c r="F595" s="15" t="s">
        <v>166</v>
      </c>
      <c r="G595" s="16" t="s">
        <v>24</v>
      </c>
      <c r="H595" s="14" t="str">
        <f t="shared" si="44"/>
        <v>9/29(월)~9/30(화)</v>
      </c>
      <c r="I595" s="5" t="b">
        <f t="shared" si="45"/>
        <v>0</v>
      </c>
      <c r="K595" s="2">
        <v>9</v>
      </c>
    </row>
    <row r="596" spans="1:11" ht="15.6">
      <c r="A596" s="9">
        <v>591</v>
      </c>
      <c r="B596" s="9">
        <v>9</v>
      </c>
      <c r="C596" s="14">
        <v>1</v>
      </c>
      <c r="D596" s="15" t="s">
        <v>723</v>
      </c>
      <c r="E596" s="15" t="s">
        <v>38</v>
      </c>
      <c r="F596" s="15" t="s">
        <v>724</v>
      </c>
      <c r="G596" s="16" t="s">
        <v>24</v>
      </c>
      <c r="H596" s="14" t="str">
        <f t="shared" si="44"/>
        <v>9/29(월)~9/30(화)</v>
      </c>
      <c r="I596" s="5" t="b">
        <f t="shared" si="45"/>
        <v>0</v>
      </c>
    </row>
    <row r="597" spans="1:11" ht="15.6">
      <c r="A597" s="9">
        <v>592</v>
      </c>
      <c r="B597" s="9">
        <v>9</v>
      </c>
      <c r="C597" s="14">
        <v>2</v>
      </c>
      <c r="D597" s="15" t="s">
        <v>725</v>
      </c>
      <c r="E597" s="15" t="s">
        <v>38</v>
      </c>
      <c r="F597" s="15" t="s">
        <v>433</v>
      </c>
      <c r="G597" s="16" t="s">
        <v>24</v>
      </c>
      <c r="H597" s="14" t="str">
        <f t="shared" si="44"/>
        <v>9/29(월)~9/30(화)</v>
      </c>
      <c r="I597" s="5" t="b">
        <f t="shared" si="45"/>
        <v>0</v>
      </c>
    </row>
    <row r="598" spans="1:11" ht="15.6">
      <c r="A598" s="9">
        <v>593</v>
      </c>
      <c r="B598" s="9">
        <v>9</v>
      </c>
      <c r="C598" s="14">
        <v>2</v>
      </c>
      <c r="D598" s="15" t="s">
        <v>726</v>
      </c>
      <c r="E598" s="15" t="s">
        <v>137</v>
      </c>
      <c r="F598" s="15" t="s">
        <v>140</v>
      </c>
      <c r="G598" s="16" t="s">
        <v>21</v>
      </c>
      <c r="H598" s="14" t="str">
        <f t="shared" si="44"/>
        <v>9/29(월)~9/30(화)</v>
      </c>
      <c r="I598" s="5" t="b">
        <f t="shared" si="45"/>
        <v>0</v>
      </c>
    </row>
    <row r="599" spans="1:11" ht="15.6">
      <c r="A599" s="9">
        <v>594</v>
      </c>
      <c r="B599" s="9">
        <v>9</v>
      </c>
      <c r="C599" s="14">
        <v>5</v>
      </c>
      <c r="D599" s="15" t="s">
        <v>727</v>
      </c>
      <c r="E599" s="15" t="s">
        <v>331</v>
      </c>
      <c r="F599" s="15" t="s">
        <v>332</v>
      </c>
      <c r="G599" s="16" t="s">
        <v>24</v>
      </c>
      <c r="H599" s="14" t="str">
        <f t="shared" si="44"/>
        <v>9/29(월)~9/30(화)</v>
      </c>
      <c r="I599" s="5" t="b">
        <f t="shared" si="45"/>
        <v>0</v>
      </c>
    </row>
    <row r="600" spans="1:11" ht="15.6">
      <c r="A600" s="9">
        <v>595</v>
      </c>
      <c r="B600" s="9">
        <v>9</v>
      </c>
      <c r="C600" s="14">
        <v>5</v>
      </c>
      <c r="D600" s="15" t="s">
        <v>487</v>
      </c>
      <c r="E600" s="15" t="s">
        <v>137</v>
      </c>
      <c r="F600" s="15" t="s">
        <v>488</v>
      </c>
      <c r="G600" s="16" t="s">
        <v>21</v>
      </c>
      <c r="H600" s="14" t="str">
        <f t="shared" si="44"/>
        <v>9/29(월)~9/30(화)</v>
      </c>
      <c r="I600" s="5" t="b">
        <f t="shared" si="45"/>
        <v>0</v>
      </c>
    </row>
    <row r="601" spans="1:11" ht="15.6">
      <c r="A601" s="9">
        <v>596</v>
      </c>
      <c r="B601" s="9">
        <v>9</v>
      </c>
      <c r="C601" s="14">
        <v>6</v>
      </c>
      <c r="D601" s="15" t="s">
        <v>517</v>
      </c>
      <c r="E601" s="15" t="s">
        <v>41</v>
      </c>
      <c r="F601" s="15" t="s">
        <v>266</v>
      </c>
      <c r="G601" s="16" t="s">
        <v>21</v>
      </c>
      <c r="H601" s="14" t="str">
        <f t="shared" si="44"/>
        <v>9/29(월)~9/30(화)</v>
      </c>
      <c r="I601" s="5" t="b">
        <f t="shared" si="45"/>
        <v>0</v>
      </c>
    </row>
    <row r="602" spans="1:11" ht="15.6">
      <c r="A602" s="9">
        <v>597</v>
      </c>
      <c r="B602" s="9">
        <v>9</v>
      </c>
      <c r="C602" s="14">
        <v>8</v>
      </c>
      <c r="D602" s="15" t="s">
        <v>729</v>
      </c>
      <c r="E602" s="15" t="s">
        <v>41</v>
      </c>
      <c r="F602" s="15" t="s">
        <v>266</v>
      </c>
      <c r="G602" s="16" t="s">
        <v>24</v>
      </c>
      <c r="H602" s="14" t="str">
        <f t="shared" si="44"/>
        <v>9/29(월)~9/30(화)</v>
      </c>
      <c r="I602" s="5" t="b">
        <f t="shared" si="45"/>
        <v>0</v>
      </c>
    </row>
    <row r="603" spans="1:11" ht="15.6">
      <c r="A603" s="9">
        <v>598</v>
      </c>
      <c r="B603" s="9">
        <v>9</v>
      </c>
      <c r="C603" s="14">
        <v>8</v>
      </c>
      <c r="D603" s="15" t="s">
        <v>730</v>
      </c>
      <c r="E603" s="15" t="s">
        <v>72</v>
      </c>
      <c r="F603" s="15" t="s">
        <v>149</v>
      </c>
      <c r="G603" s="16" t="s">
        <v>24</v>
      </c>
      <c r="H603" s="14" t="str">
        <f t="shared" si="44"/>
        <v>9/29(월)~9/30(화)</v>
      </c>
      <c r="I603" s="5" t="b">
        <f t="shared" si="45"/>
        <v>0</v>
      </c>
    </row>
    <row r="604" spans="1:11" ht="15.6">
      <c r="A604" s="9">
        <v>599</v>
      </c>
      <c r="B604" s="9">
        <f t="shared" ref="B604:B635" si="46">IF(ISBLANK(C604), B604, C604)</f>
        <v>9</v>
      </c>
      <c r="C604" s="14">
        <v>9</v>
      </c>
      <c r="D604" s="15" t="s">
        <v>731</v>
      </c>
      <c r="E604" s="15" t="s">
        <v>19</v>
      </c>
      <c r="F604" s="15" t="s">
        <v>23</v>
      </c>
      <c r="G604" s="16" t="s">
        <v>21</v>
      </c>
      <c r="H604" s="14" t="str">
        <f t="shared" si="44"/>
        <v>9/29(월)~9/30(화)</v>
      </c>
      <c r="I604" s="5" t="b">
        <f t="shared" si="45"/>
        <v>1</v>
      </c>
    </row>
    <row r="605" spans="1:11" ht="15.6">
      <c r="A605" s="9">
        <v>600</v>
      </c>
      <c r="B605" s="9">
        <f t="shared" si="46"/>
        <v>9</v>
      </c>
      <c r="C605" s="14">
        <v>9</v>
      </c>
      <c r="D605" s="15" t="s">
        <v>732</v>
      </c>
      <c r="E605" s="15" t="s">
        <v>19</v>
      </c>
      <c r="F605" s="15" t="s">
        <v>161</v>
      </c>
      <c r="G605" s="16" t="s">
        <v>21</v>
      </c>
      <c r="H605" s="14" t="str">
        <f t="shared" si="44"/>
        <v>9/29(월)~9/30(화)</v>
      </c>
      <c r="I605" s="5" t="b">
        <f t="shared" si="45"/>
        <v>1</v>
      </c>
    </row>
    <row r="606" spans="1:11" ht="15.6">
      <c r="A606" s="9">
        <v>601</v>
      </c>
      <c r="B606" s="9">
        <f t="shared" si="46"/>
        <v>9</v>
      </c>
      <c r="C606" s="14">
        <v>9</v>
      </c>
      <c r="D606" s="15" t="s">
        <v>733</v>
      </c>
      <c r="E606" s="15" t="s">
        <v>26</v>
      </c>
      <c r="F606" s="15" t="s">
        <v>257</v>
      </c>
      <c r="G606" s="16" t="s">
        <v>24</v>
      </c>
      <c r="H606" s="14" t="str">
        <f t="shared" si="44"/>
        <v>9/29(월)~9/30(화)</v>
      </c>
      <c r="I606" s="5" t="b">
        <f t="shared" si="45"/>
        <v>1</v>
      </c>
    </row>
    <row r="607" spans="1:11" ht="15.6">
      <c r="A607" s="9">
        <v>602</v>
      </c>
      <c r="B607" s="9">
        <f t="shared" si="46"/>
        <v>9</v>
      </c>
      <c r="C607" s="14">
        <v>9</v>
      </c>
      <c r="D607" s="15" t="s">
        <v>734</v>
      </c>
      <c r="E607" s="15" t="s">
        <v>26</v>
      </c>
      <c r="F607" s="15" t="s">
        <v>27</v>
      </c>
      <c r="G607" s="16" t="s">
        <v>21</v>
      </c>
      <c r="H607" s="14" t="str">
        <f t="shared" si="44"/>
        <v>9/29(월)~9/30(화)</v>
      </c>
      <c r="I607" s="5" t="b">
        <f t="shared" si="45"/>
        <v>1</v>
      </c>
    </row>
    <row r="608" spans="1:11" ht="15.6">
      <c r="A608" s="9">
        <v>603</v>
      </c>
      <c r="B608" s="9">
        <f t="shared" si="46"/>
        <v>9</v>
      </c>
      <c r="C608" s="14">
        <v>9</v>
      </c>
      <c r="D608" s="15" t="s">
        <v>735</v>
      </c>
      <c r="E608" s="15" t="s">
        <v>26</v>
      </c>
      <c r="F608" s="15" t="s">
        <v>29</v>
      </c>
      <c r="G608" s="16" t="s">
        <v>21</v>
      </c>
      <c r="H608" s="14" t="str">
        <f t="shared" si="44"/>
        <v>9/29(월)~9/30(화)</v>
      </c>
      <c r="I608" s="5" t="b">
        <f t="shared" si="45"/>
        <v>1</v>
      </c>
    </row>
    <row r="609" spans="1:22" ht="15.6">
      <c r="A609" s="9">
        <v>604</v>
      </c>
      <c r="B609" s="9">
        <f t="shared" si="46"/>
        <v>9</v>
      </c>
      <c r="C609" s="14">
        <v>9</v>
      </c>
      <c r="D609" s="15" t="s">
        <v>736</v>
      </c>
      <c r="E609" s="15" t="s">
        <v>33</v>
      </c>
      <c r="F609" s="15" t="s">
        <v>166</v>
      </c>
      <c r="G609" s="16" t="s">
        <v>24</v>
      </c>
      <c r="H609" s="14" t="str">
        <f t="shared" si="44"/>
        <v>9/29(월)~9/30(화)</v>
      </c>
      <c r="I609" s="5" t="b">
        <f t="shared" si="45"/>
        <v>1</v>
      </c>
    </row>
    <row r="610" spans="1:22" ht="15.6">
      <c r="A610" s="9">
        <v>605</v>
      </c>
      <c r="B610" s="9">
        <f t="shared" si="46"/>
        <v>9</v>
      </c>
      <c r="C610" s="14">
        <v>9</v>
      </c>
      <c r="D610" s="15" t="s">
        <v>737</v>
      </c>
      <c r="E610" s="15" t="s">
        <v>33</v>
      </c>
      <c r="F610" s="15" t="s">
        <v>34</v>
      </c>
      <c r="G610" s="16" t="s">
        <v>24</v>
      </c>
      <c r="H610" s="14" t="str">
        <f t="shared" si="44"/>
        <v>9/29(월)~9/30(화)</v>
      </c>
      <c r="I610" s="5" t="b">
        <f t="shared" si="45"/>
        <v>1</v>
      </c>
    </row>
    <row r="611" spans="1:22" ht="15.6">
      <c r="A611" s="9">
        <v>606</v>
      </c>
      <c r="B611" s="9">
        <f t="shared" si="46"/>
        <v>9</v>
      </c>
      <c r="C611" s="14">
        <v>9</v>
      </c>
      <c r="D611" s="15" t="s">
        <v>738</v>
      </c>
      <c r="E611" s="15" t="s">
        <v>33</v>
      </c>
      <c r="F611" s="15" t="s">
        <v>36</v>
      </c>
      <c r="G611" s="16" t="s">
        <v>24</v>
      </c>
      <c r="H611" s="14" t="str">
        <f t="shared" si="44"/>
        <v>9/29(월)~9/30(화)</v>
      </c>
      <c r="I611" s="5" t="b">
        <f t="shared" si="45"/>
        <v>1</v>
      </c>
    </row>
    <row r="612" spans="1:22" ht="15.6">
      <c r="A612" s="9">
        <v>607</v>
      </c>
      <c r="B612" s="9">
        <f t="shared" si="46"/>
        <v>9</v>
      </c>
      <c r="C612" s="14">
        <v>9</v>
      </c>
      <c r="D612" s="15" t="s">
        <v>739</v>
      </c>
      <c r="E612" s="15" t="s">
        <v>41</v>
      </c>
      <c r="F612" s="15" t="s">
        <v>348</v>
      </c>
      <c r="G612" s="16" t="s">
        <v>24</v>
      </c>
      <c r="H612" s="14" t="str">
        <f t="shared" si="44"/>
        <v>9/29(월)~9/30(화)</v>
      </c>
      <c r="I612" s="5" t="b">
        <f t="shared" si="45"/>
        <v>1</v>
      </c>
    </row>
    <row r="613" spans="1:22" s="7" customFormat="1" ht="15.6">
      <c r="A613" s="9">
        <v>608</v>
      </c>
      <c r="B613" s="9">
        <f t="shared" si="46"/>
        <v>9</v>
      </c>
      <c r="C613" s="14">
        <v>9</v>
      </c>
      <c r="D613" s="15" t="s">
        <v>740</v>
      </c>
      <c r="E613" s="15" t="s">
        <v>41</v>
      </c>
      <c r="F613" s="15" t="s">
        <v>155</v>
      </c>
      <c r="G613" s="16" t="s">
        <v>24</v>
      </c>
      <c r="H613" s="14" t="str">
        <f t="shared" si="44"/>
        <v>9/29(월)~9/30(화)</v>
      </c>
      <c r="I613" s="5" t="b">
        <f t="shared" si="45"/>
        <v>1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6">
      <c r="A614" s="9">
        <v>609</v>
      </c>
      <c r="B614" s="9">
        <f t="shared" si="46"/>
        <v>9</v>
      </c>
      <c r="C614" s="14">
        <v>9</v>
      </c>
      <c r="D614" s="15" t="s">
        <v>741</v>
      </c>
      <c r="E614" s="15" t="s">
        <v>41</v>
      </c>
      <c r="F614" s="15" t="s">
        <v>238</v>
      </c>
      <c r="G614" s="16" t="s">
        <v>21</v>
      </c>
      <c r="H614" s="14" t="str">
        <f t="shared" si="44"/>
        <v>9/29(월)~9/30(화)</v>
      </c>
      <c r="I614" s="5" t="b">
        <f t="shared" si="45"/>
        <v>1</v>
      </c>
    </row>
    <row r="615" spans="1:22" s="7" customFormat="1" ht="15.6">
      <c r="A615" s="9">
        <v>610</v>
      </c>
      <c r="B615" s="9">
        <f t="shared" si="46"/>
        <v>9</v>
      </c>
      <c r="C615" s="14">
        <v>9</v>
      </c>
      <c r="D615" s="15" t="s">
        <v>742</v>
      </c>
      <c r="E615" s="15" t="s">
        <v>46</v>
      </c>
      <c r="F615" s="15" t="s">
        <v>273</v>
      </c>
      <c r="G615" s="16" t="s">
        <v>21</v>
      </c>
      <c r="H615" s="14" t="str">
        <f t="shared" si="44"/>
        <v>9/29(월)~9/30(화)</v>
      </c>
      <c r="I615" s="5" t="b">
        <f t="shared" si="45"/>
        <v>1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6">
      <c r="A616" s="9">
        <v>611</v>
      </c>
      <c r="B616" s="9">
        <f t="shared" si="46"/>
        <v>9</v>
      </c>
      <c r="C616" s="14">
        <v>9</v>
      </c>
      <c r="D616" s="15" t="s">
        <v>743</v>
      </c>
      <c r="E616" s="15" t="s">
        <v>46</v>
      </c>
      <c r="F616" s="15" t="s">
        <v>185</v>
      </c>
      <c r="G616" s="16" t="s">
        <v>24</v>
      </c>
      <c r="H616" s="14" t="str">
        <f t="shared" si="44"/>
        <v>9/29(월)~9/30(화)</v>
      </c>
      <c r="I616" s="5" t="b">
        <f t="shared" si="45"/>
        <v>1</v>
      </c>
    </row>
    <row r="617" spans="1:22" s="7" customFormat="1" ht="15.6">
      <c r="A617" s="9">
        <v>612</v>
      </c>
      <c r="B617" s="9">
        <f t="shared" si="46"/>
        <v>9</v>
      </c>
      <c r="C617" s="14">
        <v>9</v>
      </c>
      <c r="D617" s="15" t="s">
        <v>744</v>
      </c>
      <c r="E617" s="15" t="s">
        <v>46</v>
      </c>
      <c r="F617" s="15" t="s">
        <v>55</v>
      </c>
      <c r="G617" s="16" t="s">
        <v>24</v>
      </c>
      <c r="H617" s="14" t="str">
        <f t="shared" si="44"/>
        <v>9/29(월)~9/30(화)</v>
      </c>
      <c r="I617" s="5" t="b">
        <f t="shared" si="45"/>
        <v>1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s="7" customFormat="1" ht="15.6">
      <c r="A618" s="9">
        <v>613</v>
      </c>
      <c r="B618" s="9">
        <f t="shared" si="46"/>
        <v>9</v>
      </c>
      <c r="C618" s="14">
        <v>9</v>
      </c>
      <c r="D618" s="15" t="s">
        <v>745</v>
      </c>
      <c r="E618" s="15" t="s">
        <v>57</v>
      </c>
      <c r="F618" s="15" t="s">
        <v>60</v>
      </c>
      <c r="G618" s="16" t="s">
        <v>21</v>
      </c>
      <c r="H618" s="14" t="str">
        <f t="shared" si="44"/>
        <v>9/29(월)~9/30(화)</v>
      </c>
      <c r="I618" s="5" t="b">
        <f t="shared" si="45"/>
        <v>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6">
      <c r="A619" s="9">
        <v>614</v>
      </c>
      <c r="B619" s="9">
        <f t="shared" si="46"/>
        <v>9</v>
      </c>
      <c r="C619" s="14">
        <v>9</v>
      </c>
      <c r="D619" s="15" t="s">
        <v>746</v>
      </c>
      <c r="E619" s="15" t="s">
        <v>57</v>
      </c>
      <c r="F619" s="15" t="s">
        <v>62</v>
      </c>
      <c r="G619" s="16" t="s">
        <v>24</v>
      </c>
      <c r="H619" s="14" t="str">
        <f t="shared" si="44"/>
        <v>9/29(월)~9/30(화)</v>
      </c>
      <c r="I619" s="5" t="b">
        <f t="shared" si="45"/>
        <v>1</v>
      </c>
    </row>
    <row r="620" spans="1:22" ht="15.6">
      <c r="A620" s="9">
        <v>615</v>
      </c>
      <c r="B620" s="9">
        <f t="shared" si="46"/>
        <v>9</v>
      </c>
      <c r="C620" s="14">
        <v>9</v>
      </c>
      <c r="D620" s="15" t="s">
        <v>747</v>
      </c>
      <c r="E620" s="15" t="s">
        <v>57</v>
      </c>
      <c r="F620" s="15" t="s">
        <v>64</v>
      </c>
      <c r="G620" s="16" t="s">
        <v>24</v>
      </c>
      <c r="H620" s="14" t="str">
        <f t="shared" si="44"/>
        <v>9/29(월)~9/30(화)</v>
      </c>
      <c r="I620" s="5" t="b">
        <f t="shared" si="45"/>
        <v>1</v>
      </c>
    </row>
    <row r="621" spans="1:22" s="7" customFormat="1" ht="15.6">
      <c r="A621" s="9">
        <v>616</v>
      </c>
      <c r="B621" s="9">
        <f t="shared" si="46"/>
        <v>9</v>
      </c>
      <c r="C621" s="14">
        <v>9</v>
      </c>
      <c r="D621" s="15" t="s">
        <v>616</v>
      </c>
      <c r="E621" s="15" t="s">
        <v>57</v>
      </c>
      <c r="F621" s="15" t="s">
        <v>64</v>
      </c>
      <c r="G621" s="16" t="s">
        <v>24</v>
      </c>
      <c r="H621" s="14" t="str">
        <f t="shared" si="44"/>
        <v>9/29(월)~9/30(화)</v>
      </c>
      <c r="I621" s="5" t="b">
        <f t="shared" si="45"/>
        <v>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s="7" customFormat="1" ht="15.6">
      <c r="A622" s="9">
        <v>617</v>
      </c>
      <c r="B622" s="9">
        <f t="shared" si="46"/>
        <v>9</v>
      </c>
      <c r="C622" s="14">
        <v>9</v>
      </c>
      <c r="D622" s="15" t="s">
        <v>748</v>
      </c>
      <c r="E622" s="15" t="s">
        <v>57</v>
      </c>
      <c r="F622" s="15" t="s">
        <v>64</v>
      </c>
      <c r="G622" s="16" t="s">
        <v>24</v>
      </c>
      <c r="H622" s="14" t="str">
        <f t="shared" si="44"/>
        <v>9/29(월)~9/30(화)</v>
      </c>
      <c r="I622" s="5" t="b">
        <f t="shared" si="45"/>
        <v>1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s="7" customFormat="1" ht="15.6">
      <c r="A623" s="9">
        <v>618</v>
      </c>
      <c r="B623" s="9">
        <f t="shared" si="46"/>
        <v>9</v>
      </c>
      <c r="C623" s="14">
        <v>9</v>
      </c>
      <c r="D623" s="15" t="s">
        <v>749</v>
      </c>
      <c r="E623" s="15" t="s">
        <v>57</v>
      </c>
      <c r="F623" s="15" t="s">
        <v>69</v>
      </c>
      <c r="G623" s="16" t="s">
        <v>24</v>
      </c>
      <c r="H623" s="14" t="str">
        <f t="shared" si="44"/>
        <v>9/29(월)~9/30(화)</v>
      </c>
      <c r="I623" s="5" t="b">
        <f t="shared" si="45"/>
        <v>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6">
      <c r="A624" s="9">
        <v>619</v>
      </c>
      <c r="B624" s="9">
        <f t="shared" si="46"/>
        <v>9</v>
      </c>
      <c r="C624" s="14">
        <v>9</v>
      </c>
      <c r="D624" s="15" t="s">
        <v>750</v>
      </c>
      <c r="E624" s="15" t="s">
        <v>72</v>
      </c>
      <c r="F624" s="15" t="s">
        <v>73</v>
      </c>
      <c r="G624" s="16" t="s">
        <v>21</v>
      </c>
      <c r="H624" s="14" t="str">
        <f t="shared" si="44"/>
        <v>9/29(월)~9/30(화)</v>
      </c>
      <c r="I624" s="5" t="b">
        <f t="shared" si="45"/>
        <v>1</v>
      </c>
    </row>
    <row r="625" spans="1:22" ht="15.6">
      <c r="A625" s="9">
        <v>620</v>
      </c>
      <c r="B625" s="9">
        <f t="shared" si="46"/>
        <v>9</v>
      </c>
      <c r="C625" s="14">
        <v>9</v>
      </c>
      <c r="D625" s="15" t="s">
        <v>751</v>
      </c>
      <c r="E625" s="15" t="s">
        <v>72</v>
      </c>
      <c r="F625" s="15" t="s">
        <v>149</v>
      </c>
      <c r="G625" s="16" t="s">
        <v>21</v>
      </c>
      <c r="H625" s="14" t="str">
        <f t="shared" si="44"/>
        <v>9/29(월)~9/30(화)</v>
      </c>
      <c r="I625" s="5" t="b">
        <f t="shared" si="45"/>
        <v>1</v>
      </c>
    </row>
    <row r="626" spans="1:22" ht="15.6">
      <c r="A626" s="9">
        <v>621</v>
      </c>
      <c r="B626" s="9">
        <f t="shared" si="46"/>
        <v>9</v>
      </c>
      <c r="C626" s="14">
        <v>9</v>
      </c>
      <c r="D626" s="15" t="s">
        <v>752</v>
      </c>
      <c r="E626" s="15" t="s">
        <v>72</v>
      </c>
      <c r="F626" s="15" t="s">
        <v>149</v>
      </c>
      <c r="G626" s="16" t="s">
        <v>24</v>
      </c>
      <c r="H626" s="14" t="str">
        <f t="shared" si="44"/>
        <v>9/29(월)~9/30(화)</v>
      </c>
      <c r="I626" s="5" t="b">
        <f t="shared" si="45"/>
        <v>1</v>
      </c>
    </row>
    <row r="627" spans="1:22" ht="15.6">
      <c r="A627" s="9">
        <v>622</v>
      </c>
      <c r="B627" s="9">
        <f t="shared" si="46"/>
        <v>9</v>
      </c>
      <c r="C627" s="14">
        <v>9</v>
      </c>
      <c r="D627" s="15" t="s">
        <v>753</v>
      </c>
      <c r="E627" s="15" t="s">
        <v>72</v>
      </c>
      <c r="F627" s="15" t="s">
        <v>149</v>
      </c>
      <c r="G627" s="16" t="s">
        <v>24</v>
      </c>
      <c r="H627" s="14" t="str">
        <f t="shared" si="44"/>
        <v>9/29(월)~9/30(화)</v>
      </c>
      <c r="I627" s="5" t="b">
        <f t="shared" si="45"/>
        <v>1</v>
      </c>
    </row>
    <row r="628" spans="1:22" ht="15.6">
      <c r="A628" s="9">
        <v>623</v>
      </c>
      <c r="B628" s="9">
        <f t="shared" si="46"/>
        <v>9</v>
      </c>
      <c r="C628" s="14">
        <v>9</v>
      </c>
      <c r="D628" s="15" t="s">
        <v>754</v>
      </c>
      <c r="E628" s="15" t="s">
        <v>72</v>
      </c>
      <c r="F628" s="15" t="s">
        <v>75</v>
      </c>
      <c r="G628" s="16" t="s">
        <v>24</v>
      </c>
      <c r="H628" s="14" t="str">
        <f t="shared" si="44"/>
        <v>9/29(월)~9/30(화)</v>
      </c>
      <c r="I628" s="5" t="b">
        <f t="shared" si="45"/>
        <v>1</v>
      </c>
    </row>
    <row r="629" spans="1:22" ht="15.6">
      <c r="A629" s="9">
        <v>624</v>
      </c>
      <c r="B629" s="9">
        <f t="shared" si="46"/>
        <v>9</v>
      </c>
      <c r="C629" s="14">
        <v>9</v>
      </c>
      <c r="D629" s="15" t="s">
        <v>755</v>
      </c>
      <c r="E629" s="15" t="s">
        <v>72</v>
      </c>
      <c r="F629" s="15" t="s">
        <v>195</v>
      </c>
      <c r="G629" s="16" t="s">
        <v>21</v>
      </c>
      <c r="H629" s="14" t="str">
        <f t="shared" si="44"/>
        <v>9/29(월)~9/30(화)</v>
      </c>
      <c r="I629" s="5" t="b">
        <f t="shared" si="45"/>
        <v>1</v>
      </c>
    </row>
    <row r="630" spans="1:22" ht="15.6">
      <c r="A630" s="9">
        <v>625</v>
      </c>
      <c r="B630" s="9">
        <f t="shared" si="46"/>
        <v>9</v>
      </c>
      <c r="C630" s="14">
        <v>9</v>
      </c>
      <c r="D630" s="15" t="s">
        <v>756</v>
      </c>
      <c r="E630" s="15" t="s">
        <v>72</v>
      </c>
      <c r="F630" s="15" t="s">
        <v>195</v>
      </c>
      <c r="G630" s="16" t="s">
        <v>21</v>
      </c>
      <c r="H630" s="14" t="str">
        <f t="shared" si="44"/>
        <v>9/29(월)~9/30(화)</v>
      </c>
      <c r="I630" s="5" t="b">
        <f t="shared" si="45"/>
        <v>1</v>
      </c>
    </row>
    <row r="631" spans="1:22" ht="15.6">
      <c r="A631" s="9">
        <v>626</v>
      </c>
      <c r="B631" s="9">
        <f t="shared" si="46"/>
        <v>9</v>
      </c>
      <c r="C631" s="14">
        <v>9</v>
      </c>
      <c r="D631" s="15" t="s">
        <v>757</v>
      </c>
      <c r="E631" s="15" t="s">
        <v>77</v>
      </c>
      <c r="F631" s="15" t="s">
        <v>78</v>
      </c>
      <c r="G631" s="16" t="s">
        <v>21</v>
      </c>
      <c r="H631" s="14" t="str">
        <f t="shared" si="44"/>
        <v>9/29(월)~9/30(화)</v>
      </c>
      <c r="I631" s="5" t="b">
        <f t="shared" si="45"/>
        <v>1</v>
      </c>
    </row>
    <row r="632" spans="1:22" ht="15.6">
      <c r="A632" s="9">
        <v>627</v>
      </c>
      <c r="B632" s="9">
        <f t="shared" si="46"/>
        <v>9</v>
      </c>
      <c r="C632" s="14">
        <v>9</v>
      </c>
      <c r="D632" s="15" t="s">
        <v>758</v>
      </c>
      <c r="E632" s="15" t="s">
        <v>77</v>
      </c>
      <c r="F632" s="15" t="s">
        <v>80</v>
      </c>
      <c r="G632" s="16" t="s">
        <v>21</v>
      </c>
      <c r="H632" s="14" t="str">
        <f t="shared" si="44"/>
        <v>9/29(월)~9/30(화)</v>
      </c>
      <c r="I632" s="5" t="b">
        <f t="shared" si="45"/>
        <v>1</v>
      </c>
    </row>
    <row r="633" spans="1:22" s="7" customFormat="1" ht="15.6">
      <c r="A633" s="9">
        <v>628</v>
      </c>
      <c r="B633" s="9">
        <f t="shared" si="46"/>
        <v>9</v>
      </c>
      <c r="C633" s="14">
        <v>9</v>
      </c>
      <c r="D633" s="15" t="s">
        <v>759</v>
      </c>
      <c r="E633" s="15" t="s">
        <v>77</v>
      </c>
      <c r="F633" s="15" t="s">
        <v>83</v>
      </c>
      <c r="G633" s="16" t="s">
        <v>24</v>
      </c>
      <c r="H633" s="14" t="str">
        <f t="shared" si="44"/>
        <v>9/29(월)~9/30(화)</v>
      </c>
      <c r="I633" s="5" t="b">
        <f t="shared" si="45"/>
        <v>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6">
      <c r="A634" s="9">
        <v>629</v>
      </c>
      <c r="B634" s="9">
        <f t="shared" si="46"/>
        <v>9</v>
      </c>
      <c r="C634" s="14">
        <v>9</v>
      </c>
      <c r="D634" s="15" t="s">
        <v>760</v>
      </c>
      <c r="E634" s="15" t="s">
        <v>77</v>
      </c>
      <c r="F634" s="15" t="s">
        <v>85</v>
      </c>
      <c r="G634" s="16" t="s">
        <v>24</v>
      </c>
      <c r="H634" s="14" t="str">
        <f t="shared" si="44"/>
        <v>9/29(월)~9/30(화)</v>
      </c>
      <c r="I634" s="5" t="b">
        <f t="shared" si="45"/>
        <v>1</v>
      </c>
    </row>
    <row r="635" spans="1:22" ht="15.6">
      <c r="A635" s="9">
        <v>630</v>
      </c>
      <c r="B635" s="9">
        <f t="shared" si="46"/>
        <v>9</v>
      </c>
      <c r="C635" s="14">
        <v>9</v>
      </c>
      <c r="D635" s="15" t="s">
        <v>761</v>
      </c>
      <c r="E635" s="15" t="s">
        <v>77</v>
      </c>
      <c r="F635" s="15" t="s">
        <v>85</v>
      </c>
      <c r="G635" s="16" t="s">
        <v>24</v>
      </c>
      <c r="H635" s="14" t="str">
        <f t="shared" si="44"/>
        <v>9/29(월)~9/30(화)</v>
      </c>
      <c r="I635" s="5" t="b">
        <f t="shared" si="45"/>
        <v>1</v>
      </c>
    </row>
    <row r="636" spans="1:22" ht="15.6">
      <c r="A636" s="9">
        <v>631</v>
      </c>
      <c r="B636" s="9">
        <f t="shared" ref="B636:B667" si="47">IF(ISBLANK(C636), B636, C636)</f>
        <v>9</v>
      </c>
      <c r="C636" s="14">
        <v>9</v>
      </c>
      <c r="D636" s="15" t="s">
        <v>762</v>
      </c>
      <c r="E636" s="15" t="s">
        <v>77</v>
      </c>
      <c r="F636" s="15" t="s">
        <v>85</v>
      </c>
      <c r="G636" s="16" t="s">
        <v>24</v>
      </c>
      <c r="H636" s="14" t="str">
        <f t="shared" si="44"/>
        <v>9/29(월)~9/30(화)</v>
      </c>
      <c r="I636" s="5" t="b">
        <f t="shared" si="45"/>
        <v>1</v>
      </c>
    </row>
    <row r="637" spans="1:22" ht="31.2">
      <c r="A637" s="9">
        <v>632</v>
      </c>
      <c r="B637" s="9">
        <f t="shared" si="47"/>
        <v>9</v>
      </c>
      <c r="C637" s="14">
        <v>9</v>
      </c>
      <c r="D637" s="15" t="s">
        <v>763</v>
      </c>
      <c r="E637" s="15" t="s">
        <v>77</v>
      </c>
      <c r="F637" s="15" t="s">
        <v>611</v>
      </c>
      <c r="G637" s="16" t="s">
        <v>21</v>
      </c>
      <c r="H637" s="14" t="str">
        <f t="shared" si="44"/>
        <v>9/29(월)~9/30(화)</v>
      </c>
      <c r="I637" s="5" t="b">
        <f t="shared" si="45"/>
        <v>1</v>
      </c>
    </row>
    <row r="638" spans="1:22" ht="15.6">
      <c r="A638" s="9">
        <v>633</v>
      </c>
      <c r="B638" s="9">
        <f t="shared" si="47"/>
        <v>9</v>
      </c>
      <c r="C638" s="14">
        <v>9</v>
      </c>
      <c r="D638" s="15" t="s">
        <v>764</v>
      </c>
      <c r="E638" s="15" t="s">
        <v>77</v>
      </c>
      <c r="F638" s="15" t="s">
        <v>684</v>
      </c>
      <c r="G638" s="16" t="s">
        <v>21</v>
      </c>
      <c r="H638" s="14" t="str">
        <f t="shared" si="44"/>
        <v>9/29(월)~9/30(화)</v>
      </c>
      <c r="I638" s="5" t="b">
        <f t="shared" si="45"/>
        <v>1</v>
      </c>
    </row>
    <row r="639" spans="1:22" ht="31.2">
      <c r="A639" s="9">
        <v>634</v>
      </c>
      <c r="B639" s="9">
        <f t="shared" si="47"/>
        <v>9</v>
      </c>
      <c r="C639" s="14">
        <v>9</v>
      </c>
      <c r="D639" s="15" t="s">
        <v>765</v>
      </c>
      <c r="E639" s="15" t="s">
        <v>77</v>
      </c>
      <c r="F639" s="15" t="s">
        <v>87</v>
      </c>
      <c r="G639" s="16" t="s">
        <v>24</v>
      </c>
      <c r="H639" s="14" t="str">
        <f t="shared" si="44"/>
        <v>9/29(월)~9/30(화)</v>
      </c>
      <c r="I639" s="5" t="b">
        <f t="shared" si="45"/>
        <v>1</v>
      </c>
    </row>
    <row r="640" spans="1:22" ht="31.2">
      <c r="A640" s="9">
        <v>635</v>
      </c>
      <c r="B640" s="9">
        <f t="shared" si="47"/>
        <v>9</v>
      </c>
      <c r="C640" s="14">
        <v>9</v>
      </c>
      <c r="D640" s="15" t="s">
        <v>766</v>
      </c>
      <c r="E640" s="15" t="s">
        <v>77</v>
      </c>
      <c r="F640" s="15" t="s">
        <v>87</v>
      </c>
      <c r="G640" s="16" t="s">
        <v>24</v>
      </c>
      <c r="H640" s="14" t="str">
        <f t="shared" si="44"/>
        <v>9/29(월)~9/30(화)</v>
      </c>
      <c r="I640" s="5" t="b">
        <f t="shared" si="45"/>
        <v>1</v>
      </c>
    </row>
    <row r="641" spans="1:9" ht="31.2">
      <c r="A641" s="9">
        <v>636</v>
      </c>
      <c r="B641" s="9">
        <f t="shared" si="47"/>
        <v>9</v>
      </c>
      <c r="C641" s="14">
        <v>9</v>
      </c>
      <c r="D641" s="15" t="s">
        <v>767</v>
      </c>
      <c r="E641" s="15" t="s">
        <v>77</v>
      </c>
      <c r="F641" s="15" t="s">
        <v>87</v>
      </c>
      <c r="G641" s="16" t="s">
        <v>21</v>
      </c>
      <c r="H641" s="14" t="str">
        <f t="shared" si="44"/>
        <v>9/29(월)~9/30(화)</v>
      </c>
      <c r="I641" s="5" t="b">
        <f t="shared" si="45"/>
        <v>1</v>
      </c>
    </row>
    <row r="642" spans="1:9" ht="31.2">
      <c r="A642" s="9">
        <v>637</v>
      </c>
      <c r="B642" s="9">
        <f t="shared" si="47"/>
        <v>9</v>
      </c>
      <c r="C642" s="14">
        <v>9</v>
      </c>
      <c r="D642" s="15" t="s">
        <v>768</v>
      </c>
      <c r="E642" s="15" t="s">
        <v>77</v>
      </c>
      <c r="F642" s="15" t="s">
        <v>87</v>
      </c>
      <c r="G642" s="16" t="s">
        <v>24</v>
      </c>
      <c r="H642" s="14" t="str">
        <f t="shared" si="44"/>
        <v>9/29(월)~9/30(화)</v>
      </c>
      <c r="I642" s="5" t="b">
        <f t="shared" si="45"/>
        <v>1</v>
      </c>
    </row>
    <row r="643" spans="1:9" ht="15.6">
      <c r="A643" s="9">
        <v>638</v>
      </c>
      <c r="B643" s="9">
        <f t="shared" si="47"/>
        <v>9</v>
      </c>
      <c r="C643" s="14">
        <v>9</v>
      </c>
      <c r="D643" s="15" t="s">
        <v>769</v>
      </c>
      <c r="E643" s="15" t="s">
        <v>77</v>
      </c>
      <c r="F643" s="15" t="s">
        <v>299</v>
      </c>
      <c r="G643" s="16" t="s">
        <v>24</v>
      </c>
      <c r="H643" s="14" t="str">
        <f t="shared" si="44"/>
        <v>9/29(월)~9/30(화)</v>
      </c>
      <c r="I643" s="5" t="b">
        <f t="shared" si="45"/>
        <v>1</v>
      </c>
    </row>
    <row r="644" spans="1:9" ht="15.6">
      <c r="A644" s="9">
        <v>639</v>
      </c>
      <c r="B644" s="9">
        <f t="shared" si="47"/>
        <v>9</v>
      </c>
      <c r="C644" s="14">
        <v>9</v>
      </c>
      <c r="D644" s="15" t="s">
        <v>770</v>
      </c>
      <c r="E644" s="15" t="s">
        <v>77</v>
      </c>
      <c r="F644" s="15" t="s">
        <v>95</v>
      </c>
      <c r="G644" s="16" t="s">
        <v>24</v>
      </c>
      <c r="H644" s="14" t="str">
        <f t="shared" si="44"/>
        <v>9/29(월)~9/30(화)</v>
      </c>
      <c r="I644" s="5" t="b">
        <f t="shared" si="45"/>
        <v>1</v>
      </c>
    </row>
    <row r="645" spans="1:9" ht="15.6">
      <c r="A645" s="9">
        <v>640</v>
      </c>
      <c r="B645" s="9">
        <f t="shared" si="47"/>
        <v>9</v>
      </c>
      <c r="C645" s="14">
        <v>9</v>
      </c>
      <c r="D645" s="15" t="s">
        <v>771</v>
      </c>
      <c r="E645" s="15" t="s">
        <v>77</v>
      </c>
      <c r="F645" s="15" t="s">
        <v>97</v>
      </c>
      <c r="G645" s="16" t="s">
        <v>24</v>
      </c>
      <c r="H645" s="14" t="str">
        <f t="shared" si="44"/>
        <v>9/29(월)~9/30(화)</v>
      </c>
      <c r="I645" s="5" t="b">
        <f t="shared" si="45"/>
        <v>1</v>
      </c>
    </row>
    <row r="646" spans="1:9" ht="15.6">
      <c r="A646" s="9">
        <v>641</v>
      </c>
      <c r="B646" s="9">
        <f t="shared" si="47"/>
        <v>9</v>
      </c>
      <c r="C646" s="14">
        <v>9</v>
      </c>
      <c r="D646" s="15" t="s">
        <v>772</v>
      </c>
      <c r="E646" s="15" t="s">
        <v>77</v>
      </c>
      <c r="F646" s="15" t="s">
        <v>97</v>
      </c>
      <c r="G646" s="16" t="s">
        <v>24</v>
      </c>
      <c r="H646" s="14" t="str">
        <f t="shared" ref="H646:H709" si="48">VLOOKUP(B646,$K$5:$L$14,2)</f>
        <v>9/29(월)~9/30(화)</v>
      </c>
      <c r="I646" s="5" t="b">
        <f t="shared" ref="I646:I709" si="49">B646=C646</f>
        <v>1</v>
      </c>
    </row>
    <row r="647" spans="1:9" ht="15.6">
      <c r="A647" s="9">
        <v>642</v>
      </c>
      <c r="B647" s="9">
        <f t="shared" si="47"/>
        <v>9</v>
      </c>
      <c r="C647" s="14">
        <v>9</v>
      </c>
      <c r="D647" s="15" t="s">
        <v>773</v>
      </c>
      <c r="E647" s="15" t="s">
        <v>77</v>
      </c>
      <c r="F647" s="15" t="s">
        <v>100</v>
      </c>
      <c r="G647" s="16" t="s">
        <v>21</v>
      </c>
      <c r="H647" s="14" t="str">
        <f t="shared" si="48"/>
        <v>9/29(월)~9/30(화)</v>
      </c>
      <c r="I647" s="5" t="b">
        <f t="shared" si="49"/>
        <v>1</v>
      </c>
    </row>
    <row r="648" spans="1:9" ht="31.2">
      <c r="A648" s="9">
        <v>643</v>
      </c>
      <c r="B648" s="9">
        <f t="shared" si="47"/>
        <v>9</v>
      </c>
      <c r="C648" s="14">
        <v>9</v>
      </c>
      <c r="D648" s="15" t="s">
        <v>774</v>
      </c>
      <c r="E648" s="15" t="s">
        <v>77</v>
      </c>
      <c r="F648" s="15" t="s">
        <v>775</v>
      </c>
      <c r="G648" s="16" t="s">
        <v>21</v>
      </c>
      <c r="H648" s="14" t="str">
        <f t="shared" si="48"/>
        <v>9/29(월)~9/30(화)</v>
      </c>
      <c r="I648" s="5" t="b">
        <f t="shared" si="49"/>
        <v>1</v>
      </c>
    </row>
    <row r="649" spans="1:9" ht="31.2">
      <c r="A649" s="9">
        <v>644</v>
      </c>
      <c r="B649" s="9">
        <f t="shared" si="47"/>
        <v>9</v>
      </c>
      <c r="C649" s="14">
        <v>9</v>
      </c>
      <c r="D649" s="15" t="s">
        <v>776</v>
      </c>
      <c r="E649" s="15" t="s">
        <v>77</v>
      </c>
      <c r="F649" s="15" t="s">
        <v>102</v>
      </c>
      <c r="G649" s="16" t="s">
        <v>24</v>
      </c>
      <c r="H649" s="14" t="str">
        <f t="shared" si="48"/>
        <v>9/29(월)~9/30(화)</v>
      </c>
      <c r="I649" s="5" t="b">
        <f t="shared" si="49"/>
        <v>1</v>
      </c>
    </row>
    <row r="650" spans="1:9" ht="31.2">
      <c r="A650" s="9">
        <v>645</v>
      </c>
      <c r="B650" s="9">
        <f t="shared" si="47"/>
        <v>9</v>
      </c>
      <c r="C650" s="14">
        <v>9</v>
      </c>
      <c r="D650" s="15" t="s">
        <v>777</v>
      </c>
      <c r="E650" s="15" t="s">
        <v>77</v>
      </c>
      <c r="F650" s="15" t="s">
        <v>102</v>
      </c>
      <c r="G650" s="16" t="s">
        <v>24</v>
      </c>
      <c r="H650" s="14" t="str">
        <f t="shared" si="48"/>
        <v>9/29(월)~9/30(화)</v>
      </c>
      <c r="I650" s="5" t="b">
        <f t="shared" si="49"/>
        <v>1</v>
      </c>
    </row>
    <row r="651" spans="1:9" ht="31.2">
      <c r="A651" s="9">
        <v>646</v>
      </c>
      <c r="B651" s="9">
        <f t="shared" si="47"/>
        <v>9</v>
      </c>
      <c r="C651" s="14">
        <v>9</v>
      </c>
      <c r="D651" s="15" t="s">
        <v>778</v>
      </c>
      <c r="E651" s="15" t="s">
        <v>77</v>
      </c>
      <c r="F651" s="15" t="s">
        <v>102</v>
      </c>
      <c r="G651" s="16" t="s">
        <v>24</v>
      </c>
      <c r="H651" s="14" t="str">
        <f t="shared" si="48"/>
        <v>9/29(월)~9/30(화)</v>
      </c>
      <c r="I651" s="5" t="b">
        <f t="shared" si="49"/>
        <v>1</v>
      </c>
    </row>
    <row r="652" spans="1:9" ht="15.6">
      <c r="A652" s="9">
        <v>647</v>
      </c>
      <c r="B652" s="9">
        <f t="shared" si="47"/>
        <v>9</v>
      </c>
      <c r="C652" s="14">
        <v>9</v>
      </c>
      <c r="D652" s="15" t="s">
        <v>779</v>
      </c>
      <c r="E652" s="15" t="s">
        <v>77</v>
      </c>
      <c r="F652" s="15" t="s">
        <v>780</v>
      </c>
      <c r="G652" s="16" t="s">
        <v>24</v>
      </c>
      <c r="H652" s="14" t="str">
        <f t="shared" si="48"/>
        <v>9/29(월)~9/30(화)</v>
      </c>
      <c r="I652" s="5" t="b">
        <f t="shared" si="49"/>
        <v>1</v>
      </c>
    </row>
    <row r="653" spans="1:9" ht="15.6">
      <c r="A653" s="9">
        <v>648</v>
      </c>
      <c r="B653" s="9">
        <f t="shared" si="47"/>
        <v>9</v>
      </c>
      <c r="C653" s="14">
        <v>9</v>
      </c>
      <c r="D653" s="15" t="s">
        <v>781</v>
      </c>
      <c r="E653" s="15" t="s">
        <v>77</v>
      </c>
      <c r="F653" s="15" t="s">
        <v>110</v>
      </c>
      <c r="G653" s="16" t="s">
        <v>24</v>
      </c>
      <c r="H653" s="14" t="str">
        <f t="shared" si="48"/>
        <v>9/29(월)~9/30(화)</v>
      </c>
      <c r="I653" s="5" t="b">
        <f t="shared" si="49"/>
        <v>1</v>
      </c>
    </row>
    <row r="654" spans="1:9" ht="15.6">
      <c r="A654" s="9">
        <v>649</v>
      </c>
      <c r="B654" s="9">
        <f t="shared" si="47"/>
        <v>9</v>
      </c>
      <c r="C654" s="14">
        <v>9</v>
      </c>
      <c r="D654" s="15" t="s">
        <v>782</v>
      </c>
      <c r="E654" s="15" t="s">
        <v>77</v>
      </c>
      <c r="F654" s="15" t="s">
        <v>110</v>
      </c>
      <c r="G654" s="16" t="s">
        <v>24</v>
      </c>
      <c r="H654" s="14" t="str">
        <f t="shared" si="48"/>
        <v>9/29(월)~9/30(화)</v>
      </c>
      <c r="I654" s="5" t="b">
        <f t="shared" si="49"/>
        <v>1</v>
      </c>
    </row>
    <row r="655" spans="1:9" ht="15.6">
      <c r="A655" s="9">
        <v>650</v>
      </c>
      <c r="B655" s="9">
        <f t="shared" si="47"/>
        <v>9</v>
      </c>
      <c r="C655" s="14">
        <v>9</v>
      </c>
      <c r="D655" s="15" t="s">
        <v>783</v>
      </c>
      <c r="E655" s="15" t="s">
        <v>77</v>
      </c>
      <c r="F655" s="15" t="s">
        <v>784</v>
      </c>
      <c r="G655" s="16" t="s">
        <v>21</v>
      </c>
      <c r="H655" s="14" t="str">
        <f t="shared" si="48"/>
        <v>9/29(월)~9/30(화)</v>
      </c>
      <c r="I655" s="5" t="b">
        <f t="shared" si="49"/>
        <v>1</v>
      </c>
    </row>
    <row r="656" spans="1:9" ht="15.6">
      <c r="A656" s="9">
        <v>651</v>
      </c>
      <c r="B656" s="9">
        <f t="shared" si="47"/>
        <v>9</v>
      </c>
      <c r="C656" s="14">
        <v>9</v>
      </c>
      <c r="D656" s="15" t="s">
        <v>785</v>
      </c>
      <c r="E656" s="15" t="s">
        <v>77</v>
      </c>
      <c r="F656" s="15" t="s">
        <v>786</v>
      </c>
      <c r="G656" s="16" t="s">
        <v>24</v>
      </c>
      <c r="H656" s="14" t="str">
        <f t="shared" si="48"/>
        <v>9/29(월)~9/30(화)</v>
      </c>
      <c r="I656" s="5" t="b">
        <f t="shared" si="49"/>
        <v>1</v>
      </c>
    </row>
    <row r="657" spans="1:9" ht="15.6">
      <c r="A657" s="9">
        <v>652</v>
      </c>
      <c r="B657" s="9">
        <f t="shared" si="47"/>
        <v>9</v>
      </c>
      <c r="C657" s="14">
        <v>9</v>
      </c>
      <c r="D657" s="15" t="s">
        <v>787</v>
      </c>
      <c r="E657" s="15" t="s">
        <v>77</v>
      </c>
      <c r="F657" s="15" t="s">
        <v>313</v>
      </c>
      <c r="G657" s="16" t="s">
        <v>24</v>
      </c>
      <c r="H657" s="14" t="str">
        <f t="shared" si="48"/>
        <v>9/29(월)~9/30(화)</v>
      </c>
      <c r="I657" s="5" t="b">
        <f t="shared" si="49"/>
        <v>1</v>
      </c>
    </row>
    <row r="658" spans="1:9" ht="15.6">
      <c r="A658" s="9">
        <v>653</v>
      </c>
      <c r="B658" s="9">
        <f t="shared" si="47"/>
        <v>9</v>
      </c>
      <c r="C658" s="14">
        <v>9</v>
      </c>
      <c r="D658" s="15" t="s">
        <v>788</v>
      </c>
      <c r="E658" s="15" t="s">
        <v>77</v>
      </c>
      <c r="F658" s="15" t="s">
        <v>113</v>
      </c>
      <c r="G658" s="16" t="s">
        <v>24</v>
      </c>
      <c r="H658" s="14" t="str">
        <f t="shared" si="48"/>
        <v>9/29(월)~9/30(화)</v>
      </c>
      <c r="I658" s="5" t="b">
        <f t="shared" si="49"/>
        <v>1</v>
      </c>
    </row>
    <row r="659" spans="1:9" ht="15.6">
      <c r="A659" s="9">
        <v>654</v>
      </c>
      <c r="B659" s="9">
        <f t="shared" si="47"/>
        <v>9</v>
      </c>
      <c r="C659" s="14">
        <v>9</v>
      </c>
      <c r="D659" s="15" t="s">
        <v>789</v>
      </c>
      <c r="E659" s="15" t="s">
        <v>77</v>
      </c>
      <c r="F659" s="15" t="s">
        <v>117</v>
      </c>
      <c r="G659" s="16" t="s">
        <v>24</v>
      </c>
      <c r="H659" s="14" t="str">
        <f t="shared" si="48"/>
        <v>9/29(월)~9/30(화)</v>
      </c>
      <c r="I659" s="5" t="b">
        <f t="shared" si="49"/>
        <v>1</v>
      </c>
    </row>
    <row r="660" spans="1:9" ht="15.6">
      <c r="A660" s="9">
        <v>655</v>
      </c>
      <c r="B660" s="9">
        <f t="shared" si="47"/>
        <v>9</v>
      </c>
      <c r="C660" s="14">
        <v>9</v>
      </c>
      <c r="D660" s="15" t="s">
        <v>790</v>
      </c>
      <c r="E660" s="15" t="s">
        <v>77</v>
      </c>
      <c r="F660" s="15" t="s">
        <v>121</v>
      </c>
      <c r="G660" s="16" t="s">
        <v>24</v>
      </c>
      <c r="H660" s="14" t="str">
        <f t="shared" si="48"/>
        <v>9/29(월)~9/30(화)</v>
      </c>
      <c r="I660" s="5" t="b">
        <f t="shared" si="49"/>
        <v>1</v>
      </c>
    </row>
    <row r="661" spans="1:9" ht="15.6">
      <c r="A661" s="9">
        <v>656</v>
      </c>
      <c r="B661" s="9">
        <f t="shared" si="47"/>
        <v>9</v>
      </c>
      <c r="C661" s="14">
        <v>9</v>
      </c>
      <c r="D661" s="15" t="s">
        <v>791</v>
      </c>
      <c r="E661" s="15" t="s">
        <v>77</v>
      </c>
      <c r="F661" s="15" t="s">
        <v>123</v>
      </c>
      <c r="G661" s="16" t="s">
        <v>24</v>
      </c>
      <c r="H661" s="14" t="str">
        <f t="shared" si="48"/>
        <v>9/29(월)~9/30(화)</v>
      </c>
      <c r="I661" s="5" t="b">
        <f t="shared" si="49"/>
        <v>1</v>
      </c>
    </row>
    <row r="662" spans="1:9" ht="15.6">
      <c r="A662" s="9">
        <v>657</v>
      </c>
      <c r="B662" s="9">
        <f t="shared" si="47"/>
        <v>9</v>
      </c>
      <c r="C662" s="14">
        <v>9</v>
      </c>
      <c r="D662" s="15" t="s">
        <v>792</v>
      </c>
      <c r="E662" s="15" t="s">
        <v>77</v>
      </c>
      <c r="F662" s="15" t="s">
        <v>123</v>
      </c>
      <c r="G662" s="16" t="s">
        <v>24</v>
      </c>
      <c r="H662" s="14" t="str">
        <f t="shared" si="48"/>
        <v>9/29(월)~9/30(화)</v>
      </c>
      <c r="I662" s="5" t="b">
        <f t="shared" si="49"/>
        <v>1</v>
      </c>
    </row>
    <row r="663" spans="1:9" ht="15.6">
      <c r="A663" s="9">
        <v>658</v>
      </c>
      <c r="B663" s="9">
        <f t="shared" si="47"/>
        <v>9</v>
      </c>
      <c r="C663" s="14">
        <v>9</v>
      </c>
      <c r="D663" s="15" t="s">
        <v>793</v>
      </c>
      <c r="E663" s="15" t="s">
        <v>77</v>
      </c>
      <c r="F663" s="15" t="s">
        <v>125</v>
      </c>
      <c r="G663" s="16" t="s">
        <v>24</v>
      </c>
      <c r="H663" s="14" t="str">
        <f t="shared" si="48"/>
        <v>9/29(월)~9/30(화)</v>
      </c>
      <c r="I663" s="5" t="b">
        <f t="shared" si="49"/>
        <v>1</v>
      </c>
    </row>
    <row r="664" spans="1:9" ht="15.6">
      <c r="A664" s="9">
        <v>659</v>
      </c>
      <c r="B664" s="9">
        <f t="shared" si="47"/>
        <v>9</v>
      </c>
      <c r="C664" s="14">
        <v>9</v>
      </c>
      <c r="D664" s="15" t="s">
        <v>794</v>
      </c>
      <c r="E664" s="15" t="s">
        <v>77</v>
      </c>
      <c r="F664" s="15" t="s">
        <v>125</v>
      </c>
      <c r="G664" s="16" t="s">
        <v>24</v>
      </c>
      <c r="H664" s="14" t="str">
        <f t="shared" si="48"/>
        <v>9/29(월)~9/30(화)</v>
      </c>
      <c r="I664" s="5" t="b">
        <f t="shared" si="49"/>
        <v>1</v>
      </c>
    </row>
    <row r="665" spans="1:9" ht="15.6">
      <c r="A665" s="9">
        <v>660</v>
      </c>
      <c r="B665" s="9">
        <f t="shared" si="47"/>
        <v>9</v>
      </c>
      <c r="C665" s="14">
        <v>9</v>
      </c>
      <c r="D665" s="15" t="s">
        <v>795</v>
      </c>
      <c r="E665" s="15" t="s">
        <v>77</v>
      </c>
      <c r="F665" s="15" t="s">
        <v>127</v>
      </c>
      <c r="G665" s="16" t="s">
        <v>24</v>
      </c>
      <c r="H665" s="14" t="str">
        <f t="shared" si="48"/>
        <v>9/29(월)~9/30(화)</v>
      </c>
      <c r="I665" s="5" t="b">
        <f t="shared" si="49"/>
        <v>1</v>
      </c>
    </row>
    <row r="666" spans="1:9" ht="15.6">
      <c r="A666" s="9">
        <v>661</v>
      </c>
      <c r="B666" s="9">
        <f t="shared" si="47"/>
        <v>9</v>
      </c>
      <c r="C666" s="14">
        <v>9</v>
      </c>
      <c r="D666" s="15" t="s">
        <v>796</v>
      </c>
      <c r="E666" s="15" t="s">
        <v>77</v>
      </c>
      <c r="F666" s="15" t="s">
        <v>131</v>
      </c>
      <c r="G666" s="16" t="s">
        <v>24</v>
      </c>
      <c r="H666" s="14" t="str">
        <f t="shared" si="48"/>
        <v>9/29(월)~9/30(화)</v>
      </c>
      <c r="I666" s="5" t="b">
        <f t="shared" si="49"/>
        <v>1</v>
      </c>
    </row>
    <row r="667" spans="1:9" ht="15.6">
      <c r="A667" s="9">
        <v>662</v>
      </c>
      <c r="B667" s="9">
        <f t="shared" si="47"/>
        <v>9</v>
      </c>
      <c r="C667" s="14">
        <v>9</v>
      </c>
      <c r="D667" s="15" t="s">
        <v>797</v>
      </c>
      <c r="E667" s="15" t="s">
        <v>77</v>
      </c>
      <c r="F667" s="15" t="s">
        <v>135</v>
      </c>
      <c r="G667" s="16" t="s">
        <v>24</v>
      </c>
      <c r="H667" s="14" t="str">
        <f t="shared" si="48"/>
        <v>9/29(월)~9/30(화)</v>
      </c>
      <c r="I667" s="5" t="b">
        <f t="shared" si="49"/>
        <v>1</v>
      </c>
    </row>
    <row r="668" spans="1:9" ht="15.6">
      <c r="A668" s="9">
        <v>663</v>
      </c>
      <c r="B668" s="9">
        <f t="shared" ref="B668:B669" si="50">IF(ISBLANK(C668), B668, C668)</f>
        <v>9</v>
      </c>
      <c r="C668" s="14">
        <v>9</v>
      </c>
      <c r="D668" s="15" t="s">
        <v>798</v>
      </c>
      <c r="E668" s="15" t="s">
        <v>137</v>
      </c>
      <c r="F668" s="15" t="s">
        <v>138</v>
      </c>
      <c r="G668" s="16" t="s">
        <v>21</v>
      </c>
      <c r="H668" s="14" t="str">
        <f t="shared" si="48"/>
        <v>9/29(월)~9/30(화)</v>
      </c>
      <c r="I668" s="5" t="b">
        <f t="shared" si="49"/>
        <v>1</v>
      </c>
    </row>
    <row r="669" spans="1:9" ht="15.6">
      <c r="A669" s="9">
        <v>664</v>
      </c>
      <c r="B669" s="9">
        <f t="shared" si="50"/>
        <v>9</v>
      </c>
      <c r="C669" s="14">
        <v>9</v>
      </c>
      <c r="D669" s="15" t="s">
        <v>799</v>
      </c>
      <c r="E669" s="15" t="s">
        <v>33</v>
      </c>
      <c r="F669" s="15" t="s">
        <v>142</v>
      </c>
      <c r="G669" s="16" t="s">
        <v>24</v>
      </c>
      <c r="H669" s="14" t="str">
        <f t="shared" si="48"/>
        <v>9/29(월)~9/30(화)</v>
      </c>
      <c r="I669" s="5" t="b">
        <f t="shared" si="49"/>
        <v>1</v>
      </c>
    </row>
    <row r="670" spans="1:9" ht="15.6">
      <c r="A670" s="9">
        <v>665</v>
      </c>
      <c r="B670" s="9">
        <v>9</v>
      </c>
      <c r="C670" s="14">
        <v>10</v>
      </c>
      <c r="D670" s="15" t="s">
        <v>800</v>
      </c>
      <c r="E670" s="15" t="s">
        <v>19</v>
      </c>
      <c r="F670" s="15" t="s">
        <v>20</v>
      </c>
      <c r="G670" s="16" t="s">
        <v>24</v>
      </c>
      <c r="H670" s="14" t="str">
        <f t="shared" si="48"/>
        <v>9/29(월)~9/30(화)</v>
      </c>
      <c r="I670" s="5" t="b">
        <f t="shared" si="49"/>
        <v>0</v>
      </c>
    </row>
    <row r="671" spans="1:9" ht="15.6">
      <c r="A671" s="9">
        <v>666</v>
      </c>
      <c r="B671" s="9">
        <v>9</v>
      </c>
      <c r="C671" s="14">
        <v>10</v>
      </c>
      <c r="D671" s="15" t="s">
        <v>801</v>
      </c>
      <c r="E671" s="15" t="s">
        <v>33</v>
      </c>
      <c r="F671" s="15" t="s">
        <v>802</v>
      </c>
      <c r="G671" s="16" t="s">
        <v>21</v>
      </c>
      <c r="H671" s="14" t="str">
        <f t="shared" si="48"/>
        <v>9/29(월)~9/30(화)</v>
      </c>
      <c r="I671" s="5" t="b">
        <f t="shared" si="49"/>
        <v>0</v>
      </c>
    </row>
    <row r="672" spans="1:9" ht="15.6">
      <c r="A672" s="9">
        <v>667</v>
      </c>
      <c r="B672" s="9">
        <v>9</v>
      </c>
      <c r="C672" s="14">
        <v>10</v>
      </c>
      <c r="D672" s="15" t="s">
        <v>803</v>
      </c>
      <c r="E672" s="15" t="s">
        <v>33</v>
      </c>
      <c r="F672" s="15" t="s">
        <v>168</v>
      </c>
      <c r="G672" s="16" t="s">
        <v>21</v>
      </c>
      <c r="H672" s="14" t="str">
        <f t="shared" si="48"/>
        <v>9/29(월)~9/30(화)</v>
      </c>
      <c r="I672" s="5" t="b">
        <f t="shared" si="49"/>
        <v>0</v>
      </c>
    </row>
    <row r="673" spans="1:22" ht="15.6">
      <c r="A673" s="9">
        <v>668</v>
      </c>
      <c r="B673" s="9">
        <v>9</v>
      </c>
      <c r="C673" s="14">
        <v>10</v>
      </c>
      <c r="D673" s="15" t="s">
        <v>489</v>
      </c>
      <c r="E673" s="15" t="s">
        <v>38</v>
      </c>
      <c r="F673" s="15" t="s">
        <v>171</v>
      </c>
      <c r="G673" s="16" t="s">
        <v>24</v>
      </c>
      <c r="H673" s="14" t="str">
        <f t="shared" si="48"/>
        <v>9/29(월)~9/30(화)</v>
      </c>
      <c r="I673" s="5" t="b">
        <f t="shared" si="49"/>
        <v>0</v>
      </c>
    </row>
    <row r="674" spans="1:22" ht="15.6">
      <c r="A674" s="9">
        <v>669</v>
      </c>
      <c r="B674" s="9">
        <v>10</v>
      </c>
      <c r="C674" s="14">
        <v>1</v>
      </c>
      <c r="D674" s="15" t="s">
        <v>804</v>
      </c>
      <c r="E674" s="15" t="s">
        <v>173</v>
      </c>
      <c r="F674" s="15" t="s">
        <v>805</v>
      </c>
      <c r="G674" s="16" t="s">
        <v>21</v>
      </c>
      <c r="H674" s="14" t="str">
        <f t="shared" si="48"/>
        <v>10/1(수)~10/2(목)</v>
      </c>
      <c r="I674" s="5" t="b">
        <f t="shared" si="49"/>
        <v>0</v>
      </c>
    </row>
    <row r="675" spans="1:22" ht="15.6">
      <c r="A675" s="9">
        <v>670</v>
      </c>
      <c r="B675" s="9">
        <v>10</v>
      </c>
      <c r="C675" s="14">
        <v>1</v>
      </c>
      <c r="D675" s="15" t="s">
        <v>806</v>
      </c>
      <c r="E675" s="15" t="s">
        <v>46</v>
      </c>
      <c r="F675" s="15" t="s">
        <v>185</v>
      </c>
      <c r="G675" s="16" t="s">
        <v>24</v>
      </c>
      <c r="H675" s="14" t="str">
        <f t="shared" si="48"/>
        <v>10/1(수)~10/2(목)</v>
      </c>
      <c r="I675" s="5" t="b">
        <f t="shared" si="49"/>
        <v>0</v>
      </c>
    </row>
    <row r="676" spans="1:22" ht="15.6">
      <c r="A676" s="9">
        <v>671</v>
      </c>
      <c r="B676" s="9">
        <v>10</v>
      </c>
      <c r="C676" s="14">
        <v>2</v>
      </c>
      <c r="D676" s="15" t="s">
        <v>807</v>
      </c>
      <c r="E676" s="15" t="s">
        <v>26</v>
      </c>
      <c r="F676" s="15" t="s">
        <v>31</v>
      </c>
      <c r="G676" s="16" t="s">
        <v>21</v>
      </c>
      <c r="H676" s="14" t="str">
        <f t="shared" si="48"/>
        <v>10/1(수)~10/2(목)</v>
      </c>
      <c r="I676" s="5" t="b">
        <f t="shared" si="49"/>
        <v>0</v>
      </c>
    </row>
    <row r="677" spans="1:22" ht="15.6">
      <c r="A677" s="9">
        <v>672</v>
      </c>
      <c r="B677" s="9">
        <v>10</v>
      </c>
      <c r="C677" s="14">
        <v>2</v>
      </c>
      <c r="D677" s="15" t="s">
        <v>252</v>
      </c>
      <c r="E677" s="15" t="s">
        <v>251</v>
      </c>
      <c r="F677" s="15" t="s">
        <v>808</v>
      </c>
      <c r="G677" s="16" t="s">
        <v>21</v>
      </c>
      <c r="H677" s="14" t="str">
        <f t="shared" si="48"/>
        <v>10/1(수)~10/2(목)</v>
      </c>
      <c r="I677" s="5" t="b">
        <f t="shared" si="49"/>
        <v>0</v>
      </c>
    </row>
    <row r="678" spans="1:22" ht="15.6">
      <c r="A678" s="9">
        <v>673</v>
      </c>
      <c r="B678" s="9">
        <v>10</v>
      </c>
      <c r="C678" s="14">
        <v>2</v>
      </c>
      <c r="D678" s="15" t="s">
        <v>809</v>
      </c>
      <c r="E678" s="15" t="s">
        <v>57</v>
      </c>
      <c r="F678" s="15" t="s">
        <v>58</v>
      </c>
      <c r="G678" s="16" t="s">
        <v>24</v>
      </c>
      <c r="H678" s="14" t="str">
        <f t="shared" si="48"/>
        <v>10/1(수)~10/2(목)</v>
      </c>
      <c r="I678" s="5" t="b">
        <f t="shared" si="49"/>
        <v>0</v>
      </c>
    </row>
    <row r="679" spans="1:22" s="7" customFormat="1" ht="15.6">
      <c r="A679" s="9">
        <v>674</v>
      </c>
      <c r="B679" s="9">
        <v>10</v>
      </c>
      <c r="C679" s="14">
        <v>7</v>
      </c>
      <c r="D679" s="15" t="s">
        <v>810</v>
      </c>
      <c r="E679" s="15" t="s">
        <v>72</v>
      </c>
      <c r="F679" s="15" t="s">
        <v>149</v>
      </c>
      <c r="G679" s="16" t="s">
        <v>24</v>
      </c>
      <c r="H679" s="14" t="str">
        <f t="shared" si="48"/>
        <v>10/1(수)~10/2(목)</v>
      </c>
      <c r="I679" s="5" t="b">
        <f t="shared" si="49"/>
        <v>0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6">
      <c r="A680" s="9">
        <v>675</v>
      </c>
      <c r="B680" s="9">
        <v>10</v>
      </c>
      <c r="C680" s="14">
        <v>9</v>
      </c>
      <c r="D680" s="15" t="s">
        <v>811</v>
      </c>
      <c r="E680" s="15" t="s">
        <v>26</v>
      </c>
      <c r="F680" s="15" t="s">
        <v>31</v>
      </c>
      <c r="G680" s="16" t="s">
        <v>24</v>
      </c>
      <c r="H680" s="14" t="str">
        <f t="shared" si="48"/>
        <v>10/1(수)~10/2(목)</v>
      </c>
      <c r="I680" s="5" t="b">
        <f t="shared" si="49"/>
        <v>0</v>
      </c>
    </row>
    <row r="681" spans="1:22" ht="15.6">
      <c r="A681" s="9">
        <v>676</v>
      </c>
      <c r="B681" s="9">
        <v>10</v>
      </c>
      <c r="C681" s="14">
        <v>9</v>
      </c>
      <c r="D681" s="15" t="s">
        <v>812</v>
      </c>
      <c r="E681" s="15" t="s">
        <v>41</v>
      </c>
      <c r="F681" s="15" t="s">
        <v>177</v>
      </c>
      <c r="G681" s="16" t="s">
        <v>21</v>
      </c>
      <c r="H681" s="14" t="str">
        <f t="shared" si="48"/>
        <v>10/1(수)~10/2(목)</v>
      </c>
      <c r="I681" s="5" t="b">
        <f t="shared" si="49"/>
        <v>0</v>
      </c>
    </row>
    <row r="682" spans="1:22" ht="15.6">
      <c r="A682" s="9">
        <v>677</v>
      </c>
      <c r="B682" s="9">
        <f t="shared" ref="B682:B713" si="51">IF(ISBLANK(C682), B682, C682)</f>
        <v>10</v>
      </c>
      <c r="C682" s="14">
        <v>10</v>
      </c>
      <c r="D682" s="15" t="s">
        <v>813</v>
      </c>
      <c r="E682" s="15" t="s">
        <v>26</v>
      </c>
      <c r="F682" s="15" t="s">
        <v>163</v>
      </c>
      <c r="G682" s="16" t="s">
        <v>21</v>
      </c>
      <c r="H682" s="14" t="str">
        <f t="shared" si="48"/>
        <v>10/1(수)~10/2(목)</v>
      </c>
      <c r="I682" s="5" t="b">
        <f t="shared" si="49"/>
        <v>1</v>
      </c>
    </row>
    <row r="683" spans="1:22" s="7" customFormat="1" ht="15.6">
      <c r="A683" s="9">
        <v>678</v>
      </c>
      <c r="B683" s="9">
        <f t="shared" si="51"/>
        <v>10</v>
      </c>
      <c r="C683" s="14">
        <v>10</v>
      </c>
      <c r="D683" s="15" t="s">
        <v>814</v>
      </c>
      <c r="E683" s="15" t="s">
        <v>26</v>
      </c>
      <c r="F683" s="15" t="s">
        <v>27</v>
      </c>
      <c r="G683" s="16" t="s">
        <v>21</v>
      </c>
      <c r="H683" s="14" t="str">
        <f t="shared" si="48"/>
        <v>10/1(수)~10/2(목)</v>
      </c>
      <c r="I683" s="5" t="b">
        <f t="shared" si="49"/>
        <v>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s="7" customFormat="1" ht="15.6">
      <c r="A684" s="9">
        <v>679</v>
      </c>
      <c r="B684" s="9">
        <f t="shared" si="51"/>
        <v>10</v>
      </c>
      <c r="C684" s="14">
        <v>10</v>
      </c>
      <c r="D684" s="15" t="s">
        <v>815</v>
      </c>
      <c r="E684" s="15" t="s">
        <v>26</v>
      </c>
      <c r="F684" s="15" t="s">
        <v>29</v>
      </c>
      <c r="G684" s="16" t="s">
        <v>21</v>
      </c>
      <c r="H684" s="14" t="str">
        <f t="shared" si="48"/>
        <v>10/1(수)~10/2(목)</v>
      </c>
      <c r="I684" s="5" t="b">
        <f t="shared" si="49"/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6">
      <c r="A685" s="9">
        <v>680</v>
      </c>
      <c r="B685" s="9">
        <f t="shared" si="51"/>
        <v>10</v>
      </c>
      <c r="C685" s="14">
        <v>10</v>
      </c>
      <c r="D685" s="15" t="s">
        <v>816</v>
      </c>
      <c r="E685" s="15" t="s">
        <v>26</v>
      </c>
      <c r="F685" s="15" t="s">
        <v>31</v>
      </c>
      <c r="G685" s="16" t="s">
        <v>21</v>
      </c>
      <c r="H685" s="14" t="str">
        <f t="shared" si="48"/>
        <v>10/1(수)~10/2(목)</v>
      </c>
      <c r="I685" s="5" t="b">
        <f t="shared" si="49"/>
        <v>1</v>
      </c>
    </row>
    <row r="686" spans="1:22" ht="15.6">
      <c r="A686" s="9">
        <v>681</v>
      </c>
      <c r="B686" s="9">
        <f t="shared" si="51"/>
        <v>10</v>
      </c>
      <c r="C686" s="14">
        <v>10</v>
      </c>
      <c r="D686" s="15" t="s">
        <v>817</v>
      </c>
      <c r="E686" s="15" t="s">
        <v>33</v>
      </c>
      <c r="F686" s="15" t="s">
        <v>166</v>
      </c>
      <c r="G686" s="16" t="s">
        <v>21</v>
      </c>
      <c r="H686" s="14" t="str">
        <f t="shared" si="48"/>
        <v>10/1(수)~10/2(목)</v>
      </c>
      <c r="I686" s="5" t="b">
        <f t="shared" si="49"/>
        <v>1</v>
      </c>
    </row>
    <row r="687" spans="1:22" s="7" customFormat="1" ht="15.6">
      <c r="A687" s="9">
        <v>682</v>
      </c>
      <c r="B687" s="9">
        <f t="shared" si="51"/>
        <v>10</v>
      </c>
      <c r="C687" s="14">
        <v>10</v>
      </c>
      <c r="D687" s="15" t="s">
        <v>818</v>
      </c>
      <c r="E687" s="15" t="s">
        <v>38</v>
      </c>
      <c r="F687" s="15" t="s">
        <v>39</v>
      </c>
      <c r="G687" s="16" t="s">
        <v>24</v>
      </c>
      <c r="H687" s="14" t="str">
        <f t="shared" si="48"/>
        <v>10/1(수)~10/2(목)</v>
      </c>
      <c r="I687" s="5" t="b">
        <f t="shared" si="49"/>
        <v>1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6">
      <c r="A688" s="9">
        <v>683</v>
      </c>
      <c r="B688" s="9">
        <f t="shared" si="51"/>
        <v>10</v>
      </c>
      <c r="C688" s="14">
        <v>10</v>
      </c>
      <c r="D688" s="15" t="s">
        <v>819</v>
      </c>
      <c r="E688" s="15" t="s">
        <v>41</v>
      </c>
      <c r="F688" s="15" t="s">
        <v>42</v>
      </c>
      <c r="G688" s="16" t="s">
        <v>24</v>
      </c>
      <c r="H688" s="14" t="str">
        <f t="shared" si="48"/>
        <v>10/1(수)~10/2(목)</v>
      </c>
      <c r="I688" s="5" t="b">
        <f t="shared" si="49"/>
        <v>1</v>
      </c>
    </row>
    <row r="689" spans="1:22" ht="15.6">
      <c r="A689" s="9">
        <v>684</v>
      </c>
      <c r="B689" s="9">
        <f t="shared" si="51"/>
        <v>10</v>
      </c>
      <c r="C689" s="14">
        <v>10</v>
      </c>
      <c r="D689" s="15" t="s">
        <v>820</v>
      </c>
      <c r="E689" s="15" t="s">
        <v>41</v>
      </c>
      <c r="F689" s="15" t="s">
        <v>348</v>
      </c>
      <c r="G689" s="16" t="s">
        <v>24</v>
      </c>
      <c r="H689" s="14" t="str">
        <f t="shared" si="48"/>
        <v>10/1(수)~10/2(목)</v>
      </c>
      <c r="I689" s="5" t="b">
        <f t="shared" si="49"/>
        <v>1</v>
      </c>
    </row>
    <row r="690" spans="1:22" s="7" customFormat="1" ht="15.6">
      <c r="A690" s="9">
        <v>685</v>
      </c>
      <c r="B690" s="9">
        <f t="shared" si="51"/>
        <v>10</v>
      </c>
      <c r="C690" s="14">
        <v>10</v>
      </c>
      <c r="D690" s="15" t="s">
        <v>821</v>
      </c>
      <c r="E690" s="15" t="s">
        <v>41</v>
      </c>
      <c r="F690" s="15" t="s">
        <v>155</v>
      </c>
      <c r="G690" s="16" t="s">
        <v>24</v>
      </c>
      <c r="H690" s="14" t="str">
        <f t="shared" si="48"/>
        <v>10/1(수)~10/2(목)</v>
      </c>
      <c r="I690" s="5" t="b">
        <f t="shared" si="49"/>
        <v>1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6">
      <c r="A691" s="9">
        <v>686</v>
      </c>
      <c r="B691" s="9">
        <f t="shared" si="51"/>
        <v>10</v>
      </c>
      <c r="C691" s="14">
        <v>10</v>
      </c>
      <c r="D691" s="15" t="s">
        <v>822</v>
      </c>
      <c r="E691" s="15" t="s">
        <v>41</v>
      </c>
      <c r="F691" s="15" t="s">
        <v>177</v>
      </c>
      <c r="G691" s="16" t="s">
        <v>24</v>
      </c>
      <c r="H691" s="14" t="str">
        <f t="shared" si="48"/>
        <v>10/1(수)~10/2(목)</v>
      </c>
      <c r="I691" s="5" t="b">
        <f t="shared" si="49"/>
        <v>1</v>
      </c>
    </row>
    <row r="692" spans="1:22" ht="15.6">
      <c r="A692" s="9">
        <v>687</v>
      </c>
      <c r="B692" s="9">
        <f t="shared" si="51"/>
        <v>10</v>
      </c>
      <c r="C692" s="14">
        <v>10</v>
      </c>
      <c r="D692" s="15" t="s">
        <v>823</v>
      </c>
      <c r="E692" s="15" t="s">
        <v>41</v>
      </c>
      <c r="F692" s="15" t="s">
        <v>44</v>
      </c>
      <c r="G692" s="16" t="s">
        <v>24</v>
      </c>
      <c r="H692" s="14" t="str">
        <f t="shared" si="48"/>
        <v>10/1(수)~10/2(목)</v>
      </c>
      <c r="I692" s="5" t="b">
        <f t="shared" si="49"/>
        <v>1</v>
      </c>
    </row>
    <row r="693" spans="1:22" s="7" customFormat="1" ht="15.6">
      <c r="A693" s="9">
        <v>688</v>
      </c>
      <c r="B693" s="9">
        <f t="shared" si="51"/>
        <v>10</v>
      </c>
      <c r="C693" s="14">
        <v>10</v>
      </c>
      <c r="D693" s="15" t="s">
        <v>824</v>
      </c>
      <c r="E693" s="15" t="s">
        <v>46</v>
      </c>
      <c r="F693" s="15" t="s">
        <v>47</v>
      </c>
      <c r="G693" s="16" t="s">
        <v>24</v>
      </c>
      <c r="H693" s="14" t="str">
        <f t="shared" si="48"/>
        <v>10/1(수)~10/2(목)</v>
      </c>
      <c r="I693" s="5" t="b">
        <f t="shared" si="49"/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6">
      <c r="A694" s="9">
        <v>689</v>
      </c>
      <c r="B694" s="9">
        <f t="shared" si="51"/>
        <v>10</v>
      </c>
      <c r="C694" s="14">
        <v>10</v>
      </c>
      <c r="D694" s="15" t="s">
        <v>825</v>
      </c>
      <c r="E694" s="15" t="s">
        <v>46</v>
      </c>
      <c r="F694" s="15" t="s">
        <v>182</v>
      </c>
      <c r="G694" s="16" t="s">
        <v>24</v>
      </c>
      <c r="H694" s="14" t="str">
        <f t="shared" si="48"/>
        <v>10/1(수)~10/2(목)</v>
      </c>
      <c r="I694" s="5" t="b">
        <f t="shared" si="49"/>
        <v>1</v>
      </c>
    </row>
    <row r="695" spans="1:22" ht="15.6">
      <c r="A695" s="9">
        <v>690</v>
      </c>
      <c r="B695" s="9">
        <f t="shared" si="51"/>
        <v>10</v>
      </c>
      <c r="C695" s="14">
        <v>10</v>
      </c>
      <c r="D695" s="15" t="s">
        <v>720</v>
      </c>
      <c r="E695" s="15" t="s">
        <v>46</v>
      </c>
      <c r="F695" s="15" t="s">
        <v>49</v>
      </c>
      <c r="G695" s="16" t="s">
        <v>24</v>
      </c>
      <c r="H695" s="14" t="str">
        <f t="shared" si="48"/>
        <v>10/1(수)~10/2(목)</v>
      </c>
      <c r="I695" s="5" t="b">
        <f t="shared" si="49"/>
        <v>1</v>
      </c>
    </row>
    <row r="696" spans="1:22" ht="15.6">
      <c r="A696" s="9">
        <v>691</v>
      </c>
      <c r="B696" s="9">
        <f t="shared" si="51"/>
        <v>10</v>
      </c>
      <c r="C696" s="14">
        <v>10</v>
      </c>
      <c r="D696" s="15" t="s">
        <v>826</v>
      </c>
      <c r="E696" s="15" t="s">
        <v>46</v>
      </c>
      <c r="F696" s="15" t="s">
        <v>55</v>
      </c>
      <c r="G696" s="16" t="s">
        <v>24</v>
      </c>
      <c r="H696" s="14" t="str">
        <f t="shared" si="48"/>
        <v>10/1(수)~10/2(목)</v>
      </c>
      <c r="I696" s="5" t="b">
        <f t="shared" si="49"/>
        <v>1</v>
      </c>
    </row>
    <row r="697" spans="1:22" ht="15.6">
      <c r="A697" s="9">
        <v>692</v>
      </c>
      <c r="B697" s="9">
        <f t="shared" si="51"/>
        <v>10</v>
      </c>
      <c r="C697" s="14">
        <v>10</v>
      </c>
      <c r="D697" s="15" t="s">
        <v>827</v>
      </c>
      <c r="E697" s="15" t="s">
        <v>57</v>
      </c>
      <c r="F697" s="15" t="s">
        <v>58</v>
      </c>
      <c r="G697" s="16" t="s">
        <v>21</v>
      </c>
      <c r="H697" s="14" t="str">
        <f t="shared" si="48"/>
        <v>10/1(수)~10/2(목)</v>
      </c>
      <c r="I697" s="5" t="b">
        <f t="shared" si="49"/>
        <v>1</v>
      </c>
    </row>
    <row r="698" spans="1:22" ht="15.6">
      <c r="A698" s="9">
        <v>693</v>
      </c>
      <c r="B698" s="9">
        <f t="shared" si="51"/>
        <v>10</v>
      </c>
      <c r="C698" s="14">
        <v>10</v>
      </c>
      <c r="D698" s="15" t="s">
        <v>828</v>
      </c>
      <c r="E698" s="15" t="s">
        <v>57</v>
      </c>
      <c r="F698" s="15" t="s">
        <v>60</v>
      </c>
      <c r="G698" s="16" t="s">
        <v>21</v>
      </c>
      <c r="H698" s="14" t="str">
        <f t="shared" si="48"/>
        <v>10/1(수)~10/2(목)</v>
      </c>
      <c r="I698" s="5" t="b">
        <f t="shared" si="49"/>
        <v>1</v>
      </c>
    </row>
    <row r="699" spans="1:22" ht="15.6">
      <c r="A699" s="9">
        <v>694</v>
      </c>
      <c r="B699" s="9">
        <f t="shared" si="51"/>
        <v>10</v>
      </c>
      <c r="C699" s="14">
        <v>10</v>
      </c>
      <c r="D699" s="15" t="s">
        <v>829</v>
      </c>
      <c r="E699" s="15" t="s">
        <v>57</v>
      </c>
      <c r="F699" s="15" t="s">
        <v>830</v>
      </c>
      <c r="G699" s="16" t="s">
        <v>21</v>
      </c>
      <c r="H699" s="14" t="str">
        <f t="shared" si="48"/>
        <v>10/1(수)~10/2(목)</v>
      </c>
      <c r="I699" s="5" t="b">
        <f t="shared" si="49"/>
        <v>1</v>
      </c>
    </row>
    <row r="700" spans="1:22" s="7" customFormat="1" ht="15.6">
      <c r="A700" s="9">
        <v>695</v>
      </c>
      <c r="B700" s="9">
        <f t="shared" si="51"/>
        <v>10</v>
      </c>
      <c r="C700" s="14">
        <v>10</v>
      </c>
      <c r="D700" s="15" t="s">
        <v>831</v>
      </c>
      <c r="E700" s="15" t="s">
        <v>57</v>
      </c>
      <c r="F700" s="15" t="s">
        <v>62</v>
      </c>
      <c r="G700" s="16" t="s">
        <v>21</v>
      </c>
      <c r="H700" s="14" t="str">
        <f t="shared" si="48"/>
        <v>10/1(수)~10/2(목)</v>
      </c>
      <c r="I700" s="5" t="b">
        <f t="shared" si="49"/>
        <v>1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s="7" customFormat="1" ht="15.6">
      <c r="A701" s="9">
        <v>696</v>
      </c>
      <c r="B701" s="9">
        <f t="shared" si="51"/>
        <v>10</v>
      </c>
      <c r="C701" s="14">
        <v>10</v>
      </c>
      <c r="D701" s="15" t="s">
        <v>832</v>
      </c>
      <c r="E701" s="15" t="s">
        <v>57</v>
      </c>
      <c r="F701" s="15" t="s">
        <v>64</v>
      </c>
      <c r="G701" s="16" t="s">
        <v>24</v>
      </c>
      <c r="H701" s="14" t="str">
        <f t="shared" si="48"/>
        <v>10/1(수)~10/2(목)</v>
      </c>
      <c r="I701" s="5" t="b">
        <f t="shared" si="49"/>
        <v>1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6">
      <c r="A702" s="9">
        <v>697</v>
      </c>
      <c r="B702" s="9">
        <f t="shared" si="51"/>
        <v>10</v>
      </c>
      <c r="C702" s="14">
        <v>10</v>
      </c>
      <c r="D702" s="15" t="s">
        <v>833</v>
      </c>
      <c r="E702" s="15" t="s">
        <v>57</v>
      </c>
      <c r="F702" s="15" t="s">
        <v>64</v>
      </c>
      <c r="G702" s="16" t="s">
        <v>21</v>
      </c>
      <c r="H702" s="14" t="str">
        <f t="shared" si="48"/>
        <v>10/1(수)~10/2(목)</v>
      </c>
      <c r="I702" s="5" t="b">
        <f t="shared" si="49"/>
        <v>1</v>
      </c>
    </row>
    <row r="703" spans="1:22" ht="15.6">
      <c r="A703" s="9">
        <v>698</v>
      </c>
      <c r="B703" s="9">
        <f t="shared" si="51"/>
        <v>10</v>
      </c>
      <c r="C703" s="14">
        <v>10</v>
      </c>
      <c r="D703" s="15" t="s">
        <v>834</v>
      </c>
      <c r="E703" s="15" t="s">
        <v>57</v>
      </c>
      <c r="F703" s="15" t="s">
        <v>64</v>
      </c>
      <c r="G703" s="16" t="s">
        <v>24</v>
      </c>
      <c r="H703" s="14" t="str">
        <f t="shared" si="48"/>
        <v>10/1(수)~10/2(목)</v>
      </c>
      <c r="I703" s="5" t="b">
        <f t="shared" si="49"/>
        <v>1</v>
      </c>
    </row>
    <row r="704" spans="1:22" ht="15.6">
      <c r="A704" s="9">
        <v>699</v>
      </c>
      <c r="B704" s="9">
        <f t="shared" si="51"/>
        <v>10</v>
      </c>
      <c r="C704" s="14">
        <v>10</v>
      </c>
      <c r="D704" s="15" t="s">
        <v>835</v>
      </c>
      <c r="E704" s="15" t="s">
        <v>57</v>
      </c>
      <c r="F704" s="15" t="s">
        <v>69</v>
      </c>
      <c r="G704" s="16" t="s">
        <v>21</v>
      </c>
      <c r="H704" s="14" t="str">
        <f t="shared" si="48"/>
        <v>10/1(수)~10/2(목)</v>
      </c>
      <c r="I704" s="5" t="b">
        <f t="shared" si="49"/>
        <v>1</v>
      </c>
    </row>
    <row r="705" spans="1:9" ht="15.6">
      <c r="A705" s="9">
        <v>700</v>
      </c>
      <c r="B705" s="9">
        <f t="shared" si="51"/>
        <v>10</v>
      </c>
      <c r="C705" s="14">
        <v>10</v>
      </c>
      <c r="D705" s="15" t="s">
        <v>836</v>
      </c>
      <c r="E705" s="15" t="s">
        <v>57</v>
      </c>
      <c r="F705" s="15" t="s">
        <v>69</v>
      </c>
      <c r="G705" s="16" t="s">
        <v>24</v>
      </c>
      <c r="H705" s="14" t="str">
        <f t="shared" si="48"/>
        <v>10/1(수)~10/2(목)</v>
      </c>
      <c r="I705" s="5" t="b">
        <f t="shared" si="49"/>
        <v>1</v>
      </c>
    </row>
    <row r="706" spans="1:9" ht="15.6">
      <c r="A706" s="9">
        <v>701</v>
      </c>
      <c r="B706" s="9">
        <f t="shared" si="51"/>
        <v>10</v>
      </c>
      <c r="C706" s="14">
        <v>10</v>
      </c>
      <c r="D706" s="15" t="s">
        <v>837</v>
      </c>
      <c r="E706" s="15" t="s">
        <v>72</v>
      </c>
      <c r="F706" s="15" t="s">
        <v>73</v>
      </c>
      <c r="G706" s="16" t="s">
        <v>24</v>
      </c>
      <c r="H706" s="14" t="str">
        <f t="shared" si="48"/>
        <v>10/1(수)~10/2(목)</v>
      </c>
      <c r="I706" s="5" t="b">
        <f t="shared" si="49"/>
        <v>1</v>
      </c>
    </row>
    <row r="707" spans="1:9" ht="15.6">
      <c r="A707" s="9">
        <v>702</v>
      </c>
      <c r="B707" s="9">
        <f t="shared" si="51"/>
        <v>10</v>
      </c>
      <c r="C707" s="14">
        <v>10</v>
      </c>
      <c r="D707" s="15" t="s">
        <v>838</v>
      </c>
      <c r="E707" s="15" t="s">
        <v>72</v>
      </c>
      <c r="F707" s="15" t="s">
        <v>149</v>
      </c>
      <c r="G707" s="16" t="s">
        <v>24</v>
      </c>
      <c r="H707" s="14" t="str">
        <f t="shared" si="48"/>
        <v>10/1(수)~10/2(목)</v>
      </c>
      <c r="I707" s="5" t="b">
        <f t="shared" si="49"/>
        <v>1</v>
      </c>
    </row>
    <row r="708" spans="1:9" ht="15.6">
      <c r="A708" s="9">
        <v>703</v>
      </c>
      <c r="B708" s="9">
        <f t="shared" si="51"/>
        <v>10</v>
      </c>
      <c r="C708" s="14">
        <v>10</v>
      </c>
      <c r="D708" s="15" t="s">
        <v>839</v>
      </c>
      <c r="E708" s="15" t="s">
        <v>72</v>
      </c>
      <c r="F708" s="15" t="s">
        <v>149</v>
      </c>
      <c r="G708" s="16" t="s">
        <v>24</v>
      </c>
      <c r="H708" s="14" t="str">
        <f t="shared" si="48"/>
        <v>10/1(수)~10/2(목)</v>
      </c>
      <c r="I708" s="5" t="b">
        <f t="shared" si="49"/>
        <v>1</v>
      </c>
    </row>
    <row r="709" spans="1:9" ht="15.6">
      <c r="A709" s="9">
        <v>704</v>
      </c>
      <c r="B709" s="9">
        <f t="shared" si="51"/>
        <v>10</v>
      </c>
      <c r="C709" s="14">
        <v>10</v>
      </c>
      <c r="D709" s="15" t="s">
        <v>840</v>
      </c>
      <c r="E709" s="15" t="s">
        <v>72</v>
      </c>
      <c r="F709" s="15" t="s">
        <v>149</v>
      </c>
      <c r="G709" s="16" t="s">
        <v>24</v>
      </c>
      <c r="H709" s="14" t="str">
        <f t="shared" si="48"/>
        <v>10/1(수)~10/2(목)</v>
      </c>
      <c r="I709" s="5" t="b">
        <f t="shared" si="49"/>
        <v>1</v>
      </c>
    </row>
    <row r="710" spans="1:9" ht="15.6">
      <c r="A710" s="9">
        <v>705</v>
      </c>
      <c r="B710" s="9">
        <f t="shared" si="51"/>
        <v>10</v>
      </c>
      <c r="C710" s="14">
        <v>10</v>
      </c>
      <c r="D710" s="15" t="s">
        <v>539</v>
      </c>
      <c r="E710" s="15" t="s">
        <v>72</v>
      </c>
      <c r="F710" s="15" t="s">
        <v>75</v>
      </c>
      <c r="G710" s="16" t="s">
        <v>24</v>
      </c>
      <c r="H710" s="14" t="str">
        <f t="shared" ref="H710:H752" si="52">VLOOKUP(B710,$K$5:$L$14,2)</f>
        <v>10/1(수)~10/2(목)</v>
      </c>
      <c r="I710" s="5" t="b">
        <f t="shared" ref="I710:I752" si="53">B710=C710</f>
        <v>1</v>
      </c>
    </row>
    <row r="711" spans="1:9" ht="15.6">
      <c r="A711" s="9">
        <v>706</v>
      </c>
      <c r="B711" s="9">
        <f t="shared" si="51"/>
        <v>10</v>
      </c>
      <c r="C711" s="14">
        <v>10</v>
      </c>
      <c r="D711" s="15" t="s">
        <v>841</v>
      </c>
      <c r="E711" s="15" t="s">
        <v>72</v>
      </c>
      <c r="F711" s="15" t="s">
        <v>195</v>
      </c>
      <c r="G711" s="16" t="s">
        <v>21</v>
      </c>
      <c r="H711" s="14" t="str">
        <f t="shared" si="52"/>
        <v>10/1(수)~10/2(목)</v>
      </c>
      <c r="I711" s="5" t="b">
        <f t="shared" si="53"/>
        <v>1</v>
      </c>
    </row>
    <row r="712" spans="1:9" ht="15.6">
      <c r="A712" s="9">
        <v>707</v>
      </c>
      <c r="B712" s="9">
        <f t="shared" si="51"/>
        <v>10</v>
      </c>
      <c r="C712" s="14">
        <v>10</v>
      </c>
      <c r="D712" s="15" t="s">
        <v>842</v>
      </c>
      <c r="E712" s="15" t="s">
        <v>77</v>
      </c>
      <c r="F712" s="15" t="s">
        <v>78</v>
      </c>
      <c r="G712" s="16" t="s">
        <v>24</v>
      </c>
      <c r="H712" s="14" t="str">
        <f t="shared" si="52"/>
        <v>10/1(수)~10/2(목)</v>
      </c>
      <c r="I712" s="5" t="b">
        <f t="shared" si="53"/>
        <v>1</v>
      </c>
    </row>
    <row r="713" spans="1:9" ht="15.6">
      <c r="A713" s="9">
        <v>708</v>
      </c>
      <c r="B713" s="9">
        <f t="shared" si="51"/>
        <v>10</v>
      </c>
      <c r="C713" s="14">
        <v>10</v>
      </c>
      <c r="D713" s="15" t="s">
        <v>843</v>
      </c>
      <c r="E713" s="15" t="s">
        <v>77</v>
      </c>
      <c r="F713" s="15" t="s">
        <v>844</v>
      </c>
      <c r="G713" s="16" t="s">
        <v>24</v>
      </c>
      <c r="H713" s="14" t="str">
        <f t="shared" si="52"/>
        <v>10/1(수)~10/2(목)</v>
      </c>
      <c r="I713" s="5" t="b">
        <f t="shared" si="53"/>
        <v>1</v>
      </c>
    </row>
    <row r="714" spans="1:9" ht="15.6">
      <c r="A714" s="9">
        <v>709</v>
      </c>
      <c r="B714" s="9">
        <f t="shared" ref="B714:B743" si="54">IF(ISBLANK(C714), B714, C714)</f>
        <v>10</v>
      </c>
      <c r="C714" s="14">
        <v>10</v>
      </c>
      <c r="D714" s="15" t="s">
        <v>845</v>
      </c>
      <c r="E714" s="15" t="s">
        <v>77</v>
      </c>
      <c r="F714" s="15" t="s">
        <v>80</v>
      </c>
      <c r="G714" s="16" t="s">
        <v>24</v>
      </c>
      <c r="H714" s="14" t="str">
        <f t="shared" si="52"/>
        <v>10/1(수)~10/2(목)</v>
      </c>
      <c r="I714" s="5" t="b">
        <f t="shared" si="53"/>
        <v>1</v>
      </c>
    </row>
    <row r="715" spans="1:9" ht="15.6">
      <c r="A715" s="9">
        <v>710</v>
      </c>
      <c r="B715" s="9">
        <f t="shared" si="54"/>
        <v>10</v>
      </c>
      <c r="C715" s="14">
        <v>10</v>
      </c>
      <c r="D715" s="15" t="s">
        <v>846</v>
      </c>
      <c r="E715" s="15" t="s">
        <v>77</v>
      </c>
      <c r="F715" s="15" t="s">
        <v>80</v>
      </c>
      <c r="G715" s="16" t="s">
        <v>24</v>
      </c>
      <c r="H715" s="14" t="str">
        <f t="shared" si="52"/>
        <v>10/1(수)~10/2(목)</v>
      </c>
      <c r="I715" s="5" t="b">
        <f t="shared" si="53"/>
        <v>1</v>
      </c>
    </row>
    <row r="716" spans="1:9" ht="15.6">
      <c r="A716" s="9">
        <v>711</v>
      </c>
      <c r="B716" s="9">
        <f t="shared" si="54"/>
        <v>10</v>
      </c>
      <c r="C716" s="14">
        <v>10</v>
      </c>
      <c r="D716" s="15" t="s">
        <v>847</v>
      </c>
      <c r="E716" s="15" t="s">
        <v>77</v>
      </c>
      <c r="F716" s="15" t="s">
        <v>83</v>
      </c>
      <c r="G716" s="16" t="s">
        <v>24</v>
      </c>
      <c r="H716" s="14" t="str">
        <f t="shared" si="52"/>
        <v>10/1(수)~10/2(목)</v>
      </c>
      <c r="I716" s="5" t="b">
        <f t="shared" si="53"/>
        <v>1</v>
      </c>
    </row>
    <row r="717" spans="1:9" ht="15.6">
      <c r="A717" s="9">
        <v>712</v>
      </c>
      <c r="B717" s="9">
        <f t="shared" si="54"/>
        <v>10</v>
      </c>
      <c r="C717" s="14">
        <v>10</v>
      </c>
      <c r="D717" s="15" t="s">
        <v>848</v>
      </c>
      <c r="E717" s="15" t="s">
        <v>77</v>
      </c>
      <c r="F717" s="15" t="s">
        <v>85</v>
      </c>
      <c r="G717" s="16" t="s">
        <v>24</v>
      </c>
      <c r="H717" s="14" t="str">
        <f t="shared" si="52"/>
        <v>10/1(수)~10/2(목)</v>
      </c>
      <c r="I717" s="5" t="b">
        <f t="shared" si="53"/>
        <v>1</v>
      </c>
    </row>
    <row r="718" spans="1:9" ht="15.6">
      <c r="A718" s="9">
        <v>713</v>
      </c>
      <c r="B718" s="9">
        <f t="shared" si="54"/>
        <v>10</v>
      </c>
      <c r="C718" s="14">
        <v>10</v>
      </c>
      <c r="D718" s="15" t="s">
        <v>849</v>
      </c>
      <c r="E718" s="15" t="s">
        <v>77</v>
      </c>
      <c r="F718" s="15" t="s">
        <v>85</v>
      </c>
      <c r="G718" s="16" t="s">
        <v>24</v>
      </c>
      <c r="H718" s="14" t="str">
        <f t="shared" si="52"/>
        <v>10/1(수)~10/2(목)</v>
      </c>
      <c r="I718" s="5" t="b">
        <f t="shared" si="53"/>
        <v>1</v>
      </c>
    </row>
    <row r="719" spans="1:9" ht="31.2">
      <c r="A719" s="9">
        <v>714</v>
      </c>
      <c r="B719" s="9">
        <f t="shared" si="54"/>
        <v>10</v>
      </c>
      <c r="C719" s="14">
        <v>10</v>
      </c>
      <c r="D719" s="15" t="s">
        <v>850</v>
      </c>
      <c r="E719" s="15" t="s">
        <v>77</v>
      </c>
      <c r="F719" s="15" t="s">
        <v>87</v>
      </c>
      <c r="G719" s="16" t="s">
        <v>24</v>
      </c>
      <c r="H719" s="14" t="str">
        <f t="shared" si="52"/>
        <v>10/1(수)~10/2(목)</v>
      </c>
      <c r="I719" s="5" t="b">
        <f t="shared" si="53"/>
        <v>1</v>
      </c>
    </row>
    <row r="720" spans="1:9" ht="31.2">
      <c r="A720" s="9">
        <v>715</v>
      </c>
      <c r="B720" s="9">
        <f t="shared" si="54"/>
        <v>10</v>
      </c>
      <c r="C720" s="14">
        <v>10</v>
      </c>
      <c r="D720" s="15" t="s">
        <v>276</v>
      </c>
      <c r="E720" s="15" t="s">
        <v>77</v>
      </c>
      <c r="F720" s="15" t="s">
        <v>87</v>
      </c>
      <c r="G720" s="16" t="s">
        <v>24</v>
      </c>
      <c r="H720" s="14" t="str">
        <f t="shared" si="52"/>
        <v>10/1(수)~10/2(목)</v>
      </c>
      <c r="I720" s="5" t="b">
        <f t="shared" si="53"/>
        <v>1</v>
      </c>
    </row>
    <row r="721" spans="1:9" ht="31.2">
      <c r="A721" s="9">
        <v>716</v>
      </c>
      <c r="B721" s="9">
        <f t="shared" si="54"/>
        <v>10</v>
      </c>
      <c r="C721" s="14">
        <v>10</v>
      </c>
      <c r="D721" s="15" t="s">
        <v>851</v>
      </c>
      <c r="E721" s="15" t="s">
        <v>77</v>
      </c>
      <c r="F721" s="15" t="s">
        <v>87</v>
      </c>
      <c r="G721" s="16" t="s">
        <v>24</v>
      </c>
      <c r="H721" s="14" t="str">
        <f t="shared" si="52"/>
        <v>10/1(수)~10/2(목)</v>
      </c>
      <c r="I721" s="5" t="b">
        <f t="shared" si="53"/>
        <v>1</v>
      </c>
    </row>
    <row r="722" spans="1:9" ht="31.2">
      <c r="A722" s="9">
        <v>717</v>
      </c>
      <c r="B722" s="9">
        <f t="shared" si="54"/>
        <v>10</v>
      </c>
      <c r="C722" s="14">
        <v>10</v>
      </c>
      <c r="D722" s="15" t="s">
        <v>852</v>
      </c>
      <c r="E722" s="15" t="s">
        <v>77</v>
      </c>
      <c r="F722" s="15" t="s">
        <v>87</v>
      </c>
      <c r="G722" s="16" t="s">
        <v>21</v>
      </c>
      <c r="H722" s="14" t="str">
        <f t="shared" si="52"/>
        <v>10/1(수)~10/2(목)</v>
      </c>
      <c r="I722" s="5" t="b">
        <f t="shared" si="53"/>
        <v>1</v>
      </c>
    </row>
    <row r="723" spans="1:9" ht="31.2">
      <c r="A723" s="9">
        <v>718</v>
      </c>
      <c r="B723" s="9">
        <f t="shared" si="54"/>
        <v>10</v>
      </c>
      <c r="C723" s="14">
        <v>10</v>
      </c>
      <c r="D723" s="15" t="s">
        <v>853</v>
      </c>
      <c r="E723" s="15" t="s">
        <v>77</v>
      </c>
      <c r="F723" s="15" t="s">
        <v>87</v>
      </c>
      <c r="G723" s="16" t="s">
        <v>21</v>
      </c>
      <c r="H723" s="14" t="str">
        <f t="shared" si="52"/>
        <v>10/1(수)~10/2(목)</v>
      </c>
      <c r="I723" s="5" t="b">
        <f t="shared" si="53"/>
        <v>1</v>
      </c>
    </row>
    <row r="724" spans="1:9" ht="15.6">
      <c r="A724" s="9">
        <v>719</v>
      </c>
      <c r="B724" s="9">
        <f t="shared" si="54"/>
        <v>10</v>
      </c>
      <c r="C724" s="14">
        <v>10</v>
      </c>
      <c r="D724" s="15" t="s">
        <v>854</v>
      </c>
      <c r="E724" s="15" t="s">
        <v>77</v>
      </c>
      <c r="F724" s="15" t="s">
        <v>93</v>
      </c>
      <c r="G724" s="16" t="s">
        <v>21</v>
      </c>
      <c r="H724" s="14" t="str">
        <f t="shared" si="52"/>
        <v>10/1(수)~10/2(목)</v>
      </c>
      <c r="I724" s="5" t="b">
        <f t="shared" si="53"/>
        <v>1</v>
      </c>
    </row>
    <row r="725" spans="1:9" ht="15.6">
      <c r="A725" s="9">
        <v>720</v>
      </c>
      <c r="B725" s="9">
        <f t="shared" si="54"/>
        <v>10</v>
      </c>
      <c r="C725" s="14">
        <v>10</v>
      </c>
      <c r="D725" s="15" t="s">
        <v>855</v>
      </c>
      <c r="E725" s="15" t="s">
        <v>77</v>
      </c>
      <c r="F725" s="15" t="s">
        <v>299</v>
      </c>
      <c r="G725" s="16" t="s">
        <v>21</v>
      </c>
      <c r="H725" s="14" t="str">
        <f t="shared" si="52"/>
        <v>10/1(수)~10/2(목)</v>
      </c>
      <c r="I725" s="5" t="b">
        <f t="shared" si="53"/>
        <v>1</v>
      </c>
    </row>
    <row r="726" spans="1:9" ht="15.6">
      <c r="A726" s="9">
        <v>721</v>
      </c>
      <c r="B726" s="9">
        <f t="shared" si="54"/>
        <v>10</v>
      </c>
      <c r="C726" s="14">
        <v>10</v>
      </c>
      <c r="D726" s="15" t="s">
        <v>856</v>
      </c>
      <c r="E726" s="15" t="s">
        <v>77</v>
      </c>
      <c r="F726" s="15" t="s">
        <v>95</v>
      </c>
      <c r="G726" s="16" t="s">
        <v>24</v>
      </c>
      <c r="H726" s="14" t="str">
        <f t="shared" si="52"/>
        <v>10/1(수)~10/2(목)</v>
      </c>
      <c r="I726" s="5" t="b">
        <f t="shared" si="53"/>
        <v>1</v>
      </c>
    </row>
    <row r="727" spans="1:9" ht="15.6">
      <c r="A727" s="9">
        <v>722</v>
      </c>
      <c r="B727" s="9">
        <f t="shared" si="54"/>
        <v>10</v>
      </c>
      <c r="C727" s="14">
        <v>10</v>
      </c>
      <c r="D727" s="15" t="s">
        <v>857</v>
      </c>
      <c r="E727" s="15" t="s">
        <v>77</v>
      </c>
      <c r="F727" s="15" t="s">
        <v>97</v>
      </c>
      <c r="G727" s="16" t="s">
        <v>24</v>
      </c>
      <c r="H727" s="14" t="str">
        <f t="shared" si="52"/>
        <v>10/1(수)~10/2(목)</v>
      </c>
      <c r="I727" s="5" t="b">
        <f t="shared" si="53"/>
        <v>1</v>
      </c>
    </row>
    <row r="728" spans="1:9" ht="15.6">
      <c r="A728" s="9">
        <v>723</v>
      </c>
      <c r="B728" s="9">
        <f t="shared" si="54"/>
        <v>10</v>
      </c>
      <c r="C728" s="14">
        <v>10</v>
      </c>
      <c r="D728" s="15" t="s">
        <v>858</v>
      </c>
      <c r="E728" s="15" t="s">
        <v>77</v>
      </c>
      <c r="F728" s="15" t="s">
        <v>97</v>
      </c>
      <c r="G728" s="16" t="s">
        <v>24</v>
      </c>
      <c r="H728" s="14" t="str">
        <f t="shared" si="52"/>
        <v>10/1(수)~10/2(목)</v>
      </c>
      <c r="I728" s="5" t="b">
        <f t="shared" si="53"/>
        <v>1</v>
      </c>
    </row>
    <row r="729" spans="1:9" ht="31.2">
      <c r="A729" s="9">
        <v>724</v>
      </c>
      <c r="B729" s="9">
        <f t="shared" si="54"/>
        <v>10</v>
      </c>
      <c r="C729" s="14">
        <v>10</v>
      </c>
      <c r="D729" s="15" t="s">
        <v>859</v>
      </c>
      <c r="E729" s="15" t="s">
        <v>77</v>
      </c>
      <c r="F729" s="15" t="s">
        <v>775</v>
      </c>
      <c r="G729" s="16" t="s">
        <v>21</v>
      </c>
      <c r="H729" s="14" t="str">
        <f t="shared" si="52"/>
        <v>10/1(수)~10/2(목)</v>
      </c>
      <c r="I729" s="5" t="b">
        <f t="shared" si="53"/>
        <v>1</v>
      </c>
    </row>
    <row r="730" spans="1:9" ht="31.2">
      <c r="A730" s="9">
        <v>725</v>
      </c>
      <c r="B730" s="9">
        <f t="shared" si="54"/>
        <v>10</v>
      </c>
      <c r="C730" s="14">
        <v>10</v>
      </c>
      <c r="D730" s="15" t="s">
        <v>860</v>
      </c>
      <c r="E730" s="15" t="s">
        <v>77</v>
      </c>
      <c r="F730" s="15" t="s">
        <v>102</v>
      </c>
      <c r="G730" s="16" t="s">
        <v>21</v>
      </c>
      <c r="H730" s="14" t="str">
        <f t="shared" si="52"/>
        <v>10/1(수)~10/2(목)</v>
      </c>
      <c r="I730" s="5" t="b">
        <f t="shared" si="53"/>
        <v>1</v>
      </c>
    </row>
    <row r="731" spans="1:9" ht="31.2">
      <c r="A731" s="9">
        <v>726</v>
      </c>
      <c r="B731" s="9">
        <f t="shared" si="54"/>
        <v>10</v>
      </c>
      <c r="C731" s="14">
        <v>10</v>
      </c>
      <c r="D731" s="15" t="s">
        <v>861</v>
      </c>
      <c r="E731" s="15" t="s">
        <v>77</v>
      </c>
      <c r="F731" s="15" t="s">
        <v>102</v>
      </c>
      <c r="G731" s="16" t="s">
        <v>24</v>
      </c>
      <c r="H731" s="14" t="str">
        <f t="shared" si="52"/>
        <v>10/1(수)~10/2(목)</v>
      </c>
      <c r="I731" s="5" t="b">
        <f t="shared" si="53"/>
        <v>1</v>
      </c>
    </row>
    <row r="732" spans="1:9" ht="31.2">
      <c r="A732" s="9">
        <v>727</v>
      </c>
      <c r="B732" s="9">
        <f t="shared" si="54"/>
        <v>10</v>
      </c>
      <c r="C732" s="14">
        <v>10</v>
      </c>
      <c r="D732" s="15" t="s">
        <v>862</v>
      </c>
      <c r="E732" s="15" t="s">
        <v>77</v>
      </c>
      <c r="F732" s="15" t="s">
        <v>108</v>
      </c>
      <c r="G732" s="16" t="s">
        <v>21</v>
      </c>
      <c r="H732" s="14" t="str">
        <f t="shared" si="52"/>
        <v>10/1(수)~10/2(목)</v>
      </c>
      <c r="I732" s="5" t="b">
        <f t="shared" si="53"/>
        <v>1</v>
      </c>
    </row>
    <row r="733" spans="1:9" ht="31.2">
      <c r="A733" s="9">
        <v>728</v>
      </c>
      <c r="B733" s="9">
        <f t="shared" si="54"/>
        <v>10</v>
      </c>
      <c r="C733" s="14">
        <v>10</v>
      </c>
      <c r="D733" s="15" t="s">
        <v>863</v>
      </c>
      <c r="E733" s="15" t="s">
        <v>77</v>
      </c>
      <c r="F733" s="15" t="s">
        <v>394</v>
      </c>
      <c r="G733" s="16" t="s">
        <v>21</v>
      </c>
      <c r="H733" s="14" t="str">
        <f t="shared" si="52"/>
        <v>10/1(수)~10/2(목)</v>
      </c>
      <c r="I733" s="5" t="b">
        <f t="shared" si="53"/>
        <v>1</v>
      </c>
    </row>
    <row r="734" spans="1:9" ht="15.6">
      <c r="A734" s="9">
        <v>729</v>
      </c>
      <c r="B734" s="9">
        <f t="shared" si="54"/>
        <v>10</v>
      </c>
      <c r="C734" s="14">
        <v>10</v>
      </c>
      <c r="D734" s="15" t="s">
        <v>864</v>
      </c>
      <c r="E734" s="15" t="s">
        <v>77</v>
      </c>
      <c r="F734" s="15" t="s">
        <v>110</v>
      </c>
      <c r="G734" s="16" t="s">
        <v>24</v>
      </c>
      <c r="H734" s="14" t="str">
        <f t="shared" si="52"/>
        <v>10/1(수)~10/2(목)</v>
      </c>
      <c r="I734" s="5" t="b">
        <f t="shared" si="53"/>
        <v>1</v>
      </c>
    </row>
    <row r="735" spans="1:9" ht="15.6">
      <c r="A735" s="9">
        <v>730</v>
      </c>
      <c r="B735" s="9">
        <f t="shared" si="54"/>
        <v>10</v>
      </c>
      <c r="C735" s="14">
        <v>10</v>
      </c>
      <c r="D735" s="15" t="s">
        <v>865</v>
      </c>
      <c r="E735" s="15" t="s">
        <v>77</v>
      </c>
      <c r="F735" s="15" t="s">
        <v>223</v>
      </c>
      <c r="G735" s="16" t="s">
        <v>24</v>
      </c>
      <c r="H735" s="14" t="str">
        <f t="shared" si="52"/>
        <v>10/1(수)~10/2(목)</v>
      </c>
      <c r="I735" s="5" t="b">
        <f t="shared" si="53"/>
        <v>1</v>
      </c>
    </row>
    <row r="736" spans="1:9" ht="15.6">
      <c r="A736" s="9">
        <v>731</v>
      </c>
      <c r="B736" s="9">
        <f t="shared" si="54"/>
        <v>10</v>
      </c>
      <c r="C736" s="14">
        <v>10</v>
      </c>
      <c r="D736" s="15" t="s">
        <v>866</v>
      </c>
      <c r="E736" s="15" t="s">
        <v>77</v>
      </c>
      <c r="F736" s="15" t="s">
        <v>225</v>
      </c>
      <c r="G736" s="16" t="s">
        <v>21</v>
      </c>
      <c r="H736" s="14" t="str">
        <f t="shared" si="52"/>
        <v>10/1(수)~10/2(목)</v>
      </c>
      <c r="I736" s="5" t="b">
        <f t="shared" si="53"/>
        <v>1</v>
      </c>
    </row>
    <row r="737" spans="1:9" ht="15.6">
      <c r="A737" s="9">
        <v>732</v>
      </c>
      <c r="B737" s="9">
        <f t="shared" si="54"/>
        <v>10</v>
      </c>
      <c r="C737" s="14">
        <v>10</v>
      </c>
      <c r="D737" s="15" t="s">
        <v>867</v>
      </c>
      <c r="E737" s="15" t="s">
        <v>77</v>
      </c>
      <c r="F737" s="15" t="s">
        <v>313</v>
      </c>
      <c r="G737" s="16" t="s">
        <v>24</v>
      </c>
      <c r="H737" s="14" t="str">
        <f t="shared" si="52"/>
        <v>10/1(수)~10/2(목)</v>
      </c>
      <c r="I737" s="5" t="b">
        <f t="shared" si="53"/>
        <v>1</v>
      </c>
    </row>
    <row r="738" spans="1:9" ht="15.6">
      <c r="A738" s="9">
        <v>733</v>
      </c>
      <c r="B738" s="9">
        <f t="shared" si="54"/>
        <v>10</v>
      </c>
      <c r="C738" s="14">
        <v>10</v>
      </c>
      <c r="D738" s="15" t="s">
        <v>868</v>
      </c>
      <c r="E738" s="15" t="s">
        <v>77</v>
      </c>
      <c r="F738" s="15" t="s">
        <v>313</v>
      </c>
      <c r="G738" s="16" t="s">
        <v>24</v>
      </c>
      <c r="H738" s="14" t="str">
        <f t="shared" si="52"/>
        <v>10/1(수)~10/2(목)</v>
      </c>
      <c r="I738" s="5" t="b">
        <f t="shared" si="53"/>
        <v>1</v>
      </c>
    </row>
    <row r="739" spans="1:9" ht="15.6">
      <c r="A739" s="9">
        <v>734</v>
      </c>
      <c r="B739" s="9">
        <f t="shared" si="54"/>
        <v>10</v>
      </c>
      <c r="C739" s="14">
        <v>10</v>
      </c>
      <c r="D739" s="15" t="s">
        <v>869</v>
      </c>
      <c r="E739" s="15" t="s">
        <v>77</v>
      </c>
      <c r="F739" s="15" t="s">
        <v>113</v>
      </c>
      <c r="G739" s="16" t="s">
        <v>24</v>
      </c>
      <c r="H739" s="14" t="str">
        <f t="shared" si="52"/>
        <v>10/1(수)~10/2(목)</v>
      </c>
      <c r="I739" s="5" t="b">
        <f t="shared" si="53"/>
        <v>1</v>
      </c>
    </row>
    <row r="740" spans="1:9" ht="15.6">
      <c r="A740" s="9">
        <v>735</v>
      </c>
      <c r="B740" s="9">
        <f t="shared" si="54"/>
        <v>10</v>
      </c>
      <c r="C740" s="14">
        <v>10</v>
      </c>
      <c r="D740" s="15" t="s">
        <v>870</v>
      </c>
      <c r="E740" s="15" t="s">
        <v>77</v>
      </c>
      <c r="F740" s="15" t="s">
        <v>121</v>
      </c>
      <c r="G740" s="16" t="s">
        <v>24</v>
      </c>
      <c r="H740" s="14" t="str">
        <f t="shared" si="52"/>
        <v>10/1(수)~10/2(목)</v>
      </c>
      <c r="I740" s="5" t="b">
        <f t="shared" si="53"/>
        <v>1</v>
      </c>
    </row>
    <row r="741" spans="1:9" ht="15.6">
      <c r="A741" s="9">
        <v>736</v>
      </c>
      <c r="B741" s="9">
        <f t="shared" si="54"/>
        <v>10</v>
      </c>
      <c r="C741" s="14">
        <v>10</v>
      </c>
      <c r="D741" s="15" t="s">
        <v>871</v>
      </c>
      <c r="E741" s="15" t="s">
        <v>77</v>
      </c>
      <c r="F741" s="15" t="s">
        <v>121</v>
      </c>
      <c r="G741" s="16" t="s">
        <v>24</v>
      </c>
      <c r="H741" s="14" t="str">
        <f t="shared" si="52"/>
        <v>10/1(수)~10/2(목)</v>
      </c>
      <c r="I741" s="5" t="b">
        <f t="shared" si="53"/>
        <v>1</v>
      </c>
    </row>
    <row r="742" spans="1:9" ht="15.6">
      <c r="A742" s="9">
        <v>737</v>
      </c>
      <c r="B742" s="9">
        <f t="shared" si="54"/>
        <v>10</v>
      </c>
      <c r="C742" s="14">
        <v>10</v>
      </c>
      <c r="D742" s="15" t="s">
        <v>872</v>
      </c>
      <c r="E742" s="15" t="s">
        <v>77</v>
      </c>
      <c r="F742" s="15" t="s">
        <v>123</v>
      </c>
      <c r="G742" s="16" t="s">
        <v>24</v>
      </c>
      <c r="H742" s="14" t="str">
        <f t="shared" si="52"/>
        <v>10/1(수)~10/2(목)</v>
      </c>
      <c r="I742" s="5" t="b">
        <f t="shared" si="53"/>
        <v>1</v>
      </c>
    </row>
    <row r="743" spans="1:9" ht="15.6">
      <c r="A743" s="9">
        <v>738</v>
      </c>
      <c r="B743" s="9">
        <f t="shared" si="54"/>
        <v>10</v>
      </c>
      <c r="C743" s="14">
        <v>10</v>
      </c>
      <c r="D743" s="15" t="s">
        <v>873</v>
      </c>
      <c r="E743" s="15" t="s">
        <v>137</v>
      </c>
      <c r="F743" s="15" t="s">
        <v>138</v>
      </c>
      <c r="G743" s="16" t="s">
        <v>21</v>
      </c>
      <c r="H743" s="14" t="str">
        <f t="shared" si="52"/>
        <v>10/1(수)~10/2(목)</v>
      </c>
      <c r="I743" s="5" t="b">
        <f t="shared" si="53"/>
        <v>1</v>
      </c>
    </row>
    <row r="744" spans="1:9" ht="15.6">
      <c r="A744" s="9">
        <v>739</v>
      </c>
      <c r="B744" s="9">
        <v>10</v>
      </c>
      <c r="C744" s="14">
        <v>10</v>
      </c>
      <c r="D744" s="15" t="s">
        <v>874</v>
      </c>
      <c r="E744" s="15" t="s">
        <v>137</v>
      </c>
      <c r="F744" s="15" t="s">
        <v>140</v>
      </c>
      <c r="G744" s="16" t="s">
        <v>24</v>
      </c>
      <c r="H744" s="14" t="str">
        <f t="shared" si="52"/>
        <v>10/1(수)~10/2(목)</v>
      </c>
      <c r="I744" s="5" t="b">
        <f t="shared" si="53"/>
        <v>1</v>
      </c>
    </row>
    <row r="745" spans="1:9" ht="15.6">
      <c r="A745" s="9">
        <v>740</v>
      </c>
      <c r="B745" s="9">
        <f>IF(ISBLANK(C745), B745, C745)</f>
        <v>10</v>
      </c>
      <c r="C745" s="14">
        <v>10</v>
      </c>
      <c r="D745" s="15" t="s">
        <v>875</v>
      </c>
      <c r="E745" s="15" t="s">
        <v>137</v>
      </c>
      <c r="F745" s="15" t="s">
        <v>876</v>
      </c>
      <c r="G745" s="16" t="s">
        <v>24</v>
      </c>
      <c r="H745" s="14" t="str">
        <f t="shared" si="52"/>
        <v>10/1(수)~10/2(목)</v>
      </c>
      <c r="I745" s="5" t="b">
        <f t="shared" si="53"/>
        <v>1</v>
      </c>
    </row>
    <row r="746" spans="1:9" ht="15.6" hidden="1">
      <c r="A746" s="17">
        <v>741</v>
      </c>
      <c r="B746" s="17" t="s">
        <v>877</v>
      </c>
      <c r="C746" s="18" t="s">
        <v>877</v>
      </c>
      <c r="D746" s="19" t="s">
        <v>878</v>
      </c>
      <c r="E746" s="19" t="s">
        <v>41</v>
      </c>
      <c r="F746" s="19" t="s">
        <v>238</v>
      </c>
      <c r="G746" s="20" t="s">
        <v>24</v>
      </c>
      <c r="H746" s="18" t="e">
        <f t="shared" si="52"/>
        <v>#N/A</v>
      </c>
      <c r="I746" s="5" t="b">
        <f t="shared" si="53"/>
        <v>1</v>
      </c>
    </row>
    <row r="747" spans="1:9" ht="15.6" hidden="1">
      <c r="A747" s="17">
        <v>742</v>
      </c>
      <c r="B747" s="17" t="s">
        <v>877</v>
      </c>
      <c r="C747" s="18">
        <v>1</v>
      </c>
      <c r="D747" s="19" t="s">
        <v>879</v>
      </c>
      <c r="E747" s="19" t="s">
        <v>72</v>
      </c>
      <c r="F747" s="19" t="s">
        <v>149</v>
      </c>
      <c r="G747" s="20" t="s">
        <v>24</v>
      </c>
      <c r="H747" s="18" t="e">
        <f t="shared" si="52"/>
        <v>#N/A</v>
      </c>
      <c r="I747" s="5" t="b">
        <f t="shared" si="53"/>
        <v>0</v>
      </c>
    </row>
    <row r="748" spans="1:9" ht="15.6" hidden="1">
      <c r="A748" s="17">
        <v>743</v>
      </c>
      <c r="B748" s="17" t="s">
        <v>877</v>
      </c>
      <c r="C748" s="18">
        <v>2</v>
      </c>
      <c r="D748" s="19" t="s">
        <v>880</v>
      </c>
      <c r="E748" s="19" t="s">
        <v>46</v>
      </c>
      <c r="F748" s="19" t="s">
        <v>49</v>
      </c>
      <c r="G748" s="20" t="s">
        <v>24</v>
      </c>
      <c r="H748" s="18" t="e">
        <f t="shared" si="52"/>
        <v>#N/A</v>
      </c>
      <c r="I748" s="5" t="b">
        <f t="shared" si="53"/>
        <v>0</v>
      </c>
    </row>
    <row r="749" spans="1:9" ht="15.6" hidden="1">
      <c r="A749" s="17">
        <v>744</v>
      </c>
      <c r="B749" s="17" t="s">
        <v>877</v>
      </c>
      <c r="C749" s="18">
        <v>2</v>
      </c>
      <c r="D749" s="19" t="s">
        <v>881</v>
      </c>
      <c r="E749" s="19" t="s">
        <v>72</v>
      </c>
      <c r="F749" s="19" t="s">
        <v>149</v>
      </c>
      <c r="G749" s="20" t="s">
        <v>24</v>
      </c>
      <c r="H749" s="18" t="e">
        <f t="shared" si="52"/>
        <v>#N/A</v>
      </c>
      <c r="I749" s="5" t="b">
        <f t="shared" si="53"/>
        <v>0</v>
      </c>
    </row>
    <row r="750" spans="1:9" ht="15.6" hidden="1">
      <c r="A750" s="17">
        <v>745</v>
      </c>
      <c r="B750" s="17" t="s">
        <v>877</v>
      </c>
      <c r="C750" s="18">
        <v>3</v>
      </c>
      <c r="D750" s="19" t="s">
        <v>882</v>
      </c>
      <c r="E750" s="19" t="s">
        <v>41</v>
      </c>
      <c r="F750" s="19" t="s">
        <v>348</v>
      </c>
      <c r="G750" s="20" t="s">
        <v>21</v>
      </c>
      <c r="H750" s="18" t="e">
        <f t="shared" si="52"/>
        <v>#N/A</v>
      </c>
      <c r="I750" s="5" t="b">
        <f t="shared" si="53"/>
        <v>0</v>
      </c>
    </row>
    <row r="751" spans="1:9" ht="15.6" hidden="1">
      <c r="A751" s="17">
        <v>746</v>
      </c>
      <c r="B751" s="17" t="s">
        <v>877</v>
      </c>
      <c r="C751" s="18">
        <v>7</v>
      </c>
      <c r="D751" s="19" t="s">
        <v>737</v>
      </c>
      <c r="E751" s="19" t="s">
        <v>19</v>
      </c>
      <c r="F751" s="19" t="s">
        <v>20</v>
      </c>
      <c r="G751" s="20" t="s">
        <v>24</v>
      </c>
      <c r="H751" s="18" t="e">
        <f t="shared" si="52"/>
        <v>#N/A</v>
      </c>
      <c r="I751" s="5" t="b">
        <f t="shared" si="53"/>
        <v>0</v>
      </c>
    </row>
    <row r="752" spans="1:9" ht="15.6" hidden="1">
      <c r="A752" s="17">
        <v>747</v>
      </c>
      <c r="B752" s="17" t="s">
        <v>883</v>
      </c>
      <c r="C752" s="18" t="s">
        <v>877</v>
      </c>
      <c r="D752" s="19" t="s">
        <v>507</v>
      </c>
      <c r="E752" s="19" t="s">
        <v>137</v>
      </c>
      <c r="F752" s="19" t="s">
        <v>876</v>
      </c>
      <c r="G752" s="20" t="s">
        <v>24</v>
      </c>
      <c r="H752" s="18" t="e">
        <f t="shared" si="52"/>
        <v>#N/A</v>
      </c>
      <c r="I752" s="5" t="b">
        <f t="shared" si="53"/>
        <v>0</v>
      </c>
    </row>
  </sheetData>
  <autoFilter ref="A4:H5" xr:uid="{71741535-6E04-4235-8B4D-0BED6F6CE73C}">
    <sortState xmlns:xlrd2="http://schemas.microsoft.com/office/spreadsheetml/2017/richdata2" ref="A7:H745">
      <sortCondition ref="B4:B5"/>
    </sortState>
  </autoFilter>
  <mergeCells count="8">
    <mergeCell ref="G4:G5"/>
    <mergeCell ref="H4:H5"/>
    <mergeCell ref="A4:A5"/>
    <mergeCell ref="B4:B5"/>
    <mergeCell ref="C4:C5"/>
    <mergeCell ref="D4:D5"/>
    <mergeCell ref="E4:E5"/>
    <mergeCell ref="F4:F5"/>
  </mergeCells>
  <phoneticPr fontId="3" type="noConversion"/>
  <conditionalFormatting sqref="Q14:R14">
    <cfRule type="expression" dxfId="3" priority="1">
      <formula>MOD(ROW(),2)=1</formula>
    </cfRule>
    <cfRule type="expression" dxfId="2" priority="3">
      <formula>MOD(ROW(),2)=1</formula>
    </cfRule>
    <cfRule type="expression" dxfId="1" priority="4">
      <formula>" =MOD(ROW(),2)=1+$P$5:$Q$14"</formula>
    </cfRule>
    <cfRule type="expression" priority="5">
      <formula>" =MOD(ROW(),2)=1"</formula>
    </cfRule>
    <cfRule type="expression" dxfId="0" priority="6">
      <formula>ISEVEN($Q$5:$R$14)=FALSE</formula>
    </cfRule>
    <cfRule type="expression" priority="7">
      <formula>ISEVEN($Q$5:$R$14)=FALSE</formula>
    </cfRule>
  </conditionalFormatting>
  <pageMargins left="0.7" right="0.7" top="0.75" bottom="0.75" header="0.3" footer="0.3"/>
  <pageSetup paperSize="9" scale="51" orientation="portrait" verticalDpi="0" r:id="rId1"/>
  <colBreaks count="2" manualBreakCount="2">
    <brk id="8" max="751" man="1"/>
    <brk id="22" max="75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참석인원명부_차수및 성별</vt:lpstr>
      <vt:lpstr>참석인원명부_2차수</vt:lpstr>
      <vt:lpstr>참석인원명부 (전체)</vt:lpstr>
      <vt:lpstr>참석인원명부 확정</vt:lpstr>
      <vt:lpstr>'참석인원명부 확정'!Print_Area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2025-08-20T08:50:16Z</dcterms:modified>
</cp:coreProperties>
</file>