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5640" windowHeight="17560" tabRatio="1000" activeTab="1"/>
  </bookViews>
  <sheets>
    <sheet name="Sheet1" sheetId="1" r:id="rId1"/>
    <sheet name="ops-table" sheetId="2" r:id="rId2"/>
    <sheet name="ops-1" sheetId="3" r:id="rId3"/>
    <sheet name="ops-2" sheetId="4" r:id="rId4"/>
    <sheet name="ops-3" sheetId="5" r:id="rId5"/>
    <sheet name="ops-4" sheetId="6" r:id="rId6"/>
    <sheet name="ops-5" sheetId="7" r:id="rId7"/>
    <sheet name="ops-6" sheetId="8" r:id="rId8"/>
    <sheet name="ops-7" sheetId="9" r:id="rId9"/>
    <sheet name="ops-8" sheetId="10" r:id="rId10"/>
    <sheet name="ops-9" sheetId="11" r:id="rId11"/>
    <sheet name="ops-10" sheetId="12" r:id="rId12"/>
    <sheet name="ops-11" sheetId="13" r:id="rId13"/>
    <sheet name="ops-12" sheetId="14" r:id="rId14"/>
    <sheet name="ops-13" sheetId="15" r:id="rId15"/>
    <sheet name="ops-14" sheetId="16" r:id="rId16"/>
    <sheet name="ops-15" sheetId="17" r:id="rId17"/>
    <sheet name="ops-16" sheetId="18" r:id="rId18"/>
    <sheet name="ops-17" sheetId="19" r:id="rId19"/>
    <sheet name="ops-18" sheetId="20" r:id="rId20"/>
    <sheet name="ops-19" sheetId="21" r:id="rId21"/>
    <sheet name="ops-20" sheetId="22" r:id="rId22"/>
    <sheet name="ops-21" sheetId="23" r:id="rId23"/>
    <sheet name="ops-22" sheetId="24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X3" i="2"/>
  <c r="X12" i="2"/>
  <c r="X14" i="2"/>
  <c r="X30" i="2"/>
  <c r="X41" i="2"/>
  <c r="X48" i="2"/>
  <c r="X54" i="2"/>
  <c r="X61" i="2"/>
  <c r="X62" i="2"/>
  <c r="X68" i="2"/>
  <c r="X70" i="2"/>
  <c r="X72" i="2"/>
  <c r="X73" i="2"/>
  <c r="X74" i="2"/>
  <c r="X43" i="2"/>
  <c r="X46" i="2"/>
  <c r="X51" i="2"/>
  <c r="X8" i="2"/>
  <c r="X10" i="2"/>
  <c r="X28" i="2"/>
  <c r="X3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7" i="1"/>
  <c r="E26" i="1"/>
  <c r="E25" i="1"/>
  <c r="E24" i="1"/>
  <c r="X63" i="2"/>
  <c r="X64" i="2"/>
  <c r="X65" i="2"/>
  <c r="X66" i="2"/>
  <c r="X67" i="2"/>
  <c r="X71" i="2"/>
  <c r="X75" i="2"/>
  <c r="X76" i="2"/>
  <c r="X45" i="2"/>
  <c r="X49" i="2"/>
  <c r="X50" i="2"/>
  <c r="X56" i="2"/>
  <c r="X57" i="2"/>
  <c r="X59" i="2"/>
  <c r="X13" i="2"/>
  <c r="X16" i="2"/>
  <c r="X17" i="2"/>
  <c r="X19" i="2"/>
  <c r="X23" i="2"/>
  <c r="X24" i="2"/>
  <c r="X25" i="2"/>
  <c r="X26" i="2"/>
  <c r="X27" i="2"/>
  <c r="X29" i="2"/>
  <c r="X32" i="2"/>
  <c r="X36" i="2"/>
  <c r="X37" i="2"/>
  <c r="X38" i="2"/>
  <c r="X4" i="2"/>
  <c r="X2" i="2"/>
  <c r="X52" i="2"/>
  <c r="X53" i="2"/>
  <c r="X55" i="2"/>
  <c r="X58" i="2"/>
  <c r="X60" i="2"/>
  <c r="X69" i="2"/>
  <c r="X77" i="2"/>
  <c r="X78" i="2"/>
  <c r="X79" i="2"/>
  <c r="X20" i="2"/>
  <c r="X21" i="2"/>
  <c r="X22" i="2"/>
  <c r="X31" i="2"/>
  <c r="X34" i="2"/>
  <c r="X35" i="2"/>
  <c r="X39" i="2"/>
  <c r="X40" i="2"/>
  <c r="X42" i="2"/>
  <c r="X44" i="2"/>
  <c r="X47" i="2"/>
  <c r="X5" i="2"/>
  <c r="X6" i="2"/>
  <c r="X7" i="2"/>
  <c r="X9" i="2"/>
  <c r="X11" i="2"/>
  <c r="X15" i="2"/>
  <c r="X18" i="2"/>
</calcChain>
</file>

<file path=xl/sharedStrings.xml><?xml version="1.0" encoding="utf-8"?>
<sst xmlns="http://schemas.openxmlformats.org/spreadsheetml/2006/main" count="1173" uniqueCount="92">
  <si>
    <t>Unique opcodes</t>
  </si>
  <si>
    <t>Not implemented</t>
  </si>
  <si>
    <t>Query</t>
  </si>
  <si>
    <t>Add</t>
  </si>
  <si>
    <t>Affinity</t>
  </si>
  <si>
    <t>AggFinal</t>
  </si>
  <si>
    <t>AggStep</t>
  </si>
  <si>
    <t>Close</t>
  </si>
  <si>
    <t>CollSeq</t>
  </si>
  <si>
    <t>Column</t>
  </si>
  <si>
    <t>Compare</t>
  </si>
  <si>
    <t>Copy</t>
  </si>
  <si>
    <t>Divide</t>
  </si>
  <si>
    <t>Eq</t>
  </si>
  <si>
    <t>Found</t>
  </si>
  <si>
    <t>Function</t>
  </si>
  <si>
    <t>Ge</t>
  </si>
  <si>
    <t>Gosub</t>
  </si>
  <si>
    <t>Goto</t>
  </si>
  <si>
    <t>Gt</t>
  </si>
  <si>
    <t>Halt</t>
  </si>
  <si>
    <t>IdxGE</t>
  </si>
  <si>
    <t>IdxInsert</t>
  </si>
  <si>
    <t>IdxRowid</t>
  </si>
  <si>
    <t>If</t>
  </si>
  <si>
    <t>IfNot</t>
  </si>
  <si>
    <t>IfPos</t>
  </si>
  <si>
    <t>IfZero</t>
  </si>
  <si>
    <t>Insert</t>
  </si>
  <si>
    <t>Integer</t>
  </si>
  <si>
    <t>IsNull</t>
  </si>
  <si>
    <t>Jump</t>
  </si>
  <si>
    <t>Le</t>
  </si>
  <si>
    <t>Lt</t>
  </si>
  <si>
    <t>MakeRecord</t>
  </si>
  <si>
    <t>Move</t>
  </si>
  <si>
    <t>Multiply</t>
  </si>
  <si>
    <t>MustBeInt</t>
  </si>
  <si>
    <t>Ne</t>
  </si>
  <si>
    <t>NewRowid</t>
  </si>
  <si>
    <t>Next</t>
  </si>
  <si>
    <t>Noop</t>
  </si>
  <si>
    <t>NotExists</t>
  </si>
  <si>
    <t>NotFound</t>
  </si>
  <si>
    <t>NotNull</t>
  </si>
  <si>
    <t>Null</t>
  </si>
  <si>
    <t>NullRow</t>
  </si>
  <si>
    <t>Once</t>
  </si>
  <si>
    <t>OpenEphemeral</t>
  </si>
  <si>
    <t>OpenPseudo</t>
  </si>
  <si>
    <t>OpenRead</t>
  </si>
  <si>
    <t>ReadCookie</t>
  </si>
  <si>
    <t>Real</t>
  </si>
  <si>
    <t>RealAffinity</t>
  </si>
  <si>
    <t>ResultRow</t>
  </si>
  <si>
    <t>Return</t>
  </si>
  <si>
    <t>Rewind</t>
  </si>
  <si>
    <t>RowSetTest</t>
  </si>
  <si>
    <t>Rowid</t>
  </si>
  <si>
    <t>SCopy</t>
  </si>
  <si>
    <t>Seek</t>
  </si>
  <si>
    <t>Sequence</t>
  </si>
  <si>
    <t>SetCookie</t>
  </si>
  <si>
    <t>SorterData</t>
  </si>
  <si>
    <t>SorterInsert</t>
  </si>
  <si>
    <t>SorterNext</t>
  </si>
  <si>
    <t>SorterOpen</t>
  </si>
  <si>
    <t>SorterSort</t>
  </si>
  <si>
    <t>String8</t>
  </si>
  <si>
    <t>Subtract</t>
  </si>
  <si>
    <t>TableLock</t>
  </si>
  <si>
    <t>Trace</t>
  </si>
  <si>
    <t>Transaction</t>
  </si>
  <si>
    <t>VerifyCookie</t>
  </si>
  <si>
    <t>Utility</t>
  </si>
  <si>
    <t>Implemented</t>
  </si>
  <si>
    <t>No implementation:</t>
  </si>
  <si>
    <t>% Impld</t>
  </si>
  <si>
    <t>% Not impld</t>
  </si>
  <si>
    <t>Max</t>
  </si>
  <si>
    <t>Min</t>
  </si>
  <si>
    <t>Avg</t>
  </si>
  <si>
    <t>Median</t>
  </si>
  <si>
    <t>All:</t>
  </si>
  <si>
    <t>Total opcodes</t>
  </si>
  <si>
    <t>IdxGT</t>
  </si>
  <si>
    <t>SeekGE</t>
  </si>
  <si>
    <t>Init</t>
  </si>
  <si>
    <t>NextIfOpen</t>
  </si>
  <si>
    <t>EndCoroutine</t>
  </si>
  <si>
    <t>InitCoroutine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</si>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</sst>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ont="1" applyFill="1" applyAlignment="1"/>
    <xf numFmtId="9" fontId="0" fillId="0" borderId="0" xfId="1" applyFont="1"/>
    <xf numFmtId="9" fontId="2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1" workbookViewId="0">
      <selection activeCell="C26" sqref="C26:C103"/>
    </sheetView>
  </sheetViews>
  <sheetFormatPr baseColWidth="10" defaultRowHeight="15" x14ac:dyDescent="0"/>
  <cols>
    <col min="1" max="1" width="12.1640625" bestFit="1" customWidth="1"/>
    <col min="2" max="2" width="14.5" bestFit="1" customWidth="1"/>
    <col min="3" max="3" width="15.6640625" bestFit="1" customWidth="1"/>
  </cols>
  <sheetData>
    <row r="1" spans="1:5" s="2" customFormat="1">
      <c r="A1" s="2" t="s">
        <v>2</v>
      </c>
      <c r="B1" s="2" t="s">
        <v>0</v>
      </c>
      <c r="C1" s="2" t="s">
        <v>1</v>
      </c>
      <c r="D1" s="2" t="s">
        <v>77</v>
      </c>
      <c r="E1" s="2" t="s">
        <v>78</v>
      </c>
    </row>
    <row r="2" spans="1:5">
      <c r="A2" s="2">
        <v>1</v>
      </c>
      <c r="B2">
        <v>38</v>
      </c>
      <c r="C2">
        <v>9</v>
      </c>
      <c r="D2" s="8">
        <f>(B2-C2)/B2</f>
        <v>0.76315789473684215</v>
      </c>
      <c r="E2" s="8">
        <f>C2/B2</f>
        <v>0.23684210526315788</v>
      </c>
    </row>
    <row r="3" spans="1:5">
      <c r="A3" s="2">
        <v>2</v>
      </c>
      <c r="B3">
        <v>41</v>
      </c>
      <c r="C3">
        <v>7</v>
      </c>
      <c r="D3" s="8">
        <f t="shared" ref="D3:D23" si="0">(B3-C3)/B3</f>
        <v>0.82926829268292679</v>
      </c>
      <c r="E3" s="8">
        <f t="shared" ref="E3:E23" si="1">C3/B3</f>
        <v>0.17073170731707318</v>
      </c>
    </row>
    <row r="4" spans="1:5">
      <c r="A4" s="2">
        <v>3</v>
      </c>
      <c r="B4">
        <v>46</v>
      </c>
      <c r="C4">
        <v>9</v>
      </c>
      <c r="D4" s="8">
        <f t="shared" si="0"/>
        <v>0.80434782608695654</v>
      </c>
      <c r="E4" s="8">
        <f t="shared" si="1"/>
        <v>0.19565217391304349</v>
      </c>
    </row>
    <row r="5" spans="1:5">
      <c r="A5" s="2">
        <v>4</v>
      </c>
      <c r="B5">
        <v>40</v>
      </c>
      <c r="C5">
        <v>9</v>
      </c>
      <c r="D5" s="8">
        <f t="shared" si="0"/>
        <v>0.77500000000000002</v>
      </c>
      <c r="E5" s="8">
        <f t="shared" si="1"/>
        <v>0.22500000000000001</v>
      </c>
    </row>
    <row r="6" spans="1:5">
      <c r="A6" s="2">
        <v>5</v>
      </c>
      <c r="B6">
        <v>45</v>
      </c>
      <c r="C6">
        <v>9</v>
      </c>
      <c r="D6" s="8">
        <f t="shared" si="0"/>
        <v>0.8</v>
      </c>
      <c r="E6" s="8">
        <f t="shared" si="1"/>
        <v>0.2</v>
      </c>
    </row>
    <row r="7" spans="1:5">
      <c r="A7" s="2">
        <v>6</v>
      </c>
      <c r="B7">
        <v>25</v>
      </c>
      <c r="C7">
        <v>0</v>
      </c>
      <c r="D7" s="8">
        <f t="shared" si="0"/>
        <v>1</v>
      </c>
      <c r="E7" s="8">
        <f t="shared" si="1"/>
        <v>0</v>
      </c>
    </row>
    <row r="8" spans="1:5">
      <c r="A8" s="2">
        <v>7</v>
      </c>
      <c r="B8">
        <v>42</v>
      </c>
      <c r="C8">
        <v>9</v>
      </c>
      <c r="D8" s="8">
        <f t="shared" si="0"/>
        <v>0.7857142857142857</v>
      </c>
      <c r="E8" s="8">
        <f t="shared" si="1"/>
        <v>0.21428571428571427</v>
      </c>
    </row>
    <row r="9" spans="1:5">
      <c r="A9" s="2">
        <v>8</v>
      </c>
      <c r="B9">
        <v>44</v>
      </c>
      <c r="C9">
        <v>9</v>
      </c>
      <c r="D9" s="8">
        <f t="shared" si="0"/>
        <v>0.79545454545454541</v>
      </c>
      <c r="E9" s="8">
        <f t="shared" si="1"/>
        <v>0.20454545454545456</v>
      </c>
    </row>
    <row r="10" spans="1:5">
      <c r="A10" s="2">
        <v>9</v>
      </c>
      <c r="B10">
        <v>47</v>
      </c>
      <c r="C10">
        <v>9</v>
      </c>
      <c r="D10" s="8">
        <f t="shared" si="0"/>
        <v>0.80851063829787229</v>
      </c>
      <c r="E10" s="8">
        <f t="shared" si="1"/>
        <v>0.19148936170212766</v>
      </c>
    </row>
    <row r="11" spans="1:5">
      <c r="A11" s="2">
        <v>10</v>
      </c>
      <c r="B11">
        <v>45</v>
      </c>
      <c r="C11">
        <v>9</v>
      </c>
      <c r="D11" s="8">
        <f t="shared" si="0"/>
        <v>0.8</v>
      </c>
      <c r="E11" s="8">
        <f t="shared" si="1"/>
        <v>0.2</v>
      </c>
    </row>
    <row r="12" spans="1:5">
      <c r="A12" s="2">
        <v>11</v>
      </c>
      <c r="B12">
        <v>49</v>
      </c>
      <c r="C12">
        <v>10</v>
      </c>
      <c r="D12" s="8">
        <f t="shared" si="0"/>
        <v>0.79591836734693877</v>
      </c>
      <c r="E12" s="8">
        <f t="shared" si="1"/>
        <v>0.20408163265306123</v>
      </c>
    </row>
    <row r="13" spans="1:5">
      <c r="A13" s="2">
        <v>12</v>
      </c>
      <c r="B13">
        <v>45</v>
      </c>
      <c r="C13">
        <v>9</v>
      </c>
      <c r="D13" s="8">
        <f t="shared" si="0"/>
        <v>0.8</v>
      </c>
      <c r="E13" s="8">
        <f t="shared" si="1"/>
        <v>0.2</v>
      </c>
    </row>
    <row r="14" spans="1:5">
      <c r="A14" s="2">
        <v>13</v>
      </c>
      <c r="B14">
        <v>47</v>
      </c>
      <c r="C14">
        <v>13</v>
      </c>
      <c r="D14" s="8">
        <f t="shared" si="0"/>
        <v>0.72340425531914898</v>
      </c>
      <c r="E14" s="8">
        <f t="shared" si="1"/>
        <v>0.27659574468085107</v>
      </c>
    </row>
    <row r="15" spans="1:5">
      <c r="A15" s="2">
        <v>14</v>
      </c>
      <c r="B15">
        <v>28</v>
      </c>
      <c r="C15">
        <v>0</v>
      </c>
      <c r="D15" s="8">
        <f t="shared" si="0"/>
        <v>1</v>
      </c>
      <c r="E15" s="8">
        <f t="shared" si="1"/>
        <v>0</v>
      </c>
    </row>
    <row r="16" spans="1:5">
      <c r="A16" s="2">
        <v>15</v>
      </c>
      <c r="B16">
        <v>63</v>
      </c>
      <c r="C16">
        <v>19</v>
      </c>
      <c r="D16" s="8">
        <f t="shared" si="0"/>
        <v>0.69841269841269837</v>
      </c>
      <c r="E16" s="8">
        <f t="shared" si="1"/>
        <v>0.30158730158730157</v>
      </c>
    </row>
    <row r="17" spans="1:6">
      <c r="A17" s="2">
        <v>16</v>
      </c>
      <c r="B17">
        <v>49</v>
      </c>
      <c r="C17">
        <v>11</v>
      </c>
      <c r="D17" s="8">
        <f t="shared" si="0"/>
        <v>0.77551020408163263</v>
      </c>
      <c r="E17" s="8">
        <f t="shared" si="1"/>
        <v>0.22448979591836735</v>
      </c>
    </row>
    <row r="18" spans="1:6">
      <c r="A18" s="2">
        <v>17</v>
      </c>
      <c r="B18">
        <v>31</v>
      </c>
      <c r="C18">
        <v>0</v>
      </c>
      <c r="D18" s="8">
        <f t="shared" si="0"/>
        <v>1</v>
      </c>
      <c r="E18" s="8">
        <f t="shared" si="1"/>
        <v>0</v>
      </c>
    </row>
    <row r="19" spans="1:6">
      <c r="A19" s="2">
        <v>18</v>
      </c>
      <c r="B19">
        <v>46</v>
      </c>
      <c r="C19">
        <v>10</v>
      </c>
      <c r="D19" s="8">
        <f t="shared" si="0"/>
        <v>0.78260869565217395</v>
      </c>
      <c r="E19" s="8">
        <f t="shared" si="1"/>
        <v>0.21739130434782608</v>
      </c>
    </row>
    <row r="20" spans="1:6">
      <c r="A20" s="2">
        <v>19</v>
      </c>
      <c r="B20">
        <v>37</v>
      </c>
      <c r="C20">
        <v>0</v>
      </c>
      <c r="D20" s="8">
        <f t="shared" si="0"/>
        <v>1</v>
      </c>
      <c r="E20" s="8">
        <f t="shared" si="1"/>
        <v>0</v>
      </c>
    </row>
    <row r="21" spans="1:6">
      <c r="A21" s="2">
        <v>20</v>
      </c>
      <c r="B21">
        <v>47</v>
      </c>
      <c r="C21">
        <v>6</v>
      </c>
      <c r="D21" s="8">
        <f t="shared" si="0"/>
        <v>0.87234042553191493</v>
      </c>
      <c r="E21" s="8">
        <f t="shared" si="1"/>
        <v>0.1276595744680851</v>
      </c>
    </row>
    <row r="22" spans="1:6">
      <c r="A22" s="2">
        <v>21</v>
      </c>
      <c r="B22">
        <v>48</v>
      </c>
      <c r="C22">
        <v>9</v>
      </c>
      <c r="D22" s="8">
        <f t="shared" si="0"/>
        <v>0.8125</v>
      </c>
      <c r="E22" s="8">
        <f t="shared" si="1"/>
        <v>0.1875</v>
      </c>
    </row>
    <row r="23" spans="1:6">
      <c r="A23" s="2">
        <v>22</v>
      </c>
      <c r="B23">
        <v>50</v>
      </c>
      <c r="C23">
        <v>9</v>
      </c>
      <c r="D23" s="8">
        <f t="shared" si="0"/>
        <v>0.82</v>
      </c>
      <c r="E23" s="8">
        <f t="shared" si="1"/>
        <v>0.18</v>
      </c>
    </row>
    <row r="24" spans="1:6">
      <c r="D24" s="9">
        <f>MAX(D2:D23)</f>
        <v>1</v>
      </c>
      <c r="E24" s="9">
        <f>MAX(E2:E23)</f>
        <v>0.30158730158730157</v>
      </c>
      <c r="F24" s="2" t="s">
        <v>79</v>
      </c>
    </row>
    <row r="25" spans="1:6">
      <c r="A25" s="2" t="s">
        <v>75</v>
      </c>
      <c r="B25" s="2" t="s">
        <v>76</v>
      </c>
      <c r="C25" s="2" t="s">
        <v>83</v>
      </c>
      <c r="D25" s="9">
        <f>MIN(D2:D23)</f>
        <v>0.69841269841269837</v>
      </c>
      <c r="E25" s="9">
        <f>MIN(E2:E23)</f>
        <v>0</v>
      </c>
      <c r="F25" s="2" t="s">
        <v>80</v>
      </c>
    </row>
    <row r="26" spans="1:6">
      <c r="A26" t="s">
        <v>3</v>
      </c>
      <c r="B26" t="s">
        <v>71</v>
      </c>
      <c r="C26" t="s">
        <v>3</v>
      </c>
      <c r="D26" s="9">
        <f>AVERAGE(D2:D23)</f>
        <v>0.82918855133263347</v>
      </c>
      <c r="E26" s="9">
        <f>AVERAGE(E2:E23)</f>
        <v>0.17081144866736653</v>
      </c>
      <c r="F26" s="2" t="s">
        <v>81</v>
      </c>
    </row>
    <row r="27" spans="1:6">
      <c r="A27" t="s">
        <v>4</v>
      </c>
      <c r="B27" t="s">
        <v>51</v>
      </c>
      <c r="C27" t="s">
        <v>4</v>
      </c>
      <c r="D27" s="9">
        <f>MEDIAN(D2:D23)</f>
        <v>0.8</v>
      </c>
      <c r="E27" s="9">
        <f>MEDIAN(E2:E23)</f>
        <v>0.2</v>
      </c>
      <c r="F27" s="2" t="s">
        <v>82</v>
      </c>
    </row>
    <row r="28" spans="1:6">
      <c r="A28" t="s">
        <v>5</v>
      </c>
      <c r="B28" t="s">
        <v>62</v>
      </c>
      <c r="C28" t="s">
        <v>5</v>
      </c>
    </row>
    <row r="29" spans="1:6">
      <c r="A29" t="s">
        <v>6</v>
      </c>
      <c r="B29" t="s">
        <v>73</v>
      </c>
      <c r="C29" t="s">
        <v>6</v>
      </c>
    </row>
    <row r="30" spans="1:6">
      <c r="A30" t="s">
        <v>7</v>
      </c>
      <c r="C30" t="s">
        <v>7</v>
      </c>
    </row>
    <row r="31" spans="1:6">
      <c r="A31" t="s">
        <v>8</v>
      </c>
      <c r="C31" t="s">
        <v>8</v>
      </c>
    </row>
    <row r="32" spans="1:6">
      <c r="A32" t="s">
        <v>9</v>
      </c>
      <c r="C32" t="s">
        <v>9</v>
      </c>
    </row>
    <row r="33" spans="1:3">
      <c r="A33" t="s">
        <v>10</v>
      </c>
      <c r="C33" t="s">
        <v>10</v>
      </c>
    </row>
    <row r="34" spans="1:3">
      <c r="A34" t="s">
        <v>11</v>
      </c>
      <c r="C34" t="s">
        <v>11</v>
      </c>
    </row>
    <row r="35" spans="1:3">
      <c r="A35" t="s">
        <v>12</v>
      </c>
      <c r="C35" t="s">
        <v>12</v>
      </c>
    </row>
    <row r="36" spans="1:3">
      <c r="A36" t="s">
        <v>89</v>
      </c>
      <c r="C36" t="s">
        <v>89</v>
      </c>
    </row>
    <row r="37" spans="1:3">
      <c r="A37" t="s">
        <v>13</v>
      </c>
      <c r="C37" t="s">
        <v>13</v>
      </c>
    </row>
    <row r="38" spans="1:3">
      <c r="A38" t="s">
        <v>14</v>
      </c>
      <c r="C38" t="s">
        <v>14</v>
      </c>
    </row>
    <row r="39" spans="1:3">
      <c r="A39" t="s">
        <v>15</v>
      </c>
      <c r="C39" t="s">
        <v>15</v>
      </c>
    </row>
    <row r="40" spans="1:3">
      <c r="A40" s="3" t="s">
        <v>16</v>
      </c>
      <c r="C40" s="3" t="s">
        <v>16</v>
      </c>
    </row>
    <row r="41" spans="1:3">
      <c r="A41" s="3" t="s">
        <v>17</v>
      </c>
      <c r="C41" s="3" t="s">
        <v>17</v>
      </c>
    </row>
    <row r="42" spans="1:3">
      <c r="A42" t="s">
        <v>18</v>
      </c>
      <c r="C42" t="s">
        <v>18</v>
      </c>
    </row>
    <row r="43" spans="1:3">
      <c r="A43" t="s">
        <v>19</v>
      </c>
      <c r="C43" t="s">
        <v>19</v>
      </c>
    </row>
    <row r="44" spans="1:3">
      <c r="A44" t="s">
        <v>20</v>
      </c>
      <c r="C44" t="s">
        <v>20</v>
      </c>
    </row>
    <row r="45" spans="1:3">
      <c r="A45" t="s">
        <v>21</v>
      </c>
      <c r="C45" t="s">
        <v>21</v>
      </c>
    </row>
    <row r="46" spans="1:3">
      <c r="A46" t="s">
        <v>85</v>
      </c>
      <c r="C46" t="s">
        <v>85</v>
      </c>
    </row>
    <row r="47" spans="1:3">
      <c r="A47" t="s">
        <v>22</v>
      </c>
      <c r="C47" t="s">
        <v>22</v>
      </c>
    </row>
    <row r="48" spans="1:3">
      <c r="A48" t="s">
        <v>23</v>
      </c>
      <c r="C48" t="s">
        <v>23</v>
      </c>
    </row>
    <row r="49" spans="1:3">
      <c r="A49" t="s">
        <v>24</v>
      </c>
      <c r="C49" t="s">
        <v>24</v>
      </c>
    </row>
    <row r="50" spans="1:3">
      <c r="A50" t="s">
        <v>25</v>
      </c>
      <c r="C50" t="s">
        <v>25</v>
      </c>
    </row>
    <row r="51" spans="1:3">
      <c r="A51" t="s">
        <v>26</v>
      </c>
      <c r="C51" t="s">
        <v>26</v>
      </c>
    </row>
    <row r="52" spans="1:3">
      <c r="A52" t="s">
        <v>27</v>
      </c>
      <c r="C52" t="s">
        <v>27</v>
      </c>
    </row>
    <row r="53" spans="1:3">
      <c r="A53" t="s">
        <v>87</v>
      </c>
      <c r="C53" t="s">
        <v>87</v>
      </c>
    </row>
    <row r="54" spans="1:3">
      <c r="A54" t="s">
        <v>90</v>
      </c>
      <c r="C54" t="s">
        <v>90</v>
      </c>
    </row>
    <row r="55" spans="1:3">
      <c r="A55" t="s">
        <v>28</v>
      </c>
      <c r="C55" t="s">
        <v>28</v>
      </c>
    </row>
    <row r="56" spans="1:3">
      <c r="A56" t="s">
        <v>29</v>
      </c>
      <c r="C56" t="s">
        <v>29</v>
      </c>
    </row>
    <row r="57" spans="1:3">
      <c r="A57" t="s">
        <v>30</v>
      </c>
      <c r="C57" t="s">
        <v>30</v>
      </c>
    </row>
    <row r="58" spans="1:3">
      <c r="A58" t="s">
        <v>31</v>
      </c>
      <c r="C58" t="s">
        <v>31</v>
      </c>
    </row>
    <row r="59" spans="1:3">
      <c r="A59" t="s">
        <v>32</v>
      </c>
      <c r="C59" t="s">
        <v>32</v>
      </c>
    </row>
    <row r="60" spans="1:3">
      <c r="A60" t="s">
        <v>33</v>
      </c>
      <c r="C60" t="s">
        <v>33</v>
      </c>
    </row>
    <row r="61" spans="1:3">
      <c r="A61" t="s">
        <v>34</v>
      </c>
      <c r="C61" t="s">
        <v>34</v>
      </c>
    </row>
    <row r="62" spans="1:3">
      <c r="A62" t="s">
        <v>35</v>
      </c>
      <c r="C62" t="s">
        <v>35</v>
      </c>
    </row>
    <row r="63" spans="1:3">
      <c r="A63" t="s">
        <v>36</v>
      </c>
      <c r="C63" t="s">
        <v>36</v>
      </c>
    </row>
    <row r="64" spans="1:3">
      <c r="A64" t="s">
        <v>37</v>
      </c>
      <c r="C64" t="s">
        <v>37</v>
      </c>
    </row>
    <row r="65" spans="1:3">
      <c r="A65" t="s">
        <v>38</v>
      </c>
      <c r="C65" t="s">
        <v>38</v>
      </c>
    </row>
    <row r="66" spans="1:3">
      <c r="A66" t="s">
        <v>39</v>
      </c>
      <c r="C66" t="s">
        <v>39</v>
      </c>
    </row>
    <row r="67" spans="1:3">
      <c r="A67" t="s">
        <v>40</v>
      </c>
      <c r="C67" t="s">
        <v>40</v>
      </c>
    </row>
    <row r="68" spans="1:3">
      <c r="A68" t="s">
        <v>88</v>
      </c>
      <c r="C68" t="s">
        <v>88</v>
      </c>
    </row>
    <row r="69" spans="1:3">
      <c r="A69" t="s">
        <v>41</v>
      </c>
      <c r="C69" t="s">
        <v>41</v>
      </c>
    </row>
    <row r="70" spans="1:3">
      <c r="A70" t="s">
        <v>42</v>
      </c>
      <c r="C70" t="s">
        <v>42</v>
      </c>
    </row>
    <row r="71" spans="1:3">
      <c r="A71" t="s">
        <v>43</v>
      </c>
      <c r="C71" t="s">
        <v>43</v>
      </c>
    </row>
    <row r="72" spans="1:3">
      <c r="A72" t="s">
        <v>44</v>
      </c>
      <c r="C72" t="s">
        <v>44</v>
      </c>
    </row>
    <row r="73" spans="1:3">
      <c r="A73" t="s">
        <v>45</v>
      </c>
      <c r="C73" t="s">
        <v>45</v>
      </c>
    </row>
    <row r="74" spans="1:3">
      <c r="A74" t="s">
        <v>46</v>
      </c>
      <c r="C74" t="s">
        <v>46</v>
      </c>
    </row>
    <row r="75" spans="1:3">
      <c r="A75" t="s">
        <v>47</v>
      </c>
      <c r="C75" t="s">
        <v>47</v>
      </c>
    </row>
    <row r="76" spans="1:3">
      <c r="A76" t="s">
        <v>48</v>
      </c>
      <c r="C76" t="s">
        <v>48</v>
      </c>
    </row>
    <row r="77" spans="1:3">
      <c r="A77" t="s">
        <v>49</v>
      </c>
      <c r="C77" t="s">
        <v>49</v>
      </c>
    </row>
    <row r="78" spans="1:3">
      <c r="A78" t="s">
        <v>50</v>
      </c>
      <c r="C78" t="s">
        <v>50</v>
      </c>
    </row>
    <row r="79" spans="1:3">
      <c r="A79" t="s">
        <v>52</v>
      </c>
      <c r="C79" t="s">
        <v>51</v>
      </c>
    </row>
    <row r="80" spans="1:3">
      <c r="A80" t="s">
        <v>53</v>
      </c>
      <c r="C80" t="s">
        <v>52</v>
      </c>
    </row>
    <row r="81" spans="1:3">
      <c r="A81" t="s">
        <v>54</v>
      </c>
      <c r="C81" t="s">
        <v>53</v>
      </c>
    </row>
    <row r="82" spans="1:3">
      <c r="A82" t="s">
        <v>55</v>
      </c>
      <c r="C82" t="s">
        <v>54</v>
      </c>
    </row>
    <row r="83" spans="1:3">
      <c r="A83" t="s">
        <v>56</v>
      </c>
      <c r="C83" t="s">
        <v>55</v>
      </c>
    </row>
    <row r="84" spans="1:3">
      <c r="A84" t="s">
        <v>57</v>
      </c>
      <c r="C84" t="s">
        <v>56</v>
      </c>
    </row>
    <row r="85" spans="1:3">
      <c r="A85" t="s">
        <v>58</v>
      </c>
      <c r="C85" t="s">
        <v>57</v>
      </c>
    </row>
    <row r="86" spans="1:3">
      <c r="A86" t="s">
        <v>59</v>
      </c>
      <c r="C86" t="s">
        <v>58</v>
      </c>
    </row>
    <row r="87" spans="1:3">
      <c r="A87" t="s">
        <v>60</v>
      </c>
      <c r="C87" t="s">
        <v>59</v>
      </c>
    </row>
    <row r="88" spans="1:3">
      <c r="A88" t="s">
        <v>86</v>
      </c>
      <c r="C88" t="s">
        <v>60</v>
      </c>
    </row>
    <row r="89" spans="1:3">
      <c r="A89" t="s">
        <v>61</v>
      </c>
      <c r="C89" t="s">
        <v>86</v>
      </c>
    </row>
    <row r="90" spans="1:3">
      <c r="A90" t="s">
        <v>63</v>
      </c>
      <c r="C90" t="s">
        <v>61</v>
      </c>
    </row>
    <row r="91" spans="1:3">
      <c r="A91" t="s">
        <v>64</v>
      </c>
      <c r="C91" t="s">
        <v>62</v>
      </c>
    </row>
    <row r="92" spans="1:3">
      <c r="A92" t="s">
        <v>65</v>
      </c>
      <c r="C92" t="s">
        <v>63</v>
      </c>
    </row>
    <row r="93" spans="1:3">
      <c r="A93" t="s">
        <v>66</v>
      </c>
      <c r="C93" t="s">
        <v>64</v>
      </c>
    </row>
    <row r="94" spans="1:3">
      <c r="A94" t="s">
        <v>67</v>
      </c>
      <c r="C94" t="s">
        <v>65</v>
      </c>
    </row>
    <row r="95" spans="1:3">
      <c r="A95" t="s">
        <v>68</v>
      </c>
      <c r="C95" t="s">
        <v>66</v>
      </c>
    </row>
    <row r="96" spans="1:3">
      <c r="A96" t="s">
        <v>69</v>
      </c>
      <c r="C96" t="s">
        <v>67</v>
      </c>
    </row>
    <row r="97" spans="1:3">
      <c r="A97" t="s">
        <v>70</v>
      </c>
      <c r="C97" t="s">
        <v>68</v>
      </c>
    </row>
    <row r="98" spans="1:3">
      <c r="A98" t="s">
        <v>72</v>
      </c>
      <c r="C98" t="s">
        <v>69</v>
      </c>
    </row>
    <row r="99" spans="1:3">
      <c r="A99" t="s">
        <v>91</v>
      </c>
      <c r="C99" t="s">
        <v>70</v>
      </c>
    </row>
    <row r="100" spans="1:3">
      <c r="C100" t="s">
        <v>71</v>
      </c>
    </row>
    <row r="101" spans="1:3">
      <c r="C101" t="s">
        <v>72</v>
      </c>
    </row>
    <row r="102" spans="1:3">
      <c r="C102" t="s">
        <v>73</v>
      </c>
    </row>
    <row r="103" spans="1:3">
      <c r="C103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sqref="A1:A44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85</v>
      </c>
    </row>
    <row r="13" spans="1:1">
      <c r="A13" t="s">
        <v>23</v>
      </c>
    </row>
    <row r="14" spans="1:1">
      <c r="A14" t="s">
        <v>26</v>
      </c>
    </row>
    <row r="15" spans="1:1">
      <c r="A15" t="s">
        <v>87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45</v>
      </c>
    </row>
    <row r="28" spans="1:1">
      <c r="A28" t="s">
        <v>49</v>
      </c>
    </row>
    <row r="29" spans="1:1">
      <c r="A29" t="s">
        <v>50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60</v>
      </c>
    </row>
    <row r="34" spans="1:1">
      <c r="A34" t="s">
        <v>86</v>
      </c>
    </row>
    <row r="35" spans="1:1">
      <c r="A35" t="s">
        <v>61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85</v>
      </c>
    </row>
    <row r="13" spans="1:1">
      <c r="A13" t="s">
        <v>23</v>
      </c>
    </row>
    <row r="14" spans="1:1">
      <c r="A14" t="s">
        <v>25</v>
      </c>
    </row>
    <row r="15" spans="1:1">
      <c r="A15" t="s">
        <v>26</v>
      </c>
    </row>
    <row r="16" spans="1:1">
      <c r="A16" t="s">
        <v>87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40</v>
      </c>
    </row>
    <row r="26" spans="1:1">
      <c r="A26" t="s">
        <v>42</v>
      </c>
    </row>
    <row r="27" spans="1:1">
      <c r="A27" t="s">
        <v>45</v>
      </c>
    </row>
    <row r="28" spans="1:1">
      <c r="A28" t="s">
        <v>49</v>
      </c>
    </row>
    <row r="29" spans="1:1">
      <c r="A29" t="s">
        <v>50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59</v>
      </c>
    </row>
    <row r="35" spans="1:1">
      <c r="A35" t="s">
        <v>60</v>
      </c>
    </row>
    <row r="36" spans="1:1">
      <c r="A36" t="s">
        <v>86</v>
      </c>
    </row>
    <row r="37" spans="1:1">
      <c r="A37" t="s">
        <v>61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1:1">
      <c r="A42" t="s">
        <v>67</v>
      </c>
    </row>
    <row r="43" spans="1:1">
      <c r="A43" t="s">
        <v>68</v>
      </c>
    </row>
    <row r="44" spans="1:1">
      <c r="A44" t="s">
        <v>69</v>
      </c>
    </row>
    <row r="45" spans="1:1">
      <c r="A45" t="s">
        <v>70</v>
      </c>
    </row>
    <row r="46" spans="1:1">
      <c r="A4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sqref="A1:A45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15</v>
      </c>
    </row>
    <row r="8" spans="1:1">
      <c r="A8" t="s">
        <v>17</v>
      </c>
    </row>
    <row r="9" spans="1:1">
      <c r="A9" t="s">
        <v>18</v>
      </c>
    </row>
    <row r="10" spans="1:1">
      <c r="A10" t="s">
        <v>20</v>
      </c>
    </row>
    <row r="11" spans="1:1">
      <c r="A11" t="s">
        <v>21</v>
      </c>
    </row>
    <row r="12" spans="1:1">
      <c r="A12" t="s">
        <v>85</v>
      </c>
    </row>
    <row r="13" spans="1:1">
      <c r="A13" t="s">
        <v>23</v>
      </c>
    </row>
    <row r="14" spans="1:1">
      <c r="A14" t="s">
        <v>26</v>
      </c>
    </row>
    <row r="15" spans="1:1">
      <c r="A15" t="s">
        <v>87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  <row r="24" spans="1:1">
      <c r="A24" t="s">
        <v>40</v>
      </c>
    </row>
    <row r="25" spans="1:1">
      <c r="A25" t="s">
        <v>42</v>
      </c>
    </row>
    <row r="26" spans="1:1">
      <c r="A26" t="s">
        <v>45</v>
      </c>
    </row>
    <row r="27" spans="1:1">
      <c r="A27" t="s">
        <v>49</v>
      </c>
    </row>
    <row r="28" spans="1:1">
      <c r="A28" t="s">
        <v>50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86</v>
      </c>
    </row>
    <row r="36" spans="1:1">
      <c r="A36" t="s">
        <v>61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69</v>
      </c>
    </row>
    <row r="44" spans="1:1">
      <c r="A44" t="s">
        <v>70</v>
      </c>
    </row>
    <row r="45" spans="1:1">
      <c r="A45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sqref="A1:A44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17</v>
      </c>
    </row>
    <row r="8" spans="1:1">
      <c r="A8" t="s">
        <v>18</v>
      </c>
    </row>
    <row r="9" spans="1:1">
      <c r="A9" t="s">
        <v>20</v>
      </c>
    </row>
    <row r="10" spans="1:1">
      <c r="A10" t="s">
        <v>23</v>
      </c>
    </row>
    <row r="11" spans="1:1">
      <c r="A11" t="s">
        <v>26</v>
      </c>
    </row>
    <row r="12" spans="1:1">
      <c r="A12" t="s">
        <v>27</v>
      </c>
    </row>
    <row r="13" spans="1:1">
      <c r="A13" t="s">
        <v>87</v>
      </c>
    </row>
    <row r="14" spans="1:1">
      <c r="A14" t="s">
        <v>29</v>
      </c>
    </row>
    <row r="15" spans="1:1">
      <c r="A15" t="s">
        <v>31</v>
      </c>
    </row>
    <row r="16" spans="1:1">
      <c r="A16" t="s">
        <v>32</v>
      </c>
    </row>
    <row r="17" spans="1:1">
      <c r="A17" t="s">
        <v>34</v>
      </c>
    </row>
    <row r="18" spans="1:1">
      <c r="A18" t="s">
        <v>35</v>
      </c>
    </row>
    <row r="19" spans="1:1">
      <c r="A19" t="s">
        <v>36</v>
      </c>
    </row>
    <row r="20" spans="1:1">
      <c r="A20" t="s">
        <v>37</v>
      </c>
    </row>
    <row r="21" spans="1:1">
      <c r="A21" t="s">
        <v>38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45</v>
      </c>
    </row>
    <row r="26" spans="1:1">
      <c r="A26" t="s">
        <v>47</v>
      </c>
    </row>
    <row r="27" spans="1:1">
      <c r="A27" t="s">
        <v>49</v>
      </c>
    </row>
    <row r="28" spans="1:1">
      <c r="A28" t="s">
        <v>50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70</v>
      </c>
    </row>
    <row r="44" spans="1:1">
      <c r="A44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sqref="A1:A45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13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20</v>
      </c>
    </row>
    <row r="14" spans="1:1">
      <c r="A14" t="s">
        <v>22</v>
      </c>
    </row>
    <row r="15" spans="1:1">
      <c r="A15" t="s">
        <v>26</v>
      </c>
    </row>
    <row r="16" spans="1:1">
      <c r="A16" t="s">
        <v>87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37</v>
      </c>
    </row>
    <row r="24" spans="1:1">
      <c r="A24" t="s">
        <v>38</v>
      </c>
    </row>
    <row r="25" spans="1:1">
      <c r="A25" t="s">
        <v>40</v>
      </c>
    </row>
    <row r="26" spans="1:1">
      <c r="A26" t="s">
        <v>41</v>
      </c>
    </row>
    <row r="27" spans="1:1">
      <c r="A27" t="s">
        <v>42</v>
      </c>
    </row>
    <row r="28" spans="1:1">
      <c r="A28" t="s">
        <v>43</v>
      </c>
    </row>
    <row r="29" spans="1:1">
      <c r="A29" t="s">
        <v>45</v>
      </c>
    </row>
    <row r="30" spans="1:1">
      <c r="A30" t="s">
        <v>47</v>
      </c>
    </row>
    <row r="31" spans="1:1">
      <c r="A31" t="s">
        <v>48</v>
      </c>
    </row>
    <row r="32" spans="1:1">
      <c r="A32" t="s">
        <v>49</v>
      </c>
    </row>
    <row r="33" spans="1:1">
      <c r="A33" t="s">
        <v>50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61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1:1">
      <c r="A42" t="s">
        <v>67</v>
      </c>
    </row>
    <row r="43" spans="1:1">
      <c r="A43" t="s">
        <v>68</v>
      </c>
    </row>
    <row r="44" spans="1:1">
      <c r="A44" t="s">
        <v>70</v>
      </c>
    </row>
    <row r="45" spans="1:1">
      <c r="A45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sqref="A1:A45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89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85</v>
      </c>
    </row>
    <row r="13" spans="1:1">
      <c r="A13" t="s">
        <v>23</v>
      </c>
    </row>
    <row r="14" spans="1:1">
      <c r="A14" t="s">
        <v>24</v>
      </c>
    </row>
    <row r="15" spans="1:1">
      <c r="A15" t="s">
        <v>26</v>
      </c>
    </row>
    <row r="16" spans="1:1">
      <c r="A16" t="s">
        <v>87</v>
      </c>
    </row>
    <row r="17" spans="1:1">
      <c r="A17" t="s">
        <v>90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34</v>
      </c>
    </row>
    <row r="22" spans="1:1">
      <c r="A22" t="s">
        <v>35</v>
      </c>
    </row>
    <row r="23" spans="1:1">
      <c r="A23" t="s">
        <v>40</v>
      </c>
    </row>
    <row r="24" spans="1:1">
      <c r="A24" t="s">
        <v>41</v>
      </c>
    </row>
    <row r="25" spans="1:1">
      <c r="A25" t="s">
        <v>45</v>
      </c>
    </row>
    <row r="26" spans="1:1">
      <c r="A26" t="s">
        <v>46</v>
      </c>
    </row>
    <row r="27" spans="1:1">
      <c r="A27" t="s">
        <v>49</v>
      </c>
    </row>
    <row r="28" spans="1:1">
      <c r="A28" t="s">
        <v>50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86</v>
      </c>
    </row>
    <row r="36" spans="1:1">
      <c r="A36" t="s">
        <v>61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70</v>
      </c>
    </row>
    <row r="44" spans="1:1">
      <c r="A44" t="s">
        <v>72</v>
      </c>
    </row>
    <row r="45" spans="1:1">
      <c r="A45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12</v>
      </c>
    </row>
    <row r="6" spans="1:1">
      <c r="A6" t="s">
        <v>15</v>
      </c>
    </row>
    <row r="7" spans="1:1">
      <c r="A7" t="s">
        <v>16</v>
      </c>
    </row>
    <row r="8" spans="1:1">
      <c r="A8" t="s">
        <v>18</v>
      </c>
    </row>
    <row r="9" spans="1:1">
      <c r="A9" t="s">
        <v>20</v>
      </c>
    </row>
    <row r="10" spans="1:1">
      <c r="A10" t="s">
        <v>25</v>
      </c>
    </row>
    <row r="11" spans="1:1">
      <c r="A11" t="s">
        <v>87</v>
      </c>
    </row>
    <row r="12" spans="1:1">
      <c r="A12" t="s">
        <v>29</v>
      </c>
    </row>
    <row r="13" spans="1:1">
      <c r="A13" t="s">
        <v>33</v>
      </c>
    </row>
    <row r="14" spans="1:1">
      <c r="A14" t="s">
        <v>36</v>
      </c>
    </row>
    <row r="15" spans="1:1">
      <c r="A15" t="s">
        <v>37</v>
      </c>
    </row>
    <row r="16" spans="1:1">
      <c r="A16" t="s">
        <v>40</v>
      </c>
    </row>
    <row r="17" spans="1:1">
      <c r="A17" t="s">
        <v>42</v>
      </c>
    </row>
    <row r="18" spans="1:1">
      <c r="A18" t="s">
        <v>45</v>
      </c>
    </row>
    <row r="19" spans="1:1">
      <c r="A19" t="s">
        <v>50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56</v>
      </c>
    </row>
    <row r="24" spans="1:1">
      <c r="A24" t="s">
        <v>68</v>
      </c>
    </row>
    <row r="25" spans="1:1">
      <c r="A25" t="s">
        <v>69</v>
      </c>
    </row>
    <row r="26" spans="1:1">
      <c r="A26" t="s">
        <v>70</v>
      </c>
    </row>
    <row r="27" spans="1:1">
      <c r="A2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sqref="A1:A54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89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20</v>
      </c>
    </row>
    <row r="14" spans="1:1">
      <c r="A14" t="s">
        <v>23</v>
      </c>
    </row>
    <row r="15" spans="1:1">
      <c r="A15" t="s">
        <v>26</v>
      </c>
    </row>
    <row r="16" spans="1:1">
      <c r="A16" t="s">
        <v>27</v>
      </c>
    </row>
    <row r="17" spans="1:1">
      <c r="A17" t="s">
        <v>87</v>
      </c>
    </row>
    <row r="18" spans="1:1">
      <c r="A18" t="s">
        <v>90</v>
      </c>
    </row>
    <row r="19" spans="1:1">
      <c r="A19" t="s">
        <v>28</v>
      </c>
    </row>
    <row r="20" spans="1:1">
      <c r="A20" t="s">
        <v>29</v>
      </c>
    </row>
    <row r="21" spans="1:1">
      <c r="A21" t="s">
        <v>31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45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58</v>
      </c>
    </row>
    <row r="42" spans="1:1">
      <c r="A42" t="s">
        <v>59</v>
      </c>
    </row>
    <row r="43" spans="1:1">
      <c r="A43" t="s">
        <v>60</v>
      </c>
    </row>
    <row r="44" spans="1:1">
      <c r="A44" t="s">
        <v>61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66</v>
      </c>
    </row>
    <row r="49" spans="1:1">
      <c r="A49" t="s">
        <v>67</v>
      </c>
    </row>
    <row r="50" spans="1:1">
      <c r="A50" t="s">
        <v>68</v>
      </c>
    </row>
    <row r="51" spans="1:1">
      <c r="A51" t="s">
        <v>69</v>
      </c>
    </row>
    <row r="52" spans="1:1">
      <c r="A52" t="s">
        <v>70</v>
      </c>
    </row>
    <row r="53" spans="1:1">
      <c r="A53" t="s">
        <v>72</v>
      </c>
    </row>
    <row r="54" spans="1:1">
      <c r="A54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17</v>
      </c>
    </row>
    <row r="12" spans="1:1">
      <c r="A12" t="s">
        <v>18</v>
      </c>
    </row>
    <row r="13" spans="1:1">
      <c r="A13" t="s">
        <v>20</v>
      </c>
    </row>
    <row r="14" spans="1:1">
      <c r="A14" t="s">
        <v>22</v>
      </c>
    </row>
    <row r="15" spans="1:1">
      <c r="A15" t="s">
        <v>24</v>
      </c>
    </row>
    <row r="16" spans="1:1">
      <c r="A16" t="s">
        <v>25</v>
      </c>
    </row>
    <row r="17" spans="1:1">
      <c r="A17" t="s">
        <v>26</v>
      </c>
    </row>
    <row r="18" spans="1:1">
      <c r="A18" t="s">
        <v>87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34</v>
      </c>
    </row>
    <row r="23" spans="1:1">
      <c r="A23" t="s">
        <v>35</v>
      </c>
    </row>
    <row r="24" spans="1:1">
      <c r="A24" t="s">
        <v>37</v>
      </c>
    </row>
    <row r="25" spans="1:1">
      <c r="A25" t="s">
        <v>40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47</v>
      </c>
    </row>
    <row r="31" spans="1:1">
      <c r="A31" t="s">
        <v>48</v>
      </c>
    </row>
    <row r="32" spans="1:1">
      <c r="A32" t="s">
        <v>49</v>
      </c>
    </row>
    <row r="33" spans="1:1">
      <c r="A33" t="s">
        <v>50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59</v>
      </c>
    </row>
    <row r="38" spans="1:1">
      <c r="A38" t="s">
        <v>61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70</v>
      </c>
    </row>
    <row r="46" spans="1:1">
      <c r="A4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sqref="A1:A32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12</v>
      </c>
    </row>
    <row r="6" spans="1:1">
      <c r="A6" t="s">
        <v>16</v>
      </c>
    </row>
    <row r="7" spans="1:1">
      <c r="A7" t="s">
        <v>18</v>
      </c>
    </row>
    <row r="8" spans="1:1">
      <c r="A8" t="s">
        <v>20</v>
      </c>
    </row>
    <row r="9" spans="1:1">
      <c r="A9" t="s">
        <v>85</v>
      </c>
    </row>
    <row r="10" spans="1:1">
      <c r="A10" t="s">
        <v>23</v>
      </c>
    </row>
    <row r="11" spans="1:1">
      <c r="A11" t="s">
        <v>27</v>
      </c>
    </row>
    <row r="12" spans="1:1">
      <c r="A12" t="s">
        <v>87</v>
      </c>
    </row>
    <row r="13" spans="1:1">
      <c r="A13" t="s">
        <v>29</v>
      </c>
    </row>
    <row r="14" spans="1:1">
      <c r="A14" t="s">
        <v>30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40</v>
      </c>
    </row>
    <row r="20" spans="1:1">
      <c r="A20" t="s">
        <v>42</v>
      </c>
    </row>
    <row r="21" spans="1:1">
      <c r="A21" t="s">
        <v>45</v>
      </c>
    </row>
    <row r="22" spans="1:1">
      <c r="A22" t="s">
        <v>50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56</v>
      </c>
    </row>
    <row r="27" spans="1:1">
      <c r="A27" t="s">
        <v>58</v>
      </c>
    </row>
    <row r="28" spans="1:1">
      <c r="A28" t="s">
        <v>60</v>
      </c>
    </row>
    <row r="29" spans="1:1">
      <c r="A29" t="s">
        <v>86</v>
      </c>
    </row>
    <row r="30" spans="1:1">
      <c r="A30" t="s">
        <v>68</v>
      </c>
    </row>
    <row r="31" spans="1:1">
      <c r="A31" t="s">
        <v>70</v>
      </c>
    </row>
    <row r="32" spans="1:1">
      <c r="A32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"/>
  <sheetViews>
    <sheetView tabSelected="1" workbookViewId="0">
      <pane ySplit="1" topLeftCell="A2" activePane="bottomLeft" state="frozen"/>
      <selection pane="bottomLeft" activeCell="B77" sqref="B77"/>
    </sheetView>
  </sheetViews>
  <sheetFormatPr baseColWidth="10" defaultRowHeight="15" x14ac:dyDescent="0"/>
  <cols>
    <col min="1" max="1" width="14.5" style="2" bestFit="1" customWidth="1"/>
    <col min="2" max="4" width="3.1640625" bestFit="1" customWidth="1"/>
    <col min="5" max="6" width="3.1640625" style="1" bestFit="1" customWidth="1"/>
    <col min="7" max="7" width="3.1640625" style="7" bestFit="1" customWidth="1"/>
    <col min="8" max="14" width="3.1640625" style="1" bestFit="1" customWidth="1"/>
    <col min="15" max="15" width="3.1640625" style="7" bestFit="1" customWidth="1"/>
    <col min="16" max="17" width="3.1640625" style="1" bestFit="1" customWidth="1"/>
    <col min="18" max="18" width="3.1640625" style="7" bestFit="1" customWidth="1"/>
    <col min="19" max="19" width="3.1640625" style="1" bestFit="1" customWidth="1"/>
    <col min="20" max="20" width="3.1640625" style="7" bestFit="1" customWidth="1"/>
    <col min="21" max="22" width="3.1640625" style="1" bestFit="1" customWidth="1"/>
    <col min="23" max="23" width="3.1640625" bestFit="1" customWidth="1"/>
    <col min="24" max="24" width="6.1640625" style="2" bestFit="1" customWidth="1"/>
  </cols>
  <sheetData>
    <row r="1" spans="1:24" s="2" customFormat="1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3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3">
        <v>14</v>
      </c>
      <c r="P1" s="12">
        <v>15</v>
      </c>
      <c r="Q1" s="12">
        <v>16</v>
      </c>
      <c r="R1" s="13">
        <v>17</v>
      </c>
      <c r="S1" s="12">
        <v>18</v>
      </c>
      <c r="T1" s="13">
        <v>19</v>
      </c>
      <c r="U1" s="12">
        <v>20</v>
      </c>
      <c r="V1" s="12">
        <v>21</v>
      </c>
      <c r="W1" s="12">
        <v>22</v>
      </c>
      <c r="X1" s="2" t="s">
        <v>74</v>
      </c>
    </row>
    <row r="2" spans="1:24">
      <c r="A2" s="2" t="s">
        <v>3</v>
      </c>
      <c r="B2" s="10" t="str">
        <f>IF(COUNTIF('ops-1'!$A:$A,'ops-table'!$A2),"X","")</f>
        <v>X</v>
      </c>
      <c r="C2" s="10" t="str">
        <f>IF(COUNTIF('ops-2'!$A:$A,'ops-table'!$A2),"X","")</f>
        <v/>
      </c>
      <c r="D2" s="10" t="str">
        <f>IF(COUNTIF('ops-3'!$A:$A,'ops-table'!$A2),"X","")</f>
        <v/>
      </c>
      <c r="E2" s="10" t="str">
        <f>IF(COUNTIF('ops-4'!$A:$A,'ops-table'!$A2),"X","")</f>
        <v/>
      </c>
      <c r="F2" s="10" t="str">
        <f>IF(COUNTIF('ops-5'!$A:$A,'ops-table'!$A2),"X","")</f>
        <v/>
      </c>
      <c r="G2" s="11" t="str">
        <f>IF(COUNTIF('ops-6'!$A:$A,'ops-table'!$A2),"X","")</f>
        <v/>
      </c>
      <c r="H2" s="10" t="str">
        <f>IF(COUNTIF('ops-7'!$A:$A,'ops-table'!$A2),"X","")</f>
        <v/>
      </c>
      <c r="I2" s="10" t="str">
        <f>IF(COUNTIF('ops-8'!$A:$A,'ops-table'!$A2),"X","")</f>
        <v/>
      </c>
      <c r="J2" s="10" t="str">
        <f>IF(COUNTIF('ops-9'!$A:$A,'ops-table'!$A2),"X","")</f>
        <v/>
      </c>
      <c r="K2" s="10" t="str">
        <f>IF(COUNTIF('ops-10'!$A:$A,'ops-table'!$A2),"X","")</f>
        <v/>
      </c>
      <c r="L2" s="10" t="str">
        <f>IF(COUNTIF('ops-11'!$A:$A,'ops-table'!$A2),"X","")</f>
        <v/>
      </c>
      <c r="M2" s="10" t="str">
        <f>IF(COUNTIF('ops-12'!$A:$A,'ops-table'!$A2),"X","")</f>
        <v/>
      </c>
      <c r="N2" s="10" t="str">
        <f>IF(COUNTIF('ops-13'!$A:$A,'ops-table'!$A2),"X","")</f>
        <v/>
      </c>
      <c r="O2" s="11" t="str">
        <f>IF(COUNTIF('ops-14'!$A:$A,'ops-table'!$A2),"X","")</f>
        <v/>
      </c>
      <c r="P2" s="10" t="str">
        <f>IF(COUNTIF('ops-15'!$A:$A,'ops-table'!$A2),"X","")</f>
        <v/>
      </c>
      <c r="Q2" s="10" t="str">
        <f>IF(COUNTIF('ops-16'!$A:$A,'ops-table'!$A2),"X","")</f>
        <v/>
      </c>
      <c r="R2" s="11" t="str">
        <f>IF(COUNTIF('ops-17'!$A:$A,'ops-table'!$A2),"X","")</f>
        <v/>
      </c>
      <c r="S2" s="10" t="str">
        <f>IF(COUNTIF('ops-18'!$A:$A,'ops-table'!$A2),"X","")</f>
        <v/>
      </c>
      <c r="T2" s="11" t="str">
        <f>IF(COUNTIF('ops-19'!$A:$A,'ops-table'!$A2),"X","")</f>
        <v>X</v>
      </c>
      <c r="U2" s="10" t="str">
        <f>IF(COUNTIF('ops-20'!$A:$A,'ops-table'!$A2),"X","")</f>
        <v/>
      </c>
      <c r="V2" s="10" t="str">
        <f>IF(COUNTIF('ops-21'!$A:$A,'ops-table'!$A2),"X","")</f>
        <v/>
      </c>
      <c r="W2" s="10" t="str">
        <f>IF(COUNTIF('ops-22'!$A:$A,'ops-table'!$A2),"X","")</f>
        <v/>
      </c>
      <c r="X2" s="2">
        <f>COUNTIF(B2:W2,"X")</f>
        <v>2</v>
      </c>
    </row>
    <row r="3" spans="1:24">
      <c r="A3" s="2" t="s">
        <v>4</v>
      </c>
      <c r="B3" s="10" t="str">
        <f>IF(COUNTIF('ops-1'!$A:$A,'ops-table'!$A3),"X","")</f>
        <v/>
      </c>
      <c r="C3" s="10" t="str">
        <f>IF(COUNTIF('ops-2'!$A:$A,'ops-table'!$A3),"X","")</f>
        <v/>
      </c>
      <c r="D3" s="10" t="str">
        <f>IF(COUNTIF('ops-3'!$A:$A,'ops-table'!$A3),"X","")</f>
        <v/>
      </c>
      <c r="E3" s="10" t="str">
        <f>IF(COUNTIF('ops-4'!$A:$A,'ops-table'!$A3),"X","")</f>
        <v/>
      </c>
      <c r="F3" s="10" t="str">
        <f>IF(COUNTIF('ops-5'!$A:$A,'ops-table'!$A3),"X","")</f>
        <v/>
      </c>
      <c r="G3" s="11" t="str">
        <f>IF(COUNTIF('ops-6'!$A:$A,'ops-table'!$A3),"X","")</f>
        <v/>
      </c>
      <c r="H3" s="10" t="str">
        <f>IF(COUNTIF('ops-7'!$A:$A,'ops-table'!$A3),"X","")</f>
        <v/>
      </c>
      <c r="I3" s="10" t="str">
        <f>IF(COUNTIF('ops-8'!$A:$A,'ops-table'!$A3),"X","")</f>
        <v/>
      </c>
      <c r="J3" s="10" t="str">
        <f>IF(COUNTIF('ops-9'!$A:$A,'ops-table'!$A3),"X","")</f>
        <v>X</v>
      </c>
      <c r="K3" s="10" t="str">
        <f>IF(COUNTIF('ops-10'!$A:$A,'ops-table'!$A3),"X","")</f>
        <v/>
      </c>
      <c r="L3" s="10" t="str">
        <f>IF(COUNTIF('ops-11'!$A:$A,'ops-table'!$A3),"X","")</f>
        <v/>
      </c>
      <c r="M3" s="10" t="str">
        <f>IF(COUNTIF('ops-12'!$A:$A,'ops-table'!$A3),"X","")</f>
        <v>X</v>
      </c>
      <c r="N3" s="10" t="str">
        <f>IF(COUNTIF('ops-13'!$A:$A,'ops-table'!$A3),"X","")</f>
        <v/>
      </c>
      <c r="O3" s="11" t="str">
        <f>IF(COUNTIF('ops-14'!$A:$A,'ops-table'!$A3),"X","")</f>
        <v/>
      </c>
      <c r="P3" s="10" t="str">
        <f>IF(COUNTIF('ops-15'!$A:$A,'ops-table'!$A3),"X","")</f>
        <v/>
      </c>
      <c r="Q3" s="10" t="str">
        <f>IF(COUNTIF('ops-16'!$A:$A,'ops-table'!$A3),"X","")</f>
        <v>X</v>
      </c>
      <c r="R3" s="11" t="str">
        <f>IF(COUNTIF('ops-17'!$A:$A,'ops-table'!$A3),"X","")</f>
        <v/>
      </c>
      <c r="S3" s="10" t="str">
        <f>IF(COUNTIF('ops-18'!$A:$A,'ops-table'!$A3),"X","")</f>
        <v/>
      </c>
      <c r="T3" s="11" t="str">
        <f>IF(COUNTIF('ops-19'!$A:$A,'ops-table'!$A3),"X","")</f>
        <v>X</v>
      </c>
      <c r="U3" s="10" t="str">
        <f>IF(COUNTIF('ops-20'!$A:$A,'ops-table'!$A3),"X","")</f>
        <v>X</v>
      </c>
      <c r="V3" s="10" t="str">
        <f>IF(COUNTIF('ops-21'!$A:$A,'ops-table'!$A3),"X","")</f>
        <v>X</v>
      </c>
      <c r="W3" s="10" t="str">
        <f>IF(COUNTIF('ops-22'!$A:$A,'ops-table'!$A3),"X","")</f>
        <v>X</v>
      </c>
      <c r="X3" s="2">
        <f t="shared" ref="X3:X66" si="0">COUNTIF(B3:W3,"X")</f>
        <v>7</v>
      </c>
    </row>
    <row r="4" spans="1:24">
      <c r="A4" s="2" t="s">
        <v>5</v>
      </c>
      <c r="B4" s="10" t="str">
        <f>IF(COUNTIF('ops-1'!$A:$A,'ops-table'!$A4),"X","")</f>
        <v>X</v>
      </c>
      <c r="C4" s="10" t="str">
        <f>IF(COUNTIF('ops-2'!$A:$A,'ops-table'!$A4),"X","")</f>
        <v>X</v>
      </c>
      <c r="D4" s="10" t="str">
        <f>IF(COUNTIF('ops-3'!$A:$A,'ops-table'!$A4),"X","")</f>
        <v>X</v>
      </c>
      <c r="E4" s="10" t="str">
        <f>IF(COUNTIF('ops-4'!$A:$A,'ops-table'!$A4),"X","")</f>
        <v>X</v>
      </c>
      <c r="F4" s="10" t="str">
        <f>IF(COUNTIF('ops-5'!$A:$A,'ops-table'!$A4),"X","")</f>
        <v>X</v>
      </c>
      <c r="G4" s="11" t="str">
        <f>IF(COUNTIF('ops-6'!$A:$A,'ops-table'!$A4),"X","")</f>
        <v>X</v>
      </c>
      <c r="H4" s="10" t="str">
        <f>IF(COUNTIF('ops-7'!$A:$A,'ops-table'!$A4),"X","")</f>
        <v>X</v>
      </c>
      <c r="I4" s="10" t="str">
        <f>IF(COUNTIF('ops-8'!$A:$A,'ops-table'!$A4),"X","")</f>
        <v>X</v>
      </c>
      <c r="J4" s="10" t="str">
        <f>IF(COUNTIF('ops-9'!$A:$A,'ops-table'!$A4),"X","")</f>
        <v>X</v>
      </c>
      <c r="K4" s="10" t="str">
        <f>IF(COUNTIF('ops-10'!$A:$A,'ops-table'!$A4),"X","")</f>
        <v>X</v>
      </c>
      <c r="L4" s="10" t="str">
        <f>IF(COUNTIF('ops-11'!$A:$A,'ops-table'!$A4),"X","")</f>
        <v>X</v>
      </c>
      <c r="M4" s="10" t="str">
        <f>IF(COUNTIF('ops-12'!$A:$A,'ops-table'!$A4),"X","")</f>
        <v>X</v>
      </c>
      <c r="N4" s="10" t="str">
        <f>IF(COUNTIF('ops-13'!$A:$A,'ops-table'!$A4),"X","")</f>
        <v>X</v>
      </c>
      <c r="O4" s="11" t="str">
        <f>IF(COUNTIF('ops-14'!$A:$A,'ops-table'!$A4),"X","")</f>
        <v>X</v>
      </c>
      <c r="P4" s="10" t="str">
        <f>IF(COUNTIF('ops-15'!$A:$A,'ops-table'!$A4),"X","")</f>
        <v>X</v>
      </c>
      <c r="Q4" s="10" t="str">
        <f>IF(COUNTIF('ops-16'!$A:$A,'ops-table'!$A4),"X","")</f>
        <v>X</v>
      </c>
      <c r="R4" s="11" t="str">
        <f>IF(COUNTIF('ops-17'!$A:$A,'ops-table'!$A4),"X","")</f>
        <v>X</v>
      </c>
      <c r="S4" s="10" t="str">
        <f>IF(COUNTIF('ops-18'!$A:$A,'ops-table'!$A4),"X","")</f>
        <v>X</v>
      </c>
      <c r="T4" s="11" t="str">
        <f>IF(COUNTIF('ops-19'!$A:$A,'ops-table'!$A4),"X","")</f>
        <v>X</v>
      </c>
      <c r="U4" s="10" t="str">
        <f>IF(COUNTIF('ops-20'!$A:$A,'ops-table'!$A4),"X","")</f>
        <v>X</v>
      </c>
      <c r="V4" s="10" t="str">
        <f>IF(COUNTIF('ops-21'!$A:$A,'ops-table'!$A4),"X","")</f>
        <v>X</v>
      </c>
      <c r="W4" s="10" t="str">
        <f>IF(COUNTIF('ops-22'!$A:$A,'ops-table'!$A4),"X","")</f>
        <v>X</v>
      </c>
      <c r="X4" s="2">
        <f t="shared" si="0"/>
        <v>22</v>
      </c>
    </row>
    <row r="5" spans="1:24">
      <c r="A5" s="2" t="s">
        <v>6</v>
      </c>
      <c r="B5" s="10" t="str">
        <f>IF(COUNTIF('ops-1'!$A:$A,'ops-table'!$A5),"X","")</f>
        <v>X</v>
      </c>
      <c r="C5" s="10" t="str">
        <f>IF(COUNTIF('ops-2'!$A:$A,'ops-table'!$A5),"X","")</f>
        <v>X</v>
      </c>
      <c r="D5" s="10" t="str">
        <f>IF(COUNTIF('ops-3'!$A:$A,'ops-table'!$A5),"X","")</f>
        <v>X</v>
      </c>
      <c r="E5" s="10" t="str">
        <f>IF(COUNTIF('ops-4'!$A:$A,'ops-table'!$A5),"X","")</f>
        <v>X</v>
      </c>
      <c r="F5" s="10" t="str">
        <f>IF(COUNTIF('ops-5'!$A:$A,'ops-table'!$A5),"X","")</f>
        <v>X</v>
      </c>
      <c r="G5" s="11" t="str">
        <f>IF(COUNTIF('ops-6'!$A:$A,'ops-table'!$A5),"X","")</f>
        <v>X</v>
      </c>
      <c r="H5" s="10" t="str">
        <f>IF(COUNTIF('ops-7'!$A:$A,'ops-table'!$A5),"X","")</f>
        <v>X</v>
      </c>
      <c r="I5" s="10" t="str">
        <f>IF(COUNTIF('ops-8'!$A:$A,'ops-table'!$A5),"X","")</f>
        <v>X</v>
      </c>
      <c r="J5" s="10" t="str">
        <f>IF(COUNTIF('ops-9'!$A:$A,'ops-table'!$A5),"X","")</f>
        <v>X</v>
      </c>
      <c r="K5" s="10" t="str">
        <f>IF(COUNTIF('ops-10'!$A:$A,'ops-table'!$A5),"X","")</f>
        <v>X</v>
      </c>
      <c r="L5" s="10" t="str">
        <f>IF(COUNTIF('ops-11'!$A:$A,'ops-table'!$A5),"X","")</f>
        <v>X</v>
      </c>
      <c r="M5" s="10" t="str">
        <f>IF(COUNTIF('ops-12'!$A:$A,'ops-table'!$A5),"X","")</f>
        <v>X</v>
      </c>
      <c r="N5" s="10" t="str">
        <f>IF(COUNTIF('ops-13'!$A:$A,'ops-table'!$A5),"X","")</f>
        <v>X</v>
      </c>
      <c r="O5" s="11" t="str">
        <f>IF(COUNTIF('ops-14'!$A:$A,'ops-table'!$A5),"X","")</f>
        <v>X</v>
      </c>
      <c r="P5" s="10" t="str">
        <f>IF(COUNTIF('ops-15'!$A:$A,'ops-table'!$A5),"X","")</f>
        <v>X</v>
      </c>
      <c r="Q5" s="10" t="str">
        <f>IF(COUNTIF('ops-16'!$A:$A,'ops-table'!$A5),"X","")</f>
        <v>X</v>
      </c>
      <c r="R5" s="11" t="str">
        <f>IF(COUNTIF('ops-17'!$A:$A,'ops-table'!$A5),"X","")</f>
        <v>X</v>
      </c>
      <c r="S5" s="10" t="str">
        <f>IF(COUNTIF('ops-18'!$A:$A,'ops-table'!$A5),"X","")</f>
        <v>X</v>
      </c>
      <c r="T5" s="11" t="str">
        <f>IF(COUNTIF('ops-19'!$A:$A,'ops-table'!$A5),"X","")</f>
        <v>X</v>
      </c>
      <c r="U5" s="10" t="str">
        <f>IF(COUNTIF('ops-20'!$A:$A,'ops-table'!$A5),"X","")</f>
        <v>X</v>
      </c>
      <c r="V5" s="10" t="str">
        <f>IF(COUNTIF('ops-21'!$A:$A,'ops-table'!$A5),"X","")</f>
        <v>X</v>
      </c>
      <c r="W5" s="10" t="str">
        <f>IF(COUNTIF('ops-22'!$A:$A,'ops-table'!$A5),"X","")</f>
        <v>X</v>
      </c>
      <c r="X5" s="2">
        <f t="shared" si="0"/>
        <v>22</v>
      </c>
    </row>
    <row r="6" spans="1:24">
      <c r="A6" s="2" t="s">
        <v>7</v>
      </c>
      <c r="B6" s="10" t="str">
        <f>IF(COUNTIF('ops-1'!$A:$A,'ops-table'!$A6),"X","")</f>
        <v>X</v>
      </c>
      <c r="C6" s="10" t="str">
        <f>IF(COUNTIF('ops-2'!$A:$A,'ops-table'!$A6),"X","")</f>
        <v>X</v>
      </c>
      <c r="D6" s="10" t="str">
        <f>IF(COUNTIF('ops-3'!$A:$A,'ops-table'!$A6),"X","")</f>
        <v>X</v>
      </c>
      <c r="E6" s="10" t="str">
        <f>IF(COUNTIF('ops-4'!$A:$A,'ops-table'!$A6),"X","")</f>
        <v>X</v>
      </c>
      <c r="F6" s="10" t="str">
        <f>IF(COUNTIF('ops-5'!$A:$A,'ops-table'!$A6),"X","")</f>
        <v>X</v>
      </c>
      <c r="G6" s="11" t="str">
        <f>IF(COUNTIF('ops-6'!$A:$A,'ops-table'!$A6),"X","")</f>
        <v>X</v>
      </c>
      <c r="H6" s="10" t="str">
        <f>IF(COUNTIF('ops-7'!$A:$A,'ops-table'!$A6),"X","")</f>
        <v>X</v>
      </c>
      <c r="I6" s="10" t="str">
        <f>IF(COUNTIF('ops-8'!$A:$A,'ops-table'!$A6),"X","")</f>
        <v>X</v>
      </c>
      <c r="J6" s="10" t="str">
        <f>IF(COUNTIF('ops-9'!$A:$A,'ops-table'!$A6),"X","")</f>
        <v>X</v>
      </c>
      <c r="K6" s="10" t="str">
        <f>IF(COUNTIF('ops-10'!$A:$A,'ops-table'!$A6),"X","")</f>
        <v>X</v>
      </c>
      <c r="L6" s="10" t="str">
        <f>IF(COUNTIF('ops-11'!$A:$A,'ops-table'!$A6),"X","")</f>
        <v>X</v>
      </c>
      <c r="M6" s="10" t="str">
        <f>IF(COUNTIF('ops-12'!$A:$A,'ops-table'!$A6),"X","")</f>
        <v>X</v>
      </c>
      <c r="N6" s="10" t="str">
        <f>IF(COUNTIF('ops-13'!$A:$A,'ops-table'!$A6),"X","")</f>
        <v>X</v>
      </c>
      <c r="O6" s="11" t="str">
        <f>IF(COUNTIF('ops-14'!$A:$A,'ops-table'!$A6),"X","")</f>
        <v>X</v>
      </c>
      <c r="P6" s="10" t="str">
        <f>IF(COUNTIF('ops-15'!$A:$A,'ops-table'!$A6),"X","")</f>
        <v>X</v>
      </c>
      <c r="Q6" s="10" t="str">
        <f>IF(COUNTIF('ops-16'!$A:$A,'ops-table'!$A6),"X","")</f>
        <v>X</v>
      </c>
      <c r="R6" s="11" t="str">
        <f>IF(COUNTIF('ops-17'!$A:$A,'ops-table'!$A6),"X","")</f>
        <v>X</v>
      </c>
      <c r="S6" s="10" t="str">
        <f>IF(COUNTIF('ops-18'!$A:$A,'ops-table'!$A6),"X","")</f>
        <v>X</v>
      </c>
      <c r="T6" s="11" t="str">
        <f>IF(COUNTIF('ops-19'!$A:$A,'ops-table'!$A6),"X","")</f>
        <v>X</v>
      </c>
      <c r="U6" s="10" t="str">
        <f>IF(COUNTIF('ops-20'!$A:$A,'ops-table'!$A6),"X","")</f>
        <v>X</v>
      </c>
      <c r="V6" s="10" t="str">
        <f>IF(COUNTIF('ops-21'!$A:$A,'ops-table'!$A6),"X","")</f>
        <v>X</v>
      </c>
      <c r="W6" s="10" t="str">
        <f>IF(COUNTIF('ops-22'!$A:$A,'ops-table'!$A6),"X","")</f>
        <v>X</v>
      </c>
      <c r="X6" s="2">
        <f t="shared" si="0"/>
        <v>22</v>
      </c>
    </row>
    <row r="7" spans="1:24">
      <c r="A7" s="2" t="s">
        <v>8</v>
      </c>
      <c r="B7" s="10" t="str">
        <f>IF(COUNTIF('ops-1'!$A:$A,'ops-table'!$A7),"X","")</f>
        <v/>
      </c>
      <c r="C7" s="10" t="str">
        <f>IF(COUNTIF('ops-2'!$A:$A,'ops-table'!$A7),"X","")</f>
        <v>X</v>
      </c>
      <c r="D7" s="10" t="str">
        <f>IF(COUNTIF('ops-3'!$A:$A,'ops-table'!$A7),"X","")</f>
        <v/>
      </c>
      <c r="E7" s="10" t="str">
        <f>IF(COUNTIF('ops-4'!$A:$A,'ops-table'!$A7),"X","")</f>
        <v/>
      </c>
      <c r="F7" s="10" t="str">
        <f>IF(COUNTIF('ops-5'!$A:$A,'ops-table'!$A7),"X","")</f>
        <v/>
      </c>
      <c r="G7" s="11" t="str">
        <f>IF(COUNTIF('ops-6'!$A:$A,'ops-table'!$A7),"X","")</f>
        <v/>
      </c>
      <c r="H7" s="10" t="str">
        <f>IF(COUNTIF('ops-7'!$A:$A,'ops-table'!$A7),"X","")</f>
        <v/>
      </c>
      <c r="I7" s="10" t="str">
        <f>IF(COUNTIF('ops-8'!$A:$A,'ops-table'!$A7),"X","")</f>
        <v/>
      </c>
      <c r="J7" s="10" t="str">
        <f>IF(COUNTIF('ops-9'!$A:$A,'ops-table'!$A7),"X","")</f>
        <v/>
      </c>
      <c r="K7" s="10" t="str">
        <f>IF(COUNTIF('ops-10'!$A:$A,'ops-table'!$A7),"X","")</f>
        <v/>
      </c>
      <c r="L7" s="10" t="str">
        <f>IF(COUNTIF('ops-11'!$A:$A,'ops-table'!$A7),"X","")</f>
        <v/>
      </c>
      <c r="M7" s="10" t="str">
        <f>IF(COUNTIF('ops-12'!$A:$A,'ops-table'!$A7),"X","")</f>
        <v/>
      </c>
      <c r="N7" s="10" t="str">
        <f>IF(COUNTIF('ops-13'!$A:$A,'ops-table'!$A7),"X","")</f>
        <v/>
      </c>
      <c r="O7" s="11" t="str">
        <f>IF(COUNTIF('ops-14'!$A:$A,'ops-table'!$A7),"X","")</f>
        <v/>
      </c>
      <c r="P7" s="10" t="str">
        <f>IF(COUNTIF('ops-15'!$A:$A,'ops-table'!$A7),"X","")</f>
        <v>X</v>
      </c>
      <c r="Q7" s="10" t="str">
        <f>IF(COUNTIF('ops-16'!$A:$A,'ops-table'!$A7),"X","")</f>
        <v/>
      </c>
      <c r="R7" s="11" t="str">
        <f>IF(COUNTIF('ops-17'!$A:$A,'ops-table'!$A7),"X","")</f>
        <v/>
      </c>
      <c r="S7" s="10" t="str">
        <f>IF(COUNTIF('ops-18'!$A:$A,'ops-table'!$A7),"X","")</f>
        <v/>
      </c>
      <c r="T7" s="11" t="str">
        <f>IF(COUNTIF('ops-19'!$A:$A,'ops-table'!$A7),"X","")</f>
        <v/>
      </c>
      <c r="U7" s="10" t="str">
        <f>IF(COUNTIF('ops-20'!$A:$A,'ops-table'!$A7),"X","")</f>
        <v/>
      </c>
      <c r="V7" s="10" t="str">
        <f>IF(COUNTIF('ops-21'!$A:$A,'ops-table'!$A7),"X","")</f>
        <v/>
      </c>
      <c r="W7" s="10" t="str">
        <f>IF(COUNTIF('ops-22'!$A:$A,'ops-table'!$A7),"X","")</f>
        <v/>
      </c>
      <c r="X7" s="2">
        <f t="shared" si="0"/>
        <v>2</v>
      </c>
    </row>
    <row r="8" spans="1:24">
      <c r="A8" s="2" t="s">
        <v>9</v>
      </c>
      <c r="B8" s="10" t="str">
        <f>IF(COUNTIF('ops-1'!$A:$A,'ops-table'!$A8),"X","")</f>
        <v>X</v>
      </c>
      <c r="C8" s="10" t="str">
        <f>IF(COUNTIF('ops-2'!$A:$A,'ops-table'!$A8),"X","")</f>
        <v>X</v>
      </c>
      <c r="D8" s="10" t="str">
        <f>IF(COUNTIF('ops-3'!$A:$A,'ops-table'!$A8),"X","")</f>
        <v>X</v>
      </c>
      <c r="E8" s="10" t="str">
        <f>IF(COUNTIF('ops-4'!$A:$A,'ops-table'!$A8),"X","")</f>
        <v>X</v>
      </c>
      <c r="F8" s="10" t="str">
        <f>IF(COUNTIF('ops-5'!$A:$A,'ops-table'!$A8),"X","")</f>
        <v>X</v>
      </c>
      <c r="G8" s="11" t="str">
        <f>IF(COUNTIF('ops-6'!$A:$A,'ops-table'!$A8),"X","")</f>
        <v>X</v>
      </c>
      <c r="H8" s="10" t="str">
        <f>IF(COUNTIF('ops-7'!$A:$A,'ops-table'!$A8),"X","")</f>
        <v>X</v>
      </c>
      <c r="I8" s="10" t="str">
        <f>IF(COUNTIF('ops-8'!$A:$A,'ops-table'!$A8),"X","")</f>
        <v>X</v>
      </c>
      <c r="J8" s="10" t="str">
        <f>IF(COUNTIF('ops-9'!$A:$A,'ops-table'!$A8),"X","")</f>
        <v>X</v>
      </c>
      <c r="K8" s="10" t="str">
        <f>IF(COUNTIF('ops-10'!$A:$A,'ops-table'!$A8),"X","")</f>
        <v>X</v>
      </c>
      <c r="L8" s="10" t="str">
        <f>IF(COUNTIF('ops-11'!$A:$A,'ops-table'!$A8),"X","")</f>
        <v>X</v>
      </c>
      <c r="M8" s="10" t="str">
        <f>IF(COUNTIF('ops-12'!$A:$A,'ops-table'!$A8),"X","")</f>
        <v>X</v>
      </c>
      <c r="N8" s="10" t="str">
        <f>IF(COUNTIF('ops-13'!$A:$A,'ops-table'!$A8),"X","")</f>
        <v>X</v>
      </c>
      <c r="O8" s="11" t="str">
        <f>IF(COUNTIF('ops-14'!$A:$A,'ops-table'!$A8),"X","")</f>
        <v>X</v>
      </c>
      <c r="P8" s="10" t="str">
        <f>IF(COUNTIF('ops-15'!$A:$A,'ops-table'!$A8),"X","")</f>
        <v>X</v>
      </c>
      <c r="Q8" s="10" t="str">
        <f>IF(COUNTIF('ops-16'!$A:$A,'ops-table'!$A8),"X","")</f>
        <v>X</v>
      </c>
      <c r="R8" s="11" t="str">
        <f>IF(COUNTIF('ops-17'!$A:$A,'ops-table'!$A8),"X","")</f>
        <v>X</v>
      </c>
      <c r="S8" s="10" t="str">
        <f>IF(COUNTIF('ops-18'!$A:$A,'ops-table'!$A8),"X","")</f>
        <v>X</v>
      </c>
      <c r="T8" s="11" t="str">
        <f>IF(COUNTIF('ops-19'!$A:$A,'ops-table'!$A8),"X","")</f>
        <v>X</v>
      </c>
      <c r="U8" s="10" t="str">
        <f>IF(COUNTIF('ops-20'!$A:$A,'ops-table'!$A8),"X","")</f>
        <v>X</v>
      </c>
      <c r="V8" s="10" t="str">
        <f>IF(COUNTIF('ops-21'!$A:$A,'ops-table'!$A8),"X","")</f>
        <v>X</v>
      </c>
      <c r="W8" s="10" t="str">
        <f>IF(COUNTIF('ops-22'!$A:$A,'ops-table'!$A8),"X","")</f>
        <v>X</v>
      </c>
      <c r="X8" s="2">
        <f t="shared" si="0"/>
        <v>22</v>
      </c>
    </row>
    <row r="9" spans="1:24">
      <c r="A9" s="2" t="s">
        <v>10</v>
      </c>
      <c r="B9" s="10" t="str">
        <f>IF(COUNTIF('ops-1'!$A:$A,'ops-table'!$A9),"X","")</f>
        <v>X</v>
      </c>
      <c r="C9" s="10" t="str">
        <f>IF(COUNTIF('ops-2'!$A:$A,'ops-table'!$A9),"X","")</f>
        <v/>
      </c>
      <c r="D9" s="10" t="str">
        <f>IF(COUNTIF('ops-3'!$A:$A,'ops-table'!$A9),"X","")</f>
        <v>X</v>
      </c>
      <c r="E9" s="10" t="str">
        <f>IF(COUNTIF('ops-4'!$A:$A,'ops-table'!$A9),"X","")</f>
        <v>X</v>
      </c>
      <c r="F9" s="10" t="str">
        <f>IF(COUNTIF('ops-5'!$A:$A,'ops-table'!$A9),"X","")</f>
        <v>X</v>
      </c>
      <c r="G9" s="11" t="str">
        <f>IF(COUNTIF('ops-6'!$A:$A,'ops-table'!$A9),"X","")</f>
        <v/>
      </c>
      <c r="H9" s="10" t="str">
        <f>IF(COUNTIF('ops-7'!$A:$A,'ops-table'!$A9),"X","")</f>
        <v>X</v>
      </c>
      <c r="I9" s="10" t="str">
        <f>IF(COUNTIF('ops-8'!$A:$A,'ops-table'!$A9),"X","")</f>
        <v>X</v>
      </c>
      <c r="J9" s="10" t="str">
        <f>IF(COUNTIF('ops-9'!$A:$A,'ops-table'!$A9),"X","")</f>
        <v>X</v>
      </c>
      <c r="K9" s="10" t="str">
        <f>IF(COUNTIF('ops-10'!$A:$A,'ops-table'!$A9),"X","")</f>
        <v>X</v>
      </c>
      <c r="L9" s="10" t="str">
        <f>IF(COUNTIF('ops-11'!$A:$A,'ops-table'!$A9),"X","")</f>
        <v>X</v>
      </c>
      <c r="M9" s="10" t="str">
        <f>IF(COUNTIF('ops-12'!$A:$A,'ops-table'!$A9),"X","")</f>
        <v>X</v>
      </c>
      <c r="N9" s="10" t="str">
        <f>IF(COUNTIF('ops-13'!$A:$A,'ops-table'!$A9),"X","")</f>
        <v>X</v>
      </c>
      <c r="O9" s="11" t="str">
        <f>IF(COUNTIF('ops-14'!$A:$A,'ops-table'!$A9),"X","")</f>
        <v/>
      </c>
      <c r="P9" s="10" t="str">
        <f>IF(COUNTIF('ops-15'!$A:$A,'ops-table'!$A9),"X","")</f>
        <v>X</v>
      </c>
      <c r="Q9" s="10" t="str">
        <f>IF(COUNTIF('ops-16'!$A:$A,'ops-table'!$A9),"X","")</f>
        <v>X</v>
      </c>
      <c r="R9" s="11" t="str">
        <f>IF(COUNTIF('ops-17'!$A:$A,'ops-table'!$A9),"X","")</f>
        <v/>
      </c>
      <c r="S9" s="10" t="str">
        <f>IF(COUNTIF('ops-18'!$A:$A,'ops-table'!$A9),"X","")</f>
        <v>X</v>
      </c>
      <c r="T9" s="11" t="str">
        <f>IF(COUNTIF('ops-19'!$A:$A,'ops-table'!$A9),"X","")</f>
        <v/>
      </c>
      <c r="U9" s="10" t="str">
        <f>IF(COUNTIF('ops-20'!$A:$A,'ops-table'!$A9),"X","")</f>
        <v/>
      </c>
      <c r="V9" s="10" t="str">
        <f>IF(COUNTIF('ops-21'!$A:$A,'ops-table'!$A9),"X","")</f>
        <v>X</v>
      </c>
      <c r="W9" s="10" t="str">
        <f>IF(COUNTIF('ops-22'!$A:$A,'ops-table'!$A9),"X","")</f>
        <v>X</v>
      </c>
      <c r="X9" s="2">
        <f t="shared" si="0"/>
        <v>16</v>
      </c>
    </row>
    <row r="10" spans="1:24">
      <c r="A10" s="2" t="s">
        <v>11</v>
      </c>
      <c r="B10" s="10" t="str">
        <f>IF(COUNTIF('ops-1'!$A:$A,'ops-table'!$A10),"X","")</f>
        <v>X</v>
      </c>
      <c r="C10" s="10" t="str">
        <f>IF(COUNTIF('ops-2'!$A:$A,'ops-table'!$A10),"X","")</f>
        <v/>
      </c>
      <c r="D10" s="10" t="str">
        <f>IF(COUNTIF('ops-3'!$A:$A,'ops-table'!$A10),"X","")</f>
        <v>X</v>
      </c>
      <c r="E10" s="10" t="str">
        <f>IF(COUNTIF('ops-4'!$A:$A,'ops-table'!$A10),"X","")</f>
        <v>X</v>
      </c>
      <c r="F10" s="10" t="str">
        <f>IF(COUNTIF('ops-5'!$A:$A,'ops-table'!$A10),"X","")</f>
        <v>X</v>
      </c>
      <c r="G10" s="11" t="str">
        <f>IF(COUNTIF('ops-6'!$A:$A,'ops-table'!$A10),"X","")</f>
        <v>X</v>
      </c>
      <c r="H10" s="10" t="str">
        <f>IF(COUNTIF('ops-7'!$A:$A,'ops-table'!$A10),"X","")</f>
        <v>X</v>
      </c>
      <c r="I10" s="10" t="str">
        <f>IF(COUNTIF('ops-8'!$A:$A,'ops-table'!$A10),"X","")</f>
        <v>X</v>
      </c>
      <c r="J10" s="10" t="str">
        <f>IF(COUNTIF('ops-9'!$A:$A,'ops-table'!$A10),"X","")</f>
        <v>X</v>
      </c>
      <c r="K10" s="10" t="str">
        <f>IF(COUNTIF('ops-10'!$A:$A,'ops-table'!$A10),"X","")</f>
        <v>X</v>
      </c>
      <c r="L10" s="10" t="str">
        <f>IF(COUNTIF('ops-11'!$A:$A,'ops-table'!$A10),"X","")</f>
        <v>X</v>
      </c>
      <c r="M10" s="10" t="str">
        <f>IF(COUNTIF('ops-12'!$A:$A,'ops-table'!$A10),"X","")</f>
        <v>X</v>
      </c>
      <c r="N10" s="10" t="str">
        <f>IF(COUNTIF('ops-13'!$A:$A,'ops-table'!$A10),"X","")</f>
        <v>X</v>
      </c>
      <c r="O10" s="11" t="str">
        <f>IF(COUNTIF('ops-14'!$A:$A,'ops-table'!$A10),"X","")</f>
        <v/>
      </c>
      <c r="P10" s="10" t="str">
        <f>IF(COUNTIF('ops-15'!$A:$A,'ops-table'!$A10),"X","")</f>
        <v>X</v>
      </c>
      <c r="Q10" s="10" t="str">
        <f>IF(COUNTIF('ops-16'!$A:$A,'ops-table'!$A10),"X","")</f>
        <v>X</v>
      </c>
      <c r="R10" s="11" t="str">
        <f>IF(COUNTIF('ops-17'!$A:$A,'ops-table'!$A10),"X","")</f>
        <v/>
      </c>
      <c r="S10" s="10" t="str">
        <f>IF(COUNTIF('ops-18'!$A:$A,'ops-table'!$A10),"X","")</f>
        <v>X</v>
      </c>
      <c r="T10" s="11" t="str">
        <f>IF(COUNTIF('ops-19'!$A:$A,'ops-table'!$A10),"X","")</f>
        <v>X</v>
      </c>
      <c r="U10" s="10" t="str">
        <f>IF(COUNTIF('ops-20'!$A:$A,'ops-table'!$A10),"X","")</f>
        <v/>
      </c>
      <c r="V10" s="10" t="str">
        <f>IF(COUNTIF('ops-21'!$A:$A,'ops-table'!$A10),"X","")</f>
        <v>X</v>
      </c>
      <c r="W10" s="10" t="str">
        <f>IF(COUNTIF('ops-22'!$A:$A,'ops-table'!$A10),"X","")</f>
        <v>X</v>
      </c>
      <c r="X10" s="2">
        <f t="shared" si="0"/>
        <v>18</v>
      </c>
    </row>
    <row r="11" spans="1:24">
      <c r="A11" s="2" t="s">
        <v>12</v>
      </c>
      <c r="B11" s="10" t="str">
        <f>IF(COUNTIF('ops-1'!$A:$A,'ops-table'!$A11),"X","")</f>
        <v/>
      </c>
      <c r="C11" s="10" t="str">
        <f>IF(COUNTIF('ops-2'!$A:$A,'ops-table'!$A11),"X","")</f>
        <v/>
      </c>
      <c r="D11" s="10" t="str">
        <f>IF(COUNTIF('ops-3'!$A:$A,'ops-table'!$A11),"X","")</f>
        <v/>
      </c>
      <c r="E11" s="10" t="str">
        <f>IF(COUNTIF('ops-4'!$A:$A,'ops-table'!$A11),"X","")</f>
        <v/>
      </c>
      <c r="F11" s="10" t="str">
        <f>IF(COUNTIF('ops-5'!$A:$A,'ops-table'!$A11),"X","")</f>
        <v/>
      </c>
      <c r="G11" s="11" t="str">
        <f>IF(COUNTIF('ops-6'!$A:$A,'ops-table'!$A11),"X","")</f>
        <v/>
      </c>
      <c r="H11" s="10" t="str">
        <f>IF(COUNTIF('ops-7'!$A:$A,'ops-table'!$A11),"X","")</f>
        <v/>
      </c>
      <c r="I11" s="10" t="str">
        <f>IF(COUNTIF('ops-8'!$A:$A,'ops-table'!$A11),"X","")</f>
        <v>X</v>
      </c>
      <c r="J11" s="10" t="str">
        <f>IF(COUNTIF('ops-9'!$A:$A,'ops-table'!$A11),"X","")</f>
        <v/>
      </c>
      <c r="K11" s="10" t="str">
        <f>IF(COUNTIF('ops-10'!$A:$A,'ops-table'!$A11),"X","")</f>
        <v/>
      </c>
      <c r="L11" s="10" t="str">
        <f>IF(COUNTIF('ops-11'!$A:$A,'ops-table'!$A11),"X","")</f>
        <v/>
      </c>
      <c r="M11" s="10" t="str">
        <f>IF(COUNTIF('ops-12'!$A:$A,'ops-table'!$A11),"X","")</f>
        <v/>
      </c>
      <c r="N11" s="10" t="str">
        <f>IF(COUNTIF('ops-13'!$A:$A,'ops-table'!$A11),"X","")</f>
        <v/>
      </c>
      <c r="O11" s="11" t="str">
        <f>IF(COUNTIF('ops-14'!$A:$A,'ops-table'!$A11),"X","")</f>
        <v>X</v>
      </c>
      <c r="P11" s="10" t="str">
        <f>IF(COUNTIF('ops-15'!$A:$A,'ops-table'!$A11),"X","")</f>
        <v/>
      </c>
      <c r="Q11" s="10" t="str">
        <f>IF(COUNTIF('ops-16'!$A:$A,'ops-table'!$A11),"X","")</f>
        <v/>
      </c>
      <c r="R11" s="11" t="str">
        <f>IF(COUNTIF('ops-17'!$A:$A,'ops-table'!$A11),"X","")</f>
        <v>X</v>
      </c>
      <c r="S11" s="10" t="str">
        <f>IF(COUNTIF('ops-18'!$A:$A,'ops-table'!$A11),"X","")</f>
        <v/>
      </c>
      <c r="T11" s="11" t="str">
        <f>IF(COUNTIF('ops-19'!$A:$A,'ops-table'!$A11),"X","")</f>
        <v/>
      </c>
      <c r="U11" s="10" t="str">
        <f>IF(COUNTIF('ops-20'!$A:$A,'ops-table'!$A11),"X","")</f>
        <v/>
      </c>
      <c r="V11" s="10" t="str">
        <f>IF(COUNTIF('ops-21'!$A:$A,'ops-table'!$A11),"X","")</f>
        <v/>
      </c>
      <c r="W11" s="10" t="str">
        <f>IF(COUNTIF('ops-22'!$A:$A,'ops-table'!$A11),"X","")</f>
        <v/>
      </c>
      <c r="X11" s="2">
        <f t="shared" si="0"/>
        <v>3</v>
      </c>
    </row>
    <row r="12" spans="1:24">
      <c r="A12" s="2" t="s">
        <v>89</v>
      </c>
      <c r="B12" s="10" t="str">
        <f>IF(COUNTIF('ops-1'!$A:$A,'ops-table'!$A12),"X","")</f>
        <v/>
      </c>
      <c r="C12" s="10" t="str">
        <f>IF(COUNTIF('ops-2'!$A:$A,'ops-table'!$A12),"X","")</f>
        <v/>
      </c>
      <c r="D12" s="10" t="str">
        <f>IF(COUNTIF('ops-3'!$A:$A,'ops-table'!$A12),"X","")</f>
        <v/>
      </c>
      <c r="E12" s="10" t="str">
        <f>IF(COUNTIF('ops-4'!$A:$A,'ops-table'!$A12),"X","")</f>
        <v/>
      </c>
      <c r="F12" s="10" t="str">
        <f>IF(COUNTIF('ops-5'!$A:$A,'ops-table'!$A12),"X","")</f>
        <v/>
      </c>
      <c r="G12" s="11" t="str">
        <f>IF(COUNTIF('ops-6'!$A:$A,'ops-table'!$A12),"X","")</f>
        <v/>
      </c>
      <c r="H12" s="10" t="str">
        <f>IF(COUNTIF('ops-7'!$A:$A,'ops-table'!$A12),"X","")</f>
        <v/>
      </c>
      <c r="I12" s="10" t="str">
        <f>IF(COUNTIF('ops-8'!$A:$A,'ops-table'!$A12),"X","")</f>
        <v/>
      </c>
      <c r="J12" s="10" t="str">
        <f>IF(COUNTIF('ops-9'!$A:$A,'ops-table'!$A12),"X","")</f>
        <v/>
      </c>
      <c r="K12" s="10" t="str">
        <f>IF(COUNTIF('ops-10'!$A:$A,'ops-table'!$A12),"X","")</f>
        <v/>
      </c>
      <c r="L12" s="10" t="str">
        <f>IF(COUNTIF('ops-11'!$A:$A,'ops-table'!$A12),"X","")</f>
        <v/>
      </c>
      <c r="M12" s="10" t="str">
        <f>IF(COUNTIF('ops-12'!$A:$A,'ops-table'!$A12),"X","")</f>
        <v/>
      </c>
      <c r="N12" s="10" t="str">
        <f>IF(COUNTIF('ops-13'!$A:$A,'ops-table'!$A12),"X","")</f>
        <v>X</v>
      </c>
      <c r="O12" s="11" t="str">
        <f>IF(COUNTIF('ops-14'!$A:$A,'ops-table'!$A12),"X","")</f>
        <v/>
      </c>
      <c r="P12" s="10" t="str">
        <f>IF(COUNTIF('ops-15'!$A:$A,'ops-table'!$A12),"X","")</f>
        <v>X</v>
      </c>
      <c r="Q12" s="10" t="str">
        <f>IF(COUNTIF('ops-16'!$A:$A,'ops-table'!$A12),"X","")</f>
        <v/>
      </c>
      <c r="R12" s="11" t="str">
        <f>IF(COUNTIF('ops-17'!$A:$A,'ops-table'!$A12),"X","")</f>
        <v/>
      </c>
      <c r="S12" s="10" t="str">
        <f>IF(COUNTIF('ops-18'!$A:$A,'ops-table'!$A12),"X","")</f>
        <v/>
      </c>
      <c r="T12" s="11" t="str">
        <f>IF(COUNTIF('ops-19'!$A:$A,'ops-table'!$A12),"X","")</f>
        <v/>
      </c>
      <c r="U12" s="10" t="str">
        <f>IF(COUNTIF('ops-20'!$A:$A,'ops-table'!$A12),"X","")</f>
        <v/>
      </c>
      <c r="V12" s="10" t="str">
        <f>IF(COUNTIF('ops-21'!$A:$A,'ops-table'!$A12),"X","")</f>
        <v/>
      </c>
      <c r="W12" s="10" t="str">
        <f>IF(COUNTIF('ops-22'!$A:$A,'ops-table'!$A12),"X","")</f>
        <v/>
      </c>
      <c r="X12" s="2">
        <f t="shared" si="0"/>
        <v>2</v>
      </c>
    </row>
    <row r="13" spans="1:24">
      <c r="A13" s="2" t="s">
        <v>13</v>
      </c>
      <c r="B13" s="10" t="str">
        <f>IF(COUNTIF('ops-1'!$A:$A,'ops-table'!$A13),"X","")</f>
        <v/>
      </c>
      <c r="C13" s="10" t="str">
        <f>IF(COUNTIF('ops-2'!$A:$A,'ops-table'!$A13),"X","")</f>
        <v/>
      </c>
      <c r="D13" s="10" t="str">
        <f>IF(COUNTIF('ops-3'!$A:$A,'ops-table'!$A13),"X","")</f>
        <v/>
      </c>
      <c r="E13" s="10" t="str">
        <f>IF(COUNTIF('ops-4'!$A:$A,'ops-table'!$A13),"X","")</f>
        <v/>
      </c>
      <c r="F13" s="10" t="str">
        <f>IF(COUNTIF('ops-5'!$A:$A,'ops-table'!$A13),"X","")</f>
        <v/>
      </c>
      <c r="G13" s="11" t="str">
        <f>IF(COUNTIF('ops-6'!$A:$A,'ops-table'!$A13),"X","")</f>
        <v/>
      </c>
      <c r="H13" s="10" t="str">
        <f>IF(COUNTIF('ops-7'!$A:$A,'ops-table'!$A13),"X","")</f>
        <v>X</v>
      </c>
      <c r="I13" s="10" t="str">
        <f>IF(COUNTIF('ops-8'!$A:$A,'ops-table'!$A13),"X","")</f>
        <v/>
      </c>
      <c r="J13" s="10" t="str">
        <f>IF(COUNTIF('ops-9'!$A:$A,'ops-table'!$A13),"X","")</f>
        <v/>
      </c>
      <c r="K13" s="10" t="str">
        <f>IF(COUNTIF('ops-10'!$A:$A,'ops-table'!$A13),"X","")</f>
        <v/>
      </c>
      <c r="L13" s="10" t="str">
        <f>IF(COUNTIF('ops-11'!$A:$A,'ops-table'!$A13),"X","")</f>
        <v/>
      </c>
      <c r="M13" s="10" t="str">
        <f>IF(COUNTIF('ops-12'!$A:$A,'ops-table'!$A13),"X","")</f>
        <v>X</v>
      </c>
      <c r="N13" s="10" t="str">
        <f>IF(COUNTIF('ops-13'!$A:$A,'ops-table'!$A13),"X","")</f>
        <v/>
      </c>
      <c r="O13" s="11" t="str">
        <f>IF(COUNTIF('ops-14'!$A:$A,'ops-table'!$A13),"X","")</f>
        <v/>
      </c>
      <c r="P13" s="10" t="str">
        <f>IF(COUNTIF('ops-15'!$A:$A,'ops-table'!$A13),"X","")</f>
        <v/>
      </c>
      <c r="Q13" s="10" t="str">
        <f>IF(COUNTIF('ops-16'!$A:$A,'ops-table'!$A13),"X","")</f>
        <v>X</v>
      </c>
      <c r="R13" s="11" t="str">
        <f>IF(COUNTIF('ops-17'!$A:$A,'ops-table'!$A13),"X","")</f>
        <v/>
      </c>
      <c r="S13" s="10" t="str">
        <f>IF(COUNTIF('ops-18'!$A:$A,'ops-table'!$A13),"X","")</f>
        <v/>
      </c>
      <c r="T13" s="11" t="str">
        <f>IF(COUNTIF('ops-19'!$A:$A,'ops-table'!$A13),"X","")</f>
        <v/>
      </c>
      <c r="U13" s="10" t="str">
        <f>IF(COUNTIF('ops-20'!$A:$A,'ops-table'!$A13),"X","")</f>
        <v/>
      </c>
      <c r="V13" s="10" t="str">
        <f>IF(COUNTIF('ops-21'!$A:$A,'ops-table'!$A13),"X","")</f>
        <v>X</v>
      </c>
      <c r="W13" s="10" t="str">
        <f>IF(COUNTIF('ops-22'!$A:$A,'ops-table'!$A13),"X","")</f>
        <v/>
      </c>
      <c r="X13" s="2">
        <f t="shared" si="0"/>
        <v>4</v>
      </c>
    </row>
    <row r="14" spans="1:24">
      <c r="A14" s="2" t="s">
        <v>14</v>
      </c>
      <c r="B14" s="10" t="str">
        <f>IF(COUNTIF('ops-1'!$A:$A,'ops-table'!$A14),"X","")</f>
        <v/>
      </c>
      <c r="C14" s="10" t="str">
        <f>IF(COUNTIF('ops-2'!$A:$A,'ops-table'!$A14),"X","")</f>
        <v/>
      </c>
      <c r="D14" s="10" t="str">
        <f>IF(COUNTIF('ops-3'!$A:$A,'ops-table'!$A14),"X","")</f>
        <v/>
      </c>
      <c r="E14" s="10" t="str">
        <f>IF(COUNTIF('ops-4'!$A:$A,'ops-table'!$A14),"X","")</f>
        <v/>
      </c>
      <c r="F14" s="10" t="str">
        <f>IF(COUNTIF('ops-5'!$A:$A,'ops-table'!$A14),"X","")</f>
        <v/>
      </c>
      <c r="G14" s="11" t="str">
        <f>IF(COUNTIF('ops-6'!$A:$A,'ops-table'!$A14),"X","")</f>
        <v/>
      </c>
      <c r="H14" s="10" t="str">
        <f>IF(COUNTIF('ops-7'!$A:$A,'ops-table'!$A14),"X","")</f>
        <v/>
      </c>
      <c r="I14" s="10" t="str">
        <f>IF(COUNTIF('ops-8'!$A:$A,'ops-table'!$A14),"X","")</f>
        <v/>
      </c>
      <c r="J14" s="10" t="str">
        <f>IF(COUNTIF('ops-9'!$A:$A,'ops-table'!$A14),"X","")</f>
        <v/>
      </c>
      <c r="K14" s="10" t="str">
        <f>IF(COUNTIF('ops-10'!$A:$A,'ops-table'!$A14),"X","")</f>
        <v/>
      </c>
      <c r="L14" s="10" t="str">
        <f>IF(COUNTIF('ops-11'!$A:$A,'ops-table'!$A14),"X","")</f>
        <v/>
      </c>
      <c r="M14" s="10" t="str">
        <f>IF(COUNTIF('ops-12'!$A:$A,'ops-table'!$A14),"X","")</f>
        <v/>
      </c>
      <c r="N14" s="10" t="str">
        <f>IF(COUNTIF('ops-13'!$A:$A,'ops-table'!$A14),"X","")</f>
        <v/>
      </c>
      <c r="O14" s="11" t="str">
        <f>IF(COUNTIF('ops-14'!$A:$A,'ops-table'!$A14),"X","")</f>
        <v/>
      </c>
      <c r="P14" s="10" t="str">
        <f>IF(COUNTIF('ops-15'!$A:$A,'ops-table'!$A14),"X","")</f>
        <v/>
      </c>
      <c r="Q14" s="10" t="str">
        <f>IF(COUNTIF('ops-16'!$A:$A,'ops-table'!$A14),"X","")</f>
        <v>X</v>
      </c>
      <c r="R14" s="11" t="str">
        <f>IF(COUNTIF('ops-17'!$A:$A,'ops-table'!$A14),"X","")</f>
        <v/>
      </c>
      <c r="S14" s="10" t="str">
        <f>IF(COUNTIF('ops-18'!$A:$A,'ops-table'!$A14),"X","")</f>
        <v/>
      </c>
      <c r="T14" s="11" t="str">
        <f>IF(COUNTIF('ops-19'!$A:$A,'ops-table'!$A14),"X","")</f>
        <v/>
      </c>
      <c r="U14" s="10" t="str">
        <f>IF(COUNTIF('ops-20'!$A:$A,'ops-table'!$A14),"X","")</f>
        <v/>
      </c>
      <c r="V14" s="10" t="str">
        <f>IF(COUNTIF('ops-21'!$A:$A,'ops-table'!$A14),"X","")</f>
        <v/>
      </c>
      <c r="W14" s="10" t="str">
        <f>IF(COUNTIF('ops-22'!$A:$A,'ops-table'!$A14),"X","")</f>
        <v/>
      </c>
      <c r="X14" s="2">
        <f t="shared" si="0"/>
        <v>1</v>
      </c>
    </row>
    <row r="15" spans="1:24">
      <c r="A15" s="2" t="s">
        <v>15</v>
      </c>
      <c r="B15" s="10" t="str">
        <f>IF(COUNTIF('ops-1'!$A:$A,'ops-table'!$A15),"X","")</f>
        <v>X</v>
      </c>
      <c r="C15" s="10" t="str">
        <f>IF(COUNTIF('ops-2'!$A:$A,'ops-table'!$A15),"X","")</f>
        <v>X</v>
      </c>
      <c r="D15" s="10" t="str">
        <f>IF(COUNTIF('ops-3'!$A:$A,'ops-table'!$A15),"X","")</f>
        <v>X</v>
      </c>
      <c r="E15" s="10" t="str">
        <f>IF(COUNTIF('ops-4'!$A:$A,'ops-table'!$A15),"X","")</f>
        <v>X</v>
      </c>
      <c r="F15" s="10" t="str">
        <f>IF(COUNTIF('ops-5'!$A:$A,'ops-table'!$A15),"X","")</f>
        <v>X</v>
      </c>
      <c r="G15" s="11" t="str">
        <f>IF(COUNTIF('ops-6'!$A:$A,'ops-table'!$A15),"X","")</f>
        <v>X</v>
      </c>
      <c r="H15" s="10" t="str">
        <f>IF(COUNTIF('ops-7'!$A:$A,'ops-table'!$A15),"X","")</f>
        <v>X</v>
      </c>
      <c r="I15" s="10" t="str">
        <f>IF(COUNTIF('ops-8'!$A:$A,'ops-table'!$A15),"X","")</f>
        <v>X</v>
      </c>
      <c r="J15" s="10" t="str">
        <f>IF(COUNTIF('ops-9'!$A:$A,'ops-table'!$A15),"X","")</f>
        <v>X</v>
      </c>
      <c r="K15" s="10" t="str">
        <f>IF(COUNTIF('ops-10'!$A:$A,'ops-table'!$A15),"X","")</f>
        <v>X</v>
      </c>
      <c r="L15" s="10" t="str">
        <f>IF(COUNTIF('ops-11'!$A:$A,'ops-table'!$A15),"X","")</f>
        <v/>
      </c>
      <c r="M15" s="10" t="str">
        <f>IF(COUNTIF('ops-12'!$A:$A,'ops-table'!$A15),"X","")</f>
        <v>X</v>
      </c>
      <c r="N15" s="10" t="str">
        <f>IF(COUNTIF('ops-13'!$A:$A,'ops-table'!$A15),"X","")</f>
        <v>X</v>
      </c>
      <c r="O15" s="11" t="str">
        <f>IF(COUNTIF('ops-14'!$A:$A,'ops-table'!$A15),"X","")</f>
        <v>X</v>
      </c>
      <c r="P15" s="10" t="str">
        <f>IF(COUNTIF('ops-15'!$A:$A,'ops-table'!$A15),"X","")</f>
        <v>X</v>
      </c>
      <c r="Q15" s="10" t="str">
        <f>IF(COUNTIF('ops-16'!$A:$A,'ops-table'!$A15),"X","")</f>
        <v>X</v>
      </c>
      <c r="R15" s="11" t="str">
        <f>IF(COUNTIF('ops-17'!$A:$A,'ops-table'!$A15),"X","")</f>
        <v/>
      </c>
      <c r="S15" s="10" t="str">
        <f>IF(COUNTIF('ops-18'!$A:$A,'ops-table'!$A15),"X","")</f>
        <v/>
      </c>
      <c r="T15" s="11" t="str">
        <f>IF(COUNTIF('ops-19'!$A:$A,'ops-table'!$A15),"X","")</f>
        <v/>
      </c>
      <c r="U15" s="10" t="str">
        <f>IF(COUNTIF('ops-20'!$A:$A,'ops-table'!$A15),"X","")</f>
        <v>X</v>
      </c>
      <c r="V15" s="10" t="str">
        <f>IF(COUNTIF('ops-21'!$A:$A,'ops-table'!$A15),"X","")</f>
        <v/>
      </c>
      <c r="W15" s="10" t="str">
        <f>IF(COUNTIF('ops-22'!$A:$A,'ops-table'!$A15),"X","")</f>
        <v>X</v>
      </c>
      <c r="X15" s="2">
        <f t="shared" si="0"/>
        <v>17</v>
      </c>
    </row>
    <row r="16" spans="1:24">
      <c r="A16" s="2" t="s">
        <v>16</v>
      </c>
      <c r="B16" s="10" t="str">
        <f>IF(COUNTIF('ops-1'!$A:$A,'ops-table'!$A16),"X","")</f>
        <v/>
      </c>
      <c r="C16" s="10" t="str">
        <f>IF(COUNTIF('ops-2'!$A:$A,'ops-table'!$A16),"X","")</f>
        <v/>
      </c>
      <c r="D16" s="10" t="str">
        <f>IF(COUNTIF('ops-3'!$A:$A,'ops-table'!$A16),"X","")</f>
        <v>X</v>
      </c>
      <c r="E16" s="10" t="str">
        <f>IF(COUNTIF('ops-4'!$A:$A,'ops-table'!$A16),"X","")</f>
        <v>X</v>
      </c>
      <c r="F16" s="10" t="str">
        <f>IF(COUNTIF('ops-5'!$A:$A,'ops-table'!$A16),"X","")</f>
        <v/>
      </c>
      <c r="G16" s="11" t="str">
        <f>IF(COUNTIF('ops-6'!$A:$A,'ops-table'!$A16),"X","")</f>
        <v>X</v>
      </c>
      <c r="H16" s="10" t="str">
        <f>IF(COUNTIF('ops-7'!$A:$A,'ops-table'!$A16),"X","")</f>
        <v/>
      </c>
      <c r="I16" s="10" t="str">
        <f>IF(COUNTIF('ops-8'!$A:$A,'ops-table'!$A16),"X","")</f>
        <v/>
      </c>
      <c r="J16" s="10" t="str">
        <f>IF(COUNTIF('ops-9'!$A:$A,'ops-table'!$A16),"X","")</f>
        <v/>
      </c>
      <c r="K16" s="10" t="str">
        <f>IF(COUNTIF('ops-10'!$A:$A,'ops-table'!$A16),"X","")</f>
        <v/>
      </c>
      <c r="L16" s="10" t="str">
        <f>IF(COUNTIF('ops-11'!$A:$A,'ops-table'!$A16),"X","")</f>
        <v/>
      </c>
      <c r="M16" s="10" t="str">
        <f>IF(COUNTIF('ops-12'!$A:$A,'ops-table'!$A16),"X","")</f>
        <v>X</v>
      </c>
      <c r="N16" s="10" t="str">
        <f>IF(COUNTIF('ops-13'!$A:$A,'ops-table'!$A16),"X","")</f>
        <v/>
      </c>
      <c r="O16" s="11" t="str">
        <f>IF(COUNTIF('ops-14'!$A:$A,'ops-table'!$A16),"X","")</f>
        <v>X</v>
      </c>
      <c r="P16" s="10" t="str">
        <f>IF(COUNTIF('ops-15'!$A:$A,'ops-table'!$A16),"X","")</f>
        <v>X</v>
      </c>
      <c r="Q16" s="10" t="str">
        <f>IF(COUNTIF('ops-16'!$A:$A,'ops-table'!$A16),"X","")</f>
        <v/>
      </c>
      <c r="R16" s="11" t="str">
        <f>IF(COUNTIF('ops-17'!$A:$A,'ops-table'!$A16),"X","")</f>
        <v>X</v>
      </c>
      <c r="S16" s="10" t="str">
        <f>IF(COUNTIF('ops-18'!$A:$A,'ops-table'!$A16),"X","")</f>
        <v/>
      </c>
      <c r="T16" s="11" t="str">
        <f>IF(COUNTIF('ops-19'!$A:$A,'ops-table'!$A16),"X","")</f>
        <v/>
      </c>
      <c r="U16" s="10" t="str">
        <f>IF(COUNTIF('ops-20'!$A:$A,'ops-table'!$A16),"X","")</f>
        <v>X</v>
      </c>
      <c r="V16" s="10" t="str">
        <f>IF(COUNTIF('ops-21'!$A:$A,'ops-table'!$A16),"X","")</f>
        <v/>
      </c>
      <c r="W16" s="10" t="str">
        <f>IF(COUNTIF('ops-22'!$A:$A,'ops-table'!$A16),"X","")</f>
        <v/>
      </c>
      <c r="X16" s="2">
        <f t="shared" si="0"/>
        <v>8</v>
      </c>
    </row>
    <row r="17" spans="1:24">
      <c r="A17" s="2" t="s">
        <v>17</v>
      </c>
      <c r="B17" s="10" t="str">
        <f>IF(COUNTIF('ops-1'!$A:$A,'ops-table'!$A17),"X","")</f>
        <v>X</v>
      </c>
      <c r="C17" s="10" t="str">
        <f>IF(COUNTIF('ops-2'!$A:$A,'ops-table'!$A17),"X","")</f>
        <v/>
      </c>
      <c r="D17" s="10" t="str">
        <f>IF(COUNTIF('ops-3'!$A:$A,'ops-table'!$A17),"X","")</f>
        <v>X</v>
      </c>
      <c r="E17" s="10" t="str">
        <f>IF(COUNTIF('ops-4'!$A:$A,'ops-table'!$A17),"X","")</f>
        <v>X</v>
      </c>
      <c r="F17" s="10" t="str">
        <f>IF(COUNTIF('ops-5'!$A:$A,'ops-table'!$A17),"X","")</f>
        <v>X</v>
      </c>
      <c r="G17" s="11" t="str">
        <f>IF(COUNTIF('ops-6'!$A:$A,'ops-table'!$A17),"X","")</f>
        <v/>
      </c>
      <c r="H17" s="10" t="str">
        <f>IF(COUNTIF('ops-7'!$A:$A,'ops-table'!$A17),"X","")</f>
        <v>X</v>
      </c>
      <c r="I17" s="10" t="str">
        <f>IF(COUNTIF('ops-8'!$A:$A,'ops-table'!$A17),"X","")</f>
        <v>X</v>
      </c>
      <c r="J17" s="10" t="str">
        <f>IF(COUNTIF('ops-9'!$A:$A,'ops-table'!$A17),"X","")</f>
        <v>X</v>
      </c>
      <c r="K17" s="10" t="str">
        <f>IF(COUNTIF('ops-10'!$A:$A,'ops-table'!$A17),"X","")</f>
        <v>X</v>
      </c>
      <c r="L17" s="10" t="str">
        <f>IF(COUNTIF('ops-11'!$A:$A,'ops-table'!$A17),"X","")</f>
        <v>X</v>
      </c>
      <c r="M17" s="10" t="str">
        <f>IF(COUNTIF('ops-12'!$A:$A,'ops-table'!$A17),"X","")</f>
        <v>X</v>
      </c>
      <c r="N17" s="10" t="str">
        <f>IF(COUNTIF('ops-13'!$A:$A,'ops-table'!$A17),"X","")</f>
        <v>X</v>
      </c>
      <c r="O17" s="11" t="str">
        <f>IF(COUNTIF('ops-14'!$A:$A,'ops-table'!$A17),"X","")</f>
        <v/>
      </c>
      <c r="P17" s="10" t="str">
        <f>IF(COUNTIF('ops-15'!$A:$A,'ops-table'!$A17),"X","")</f>
        <v>X</v>
      </c>
      <c r="Q17" s="10" t="str">
        <f>IF(COUNTIF('ops-16'!$A:$A,'ops-table'!$A17),"X","")</f>
        <v>X</v>
      </c>
      <c r="R17" s="11" t="str">
        <f>IF(COUNTIF('ops-17'!$A:$A,'ops-table'!$A17),"X","")</f>
        <v/>
      </c>
      <c r="S17" s="10" t="str">
        <f>IF(COUNTIF('ops-18'!$A:$A,'ops-table'!$A17),"X","")</f>
        <v>X</v>
      </c>
      <c r="T17" s="11" t="str">
        <f>IF(COUNTIF('ops-19'!$A:$A,'ops-table'!$A17),"X","")</f>
        <v>X</v>
      </c>
      <c r="U17" s="10" t="str">
        <f>IF(COUNTIF('ops-20'!$A:$A,'ops-table'!$A17),"X","")</f>
        <v/>
      </c>
      <c r="V17" s="10" t="str">
        <f>IF(COUNTIF('ops-21'!$A:$A,'ops-table'!$A17),"X","")</f>
        <v>X</v>
      </c>
      <c r="W17" s="10" t="str">
        <f>IF(COUNTIF('ops-22'!$A:$A,'ops-table'!$A17),"X","")</f>
        <v>X</v>
      </c>
      <c r="X17" s="2">
        <f t="shared" si="0"/>
        <v>17</v>
      </c>
    </row>
    <row r="18" spans="1:24">
      <c r="A18" s="2" t="s">
        <v>18</v>
      </c>
      <c r="B18" s="10" t="str">
        <f>IF(COUNTIF('ops-1'!$A:$A,'ops-table'!$A18),"X","")</f>
        <v>X</v>
      </c>
      <c r="C18" s="10" t="str">
        <f>IF(COUNTIF('ops-2'!$A:$A,'ops-table'!$A18),"X","")</f>
        <v>X</v>
      </c>
      <c r="D18" s="10" t="str">
        <f>IF(COUNTIF('ops-3'!$A:$A,'ops-table'!$A18),"X","")</f>
        <v>X</v>
      </c>
      <c r="E18" s="10" t="str">
        <f>IF(COUNTIF('ops-4'!$A:$A,'ops-table'!$A18),"X","")</f>
        <v>X</v>
      </c>
      <c r="F18" s="10" t="str">
        <f>IF(COUNTIF('ops-5'!$A:$A,'ops-table'!$A18),"X","")</f>
        <v>X</v>
      </c>
      <c r="G18" s="11" t="str">
        <f>IF(COUNTIF('ops-6'!$A:$A,'ops-table'!$A18),"X","")</f>
        <v>X</v>
      </c>
      <c r="H18" s="10" t="str">
        <f>IF(COUNTIF('ops-7'!$A:$A,'ops-table'!$A18),"X","")</f>
        <v>X</v>
      </c>
      <c r="I18" s="10" t="str">
        <f>IF(COUNTIF('ops-8'!$A:$A,'ops-table'!$A18),"X","")</f>
        <v>X</v>
      </c>
      <c r="J18" s="10" t="str">
        <f>IF(COUNTIF('ops-9'!$A:$A,'ops-table'!$A18),"X","")</f>
        <v>X</v>
      </c>
      <c r="K18" s="10" t="str">
        <f>IF(COUNTIF('ops-10'!$A:$A,'ops-table'!$A18),"X","")</f>
        <v>X</v>
      </c>
      <c r="L18" s="10" t="str">
        <f>IF(COUNTIF('ops-11'!$A:$A,'ops-table'!$A18),"X","")</f>
        <v>X</v>
      </c>
      <c r="M18" s="10" t="str">
        <f>IF(COUNTIF('ops-12'!$A:$A,'ops-table'!$A18),"X","")</f>
        <v>X</v>
      </c>
      <c r="N18" s="10" t="str">
        <f>IF(COUNTIF('ops-13'!$A:$A,'ops-table'!$A18),"X","")</f>
        <v>X</v>
      </c>
      <c r="O18" s="11" t="str">
        <f>IF(COUNTIF('ops-14'!$A:$A,'ops-table'!$A18),"X","")</f>
        <v>X</v>
      </c>
      <c r="P18" s="10" t="str">
        <f>IF(COUNTIF('ops-15'!$A:$A,'ops-table'!$A18),"X","")</f>
        <v>X</v>
      </c>
      <c r="Q18" s="10" t="str">
        <f>IF(COUNTIF('ops-16'!$A:$A,'ops-table'!$A18),"X","")</f>
        <v>X</v>
      </c>
      <c r="R18" s="11" t="str">
        <f>IF(COUNTIF('ops-17'!$A:$A,'ops-table'!$A18),"X","")</f>
        <v>X</v>
      </c>
      <c r="S18" s="10" t="str">
        <f>IF(COUNTIF('ops-18'!$A:$A,'ops-table'!$A18),"X","")</f>
        <v>X</v>
      </c>
      <c r="T18" s="11" t="str">
        <f>IF(COUNTIF('ops-19'!$A:$A,'ops-table'!$A18),"X","")</f>
        <v>X</v>
      </c>
      <c r="U18" s="10" t="str">
        <f>IF(COUNTIF('ops-20'!$A:$A,'ops-table'!$A18),"X","")</f>
        <v>X</v>
      </c>
      <c r="V18" s="10" t="str">
        <f>IF(COUNTIF('ops-21'!$A:$A,'ops-table'!$A18),"X","")</f>
        <v>X</v>
      </c>
      <c r="W18" s="10" t="str">
        <f>IF(COUNTIF('ops-22'!$A:$A,'ops-table'!$A18),"X","")</f>
        <v>X</v>
      </c>
      <c r="X18" s="2">
        <f t="shared" si="0"/>
        <v>22</v>
      </c>
    </row>
    <row r="19" spans="1:24">
      <c r="A19" s="2" t="s">
        <v>19</v>
      </c>
      <c r="B19" s="10" t="str">
        <f>IF(COUNTIF('ops-1'!$A:$A,'ops-table'!$A19),"X","")</f>
        <v>X</v>
      </c>
      <c r="C19" s="10" t="str">
        <f>IF(COUNTIF('ops-2'!$A:$A,'ops-table'!$A19),"X","")</f>
        <v/>
      </c>
      <c r="D19" s="10" t="str">
        <f>IF(COUNTIF('ops-3'!$A:$A,'ops-table'!$A19),"X","")</f>
        <v/>
      </c>
      <c r="E19" s="10" t="str">
        <f>IF(COUNTIF('ops-4'!$A:$A,'ops-table'!$A19),"X","")</f>
        <v/>
      </c>
      <c r="F19" s="10" t="str">
        <f>IF(COUNTIF('ops-5'!$A:$A,'ops-table'!$A19),"X","")</f>
        <v/>
      </c>
      <c r="G19" s="11" t="str">
        <f>IF(COUNTIF('ops-6'!$A:$A,'ops-table'!$A19),"X","")</f>
        <v>X</v>
      </c>
      <c r="H19" s="10" t="str">
        <f>IF(COUNTIF('ops-7'!$A:$A,'ops-table'!$A19),"X","")</f>
        <v>X</v>
      </c>
      <c r="I19" s="10" t="str">
        <f>IF(COUNTIF('ops-8'!$A:$A,'ops-table'!$A19),"X","")</f>
        <v/>
      </c>
      <c r="J19" s="10" t="str">
        <f>IF(COUNTIF('ops-9'!$A:$A,'ops-table'!$A19),"X","")</f>
        <v/>
      </c>
      <c r="K19" s="10" t="str">
        <f>IF(COUNTIF('ops-10'!$A:$A,'ops-table'!$A19),"X","")</f>
        <v/>
      </c>
      <c r="L19" s="10" t="str">
        <f>IF(COUNTIF('ops-11'!$A:$A,'ops-table'!$A19),"X","")</f>
        <v/>
      </c>
      <c r="M19" s="10" t="str">
        <f>IF(COUNTIF('ops-12'!$A:$A,'ops-table'!$A19),"X","")</f>
        <v/>
      </c>
      <c r="N19" s="10" t="str">
        <f>IF(COUNTIF('ops-13'!$A:$A,'ops-table'!$A19),"X","")</f>
        <v/>
      </c>
      <c r="O19" s="11" t="str">
        <f>IF(COUNTIF('ops-14'!$A:$A,'ops-table'!$A19),"X","")</f>
        <v/>
      </c>
      <c r="P19" s="10" t="str">
        <f>IF(COUNTIF('ops-15'!$A:$A,'ops-table'!$A19),"X","")</f>
        <v/>
      </c>
      <c r="Q19" s="10" t="str">
        <f>IF(COUNTIF('ops-16'!$A:$A,'ops-table'!$A19),"X","")</f>
        <v/>
      </c>
      <c r="R19" s="11" t="str">
        <f>IF(COUNTIF('ops-17'!$A:$A,'ops-table'!$A19),"X","")</f>
        <v/>
      </c>
      <c r="S19" s="10" t="str">
        <f>IF(COUNTIF('ops-18'!$A:$A,'ops-table'!$A19),"X","")</f>
        <v/>
      </c>
      <c r="T19" s="11" t="str">
        <f>IF(COUNTIF('ops-19'!$A:$A,'ops-table'!$A19),"X","")</f>
        <v>X</v>
      </c>
      <c r="U19" s="10" t="str">
        <f>IF(COUNTIF('ops-20'!$A:$A,'ops-table'!$A19),"X","")</f>
        <v/>
      </c>
      <c r="V19" s="10" t="str">
        <f>IF(COUNTIF('ops-21'!$A:$A,'ops-table'!$A19),"X","")</f>
        <v/>
      </c>
      <c r="W19" s="10" t="str">
        <f>IF(COUNTIF('ops-22'!$A:$A,'ops-table'!$A19),"X","")</f>
        <v/>
      </c>
      <c r="X19" s="2">
        <f t="shared" si="0"/>
        <v>4</v>
      </c>
    </row>
    <row r="20" spans="1:24">
      <c r="A20" s="2" t="s">
        <v>20</v>
      </c>
      <c r="B20" s="10" t="str">
        <f>IF(COUNTIF('ops-1'!$A:$A,'ops-table'!$A20),"X","")</f>
        <v>X</v>
      </c>
      <c r="C20" s="10" t="str">
        <f>IF(COUNTIF('ops-2'!$A:$A,'ops-table'!$A20),"X","")</f>
        <v>X</v>
      </c>
      <c r="D20" s="10" t="str">
        <f>IF(COUNTIF('ops-3'!$A:$A,'ops-table'!$A20),"X","")</f>
        <v>X</v>
      </c>
      <c r="E20" s="10" t="str">
        <f>IF(COUNTIF('ops-4'!$A:$A,'ops-table'!$A20),"X","")</f>
        <v>X</v>
      </c>
      <c r="F20" s="10" t="str">
        <f>IF(COUNTIF('ops-5'!$A:$A,'ops-table'!$A20),"X","")</f>
        <v>X</v>
      </c>
      <c r="G20" s="11" t="str">
        <f>IF(COUNTIF('ops-6'!$A:$A,'ops-table'!$A20),"X","")</f>
        <v>X</v>
      </c>
      <c r="H20" s="10" t="str">
        <f>IF(COUNTIF('ops-7'!$A:$A,'ops-table'!$A20),"X","")</f>
        <v>X</v>
      </c>
      <c r="I20" s="10" t="str">
        <f>IF(COUNTIF('ops-8'!$A:$A,'ops-table'!$A20),"X","")</f>
        <v>X</v>
      </c>
      <c r="J20" s="10" t="str">
        <f>IF(COUNTIF('ops-9'!$A:$A,'ops-table'!$A20),"X","")</f>
        <v>X</v>
      </c>
      <c r="K20" s="10" t="str">
        <f>IF(COUNTIF('ops-10'!$A:$A,'ops-table'!$A20),"X","")</f>
        <v>X</v>
      </c>
      <c r="L20" s="10" t="str">
        <f>IF(COUNTIF('ops-11'!$A:$A,'ops-table'!$A20),"X","")</f>
        <v>X</v>
      </c>
      <c r="M20" s="10" t="str">
        <f>IF(COUNTIF('ops-12'!$A:$A,'ops-table'!$A20),"X","")</f>
        <v>X</v>
      </c>
      <c r="N20" s="10" t="str">
        <f>IF(COUNTIF('ops-13'!$A:$A,'ops-table'!$A20),"X","")</f>
        <v>X</v>
      </c>
      <c r="O20" s="11" t="str">
        <f>IF(COUNTIF('ops-14'!$A:$A,'ops-table'!$A20),"X","")</f>
        <v>X</v>
      </c>
      <c r="P20" s="10" t="str">
        <f>IF(COUNTIF('ops-15'!$A:$A,'ops-table'!$A20),"X","")</f>
        <v>X</v>
      </c>
      <c r="Q20" s="10" t="str">
        <f>IF(COUNTIF('ops-16'!$A:$A,'ops-table'!$A20),"X","")</f>
        <v>X</v>
      </c>
      <c r="R20" s="11" t="str">
        <f>IF(COUNTIF('ops-17'!$A:$A,'ops-table'!$A20),"X","")</f>
        <v>X</v>
      </c>
      <c r="S20" s="10" t="str">
        <f>IF(COUNTIF('ops-18'!$A:$A,'ops-table'!$A20),"X","")</f>
        <v>X</v>
      </c>
      <c r="T20" s="11" t="str">
        <f>IF(COUNTIF('ops-19'!$A:$A,'ops-table'!$A20),"X","")</f>
        <v>X</v>
      </c>
      <c r="U20" s="10" t="str">
        <f>IF(COUNTIF('ops-20'!$A:$A,'ops-table'!$A20),"X","")</f>
        <v>X</v>
      </c>
      <c r="V20" s="10" t="str">
        <f>IF(COUNTIF('ops-21'!$A:$A,'ops-table'!$A20),"X","")</f>
        <v>X</v>
      </c>
      <c r="W20" s="10" t="str">
        <f>IF(COUNTIF('ops-22'!$A:$A,'ops-table'!$A20),"X","")</f>
        <v>X</v>
      </c>
      <c r="X20" s="2">
        <f t="shared" si="0"/>
        <v>22</v>
      </c>
    </row>
    <row r="21" spans="1:24">
      <c r="A21" s="2" t="s">
        <v>21</v>
      </c>
      <c r="B21" s="10" t="str">
        <f>IF(COUNTIF('ops-1'!$A:$A,'ops-table'!$A21),"X","")</f>
        <v/>
      </c>
      <c r="C21" s="10" t="str">
        <f>IF(COUNTIF('ops-2'!$A:$A,'ops-table'!$A21),"X","")</f>
        <v/>
      </c>
      <c r="D21" s="10" t="str">
        <f>IF(COUNTIF('ops-3'!$A:$A,'ops-table'!$A21),"X","")</f>
        <v/>
      </c>
      <c r="E21" s="10" t="str">
        <f>IF(COUNTIF('ops-4'!$A:$A,'ops-table'!$A21),"X","")</f>
        <v>X</v>
      </c>
      <c r="F21" s="10" t="str">
        <f>IF(COUNTIF('ops-5'!$A:$A,'ops-table'!$A21),"X","")</f>
        <v>X</v>
      </c>
      <c r="G21" s="11" t="str">
        <f>IF(COUNTIF('ops-6'!$A:$A,'ops-table'!$A21),"X","")</f>
        <v/>
      </c>
      <c r="H21" s="10" t="str">
        <f>IF(COUNTIF('ops-7'!$A:$A,'ops-table'!$A21),"X","")</f>
        <v/>
      </c>
      <c r="I21" s="10" t="str">
        <f>IF(COUNTIF('ops-8'!$A:$A,'ops-table'!$A21),"X","")</f>
        <v/>
      </c>
      <c r="J21" s="10" t="str">
        <f>IF(COUNTIF('ops-9'!$A:$A,'ops-table'!$A21),"X","")</f>
        <v/>
      </c>
      <c r="K21" s="10" t="str">
        <f>IF(COUNTIF('ops-10'!$A:$A,'ops-table'!$A21),"X","")</f>
        <v>X</v>
      </c>
      <c r="L21" s="10" t="str">
        <f>IF(COUNTIF('ops-11'!$A:$A,'ops-table'!$A21),"X","")</f>
        <v/>
      </c>
      <c r="M21" s="10" t="str">
        <f>IF(COUNTIF('ops-12'!$A:$A,'ops-table'!$A21),"X","")</f>
        <v/>
      </c>
      <c r="N21" s="10" t="str">
        <f>IF(COUNTIF('ops-13'!$A:$A,'ops-table'!$A21),"X","")</f>
        <v/>
      </c>
      <c r="O21" s="11" t="str">
        <f>IF(COUNTIF('ops-14'!$A:$A,'ops-table'!$A21),"X","")</f>
        <v/>
      </c>
      <c r="P21" s="10" t="str">
        <f>IF(COUNTIF('ops-15'!$A:$A,'ops-table'!$A21),"X","")</f>
        <v/>
      </c>
      <c r="Q21" s="10" t="str">
        <f>IF(COUNTIF('ops-16'!$A:$A,'ops-table'!$A21),"X","")</f>
        <v/>
      </c>
      <c r="R21" s="11" t="str">
        <f>IF(COUNTIF('ops-17'!$A:$A,'ops-table'!$A21),"X","")</f>
        <v/>
      </c>
      <c r="S21" s="10" t="str">
        <f>IF(COUNTIF('ops-18'!$A:$A,'ops-table'!$A21),"X","")</f>
        <v/>
      </c>
      <c r="T21" s="11" t="str">
        <f>IF(COUNTIF('ops-19'!$A:$A,'ops-table'!$A21),"X","")</f>
        <v/>
      </c>
      <c r="U21" s="10" t="str">
        <f>IF(COUNTIF('ops-20'!$A:$A,'ops-table'!$A21),"X","")</f>
        <v/>
      </c>
      <c r="V21" s="10" t="str">
        <f>IF(COUNTIF('ops-21'!$A:$A,'ops-table'!$A21),"X","")</f>
        <v/>
      </c>
      <c r="W21" s="10" t="str">
        <f>IF(COUNTIF('ops-22'!$A:$A,'ops-table'!$A21),"X","")</f>
        <v/>
      </c>
      <c r="X21" s="2">
        <f t="shared" si="0"/>
        <v>3</v>
      </c>
    </row>
    <row r="22" spans="1:24">
      <c r="A22" s="2" t="s">
        <v>85</v>
      </c>
      <c r="B22" s="10" t="str">
        <f>IF(COUNTIF('ops-1'!$A:$A,'ops-table'!$A22),"X","")</f>
        <v/>
      </c>
      <c r="C22" s="10" t="str">
        <f>IF(COUNTIF('ops-2'!$A:$A,'ops-table'!$A22),"X","")</f>
        <v>X</v>
      </c>
      <c r="D22" s="10" t="str">
        <f>IF(COUNTIF('ops-3'!$A:$A,'ops-table'!$A22),"X","")</f>
        <v/>
      </c>
      <c r="E22" s="10" t="str">
        <f>IF(COUNTIF('ops-4'!$A:$A,'ops-table'!$A22),"X","")</f>
        <v>X</v>
      </c>
      <c r="F22" s="10" t="str">
        <f>IF(COUNTIF('ops-5'!$A:$A,'ops-table'!$A22),"X","")</f>
        <v>X</v>
      </c>
      <c r="G22" s="11" t="str">
        <f>IF(COUNTIF('ops-6'!$A:$A,'ops-table'!$A22),"X","")</f>
        <v/>
      </c>
      <c r="H22" s="10" t="str">
        <f>IF(COUNTIF('ops-7'!$A:$A,'ops-table'!$A22),"X","")</f>
        <v/>
      </c>
      <c r="I22" s="10" t="str">
        <f>IF(COUNTIF('ops-8'!$A:$A,'ops-table'!$A22),"X","")</f>
        <v>X</v>
      </c>
      <c r="J22" s="10" t="str">
        <f>IF(COUNTIF('ops-9'!$A:$A,'ops-table'!$A22),"X","")</f>
        <v>X</v>
      </c>
      <c r="K22" s="10" t="str">
        <f>IF(COUNTIF('ops-10'!$A:$A,'ops-table'!$A22),"X","")</f>
        <v>X</v>
      </c>
      <c r="L22" s="10" t="str">
        <f>IF(COUNTIF('ops-11'!$A:$A,'ops-table'!$A22),"X","")</f>
        <v/>
      </c>
      <c r="M22" s="10" t="str">
        <f>IF(COUNTIF('ops-12'!$A:$A,'ops-table'!$A22),"X","")</f>
        <v/>
      </c>
      <c r="N22" s="10" t="str">
        <f>IF(COUNTIF('ops-13'!$A:$A,'ops-table'!$A22),"X","")</f>
        <v>X</v>
      </c>
      <c r="O22" s="11" t="str">
        <f>IF(COUNTIF('ops-14'!$A:$A,'ops-table'!$A22),"X","")</f>
        <v/>
      </c>
      <c r="P22" s="10" t="str">
        <f>IF(COUNTIF('ops-15'!$A:$A,'ops-table'!$A22),"X","")</f>
        <v/>
      </c>
      <c r="Q22" s="10" t="str">
        <f>IF(COUNTIF('ops-16'!$A:$A,'ops-table'!$A22),"X","")</f>
        <v/>
      </c>
      <c r="R22" s="11" t="str">
        <f>IF(COUNTIF('ops-17'!$A:$A,'ops-table'!$A22),"X","")</f>
        <v>X</v>
      </c>
      <c r="S22" s="10" t="str">
        <f>IF(COUNTIF('ops-18'!$A:$A,'ops-table'!$A22),"X","")</f>
        <v>X</v>
      </c>
      <c r="T22" s="11" t="str">
        <f>IF(COUNTIF('ops-19'!$A:$A,'ops-table'!$A22),"X","")</f>
        <v/>
      </c>
      <c r="U22" s="10" t="str">
        <f>IF(COUNTIF('ops-20'!$A:$A,'ops-table'!$A22),"X","")</f>
        <v>X</v>
      </c>
      <c r="V22" s="10" t="str">
        <f>IF(COUNTIF('ops-21'!$A:$A,'ops-table'!$A22),"X","")</f>
        <v>X</v>
      </c>
      <c r="W22" s="10" t="str">
        <f>IF(COUNTIF('ops-22'!$A:$A,'ops-table'!$A22),"X","")</f>
        <v>X</v>
      </c>
      <c r="X22" s="2">
        <f t="shared" si="0"/>
        <v>12</v>
      </c>
    </row>
    <row r="23" spans="1:24">
      <c r="A23" s="2" t="s">
        <v>22</v>
      </c>
      <c r="B23" s="10" t="str">
        <f>IF(COUNTIF('ops-1'!$A:$A,'ops-table'!$A23),"X","")</f>
        <v/>
      </c>
      <c r="C23" s="10" t="str">
        <f>IF(COUNTIF('ops-2'!$A:$A,'ops-table'!$A23),"X","")</f>
        <v/>
      </c>
      <c r="D23" s="10" t="str">
        <f>IF(COUNTIF('ops-3'!$A:$A,'ops-table'!$A23),"X","")</f>
        <v/>
      </c>
      <c r="E23" s="10" t="str">
        <f>IF(COUNTIF('ops-4'!$A:$A,'ops-table'!$A23),"X","")</f>
        <v/>
      </c>
      <c r="F23" s="10" t="str">
        <f>IF(COUNTIF('ops-5'!$A:$A,'ops-table'!$A23),"X","")</f>
        <v/>
      </c>
      <c r="G23" s="11" t="str">
        <f>IF(COUNTIF('ops-6'!$A:$A,'ops-table'!$A23),"X","")</f>
        <v/>
      </c>
      <c r="H23" s="10" t="str">
        <f>IF(COUNTIF('ops-7'!$A:$A,'ops-table'!$A23),"X","")</f>
        <v/>
      </c>
      <c r="I23" s="10" t="str">
        <f>IF(COUNTIF('ops-8'!$A:$A,'ops-table'!$A23),"X","")</f>
        <v/>
      </c>
      <c r="J23" s="10" t="str">
        <f>IF(COUNTIF('ops-9'!$A:$A,'ops-table'!$A23),"X","")</f>
        <v/>
      </c>
      <c r="K23" s="10" t="str">
        <f>IF(COUNTIF('ops-10'!$A:$A,'ops-table'!$A23),"X","")</f>
        <v/>
      </c>
      <c r="L23" s="10" t="str">
        <f>IF(COUNTIF('ops-11'!$A:$A,'ops-table'!$A23),"X","")</f>
        <v/>
      </c>
      <c r="M23" s="10" t="str">
        <f>IF(COUNTIF('ops-12'!$A:$A,'ops-table'!$A23),"X","")</f>
        <v>X</v>
      </c>
      <c r="N23" s="10" t="str">
        <f>IF(COUNTIF('ops-13'!$A:$A,'ops-table'!$A23),"X","")</f>
        <v/>
      </c>
      <c r="O23" s="11" t="str">
        <f>IF(COUNTIF('ops-14'!$A:$A,'ops-table'!$A23),"X","")</f>
        <v/>
      </c>
      <c r="P23" s="10" t="str">
        <f>IF(COUNTIF('ops-15'!$A:$A,'ops-table'!$A23),"X","")</f>
        <v/>
      </c>
      <c r="Q23" s="10" t="str">
        <f>IF(COUNTIF('ops-16'!$A:$A,'ops-table'!$A23),"X","")</f>
        <v>X</v>
      </c>
      <c r="R23" s="11" t="str">
        <f>IF(COUNTIF('ops-17'!$A:$A,'ops-table'!$A23),"X","")</f>
        <v/>
      </c>
      <c r="S23" s="10" t="str">
        <f>IF(COUNTIF('ops-18'!$A:$A,'ops-table'!$A23),"X","")</f>
        <v>X</v>
      </c>
      <c r="T23" s="11" t="str">
        <f>IF(COUNTIF('ops-19'!$A:$A,'ops-table'!$A23),"X","")</f>
        <v>X</v>
      </c>
      <c r="U23" s="10" t="str">
        <f>IF(COUNTIF('ops-20'!$A:$A,'ops-table'!$A23),"X","")</f>
        <v>X</v>
      </c>
      <c r="V23" s="10" t="str">
        <f>IF(COUNTIF('ops-21'!$A:$A,'ops-table'!$A23),"X","")</f>
        <v/>
      </c>
      <c r="W23" s="10" t="str">
        <f>IF(COUNTIF('ops-22'!$A:$A,'ops-table'!$A23),"X","")</f>
        <v>X</v>
      </c>
      <c r="X23" s="2">
        <f t="shared" si="0"/>
        <v>6</v>
      </c>
    </row>
    <row r="24" spans="1:24">
      <c r="A24" s="2" t="s">
        <v>23</v>
      </c>
      <c r="B24" s="10" t="str">
        <f>IF(COUNTIF('ops-1'!$A:$A,'ops-table'!$A24),"X","")</f>
        <v/>
      </c>
      <c r="C24" s="10" t="str">
        <f>IF(COUNTIF('ops-2'!$A:$A,'ops-table'!$A24),"X","")</f>
        <v>X</v>
      </c>
      <c r="D24" s="10" t="str">
        <f>IF(COUNTIF('ops-3'!$A:$A,'ops-table'!$A24),"X","")</f>
        <v>X</v>
      </c>
      <c r="E24" s="10" t="str">
        <f>IF(COUNTIF('ops-4'!$A:$A,'ops-table'!$A24),"X","")</f>
        <v>X</v>
      </c>
      <c r="F24" s="10" t="str">
        <f>IF(COUNTIF('ops-5'!$A:$A,'ops-table'!$A24),"X","")</f>
        <v>X</v>
      </c>
      <c r="G24" s="11" t="str">
        <f>IF(COUNTIF('ops-6'!$A:$A,'ops-table'!$A24),"X","")</f>
        <v/>
      </c>
      <c r="H24" s="10" t="str">
        <f>IF(COUNTIF('ops-7'!$A:$A,'ops-table'!$A24),"X","")</f>
        <v/>
      </c>
      <c r="I24" s="10" t="str">
        <f>IF(COUNTIF('ops-8'!$A:$A,'ops-table'!$A24),"X","")</f>
        <v>X</v>
      </c>
      <c r="J24" s="10" t="str">
        <f>IF(COUNTIF('ops-9'!$A:$A,'ops-table'!$A24),"X","")</f>
        <v>X</v>
      </c>
      <c r="K24" s="10" t="str">
        <f>IF(COUNTIF('ops-10'!$A:$A,'ops-table'!$A24),"X","")</f>
        <v>X</v>
      </c>
      <c r="L24" s="10" t="str">
        <f>IF(COUNTIF('ops-11'!$A:$A,'ops-table'!$A24),"X","")</f>
        <v>X</v>
      </c>
      <c r="M24" s="10" t="str">
        <f>IF(COUNTIF('ops-12'!$A:$A,'ops-table'!$A24),"X","")</f>
        <v/>
      </c>
      <c r="N24" s="10" t="str">
        <f>IF(COUNTIF('ops-13'!$A:$A,'ops-table'!$A24),"X","")</f>
        <v>X</v>
      </c>
      <c r="O24" s="11" t="str">
        <f>IF(COUNTIF('ops-14'!$A:$A,'ops-table'!$A24),"X","")</f>
        <v/>
      </c>
      <c r="P24" s="10" t="str">
        <f>IF(COUNTIF('ops-15'!$A:$A,'ops-table'!$A24),"X","")</f>
        <v>X</v>
      </c>
      <c r="Q24" s="10" t="str">
        <f>IF(COUNTIF('ops-16'!$A:$A,'ops-table'!$A24),"X","")</f>
        <v/>
      </c>
      <c r="R24" s="11" t="str">
        <f>IF(COUNTIF('ops-17'!$A:$A,'ops-table'!$A24),"X","")</f>
        <v>X</v>
      </c>
      <c r="S24" s="10" t="str">
        <f>IF(COUNTIF('ops-18'!$A:$A,'ops-table'!$A24),"X","")</f>
        <v>X</v>
      </c>
      <c r="T24" s="11" t="str">
        <f>IF(COUNTIF('ops-19'!$A:$A,'ops-table'!$A24),"X","")</f>
        <v/>
      </c>
      <c r="U24" s="10" t="str">
        <f>IF(COUNTIF('ops-20'!$A:$A,'ops-table'!$A24),"X","")</f>
        <v>X</v>
      </c>
      <c r="V24" s="10" t="str">
        <f>IF(COUNTIF('ops-21'!$A:$A,'ops-table'!$A24),"X","")</f>
        <v>X</v>
      </c>
      <c r="W24" s="10" t="str">
        <f>IF(COUNTIF('ops-22'!$A:$A,'ops-table'!$A24),"X","")</f>
        <v>X</v>
      </c>
      <c r="X24" s="2">
        <f t="shared" si="0"/>
        <v>15</v>
      </c>
    </row>
    <row r="25" spans="1:24">
      <c r="A25" s="2" t="s">
        <v>24</v>
      </c>
      <c r="B25" s="10" t="str">
        <f>IF(COUNTIF('ops-1'!$A:$A,'ops-table'!$A25),"X","")</f>
        <v/>
      </c>
      <c r="C25" s="10" t="str">
        <f>IF(COUNTIF('ops-2'!$A:$A,'ops-table'!$A25),"X","")</f>
        <v/>
      </c>
      <c r="D25" s="10" t="str">
        <f>IF(COUNTIF('ops-3'!$A:$A,'ops-table'!$A25),"X","")</f>
        <v/>
      </c>
      <c r="E25" s="10" t="str">
        <f>IF(COUNTIF('ops-4'!$A:$A,'ops-table'!$A25),"X","")</f>
        <v/>
      </c>
      <c r="F25" s="10" t="str">
        <f>IF(COUNTIF('ops-5'!$A:$A,'ops-table'!$A25),"X","")</f>
        <v/>
      </c>
      <c r="G25" s="11" t="str">
        <f>IF(COUNTIF('ops-6'!$A:$A,'ops-table'!$A25),"X","")</f>
        <v/>
      </c>
      <c r="H25" s="10" t="str">
        <f>IF(COUNTIF('ops-7'!$A:$A,'ops-table'!$A25),"X","")</f>
        <v/>
      </c>
      <c r="I25" s="10" t="str">
        <f>IF(COUNTIF('ops-8'!$A:$A,'ops-table'!$A25),"X","")</f>
        <v/>
      </c>
      <c r="J25" s="10" t="str">
        <f>IF(COUNTIF('ops-9'!$A:$A,'ops-table'!$A25),"X","")</f>
        <v/>
      </c>
      <c r="K25" s="10" t="str">
        <f>IF(COUNTIF('ops-10'!$A:$A,'ops-table'!$A25),"X","")</f>
        <v/>
      </c>
      <c r="L25" s="10" t="str">
        <f>IF(COUNTIF('ops-11'!$A:$A,'ops-table'!$A25),"X","")</f>
        <v/>
      </c>
      <c r="M25" s="10" t="str">
        <f>IF(COUNTIF('ops-12'!$A:$A,'ops-table'!$A25),"X","")</f>
        <v/>
      </c>
      <c r="N25" s="10" t="str">
        <f>IF(COUNTIF('ops-13'!$A:$A,'ops-table'!$A25),"X","")</f>
        <v>X</v>
      </c>
      <c r="O25" s="11" t="str">
        <f>IF(COUNTIF('ops-14'!$A:$A,'ops-table'!$A25),"X","")</f>
        <v/>
      </c>
      <c r="P25" s="10" t="str">
        <f>IF(COUNTIF('ops-15'!$A:$A,'ops-table'!$A25),"X","")</f>
        <v/>
      </c>
      <c r="Q25" s="10" t="str">
        <f>IF(COUNTIF('ops-16'!$A:$A,'ops-table'!$A25),"X","")</f>
        <v>X</v>
      </c>
      <c r="R25" s="11" t="str">
        <f>IF(COUNTIF('ops-17'!$A:$A,'ops-table'!$A25),"X","")</f>
        <v/>
      </c>
      <c r="S25" s="10" t="str">
        <f>IF(COUNTIF('ops-18'!$A:$A,'ops-table'!$A25),"X","")</f>
        <v/>
      </c>
      <c r="T25" s="11" t="str">
        <f>IF(COUNTIF('ops-19'!$A:$A,'ops-table'!$A25),"X","")</f>
        <v/>
      </c>
      <c r="U25" s="10" t="str">
        <f>IF(COUNTIF('ops-20'!$A:$A,'ops-table'!$A25),"X","")</f>
        <v/>
      </c>
      <c r="V25" s="10" t="str">
        <f>IF(COUNTIF('ops-21'!$A:$A,'ops-table'!$A25),"X","")</f>
        <v>X</v>
      </c>
      <c r="W25" s="10" t="str">
        <f>IF(COUNTIF('ops-22'!$A:$A,'ops-table'!$A25),"X","")</f>
        <v>X</v>
      </c>
      <c r="X25" s="2">
        <f t="shared" si="0"/>
        <v>4</v>
      </c>
    </row>
    <row r="26" spans="1:24">
      <c r="A26" s="2" t="s">
        <v>25</v>
      </c>
      <c r="B26" s="10" t="str">
        <f>IF(COUNTIF('ops-1'!$A:$A,'ops-table'!$A26),"X","")</f>
        <v/>
      </c>
      <c r="C26" s="10" t="str">
        <f>IF(COUNTIF('ops-2'!$A:$A,'ops-table'!$A26),"X","")</f>
        <v>X</v>
      </c>
      <c r="D26" s="10" t="str">
        <f>IF(COUNTIF('ops-3'!$A:$A,'ops-table'!$A26),"X","")</f>
        <v/>
      </c>
      <c r="E26" s="10" t="str">
        <f>IF(COUNTIF('ops-4'!$A:$A,'ops-table'!$A26),"X","")</f>
        <v>X</v>
      </c>
      <c r="F26" s="10" t="str">
        <f>IF(COUNTIF('ops-5'!$A:$A,'ops-table'!$A26),"X","")</f>
        <v/>
      </c>
      <c r="G26" s="11" t="str">
        <f>IF(COUNTIF('ops-6'!$A:$A,'ops-table'!$A26),"X","")</f>
        <v/>
      </c>
      <c r="H26" s="10" t="str">
        <f>IF(COUNTIF('ops-7'!$A:$A,'ops-table'!$A26),"X","")</f>
        <v/>
      </c>
      <c r="I26" s="10" t="str">
        <f>IF(COUNTIF('ops-8'!$A:$A,'ops-table'!$A26),"X","")</f>
        <v/>
      </c>
      <c r="J26" s="10" t="str">
        <f>IF(COUNTIF('ops-9'!$A:$A,'ops-table'!$A26),"X","")</f>
        <v>X</v>
      </c>
      <c r="K26" s="10" t="str">
        <f>IF(COUNTIF('ops-10'!$A:$A,'ops-table'!$A26),"X","")</f>
        <v/>
      </c>
      <c r="L26" s="10" t="str">
        <f>IF(COUNTIF('ops-11'!$A:$A,'ops-table'!$A26),"X","")</f>
        <v/>
      </c>
      <c r="M26" s="10" t="str">
        <f>IF(COUNTIF('ops-12'!$A:$A,'ops-table'!$A26),"X","")</f>
        <v/>
      </c>
      <c r="N26" s="10" t="str">
        <f>IF(COUNTIF('ops-13'!$A:$A,'ops-table'!$A26),"X","")</f>
        <v/>
      </c>
      <c r="O26" s="11" t="str">
        <f>IF(COUNTIF('ops-14'!$A:$A,'ops-table'!$A26),"X","")</f>
        <v>X</v>
      </c>
      <c r="P26" s="10" t="str">
        <f>IF(COUNTIF('ops-15'!$A:$A,'ops-table'!$A26),"X","")</f>
        <v/>
      </c>
      <c r="Q26" s="10" t="str">
        <f>IF(COUNTIF('ops-16'!$A:$A,'ops-table'!$A26),"X","")</f>
        <v>X</v>
      </c>
      <c r="R26" s="11" t="str">
        <f>IF(COUNTIF('ops-17'!$A:$A,'ops-table'!$A26),"X","")</f>
        <v/>
      </c>
      <c r="S26" s="10" t="str">
        <f>IF(COUNTIF('ops-18'!$A:$A,'ops-table'!$A26),"X","")</f>
        <v/>
      </c>
      <c r="T26" s="11" t="str">
        <f>IF(COUNTIF('ops-19'!$A:$A,'ops-table'!$A26),"X","")</f>
        <v/>
      </c>
      <c r="U26" s="10" t="str">
        <f>IF(COUNTIF('ops-20'!$A:$A,'ops-table'!$A26),"X","")</f>
        <v>X</v>
      </c>
      <c r="V26" s="10" t="str">
        <f>IF(COUNTIF('ops-21'!$A:$A,'ops-table'!$A26),"X","")</f>
        <v>X</v>
      </c>
      <c r="W26" s="10" t="str">
        <f>IF(COUNTIF('ops-22'!$A:$A,'ops-table'!$A26),"X","")</f>
        <v/>
      </c>
      <c r="X26" s="2">
        <f t="shared" si="0"/>
        <v>7</v>
      </c>
    </row>
    <row r="27" spans="1:24">
      <c r="A27" s="2" t="s">
        <v>26</v>
      </c>
      <c r="B27" s="10" t="str">
        <f>IF(COUNTIF('ops-1'!$A:$A,'ops-table'!$A27),"X","")</f>
        <v>X</v>
      </c>
      <c r="C27" s="10" t="str">
        <f>IF(COUNTIF('ops-2'!$A:$A,'ops-table'!$A27),"X","")</f>
        <v/>
      </c>
      <c r="D27" s="10" t="str">
        <f>IF(COUNTIF('ops-3'!$A:$A,'ops-table'!$A27),"X","")</f>
        <v>X</v>
      </c>
      <c r="E27" s="10" t="str">
        <f>IF(COUNTIF('ops-4'!$A:$A,'ops-table'!$A27),"X","")</f>
        <v>X</v>
      </c>
      <c r="F27" s="10" t="str">
        <f>IF(COUNTIF('ops-5'!$A:$A,'ops-table'!$A27),"X","")</f>
        <v>X</v>
      </c>
      <c r="G27" s="11" t="str">
        <f>IF(COUNTIF('ops-6'!$A:$A,'ops-table'!$A27),"X","")</f>
        <v/>
      </c>
      <c r="H27" s="10" t="str">
        <f>IF(COUNTIF('ops-7'!$A:$A,'ops-table'!$A27),"X","")</f>
        <v>X</v>
      </c>
      <c r="I27" s="10" t="str">
        <f>IF(COUNTIF('ops-8'!$A:$A,'ops-table'!$A27),"X","")</f>
        <v>X</v>
      </c>
      <c r="J27" s="10" t="str">
        <f>IF(COUNTIF('ops-9'!$A:$A,'ops-table'!$A27),"X","")</f>
        <v>X</v>
      </c>
      <c r="K27" s="10" t="str">
        <f>IF(COUNTIF('ops-10'!$A:$A,'ops-table'!$A27),"X","")</f>
        <v>X</v>
      </c>
      <c r="L27" s="10" t="str">
        <f>IF(COUNTIF('ops-11'!$A:$A,'ops-table'!$A27),"X","")</f>
        <v>X</v>
      </c>
      <c r="M27" s="10" t="str">
        <f>IF(COUNTIF('ops-12'!$A:$A,'ops-table'!$A27),"X","")</f>
        <v>X</v>
      </c>
      <c r="N27" s="10" t="str">
        <f>IF(COUNTIF('ops-13'!$A:$A,'ops-table'!$A27),"X","")</f>
        <v>X</v>
      </c>
      <c r="O27" s="11" t="str">
        <f>IF(COUNTIF('ops-14'!$A:$A,'ops-table'!$A27),"X","")</f>
        <v/>
      </c>
      <c r="P27" s="10" t="str">
        <f>IF(COUNTIF('ops-15'!$A:$A,'ops-table'!$A27),"X","")</f>
        <v>X</v>
      </c>
      <c r="Q27" s="10" t="str">
        <f>IF(COUNTIF('ops-16'!$A:$A,'ops-table'!$A27),"X","")</f>
        <v>X</v>
      </c>
      <c r="R27" s="11" t="str">
        <f>IF(COUNTIF('ops-17'!$A:$A,'ops-table'!$A27),"X","")</f>
        <v/>
      </c>
      <c r="S27" s="10" t="str">
        <f>IF(COUNTIF('ops-18'!$A:$A,'ops-table'!$A27),"X","")</f>
        <v>X</v>
      </c>
      <c r="T27" s="11" t="str">
        <f>IF(COUNTIF('ops-19'!$A:$A,'ops-table'!$A27),"X","")</f>
        <v/>
      </c>
      <c r="U27" s="10" t="str">
        <f>IF(COUNTIF('ops-20'!$A:$A,'ops-table'!$A27),"X","")</f>
        <v/>
      </c>
      <c r="V27" s="10" t="str">
        <f>IF(COUNTIF('ops-21'!$A:$A,'ops-table'!$A27),"X","")</f>
        <v>X</v>
      </c>
      <c r="W27" s="10" t="str">
        <f>IF(COUNTIF('ops-22'!$A:$A,'ops-table'!$A27),"X","")</f>
        <v>X</v>
      </c>
      <c r="X27" s="2">
        <f t="shared" si="0"/>
        <v>16</v>
      </c>
    </row>
    <row r="28" spans="1:24">
      <c r="A28" s="2" t="s">
        <v>27</v>
      </c>
      <c r="B28" s="10" t="str">
        <f>IF(COUNTIF('ops-1'!$A:$A,'ops-table'!$A28),"X","")</f>
        <v/>
      </c>
      <c r="C28" s="10" t="str">
        <f>IF(COUNTIF('ops-2'!$A:$A,'ops-table'!$A28),"X","")</f>
        <v>X</v>
      </c>
      <c r="D28" s="10" t="str">
        <f>IF(COUNTIF('ops-3'!$A:$A,'ops-table'!$A28),"X","")</f>
        <v/>
      </c>
      <c r="E28" s="10" t="str">
        <f>IF(COUNTIF('ops-4'!$A:$A,'ops-table'!$A28),"X","")</f>
        <v>X</v>
      </c>
      <c r="F28" s="10" t="str">
        <f>IF(COUNTIF('ops-5'!$A:$A,'ops-table'!$A28),"X","")</f>
        <v/>
      </c>
      <c r="G28" s="11" t="str">
        <f>IF(COUNTIF('ops-6'!$A:$A,'ops-table'!$A28),"X","")</f>
        <v/>
      </c>
      <c r="H28" s="10" t="str">
        <f>IF(COUNTIF('ops-7'!$A:$A,'ops-table'!$A28),"X","")</f>
        <v/>
      </c>
      <c r="I28" s="10" t="str">
        <f>IF(COUNTIF('ops-8'!$A:$A,'ops-table'!$A28),"X","")</f>
        <v/>
      </c>
      <c r="J28" s="10" t="str">
        <f>IF(COUNTIF('ops-9'!$A:$A,'ops-table'!$A28),"X","")</f>
        <v/>
      </c>
      <c r="K28" s="10" t="str">
        <f>IF(COUNTIF('ops-10'!$A:$A,'ops-table'!$A28),"X","")</f>
        <v/>
      </c>
      <c r="L28" s="10" t="str">
        <f>IF(COUNTIF('ops-11'!$A:$A,'ops-table'!$A28),"X","")</f>
        <v>X</v>
      </c>
      <c r="M28" s="10" t="str">
        <f>IF(COUNTIF('ops-12'!$A:$A,'ops-table'!$A28),"X","")</f>
        <v/>
      </c>
      <c r="N28" s="10" t="str">
        <f>IF(COUNTIF('ops-13'!$A:$A,'ops-table'!$A28),"X","")</f>
        <v/>
      </c>
      <c r="O28" s="11" t="str">
        <f>IF(COUNTIF('ops-14'!$A:$A,'ops-table'!$A28),"X","")</f>
        <v/>
      </c>
      <c r="P28" s="10" t="str">
        <f>IF(COUNTIF('ops-15'!$A:$A,'ops-table'!$A28),"X","")</f>
        <v>X</v>
      </c>
      <c r="Q28" s="10" t="str">
        <f>IF(COUNTIF('ops-16'!$A:$A,'ops-table'!$A28),"X","")</f>
        <v/>
      </c>
      <c r="R28" s="11" t="str">
        <f>IF(COUNTIF('ops-17'!$A:$A,'ops-table'!$A28),"X","")</f>
        <v>X</v>
      </c>
      <c r="S28" s="10" t="str">
        <f>IF(COUNTIF('ops-18'!$A:$A,'ops-table'!$A28),"X","")</f>
        <v/>
      </c>
      <c r="T28" s="11" t="str">
        <f>IF(COUNTIF('ops-19'!$A:$A,'ops-table'!$A28),"X","")</f>
        <v/>
      </c>
      <c r="U28" s="10" t="str">
        <f>IF(COUNTIF('ops-20'!$A:$A,'ops-table'!$A28),"X","")</f>
        <v>X</v>
      </c>
      <c r="V28" s="10" t="str">
        <f>IF(COUNTIF('ops-21'!$A:$A,'ops-table'!$A28),"X","")</f>
        <v>X</v>
      </c>
      <c r="W28" s="10" t="str">
        <f>IF(COUNTIF('ops-22'!$A:$A,'ops-table'!$A28),"X","")</f>
        <v>X</v>
      </c>
      <c r="X28" s="2">
        <f t="shared" si="0"/>
        <v>8</v>
      </c>
    </row>
    <row r="29" spans="1:24">
      <c r="A29" s="2" t="s">
        <v>87</v>
      </c>
      <c r="B29" s="10" t="str">
        <f>IF(COUNTIF('ops-1'!$A:$A,'ops-table'!$A29),"X","")</f>
        <v>X</v>
      </c>
      <c r="C29" s="10" t="str">
        <f>IF(COUNTIF('ops-2'!$A:$A,'ops-table'!$A29),"X","")</f>
        <v>X</v>
      </c>
      <c r="D29" s="10" t="str">
        <f>IF(COUNTIF('ops-3'!$A:$A,'ops-table'!$A29),"X","")</f>
        <v>X</v>
      </c>
      <c r="E29" s="10" t="str">
        <f>IF(COUNTIF('ops-4'!$A:$A,'ops-table'!$A29),"X","")</f>
        <v>X</v>
      </c>
      <c r="F29" s="10" t="str">
        <f>IF(COUNTIF('ops-5'!$A:$A,'ops-table'!$A29),"X","")</f>
        <v>X</v>
      </c>
      <c r="G29" s="11" t="str">
        <f>IF(COUNTIF('ops-6'!$A:$A,'ops-table'!$A29),"X","")</f>
        <v>X</v>
      </c>
      <c r="H29" s="10" t="str">
        <f>IF(COUNTIF('ops-7'!$A:$A,'ops-table'!$A29),"X","")</f>
        <v>X</v>
      </c>
      <c r="I29" s="10" t="str">
        <f>IF(COUNTIF('ops-8'!$A:$A,'ops-table'!$A29),"X","")</f>
        <v>X</v>
      </c>
      <c r="J29" s="10" t="str">
        <f>IF(COUNTIF('ops-9'!$A:$A,'ops-table'!$A29),"X","")</f>
        <v>X</v>
      </c>
      <c r="K29" s="10" t="str">
        <f>IF(COUNTIF('ops-10'!$A:$A,'ops-table'!$A29),"X","")</f>
        <v>X</v>
      </c>
      <c r="L29" s="10" t="str">
        <f>IF(COUNTIF('ops-11'!$A:$A,'ops-table'!$A29),"X","")</f>
        <v>X</v>
      </c>
      <c r="M29" s="10" t="str">
        <f>IF(COUNTIF('ops-12'!$A:$A,'ops-table'!$A29),"X","")</f>
        <v>X</v>
      </c>
      <c r="N29" s="10" t="str">
        <f>IF(COUNTIF('ops-13'!$A:$A,'ops-table'!$A29),"X","")</f>
        <v>X</v>
      </c>
      <c r="O29" s="11" t="str">
        <f>IF(COUNTIF('ops-14'!$A:$A,'ops-table'!$A29),"X","")</f>
        <v>X</v>
      </c>
      <c r="P29" s="10" t="str">
        <f>IF(COUNTIF('ops-15'!$A:$A,'ops-table'!$A29),"X","")</f>
        <v>X</v>
      </c>
      <c r="Q29" s="10" t="str">
        <f>IF(COUNTIF('ops-16'!$A:$A,'ops-table'!$A29),"X","")</f>
        <v>X</v>
      </c>
      <c r="R29" s="11" t="str">
        <f>IF(COUNTIF('ops-17'!$A:$A,'ops-table'!$A29),"X","")</f>
        <v>X</v>
      </c>
      <c r="S29" s="10" t="str">
        <f>IF(COUNTIF('ops-18'!$A:$A,'ops-table'!$A29),"X","")</f>
        <v>X</v>
      </c>
      <c r="T29" s="11" t="str">
        <f>IF(COUNTIF('ops-19'!$A:$A,'ops-table'!$A29),"X","")</f>
        <v>X</v>
      </c>
      <c r="U29" s="10" t="str">
        <f>IF(COUNTIF('ops-20'!$A:$A,'ops-table'!$A29),"X","")</f>
        <v>X</v>
      </c>
      <c r="V29" s="10" t="str">
        <f>IF(COUNTIF('ops-21'!$A:$A,'ops-table'!$A29),"X","")</f>
        <v>X</v>
      </c>
      <c r="W29" s="10" t="str">
        <f>IF(COUNTIF('ops-22'!$A:$A,'ops-table'!$A29),"X","")</f>
        <v>X</v>
      </c>
      <c r="X29" s="2">
        <f t="shared" si="0"/>
        <v>22</v>
      </c>
    </row>
    <row r="30" spans="1:24">
      <c r="A30" s="2" t="s">
        <v>90</v>
      </c>
      <c r="B30" s="10" t="str">
        <f>IF(COUNTIF('ops-1'!$A:$A,'ops-table'!$A30),"X","")</f>
        <v/>
      </c>
      <c r="C30" s="10" t="str">
        <f>IF(COUNTIF('ops-2'!$A:$A,'ops-table'!$A30),"X","")</f>
        <v/>
      </c>
      <c r="D30" s="10" t="str">
        <f>IF(COUNTIF('ops-3'!$A:$A,'ops-table'!$A30),"X","")</f>
        <v/>
      </c>
      <c r="E30" s="10" t="str">
        <f>IF(COUNTIF('ops-4'!$A:$A,'ops-table'!$A30),"X","")</f>
        <v/>
      </c>
      <c r="F30" s="10" t="str">
        <f>IF(COUNTIF('ops-5'!$A:$A,'ops-table'!$A30),"X","")</f>
        <v/>
      </c>
      <c r="G30" s="11" t="str">
        <f>IF(COUNTIF('ops-6'!$A:$A,'ops-table'!$A30),"X","")</f>
        <v/>
      </c>
      <c r="H30" s="10" t="str">
        <f>IF(COUNTIF('ops-7'!$A:$A,'ops-table'!$A30),"X","")</f>
        <v/>
      </c>
      <c r="I30" s="10" t="str">
        <f>IF(COUNTIF('ops-8'!$A:$A,'ops-table'!$A30),"X","")</f>
        <v/>
      </c>
      <c r="J30" s="10" t="str">
        <f>IF(COUNTIF('ops-9'!$A:$A,'ops-table'!$A30),"X","")</f>
        <v/>
      </c>
      <c r="K30" s="10" t="str">
        <f>IF(COUNTIF('ops-10'!$A:$A,'ops-table'!$A30),"X","")</f>
        <v/>
      </c>
      <c r="L30" s="10" t="str">
        <f>IF(COUNTIF('ops-11'!$A:$A,'ops-table'!$A30),"X","")</f>
        <v/>
      </c>
      <c r="M30" s="10" t="str">
        <f>IF(COUNTIF('ops-12'!$A:$A,'ops-table'!$A30),"X","")</f>
        <v/>
      </c>
      <c r="N30" s="10" t="str">
        <f>IF(COUNTIF('ops-13'!$A:$A,'ops-table'!$A30),"X","")</f>
        <v>X</v>
      </c>
      <c r="O30" s="11" t="str">
        <f>IF(COUNTIF('ops-14'!$A:$A,'ops-table'!$A30),"X","")</f>
        <v/>
      </c>
      <c r="P30" s="10" t="str">
        <f>IF(COUNTIF('ops-15'!$A:$A,'ops-table'!$A30),"X","")</f>
        <v>X</v>
      </c>
      <c r="Q30" s="10" t="str">
        <f>IF(COUNTIF('ops-16'!$A:$A,'ops-table'!$A30),"X","")</f>
        <v/>
      </c>
      <c r="R30" s="11" t="str">
        <f>IF(COUNTIF('ops-17'!$A:$A,'ops-table'!$A30),"X","")</f>
        <v/>
      </c>
      <c r="S30" s="10" t="str">
        <f>IF(COUNTIF('ops-18'!$A:$A,'ops-table'!$A30),"X","")</f>
        <v/>
      </c>
      <c r="T30" s="11" t="str">
        <f>IF(COUNTIF('ops-19'!$A:$A,'ops-table'!$A30),"X","")</f>
        <v/>
      </c>
      <c r="U30" s="10" t="str">
        <f>IF(COUNTIF('ops-20'!$A:$A,'ops-table'!$A30),"X","")</f>
        <v/>
      </c>
      <c r="V30" s="10" t="str">
        <f>IF(COUNTIF('ops-21'!$A:$A,'ops-table'!$A30),"X","")</f>
        <v/>
      </c>
      <c r="W30" s="10" t="str">
        <f>IF(COUNTIF('ops-22'!$A:$A,'ops-table'!$A30),"X","")</f>
        <v/>
      </c>
      <c r="X30" s="2">
        <f t="shared" si="0"/>
        <v>2</v>
      </c>
    </row>
    <row r="31" spans="1:24">
      <c r="A31" s="2" t="s">
        <v>28</v>
      </c>
      <c r="B31" s="10" t="str">
        <f>IF(COUNTIF('ops-1'!$A:$A,'ops-table'!$A31),"X","")</f>
        <v/>
      </c>
      <c r="C31" s="10" t="str">
        <f>IF(COUNTIF('ops-2'!$A:$A,'ops-table'!$A31),"X","")</f>
        <v/>
      </c>
      <c r="D31" s="10" t="str">
        <f>IF(COUNTIF('ops-3'!$A:$A,'ops-table'!$A31),"X","")</f>
        <v/>
      </c>
      <c r="E31" s="10" t="str">
        <f>IF(COUNTIF('ops-4'!$A:$A,'ops-table'!$A31),"X","")</f>
        <v/>
      </c>
      <c r="F31" s="10" t="str">
        <f>IF(COUNTIF('ops-5'!$A:$A,'ops-table'!$A31),"X","")</f>
        <v/>
      </c>
      <c r="G31" s="11" t="str">
        <f>IF(COUNTIF('ops-6'!$A:$A,'ops-table'!$A31),"X","")</f>
        <v/>
      </c>
      <c r="H31" s="10" t="str">
        <f>IF(COUNTIF('ops-7'!$A:$A,'ops-table'!$A31),"X","")</f>
        <v/>
      </c>
      <c r="I31" s="10" t="str">
        <f>IF(COUNTIF('ops-8'!$A:$A,'ops-table'!$A31),"X","")</f>
        <v/>
      </c>
      <c r="J31" s="10" t="str">
        <f>IF(COUNTIF('ops-9'!$A:$A,'ops-table'!$A31),"X","")</f>
        <v/>
      </c>
      <c r="K31" s="10" t="str">
        <f>IF(COUNTIF('ops-10'!$A:$A,'ops-table'!$A31),"X","")</f>
        <v/>
      </c>
      <c r="L31" s="10" t="str">
        <f>IF(COUNTIF('ops-11'!$A:$A,'ops-table'!$A31),"X","")</f>
        <v/>
      </c>
      <c r="M31" s="10" t="str">
        <f>IF(COUNTIF('ops-12'!$A:$A,'ops-table'!$A31),"X","")</f>
        <v/>
      </c>
      <c r="N31" s="10" t="str">
        <f>IF(COUNTIF('ops-13'!$A:$A,'ops-table'!$A31),"X","")</f>
        <v/>
      </c>
      <c r="O31" s="11" t="str">
        <f>IF(COUNTIF('ops-14'!$A:$A,'ops-table'!$A31),"X","")</f>
        <v/>
      </c>
      <c r="P31" s="10" t="str">
        <f>IF(COUNTIF('ops-15'!$A:$A,'ops-table'!$A31),"X","")</f>
        <v>X</v>
      </c>
      <c r="Q31" s="10" t="str">
        <f>IF(COUNTIF('ops-16'!$A:$A,'ops-table'!$A31),"X","")</f>
        <v/>
      </c>
      <c r="R31" s="11" t="str">
        <f>IF(COUNTIF('ops-17'!$A:$A,'ops-table'!$A31),"X","")</f>
        <v/>
      </c>
      <c r="S31" s="10" t="str">
        <f>IF(COUNTIF('ops-18'!$A:$A,'ops-table'!$A31),"X","")</f>
        <v/>
      </c>
      <c r="T31" s="11" t="str">
        <f>IF(COUNTIF('ops-19'!$A:$A,'ops-table'!$A31),"X","")</f>
        <v/>
      </c>
      <c r="U31" s="10" t="str">
        <f>IF(COUNTIF('ops-20'!$A:$A,'ops-table'!$A31),"X","")</f>
        <v/>
      </c>
      <c r="V31" s="10" t="str">
        <f>IF(COUNTIF('ops-21'!$A:$A,'ops-table'!$A31),"X","")</f>
        <v/>
      </c>
      <c r="W31" s="10" t="str">
        <f>IF(COUNTIF('ops-22'!$A:$A,'ops-table'!$A31),"X","")</f>
        <v/>
      </c>
      <c r="X31" s="2">
        <f t="shared" si="0"/>
        <v>1</v>
      </c>
    </row>
    <row r="32" spans="1:24">
      <c r="A32" s="2" t="s">
        <v>29</v>
      </c>
      <c r="B32" s="10" t="str">
        <f>IF(COUNTIF('ops-1'!$A:$A,'ops-table'!$A32),"X","")</f>
        <v>X</v>
      </c>
      <c r="C32" s="10" t="str">
        <f>IF(COUNTIF('ops-2'!$A:$A,'ops-table'!$A32),"X","")</f>
        <v>X</v>
      </c>
      <c r="D32" s="10" t="str">
        <f>IF(COUNTIF('ops-3'!$A:$A,'ops-table'!$A32),"X","")</f>
        <v>X</v>
      </c>
      <c r="E32" s="10" t="str">
        <f>IF(COUNTIF('ops-4'!$A:$A,'ops-table'!$A32),"X","")</f>
        <v>X</v>
      </c>
      <c r="F32" s="10" t="str">
        <f>IF(COUNTIF('ops-5'!$A:$A,'ops-table'!$A32),"X","")</f>
        <v>X</v>
      </c>
      <c r="G32" s="11" t="str">
        <f>IF(COUNTIF('ops-6'!$A:$A,'ops-table'!$A32),"X","")</f>
        <v>X</v>
      </c>
      <c r="H32" s="10" t="str">
        <f>IF(COUNTIF('ops-7'!$A:$A,'ops-table'!$A32),"X","")</f>
        <v>X</v>
      </c>
      <c r="I32" s="10" t="str">
        <f>IF(COUNTIF('ops-8'!$A:$A,'ops-table'!$A32),"X","")</f>
        <v>X</v>
      </c>
      <c r="J32" s="10" t="str">
        <f>IF(COUNTIF('ops-9'!$A:$A,'ops-table'!$A32),"X","")</f>
        <v>X</v>
      </c>
      <c r="K32" s="10" t="str">
        <f>IF(COUNTIF('ops-10'!$A:$A,'ops-table'!$A32),"X","")</f>
        <v>X</v>
      </c>
      <c r="L32" s="10" t="str">
        <f>IF(COUNTIF('ops-11'!$A:$A,'ops-table'!$A32),"X","")</f>
        <v>X</v>
      </c>
      <c r="M32" s="10" t="str">
        <f>IF(COUNTIF('ops-12'!$A:$A,'ops-table'!$A32),"X","")</f>
        <v>X</v>
      </c>
      <c r="N32" s="10" t="str">
        <f>IF(COUNTIF('ops-13'!$A:$A,'ops-table'!$A32),"X","")</f>
        <v>X</v>
      </c>
      <c r="O32" s="11" t="str">
        <f>IF(COUNTIF('ops-14'!$A:$A,'ops-table'!$A32),"X","")</f>
        <v>X</v>
      </c>
      <c r="P32" s="10" t="str">
        <f>IF(COUNTIF('ops-15'!$A:$A,'ops-table'!$A32),"X","")</f>
        <v>X</v>
      </c>
      <c r="Q32" s="10" t="str">
        <f>IF(COUNTIF('ops-16'!$A:$A,'ops-table'!$A32),"X","")</f>
        <v>X</v>
      </c>
      <c r="R32" s="11" t="str">
        <f>IF(COUNTIF('ops-17'!$A:$A,'ops-table'!$A32),"X","")</f>
        <v>X</v>
      </c>
      <c r="S32" s="10" t="str">
        <f>IF(COUNTIF('ops-18'!$A:$A,'ops-table'!$A32),"X","")</f>
        <v>X</v>
      </c>
      <c r="T32" s="11" t="str">
        <f>IF(COUNTIF('ops-19'!$A:$A,'ops-table'!$A32),"X","")</f>
        <v>X</v>
      </c>
      <c r="U32" s="10" t="str">
        <f>IF(COUNTIF('ops-20'!$A:$A,'ops-table'!$A32),"X","")</f>
        <v>X</v>
      </c>
      <c r="V32" s="10" t="str">
        <f>IF(COUNTIF('ops-21'!$A:$A,'ops-table'!$A32),"X","")</f>
        <v>X</v>
      </c>
      <c r="W32" s="10" t="str">
        <f>IF(COUNTIF('ops-22'!$A:$A,'ops-table'!$A32),"X","")</f>
        <v>X</v>
      </c>
      <c r="X32" s="2">
        <f t="shared" si="0"/>
        <v>22</v>
      </c>
    </row>
    <row r="33" spans="1:24">
      <c r="A33" s="2" t="s">
        <v>30</v>
      </c>
      <c r="B33" s="10" t="str">
        <f>IF(COUNTIF('ops-1'!$A:$A,'ops-table'!$A33),"X","")</f>
        <v/>
      </c>
      <c r="C33" s="10" t="str">
        <f>IF(COUNTIF('ops-2'!$A:$A,'ops-table'!$A33),"X","")</f>
        <v>X</v>
      </c>
      <c r="D33" s="10" t="str">
        <f>IF(COUNTIF('ops-3'!$A:$A,'ops-table'!$A33),"X","")</f>
        <v/>
      </c>
      <c r="E33" s="10" t="str">
        <f>IF(COUNTIF('ops-4'!$A:$A,'ops-table'!$A33),"X","")</f>
        <v>X</v>
      </c>
      <c r="F33" s="10" t="str">
        <f>IF(COUNTIF('ops-5'!$A:$A,'ops-table'!$A33),"X","")</f>
        <v>X</v>
      </c>
      <c r="G33" s="11" t="str">
        <f>IF(COUNTIF('ops-6'!$A:$A,'ops-table'!$A33),"X","")</f>
        <v/>
      </c>
      <c r="H33" s="10" t="str">
        <f>IF(COUNTIF('ops-7'!$A:$A,'ops-table'!$A33),"X","")</f>
        <v/>
      </c>
      <c r="I33" s="10" t="str">
        <f>IF(COUNTIF('ops-8'!$A:$A,'ops-table'!$A33),"X","")</f>
        <v>X</v>
      </c>
      <c r="J33" s="10" t="str">
        <f>IF(COUNTIF('ops-9'!$A:$A,'ops-table'!$A33),"X","")</f>
        <v>X</v>
      </c>
      <c r="K33" s="10" t="str">
        <f>IF(COUNTIF('ops-10'!$A:$A,'ops-table'!$A33),"X","")</f>
        <v>X</v>
      </c>
      <c r="L33" s="10" t="str">
        <f>IF(COUNTIF('ops-11'!$A:$A,'ops-table'!$A33),"X","")</f>
        <v/>
      </c>
      <c r="M33" s="10" t="str">
        <f>IF(COUNTIF('ops-12'!$A:$A,'ops-table'!$A33),"X","")</f>
        <v>X</v>
      </c>
      <c r="N33" s="10" t="str">
        <f>IF(COUNTIF('ops-13'!$A:$A,'ops-table'!$A33),"X","")</f>
        <v>X</v>
      </c>
      <c r="O33" s="11" t="str">
        <f>IF(COUNTIF('ops-14'!$A:$A,'ops-table'!$A33),"X","")</f>
        <v/>
      </c>
      <c r="P33" s="10" t="str">
        <f>IF(COUNTIF('ops-15'!$A:$A,'ops-table'!$A33),"X","")</f>
        <v/>
      </c>
      <c r="Q33" s="10" t="str">
        <f>IF(COUNTIF('ops-16'!$A:$A,'ops-table'!$A33),"X","")</f>
        <v>X</v>
      </c>
      <c r="R33" s="11" t="str">
        <f>IF(COUNTIF('ops-17'!$A:$A,'ops-table'!$A33),"X","")</f>
        <v>X</v>
      </c>
      <c r="S33" s="10" t="str">
        <f>IF(COUNTIF('ops-18'!$A:$A,'ops-table'!$A33),"X","")</f>
        <v>X</v>
      </c>
      <c r="T33" s="11" t="str">
        <f>IF(COUNTIF('ops-19'!$A:$A,'ops-table'!$A33),"X","")</f>
        <v>X</v>
      </c>
      <c r="U33" s="10" t="str">
        <f>IF(COUNTIF('ops-20'!$A:$A,'ops-table'!$A33),"X","")</f>
        <v>X</v>
      </c>
      <c r="V33" s="10" t="str">
        <f>IF(COUNTIF('ops-21'!$A:$A,'ops-table'!$A33),"X","")</f>
        <v>X</v>
      </c>
      <c r="W33" s="10" t="str">
        <f>IF(COUNTIF('ops-22'!$A:$A,'ops-table'!$A33),"X","")</f>
        <v>X</v>
      </c>
      <c r="X33" s="2">
        <f t="shared" si="0"/>
        <v>15</v>
      </c>
    </row>
    <row r="34" spans="1:24">
      <c r="A34" s="2" t="s">
        <v>31</v>
      </c>
      <c r="B34" s="10" t="str">
        <f>IF(COUNTIF('ops-1'!$A:$A,'ops-table'!$A34),"X","")</f>
        <v>X</v>
      </c>
      <c r="C34" s="10" t="str">
        <f>IF(COUNTIF('ops-2'!$A:$A,'ops-table'!$A34),"X","")</f>
        <v/>
      </c>
      <c r="D34" s="10" t="str">
        <f>IF(COUNTIF('ops-3'!$A:$A,'ops-table'!$A34),"X","")</f>
        <v>X</v>
      </c>
      <c r="E34" s="10" t="str">
        <f>IF(COUNTIF('ops-4'!$A:$A,'ops-table'!$A34),"X","")</f>
        <v>X</v>
      </c>
      <c r="F34" s="10" t="str">
        <f>IF(COUNTIF('ops-5'!$A:$A,'ops-table'!$A34),"X","")</f>
        <v>X</v>
      </c>
      <c r="G34" s="11" t="str">
        <f>IF(COUNTIF('ops-6'!$A:$A,'ops-table'!$A34),"X","")</f>
        <v/>
      </c>
      <c r="H34" s="10" t="str">
        <f>IF(COUNTIF('ops-7'!$A:$A,'ops-table'!$A34),"X","")</f>
        <v>X</v>
      </c>
      <c r="I34" s="10" t="str">
        <f>IF(COUNTIF('ops-8'!$A:$A,'ops-table'!$A34),"X","")</f>
        <v>X</v>
      </c>
      <c r="J34" s="10" t="str">
        <f>IF(COUNTIF('ops-9'!$A:$A,'ops-table'!$A34),"X","")</f>
        <v>X</v>
      </c>
      <c r="K34" s="10" t="str">
        <f>IF(COUNTIF('ops-10'!$A:$A,'ops-table'!$A34),"X","")</f>
        <v>X</v>
      </c>
      <c r="L34" s="10" t="str">
        <f>IF(COUNTIF('ops-11'!$A:$A,'ops-table'!$A34),"X","")</f>
        <v>X</v>
      </c>
      <c r="M34" s="10" t="str">
        <f>IF(COUNTIF('ops-12'!$A:$A,'ops-table'!$A34),"X","")</f>
        <v>X</v>
      </c>
      <c r="N34" s="10" t="str">
        <f>IF(COUNTIF('ops-13'!$A:$A,'ops-table'!$A34),"X","")</f>
        <v>X</v>
      </c>
      <c r="O34" s="11" t="str">
        <f>IF(COUNTIF('ops-14'!$A:$A,'ops-table'!$A34),"X","")</f>
        <v/>
      </c>
      <c r="P34" s="10" t="str">
        <f>IF(COUNTIF('ops-15'!$A:$A,'ops-table'!$A34),"X","")</f>
        <v>X</v>
      </c>
      <c r="Q34" s="10" t="str">
        <f>IF(COUNTIF('ops-16'!$A:$A,'ops-table'!$A34),"X","")</f>
        <v>X</v>
      </c>
      <c r="R34" s="11" t="str">
        <f>IF(COUNTIF('ops-17'!$A:$A,'ops-table'!$A34),"X","")</f>
        <v/>
      </c>
      <c r="S34" s="10" t="str">
        <f>IF(COUNTIF('ops-18'!$A:$A,'ops-table'!$A34),"X","")</f>
        <v>X</v>
      </c>
      <c r="T34" s="11" t="str">
        <f>IF(COUNTIF('ops-19'!$A:$A,'ops-table'!$A34),"X","")</f>
        <v/>
      </c>
      <c r="U34" s="10" t="str">
        <f>IF(COUNTIF('ops-20'!$A:$A,'ops-table'!$A34),"X","")</f>
        <v/>
      </c>
      <c r="V34" s="10" t="str">
        <f>IF(COUNTIF('ops-21'!$A:$A,'ops-table'!$A34),"X","")</f>
        <v>X</v>
      </c>
      <c r="W34" s="10" t="str">
        <f>IF(COUNTIF('ops-22'!$A:$A,'ops-table'!$A34),"X","")</f>
        <v>X</v>
      </c>
      <c r="X34" s="2">
        <f t="shared" si="0"/>
        <v>16</v>
      </c>
    </row>
    <row r="35" spans="1:24">
      <c r="A35" s="2" t="s">
        <v>32</v>
      </c>
      <c r="B35" s="10" t="str">
        <f>IF(COUNTIF('ops-1'!$A:$A,'ops-table'!$A35),"X","")</f>
        <v/>
      </c>
      <c r="C35" s="10" t="str">
        <f>IF(COUNTIF('ops-2'!$A:$A,'ops-table'!$A35),"X","")</f>
        <v/>
      </c>
      <c r="D35" s="10" t="str">
        <f>IF(COUNTIF('ops-3'!$A:$A,'ops-table'!$A35),"X","")</f>
        <v>X</v>
      </c>
      <c r="E35" s="10" t="str">
        <f>IF(COUNTIF('ops-4'!$A:$A,'ops-table'!$A35),"X","")</f>
        <v/>
      </c>
      <c r="F35" s="10" t="str">
        <f>IF(COUNTIF('ops-5'!$A:$A,'ops-table'!$A35),"X","")</f>
        <v/>
      </c>
      <c r="G35" s="11" t="str">
        <f>IF(COUNTIF('ops-6'!$A:$A,'ops-table'!$A35),"X","")</f>
        <v/>
      </c>
      <c r="H35" s="10" t="str">
        <f>IF(COUNTIF('ops-7'!$A:$A,'ops-table'!$A35),"X","")</f>
        <v/>
      </c>
      <c r="I35" s="10" t="str">
        <f>IF(COUNTIF('ops-8'!$A:$A,'ops-table'!$A35),"X","")</f>
        <v/>
      </c>
      <c r="J35" s="10" t="str">
        <f>IF(COUNTIF('ops-9'!$A:$A,'ops-table'!$A35),"X","")</f>
        <v/>
      </c>
      <c r="K35" s="10" t="str">
        <f>IF(COUNTIF('ops-10'!$A:$A,'ops-table'!$A35),"X","")</f>
        <v/>
      </c>
      <c r="L35" s="10" t="str">
        <f>IF(COUNTIF('ops-11'!$A:$A,'ops-table'!$A35),"X","")</f>
        <v>X</v>
      </c>
      <c r="M35" s="10" t="str">
        <f>IF(COUNTIF('ops-12'!$A:$A,'ops-table'!$A35),"X","")</f>
        <v/>
      </c>
      <c r="N35" s="10" t="str">
        <f>IF(COUNTIF('ops-13'!$A:$A,'ops-table'!$A35),"X","")</f>
        <v/>
      </c>
      <c r="O35" s="11" t="str">
        <f>IF(COUNTIF('ops-14'!$A:$A,'ops-table'!$A35),"X","")</f>
        <v/>
      </c>
      <c r="P35" s="10" t="str">
        <f>IF(COUNTIF('ops-15'!$A:$A,'ops-table'!$A35),"X","")</f>
        <v/>
      </c>
      <c r="Q35" s="10" t="str">
        <f>IF(COUNTIF('ops-16'!$A:$A,'ops-table'!$A35),"X","")</f>
        <v/>
      </c>
      <c r="R35" s="11" t="str">
        <f>IF(COUNTIF('ops-17'!$A:$A,'ops-table'!$A35),"X","")</f>
        <v/>
      </c>
      <c r="S35" s="10" t="str">
        <f>IF(COUNTIF('ops-18'!$A:$A,'ops-table'!$A35),"X","")</f>
        <v>X</v>
      </c>
      <c r="T35" s="11" t="str">
        <f>IF(COUNTIF('ops-19'!$A:$A,'ops-table'!$A35),"X","")</f>
        <v/>
      </c>
      <c r="U35" s="10" t="str">
        <f>IF(COUNTIF('ops-20'!$A:$A,'ops-table'!$A35),"X","")</f>
        <v>X</v>
      </c>
      <c r="V35" s="10" t="str">
        <f>IF(COUNTIF('ops-21'!$A:$A,'ops-table'!$A35),"X","")</f>
        <v>X</v>
      </c>
      <c r="W35" s="10" t="str">
        <f>IF(COUNTIF('ops-22'!$A:$A,'ops-table'!$A35),"X","")</f>
        <v>X</v>
      </c>
      <c r="X35" s="2">
        <f t="shared" si="0"/>
        <v>6</v>
      </c>
    </row>
    <row r="36" spans="1:24">
      <c r="A36" s="2" t="s">
        <v>33</v>
      </c>
      <c r="B36" s="10" t="str">
        <f>IF(COUNTIF('ops-1'!$A:$A,'ops-table'!$A36),"X","")</f>
        <v/>
      </c>
      <c r="C36" s="10" t="str">
        <f>IF(COUNTIF('ops-2'!$A:$A,'ops-table'!$A36),"X","")</f>
        <v/>
      </c>
      <c r="D36" s="10" t="str">
        <f>IF(COUNTIF('ops-3'!$A:$A,'ops-table'!$A36),"X","")</f>
        <v/>
      </c>
      <c r="E36" s="10" t="str">
        <f>IF(COUNTIF('ops-4'!$A:$A,'ops-table'!$A36),"X","")</f>
        <v/>
      </c>
      <c r="F36" s="10" t="str">
        <f>IF(COUNTIF('ops-5'!$A:$A,'ops-table'!$A36),"X","")</f>
        <v/>
      </c>
      <c r="G36" s="11" t="str">
        <f>IF(COUNTIF('ops-6'!$A:$A,'ops-table'!$A36),"X","")</f>
        <v>X</v>
      </c>
      <c r="H36" s="10" t="str">
        <f>IF(COUNTIF('ops-7'!$A:$A,'ops-table'!$A36),"X","")</f>
        <v>X</v>
      </c>
      <c r="I36" s="10" t="str">
        <f>IF(COUNTIF('ops-8'!$A:$A,'ops-table'!$A36),"X","")</f>
        <v/>
      </c>
      <c r="J36" s="10" t="str">
        <f>IF(COUNTIF('ops-9'!$A:$A,'ops-table'!$A36),"X","")</f>
        <v/>
      </c>
      <c r="K36" s="10" t="str">
        <f>IF(COUNTIF('ops-10'!$A:$A,'ops-table'!$A36),"X","")</f>
        <v/>
      </c>
      <c r="L36" s="10" t="str">
        <f>IF(COUNTIF('ops-11'!$A:$A,'ops-table'!$A36),"X","")</f>
        <v/>
      </c>
      <c r="M36" s="10" t="str">
        <f>IF(COUNTIF('ops-12'!$A:$A,'ops-table'!$A36),"X","")</f>
        <v>X</v>
      </c>
      <c r="N36" s="10" t="str">
        <f>IF(COUNTIF('ops-13'!$A:$A,'ops-table'!$A36),"X","")</f>
        <v/>
      </c>
      <c r="O36" s="11" t="str">
        <f>IF(COUNTIF('ops-14'!$A:$A,'ops-table'!$A36),"X","")</f>
        <v>X</v>
      </c>
      <c r="P36" s="10" t="str">
        <f>IF(COUNTIF('ops-15'!$A:$A,'ops-table'!$A36),"X","")</f>
        <v>X</v>
      </c>
      <c r="Q36" s="10" t="str">
        <f>IF(COUNTIF('ops-16'!$A:$A,'ops-table'!$A36),"X","")</f>
        <v/>
      </c>
      <c r="R36" s="11" t="str">
        <f>IF(COUNTIF('ops-17'!$A:$A,'ops-table'!$A36),"X","")</f>
        <v/>
      </c>
      <c r="S36" s="10" t="str">
        <f>IF(COUNTIF('ops-18'!$A:$A,'ops-table'!$A36),"X","")</f>
        <v/>
      </c>
      <c r="T36" s="11" t="str">
        <f>IF(COUNTIF('ops-19'!$A:$A,'ops-table'!$A36),"X","")</f>
        <v>X</v>
      </c>
      <c r="U36" s="10" t="str">
        <f>IF(COUNTIF('ops-20'!$A:$A,'ops-table'!$A36),"X","")</f>
        <v>X</v>
      </c>
      <c r="V36" s="10" t="str">
        <f>IF(COUNTIF('ops-21'!$A:$A,'ops-table'!$A36),"X","")</f>
        <v/>
      </c>
      <c r="W36" s="10" t="str">
        <f>IF(COUNTIF('ops-22'!$A:$A,'ops-table'!$A36),"X","")</f>
        <v/>
      </c>
      <c r="X36" s="2">
        <f t="shared" si="0"/>
        <v>7</v>
      </c>
    </row>
    <row r="37" spans="1:24">
      <c r="A37" s="2" t="s">
        <v>34</v>
      </c>
      <c r="B37" s="10" t="str">
        <f>IF(COUNTIF('ops-1'!$A:$A,'ops-table'!$A37),"X","")</f>
        <v>X</v>
      </c>
      <c r="C37" s="10" t="str">
        <f>IF(COUNTIF('ops-2'!$A:$A,'ops-table'!$A37),"X","")</f>
        <v>X</v>
      </c>
      <c r="D37" s="10" t="str">
        <f>IF(COUNTIF('ops-3'!$A:$A,'ops-table'!$A37),"X","")</f>
        <v>X</v>
      </c>
      <c r="E37" s="10" t="str">
        <f>IF(COUNTIF('ops-4'!$A:$A,'ops-table'!$A37),"X","")</f>
        <v>X</v>
      </c>
      <c r="F37" s="10" t="str">
        <f>IF(COUNTIF('ops-5'!$A:$A,'ops-table'!$A37),"X","")</f>
        <v>X</v>
      </c>
      <c r="G37" s="11" t="str">
        <f>IF(COUNTIF('ops-6'!$A:$A,'ops-table'!$A37),"X","")</f>
        <v/>
      </c>
      <c r="H37" s="10" t="str">
        <f>IF(COUNTIF('ops-7'!$A:$A,'ops-table'!$A37),"X","")</f>
        <v>X</v>
      </c>
      <c r="I37" s="10" t="str">
        <f>IF(COUNTIF('ops-8'!$A:$A,'ops-table'!$A37),"X","")</f>
        <v>X</v>
      </c>
      <c r="J37" s="10" t="str">
        <f>IF(COUNTIF('ops-9'!$A:$A,'ops-table'!$A37),"X","")</f>
        <v>X</v>
      </c>
      <c r="K37" s="10" t="str">
        <f>IF(COUNTIF('ops-10'!$A:$A,'ops-table'!$A37),"X","")</f>
        <v>X</v>
      </c>
      <c r="L37" s="10" t="str">
        <f>IF(COUNTIF('ops-11'!$A:$A,'ops-table'!$A37),"X","")</f>
        <v>X</v>
      </c>
      <c r="M37" s="10" t="str">
        <f>IF(COUNTIF('ops-12'!$A:$A,'ops-table'!$A37),"X","")</f>
        <v>X</v>
      </c>
      <c r="N37" s="10" t="str">
        <f>IF(COUNTIF('ops-13'!$A:$A,'ops-table'!$A37),"X","")</f>
        <v>X</v>
      </c>
      <c r="O37" s="11" t="str">
        <f>IF(COUNTIF('ops-14'!$A:$A,'ops-table'!$A37),"X","")</f>
        <v/>
      </c>
      <c r="P37" s="10" t="str">
        <f>IF(COUNTIF('ops-15'!$A:$A,'ops-table'!$A37),"X","")</f>
        <v>X</v>
      </c>
      <c r="Q37" s="10" t="str">
        <f>IF(COUNTIF('ops-16'!$A:$A,'ops-table'!$A37),"X","")</f>
        <v>X</v>
      </c>
      <c r="R37" s="11" t="str">
        <f>IF(COUNTIF('ops-17'!$A:$A,'ops-table'!$A37),"X","")</f>
        <v/>
      </c>
      <c r="S37" s="10" t="str">
        <f>IF(COUNTIF('ops-18'!$A:$A,'ops-table'!$A37),"X","")</f>
        <v>X</v>
      </c>
      <c r="T37" s="11" t="str">
        <f>IF(COUNTIF('ops-19'!$A:$A,'ops-table'!$A37),"X","")</f>
        <v>X</v>
      </c>
      <c r="U37" s="10" t="str">
        <f>IF(COUNTIF('ops-20'!$A:$A,'ops-table'!$A37),"X","")</f>
        <v>X</v>
      </c>
      <c r="V37" s="10" t="str">
        <f>IF(COUNTIF('ops-21'!$A:$A,'ops-table'!$A37),"X","")</f>
        <v>X</v>
      </c>
      <c r="W37" s="10" t="str">
        <f>IF(COUNTIF('ops-22'!$A:$A,'ops-table'!$A37),"X","")</f>
        <v>X</v>
      </c>
      <c r="X37" s="2">
        <f t="shared" si="0"/>
        <v>19</v>
      </c>
    </row>
    <row r="38" spans="1:24">
      <c r="A38" s="2" t="s">
        <v>35</v>
      </c>
      <c r="B38" s="10" t="str">
        <f>IF(COUNTIF('ops-1'!$A:$A,'ops-table'!$A38),"X","")</f>
        <v>X</v>
      </c>
      <c r="C38" s="10" t="str">
        <f>IF(COUNTIF('ops-2'!$A:$A,'ops-table'!$A38),"X","")</f>
        <v>X</v>
      </c>
      <c r="D38" s="10" t="str">
        <f>IF(COUNTIF('ops-3'!$A:$A,'ops-table'!$A38),"X","")</f>
        <v>X</v>
      </c>
      <c r="E38" s="10" t="str">
        <f>IF(COUNTIF('ops-4'!$A:$A,'ops-table'!$A38),"X","")</f>
        <v>X</v>
      </c>
      <c r="F38" s="10" t="str">
        <f>IF(COUNTIF('ops-5'!$A:$A,'ops-table'!$A38),"X","")</f>
        <v>X</v>
      </c>
      <c r="G38" s="11" t="str">
        <f>IF(COUNTIF('ops-6'!$A:$A,'ops-table'!$A38),"X","")</f>
        <v/>
      </c>
      <c r="H38" s="10" t="str">
        <f>IF(COUNTIF('ops-7'!$A:$A,'ops-table'!$A38),"X","")</f>
        <v>X</v>
      </c>
      <c r="I38" s="10" t="str">
        <f>IF(COUNTIF('ops-8'!$A:$A,'ops-table'!$A38),"X","")</f>
        <v>X</v>
      </c>
      <c r="J38" s="10" t="str">
        <f>IF(COUNTIF('ops-9'!$A:$A,'ops-table'!$A38),"X","")</f>
        <v>X</v>
      </c>
      <c r="K38" s="10" t="str">
        <f>IF(COUNTIF('ops-10'!$A:$A,'ops-table'!$A38),"X","")</f>
        <v>X</v>
      </c>
      <c r="L38" s="10" t="str">
        <f>IF(COUNTIF('ops-11'!$A:$A,'ops-table'!$A38),"X","")</f>
        <v>X</v>
      </c>
      <c r="M38" s="10" t="str">
        <f>IF(COUNTIF('ops-12'!$A:$A,'ops-table'!$A38),"X","")</f>
        <v>X</v>
      </c>
      <c r="N38" s="10" t="str">
        <f>IF(COUNTIF('ops-13'!$A:$A,'ops-table'!$A38),"X","")</f>
        <v>X</v>
      </c>
      <c r="O38" s="11" t="str">
        <f>IF(COUNTIF('ops-14'!$A:$A,'ops-table'!$A38),"X","")</f>
        <v/>
      </c>
      <c r="P38" s="10" t="str">
        <f>IF(COUNTIF('ops-15'!$A:$A,'ops-table'!$A38),"X","")</f>
        <v>X</v>
      </c>
      <c r="Q38" s="10" t="str">
        <f>IF(COUNTIF('ops-16'!$A:$A,'ops-table'!$A38),"X","")</f>
        <v>X</v>
      </c>
      <c r="R38" s="11" t="str">
        <f>IF(COUNTIF('ops-17'!$A:$A,'ops-table'!$A38),"X","")</f>
        <v>X</v>
      </c>
      <c r="S38" s="10" t="str">
        <f>IF(COUNTIF('ops-18'!$A:$A,'ops-table'!$A38),"X","")</f>
        <v>X</v>
      </c>
      <c r="T38" s="11" t="str">
        <f>IF(COUNTIF('ops-19'!$A:$A,'ops-table'!$A38),"X","")</f>
        <v/>
      </c>
      <c r="U38" s="10" t="str">
        <f>IF(COUNTIF('ops-20'!$A:$A,'ops-table'!$A38),"X","")</f>
        <v>X</v>
      </c>
      <c r="V38" s="10" t="str">
        <f>IF(COUNTIF('ops-21'!$A:$A,'ops-table'!$A38),"X","")</f>
        <v>X</v>
      </c>
      <c r="W38" s="10" t="str">
        <f>IF(COUNTIF('ops-22'!$A:$A,'ops-table'!$A38),"X","")</f>
        <v>X</v>
      </c>
      <c r="X38" s="2">
        <f t="shared" si="0"/>
        <v>19</v>
      </c>
    </row>
    <row r="39" spans="1:24">
      <c r="A39" s="2" t="s">
        <v>36</v>
      </c>
      <c r="B39" s="10" t="str">
        <f>IF(COUNTIF('ops-1'!$A:$A,'ops-table'!$A39),"X","")</f>
        <v>X</v>
      </c>
      <c r="C39" s="10" t="str">
        <f>IF(COUNTIF('ops-2'!$A:$A,'ops-table'!$A39),"X","")</f>
        <v/>
      </c>
      <c r="D39" s="10" t="str">
        <f>IF(COUNTIF('ops-3'!$A:$A,'ops-table'!$A39),"X","")</f>
        <v>X</v>
      </c>
      <c r="E39" s="10" t="str">
        <f>IF(COUNTIF('ops-4'!$A:$A,'ops-table'!$A39),"X","")</f>
        <v/>
      </c>
      <c r="F39" s="10" t="str">
        <f>IF(COUNTIF('ops-5'!$A:$A,'ops-table'!$A39),"X","")</f>
        <v>X</v>
      </c>
      <c r="G39" s="11" t="str">
        <f>IF(COUNTIF('ops-6'!$A:$A,'ops-table'!$A39),"X","")</f>
        <v>X</v>
      </c>
      <c r="H39" s="10" t="str">
        <f>IF(COUNTIF('ops-7'!$A:$A,'ops-table'!$A39),"X","")</f>
        <v>X</v>
      </c>
      <c r="I39" s="10" t="str">
        <f>IF(COUNTIF('ops-8'!$A:$A,'ops-table'!$A39),"X","")</f>
        <v>X</v>
      </c>
      <c r="J39" s="10" t="str">
        <f>IF(COUNTIF('ops-9'!$A:$A,'ops-table'!$A39),"X","")</f>
        <v>X</v>
      </c>
      <c r="K39" s="10" t="str">
        <f>IF(COUNTIF('ops-10'!$A:$A,'ops-table'!$A39),"X","")</f>
        <v>X</v>
      </c>
      <c r="L39" s="10" t="str">
        <f>IF(COUNTIF('ops-11'!$A:$A,'ops-table'!$A39),"X","")</f>
        <v>X</v>
      </c>
      <c r="M39" s="10" t="str">
        <f>IF(COUNTIF('ops-12'!$A:$A,'ops-table'!$A39),"X","")</f>
        <v/>
      </c>
      <c r="N39" s="10" t="str">
        <f>IF(COUNTIF('ops-13'!$A:$A,'ops-table'!$A39),"X","")</f>
        <v/>
      </c>
      <c r="O39" s="11" t="str">
        <f>IF(COUNTIF('ops-14'!$A:$A,'ops-table'!$A39),"X","")</f>
        <v>X</v>
      </c>
      <c r="P39" s="10" t="str">
        <f>IF(COUNTIF('ops-15'!$A:$A,'ops-table'!$A39),"X","")</f>
        <v>X</v>
      </c>
      <c r="Q39" s="10" t="str">
        <f>IF(COUNTIF('ops-16'!$A:$A,'ops-table'!$A39),"X","")</f>
        <v/>
      </c>
      <c r="R39" s="11" t="str">
        <f>IF(COUNTIF('ops-17'!$A:$A,'ops-table'!$A39),"X","")</f>
        <v>X</v>
      </c>
      <c r="S39" s="10" t="str">
        <f>IF(COUNTIF('ops-18'!$A:$A,'ops-table'!$A39),"X","")</f>
        <v/>
      </c>
      <c r="T39" s="11" t="str">
        <f>IF(COUNTIF('ops-19'!$A:$A,'ops-table'!$A39),"X","")</f>
        <v>X</v>
      </c>
      <c r="U39" s="10" t="str">
        <f>IF(COUNTIF('ops-20'!$A:$A,'ops-table'!$A39),"X","")</f>
        <v>X</v>
      </c>
      <c r="V39" s="10" t="str">
        <f>IF(COUNTIF('ops-21'!$A:$A,'ops-table'!$A39),"X","")</f>
        <v/>
      </c>
      <c r="W39" s="10" t="str">
        <f>IF(COUNTIF('ops-22'!$A:$A,'ops-table'!$A39),"X","")</f>
        <v/>
      </c>
      <c r="X39" s="2">
        <f t="shared" si="0"/>
        <v>14</v>
      </c>
    </row>
    <row r="40" spans="1:24">
      <c r="A40" s="2" t="s">
        <v>37</v>
      </c>
      <c r="B40" s="10" t="str">
        <f>IF(COUNTIF('ops-1'!$A:$A,'ops-table'!$A40),"X","")</f>
        <v/>
      </c>
      <c r="C40" s="10" t="str">
        <f>IF(COUNTIF('ops-2'!$A:$A,'ops-table'!$A40),"X","")</f>
        <v>X</v>
      </c>
      <c r="D40" s="10" t="str">
        <f>IF(COUNTIF('ops-3'!$A:$A,'ops-table'!$A40),"X","")</f>
        <v>X</v>
      </c>
      <c r="E40" s="10" t="str">
        <f>IF(COUNTIF('ops-4'!$A:$A,'ops-table'!$A40),"X","")</f>
        <v/>
      </c>
      <c r="F40" s="10" t="str">
        <f>IF(COUNTIF('ops-5'!$A:$A,'ops-table'!$A40),"X","")</f>
        <v>X</v>
      </c>
      <c r="G40" s="11" t="str">
        <f>IF(COUNTIF('ops-6'!$A:$A,'ops-table'!$A40),"X","")</f>
        <v/>
      </c>
      <c r="H40" s="10" t="str">
        <f>IF(COUNTIF('ops-7'!$A:$A,'ops-table'!$A40),"X","")</f>
        <v>X</v>
      </c>
      <c r="I40" s="10" t="str">
        <f>IF(COUNTIF('ops-8'!$A:$A,'ops-table'!$A40),"X","")</f>
        <v>X</v>
      </c>
      <c r="J40" s="10" t="str">
        <f>IF(COUNTIF('ops-9'!$A:$A,'ops-table'!$A40),"X","")</f>
        <v>X</v>
      </c>
      <c r="K40" s="10" t="str">
        <f>IF(COUNTIF('ops-10'!$A:$A,'ops-table'!$A40),"X","")</f>
        <v>X</v>
      </c>
      <c r="L40" s="10" t="str">
        <f>IF(COUNTIF('ops-11'!$A:$A,'ops-table'!$A40),"X","")</f>
        <v>X</v>
      </c>
      <c r="M40" s="10" t="str">
        <f>IF(COUNTIF('ops-12'!$A:$A,'ops-table'!$A40),"X","")</f>
        <v>X</v>
      </c>
      <c r="N40" s="10" t="str">
        <f>IF(COUNTIF('ops-13'!$A:$A,'ops-table'!$A40),"X","")</f>
        <v/>
      </c>
      <c r="O40" s="11" t="str">
        <f>IF(COUNTIF('ops-14'!$A:$A,'ops-table'!$A40),"X","")</f>
        <v>X</v>
      </c>
      <c r="P40" s="10" t="str">
        <f>IF(COUNTIF('ops-15'!$A:$A,'ops-table'!$A40),"X","")</f>
        <v>X</v>
      </c>
      <c r="Q40" s="10" t="str">
        <f>IF(COUNTIF('ops-16'!$A:$A,'ops-table'!$A40),"X","")</f>
        <v>X</v>
      </c>
      <c r="R40" s="11" t="str">
        <f>IF(COUNTIF('ops-17'!$A:$A,'ops-table'!$A40),"X","")</f>
        <v>X</v>
      </c>
      <c r="S40" s="10" t="str">
        <f>IF(COUNTIF('ops-18'!$A:$A,'ops-table'!$A40),"X","")</f>
        <v>X</v>
      </c>
      <c r="T40" s="11" t="str">
        <f>IF(COUNTIF('ops-19'!$A:$A,'ops-table'!$A40),"X","")</f>
        <v>X</v>
      </c>
      <c r="U40" s="10" t="str">
        <f>IF(COUNTIF('ops-20'!$A:$A,'ops-table'!$A40),"X","")</f>
        <v>X</v>
      </c>
      <c r="V40" s="10" t="str">
        <f>IF(COUNTIF('ops-21'!$A:$A,'ops-table'!$A40),"X","")</f>
        <v>X</v>
      </c>
      <c r="W40" s="10" t="str">
        <f>IF(COUNTIF('ops-22'!$A:$A,'ops-table'!$A40),"X","")</f>
        <v/>
      </c>
      <c r="X40" s="2">
        <f t="shared" si="0"/>
        <v>17</v>
      </c>
    </row>
    <row r="41" spans="1:24">
      <c r="A41" s="2" t="s">
        <v>38</v>
      </c>
      <c r="B41" s="10" t="str">
        <f>IF(COUNTIF('ops-1'!$A:$A,'ops-table'!$A41),"X","")</f>
        <v/>
      </c>
      <c r="C41" s="10" t="str">
        <f>IF(COUNTIF('ops-2'!$A:$A,'ops-table'!$A41),"X","")</f>
        <v>X</v>
      </c>
      <c r="D41" s="10" t="str">
        <f>IF(COUNTIF('ops-3'!$A:$A,'ops-table'!$A41),"X","")</f>
        <v>X</v>
      </c>
      <c r="E41" s="10" t="str">
        <f>IF(COUNTIF('ops-4'!$A:$A,'ops-table'!$A41),"X","")</f>
        <v/>
      </c>
      <c r="F41" s="10" t="str">
        <f>IF(COUNTIF('ops-5'!$A:$A,'ops-table'!$A41),"X","")</f>
        <v>X</v>
      </c>
      <c r="G41" s="11" t="str">
        <f>IF(COUNTIF('ops-6'!$A:$A,'ops-table'!$A41),"X","")</f>
        <v/>
      </c>
      <c r="H41" s="10" t="str">
        <f>IF(COUNTIF('ops-7'!$A:$A,'ops-table'!$A41),"X","")</f>
        <v>X</v>
      </c>
      <c r="I41" s="10" t="str">
        <f>IF(COUNTIF('ops-8'!$A:$A,'ops-table'!$A41),"X","")</f>
        <v>X</v>
      </c>
      <c r="J41" s="10" t="str">
        <f>IF(COUNTIF('ops-9'!$A:$A,'ops-table'!$A41),"X","")</f>
        <v>X</v>
      </c>
      <c r="K41" s="10" t="str">
        <f>IF(COUNTIF('ops-10'!$A:$A,'ops-table'!$A41),"X","")</f>
        <v>X</v>
      </c>
      <c r="L41" s="10" t="str">
        <f>IF(COUNTIF('ops-11'!$A:$A,'ops-table'!$A41),"X","")</f>
        <v>X</v>
      </c>
      <c r="M41" s="10" t="str">
        <f>IF(COUNTIF('ops-12'!$A:$A,'ops-table'!$A41),"X","")</f>
        <v>X</v>
      </c>
      <c r="N41" s="10" t="str">
        <f>IF(COUNTIF('ops-13'!$A:$A,'ops-table'!$A41),"X","")</f>
        <v/>
      </c>
      <c r="O41" s="11" t="str">
        <f>IF(COUNTIF('ops-14'!$A:$A,'ops-table'!$A41),"X","")</f>
        <v/>
      </c>
      <c r="P41" s="10" t="str">
        <f>IF(COUNTIF('ops-15'!$A:$A,'ops-table'!$A41),"X","")</f>
        <v>X</v>
      </c>
      <c r="Q41" s="10" t="str">
        <f>IF(COUNTIF('ops-16'!$A:$A,'ops-table'!$A41),"X","")</f>
        <v/>
      </c>
      <c r="R41" s="11" t="str">
        <f>IF(COUNTIF('ops-17'!$A:$A,'ops-table'!$A41),"X","")</f>
        <v>X</v>
      </c>
      <c r="S41" s="10" t="str">
        <f>IF(COUNTIF('ops-18'!$A:$A,'ops-table'!$A41),"X","")</f>
        <v/>
      </c>
      <c r="T41" s="11" t="str">
        <f>IF(COUNTIF('ops-19'!$A:$A,'ops-table'!$A41),"X","")</f>
        <v>X</v>
      </c>
      <c r="U41" s="10" t="str">
        <f>IF(COUNTIF('ops-20'!$A:$A,'ops-table'!$A41),"X","")</f>
        <v>X</v>
      </c>
      <c r="V41" s="10" t="str">
        <f>IF(COUNTIF('ops-21'!$A:$A,'ops-table'!$A41),"X","")</f>
        <v>X</v>
      </c>
      <c r="W41" s="10" t="str">
        <f>IF(COUNTIF('ops-22'!$A:$A,'ops-table'!$A41),"X","")</f>
        <v/>
      </c>
      <c r="X41" s="2">
        <f t="shared" si="0"/>
        <v>14</v>
      </c>
    </row>
    <row r="42" spans="1:24">
      <c r="A42" s="2" t="s">
        <v>39</v>
      </c>
      <c r="B42" s="10" t="str">
        <f>IF(COUNTIF('ops-1'!$A:$A,'ops-table'!$A42),"X","")</f>
        <v/>
      </c>
      <c r="C42" s="10" t="str">
        <f>IF(COUNTIF('ops-2'!$A:$A,'ops-table'!$A42),"X","")</f>
        <v/>
      </c>
      <c r="D42" s="10" t="str">
        <f>IF(COUNTIF('ops-3'!$A:$A,'ops-table'!$A42),"X","")</f>
        <v/>
      </c>
      <c r="E42" s="10" t="str">
        <f>IF(COUNTIF('ops-4'!$A:$A,'ops-table'!$A42),"X","")</f>
        <v/>
      </c>
      <c r="F42" s="10" t="str">
        <f>IF(COUNTIF('ops-5'!$A:$A,'ops-table'!$A42),"X","")</f>
        <v/>
      </c>
      <c r="G42" s="11" t="str">
        <f>IF(COUNTIF('ops-6'!$A:$A,'ops-table'!$A42),"X","")</f>
        <v/>
      </c>
      <c r="H42" s="10" t="str">
        <f>IF(COUNTIF('ops-7'!$A:$A,'ops-table'!$A42),"X","")</f>
        <v/>
      </c>
      <c r="I42" s="10" t="str">
        <f>IF(COUNTIF('ops-8'!$A:$A,'ops-table'!$A42),"X","")</f>
        <v/>
      </c>
      <c r="J42" s="10" t="str">
        <f>IF(COUNTIF('ops-9'!$A:$A,'ops-table'!$A42),"X","")</f>
        <v/>
      </c>
      <c r="K42" s="10" t="str">
        <f>IF(COUNTIF('ops-10'!$A:$A,'ops-table'!$A42),"X","")</f>
        <v/>
      </c>
      <c r="L42" s="10" t="str">
        <f>IF(COUNTIF('ops-11'!$A:$A,'ops-table'!$A42),"X","")</f>
        <v/>
      </c>
      <c r="M42" s="10" t="str">
        <f>IF(COUNTIF('ops-12'!$A:$A,'ops-table'!$A42),"X","")</f>
        <v/>
      </c>
      <c r="N42" s="10" t="str">
        <f>IF(COUNTIF('ops-13'!$A:$A,'ops-table'!$A42),"X","")</f>
        <v/>
      </c>
      <c r="O42" s="11" t="str">
        <f>IF(COUNTIF('ops-14'!$A:$A,'ops-table'!$A42),"X","")</f>
        <v/>
      </c>
      <c r="P42" s="10" t="str">
        <f>IF(COUNTIF('ops-15'!$A:$A,'ops-table'!$A42),"X","")</f>
        <v>X</v>
      </c>
      <c r="Q42" s="10" t="str">
        <f>IF(COUNTIF('ops-16'!$A:$A,'ops-table'!$A42),"X","")</f>
        <v/>
      </c>
      <c r="R42" s="11" t="str">
        <f>IF(COUNTIF('ops-17'!$A:$A,'ops-table'!$A42),"X","")</f>
        <v/>
      </c>
      <c r="S42" s="10" t="str">
        <f>IF(COUNTIF('ops-18'!$A:$A,'ops-table'!$A42),"X","")</f>
        <v/>
      </c>
      <c r="T42" s="11" t="str">
        <f>IF(COUNTIF('ops-19'!$A:$A,'ops-table'!$A42),"X","")</f>
        <v/>
      </c>
      <c r="U42" s="10" t="str">
        <f>IF(COUNTIF('ops-20'!$A:$A,'ops-table'!$A42),"X","")</f>
        <v/>
      </c>
      <c r="V42" s="10" t="str">
        <f>IF(COUNTIF('ops-21'!$A:$A,'ops-table'!$A42),"X","")</f>
        <v/>
      </c>
      <c r="W42" s="10" t="str">
        <f>IF(COUNTIF('ops-22'!$A:$A,'ops-table'!$A42),"X","")</f>
        <v/>
      </c>
      <c r="X42" s="2">
        <f t="shared" si="0"/>
        <v>1</v>
      </c>
    </row>
    <row r="43" spans="1:24">
      <c r="A43" s="2" t="s">
        <v>40</v>
      </c>
      <c r="B43" s="10" t="str">
        <f>IF(COUNTIF('ops-1'!$A:$A,'ops-table'!$A43),"X","")</f>
        <v>X</v>
      </c>
      <c r="C43" s="10" t="str">
        <f>IF(COUNTIF('ops-2'!$A:$A,'ops-table'!$A43),"X","")</f>
        <v>X</v>
      </c>
      <c r="D43" s="10" t="str">
        <f>IF(COUNTIF('ops-3'!$A:$A,'ops-table'!$A43),"X","")</f>
        <v>X</v>
      </c>
      <c r="E43" s="10" t="str">
        <f>IF(COUNTIF('ops-4'!$A:$A,'ops-table'!$A43),"X","")</f>
        <v>X</v>
      </c>
      <c r="F43" s="10" t="str">
        <f>IF(COUNTIF('ops-5'!$A:$A,'ops-table'!$A43),"X","")</f>
        <v>X</v>
      </c>
      <c r="G43" s="11" t="str">
        <f>IF(COUNTIF('ops-6'!$A:$A,'ops-table'!$A43),"X","")</f>
        <v>X</v>
      </c>
      <c r="H43" s="10" t="str">
        <f>IF(COUNTIF('ops-7'!$A:$A,'ops-table'!$A43),"X","")</f>
        <v>X</v>
      </c>
      <c r="I43" s="10" t="str">
        <f>IF(COUNTIF('ops-8'!$A:$A,'ops-table'!$A43),"X","")</f>
        <v>X</v>
      </c>
      <c r="J43" s="10" t="str">
        <f>IF(COUNTIF('ops-9'!$A:$A,'ops-table'!$A43),"X","")</f>
        <v>X</v>
      </c>
      <c r="K43" s="10" t="str">
        <f>IF(COUNTIF('ops-10'!$A:$A,'ops-table'!$A43),"X","")</f>
        <v>X</v>
      </c>
      <c r="L43" s="10" t="str">
        <f>IF(COUNTIF('ops-11'!$A:$A,'ops-table'!$A43),"X","")</f>
        <v>X</v>
      </c>
      <c r="M43" s="10" t="str">
        <f>IF(COUNTIF('ops-12'!$A:$A,'ops-table'!$A43),"X","")</f>
        <v>X</v>
      </c>
      <c r="N43" s="10" t="str">
        <f>IF(COUNTIF('ops-13'!$A:$A,'ops-table'!$A43),"X","")</f>
        <v>X</v>
      </c>
      <c r="O43" s="11" t="str">
        <f>IF(COUNTIF('ops-14'!$A:$A,'ops-table'!$A43),"X","")</f>
        <v>X</v>
      </c>
      <c r="P43" s="10" t="str">
        <f>IF(COUNTIF('ops-15'!$A:$A,'ops-table'!$A43),"X","")</f>
        <v>X</v>
      </c>
      <c r="Q43" s="10" t="str">
        <f>IF(COUNTIF('ops-16'!$A:$A,'ops-table'!$A43),"X","")</f>
        <v>X</v>
      </c>
      <c r="R43" s="11" t="str">
        <f>IF(COUNTIF('ops-17'!$A:$A,'ops-table'!$A43),"X","")</f>
        <v>X</v>
      </c>
      <c r="S43" s="10" t="str">
        <f>IF(COUNTIF('ops-18'!$A:$A,'ops-table'!$A43),"X","")</f>
        <v>X</v>
      </c>
      <c r="T43" s="11" t="str">
        <f>IF(COUNTIF('ops-19'!$A:$A,'ops-table'!$A43),"X","")</f>
        <v>X</v>
      </c>
      <c r="U43" s="10" t="str">
        <f>IF(COUNTIF('ops-20'!$A:$A,'ops-table'!$A43),"X","")</f>
        <v>X</v>
      </c>
      <c r="V43" s="10" t="str">
        <f>IF(COUNTIF('ops-21'!$A:$A,'ops-table'!$A43),"X","")</f>
        <v>X</v>
      </c>
      <c r="W43" s="10" t="str">
        <f>IF(COUNTIF('ops-22'!$A:$A,'ops-table'!$A43),"X","")</f>
        <v>X</v>
      </c>
      <c r="X43" s="2">
        <f t="shared" si="0"/>
        <v>22</v>
      </c>
    </row>
    <row r="44" spans="1:24">
      <c r="A44" s="2" t="s">
        <v>88</v>
      </c>
      <c r="B44" s="10" t="str">
        <f>IF(COUNTIF('ops-1'!$A:$A,'ops-table'!$A44),"X","")</f>
        <v/>
      </c>
      <c r="C44" s="10" t="str">
        <f>IF(COUNTIF('ops-2'!$A:$A,'ops-table'!$A44),"X","")</f>
        <v/>
      </c>
      <c r="D44" s="10" t="str">
        <f>IF(COUNTIF('ops-3'!$A:$A,'ops-table'!$A44),"X","")</f>
        <v/>
      </c>
      <c r="E44" s="10" t="str">
        <f>IF(COUNTIF('ops-4'!$A:$A,'ops-table'!$A44),"X","")</f>
        <v/>
      </c>
      <c r="F44" s="10" t="str">
        <f>IF(COUNTIF('ops-5'!$A:$A,'ops-table'!$A44),"X","")</f>
        <v/>
      </c>
      <c r="G44" s="11" t="str">
        <f>IF(COUNTIF('ops-6'!$A:$A,'ops-table'!$A44),"X","")</f>
        <v/>
      </c>
      <c r="H44" s="10" t="str">
        <f>IF(COUNTIF('ops-7'!$A:$A,'ops-table'!$A44),"X","")</f>
        <v/>
      </c>
      <c r="I44" s="10" t="str">
        <f>IF(COUNTIF('ops-8'!$A:$A,'ops-table'!$A44),"X","")</f>
        <v/>
      </c>
      <c r="J44" s="10" t="str">
        <f>IF(COUNTIF('ops-9'!$A:$A,'ops-table'!$A44),"X","")</f>
        <v/>
      </c>
      <c r="K44" s="10" t="str">
        <f>IF(COUNTIF('ops-10'!$A:$A,'ops-table'!$A44),"X","")</f>
        <v/>
      </c>
      <c r="L44" s="10" t="str">
        <f>IF(COUNTIF('ops-11'!$A:$A,'ops-table'!$A44),"X","")</f>
        <v/>
      </c>
      <c r="M44" s="10" t="str">
        <f>IF(COUNTIF('ops-12'!$A:$A,'ops-table'!$A44),"X","")</f>
        <v/>
      </c>
      <c r="N44" s="10" t="str">
        <f>IF(COUNTIF('ops-13'!$A:$A,'ops-table'!$A44),"X","")</f>
        <v/>
      </c>
      <c r="O44" s="11" t="str">
        <f>IF(COUNTIF('ops-14'!$A:$A,'ops-table'!$A44),"X","")</f>
        <v/>
      </c>
      <c r="P44" s="10" t="str">
        <f>IF(COUNTIF('ops-15'!$A:$A,'ops-table'!$A44),"X","")</f>
        <v/>
      </c>
      <c r="Q44" s="10" t="str">
        <f>IF(COUNTIF('ops-16'!$A:$A,'ops-table'!$A44),"X","")</f>
        <v/>
      </c>
      <c r="R44" s="11" t="str">
        <f>IF(COUNTIF('ops-17'!$A:$A,'ops-table'!$A44),"X","")</f>
        <v/>
      </c>
      <c r="S44" s="10" t="str">
        <f>IF(COUNTIF('ops-18'!$A:$A,'ops-table'!$A44),"X","")</f>
        <v>X</v>
      </c>
      <c r="T44" s="11" t="str">
        <f>IF(COUNTIF('ops-19'!$A:$A,'ops-table'!$A44),"X","")</f>
        <v/>
      </c>
      <c r="U44" s="10" t="str">
        <f>IF(COUNTIF('ops-20'!$A:$A,'ops-table'!$A44),"X","")</f>
        <v>X</v>
      </c>
      <c r="V44" s="10" t="str">
        <f>IF(COUNTIF('ops-21'!$A:$A,'ops-table'!$A44),"X","")</f>
        <v/>
      </c>
      <c r="W44" s="10" t="str">
        <f>IF(COUNTIF('ops-22'!$A:$A,'ops-table'!$A44),"X","")</f>
        <v/>
      </c>
      <c r="X44" s="2">
        <f t="shared" si="0"/>
        <v>2</v>
      </c>
    </row>
    <row r="45" spans="1:24">
      <c r="A45" s="2" t="s">
        <v>41</v>
      </c>
      <c r="B45" s="10" t="str">
        <f>IF(COUNTIF('ops-1'!$A:$A,'ops-table'!$A45),"X","")</f>
        <v>X</v>
      </c>
      <c r="C45" s="10" t="str">
        <f>IF(COUNTIF('ops-2'!$A:$A,'ops-table'!$A45),"X","")</f>
        <v/>
      </c>
      <c r="D45" s="10" t="str">
        <f>IF(COUNTIF('ops-3'!$A:$A,'ops-table'!$A45),"X","")</f>
        <v/>
      </c>
      <c r="E45" s="10" t="str">
        <f>IF(COUNTIF('ops-4'!$A:$A,'ops-table'!$A45),"X","")</f>
        <v>X</v>
      </c>
      <c r="F45" s="10" t="str">
        <f>IF(COUNTIF('ops-5'!$A:$A,'ops-table'!$A45),"X","")</f>
        <v/>
      </c>
      <c r="G45" s="11" t="str">
        <f>IF(COUNTIF('ops-6'!$A:$A,'ops-table'!$A45),"X","")</f>
        <v/>
      </c>
      <c r="H45" s="10" t="str">
        <f>IF(COUNTIF('ops-7'!$A:$A,'ops-table'!$A45),"X","")</f>
        <v>X</v>
      </c>
      <c r="I45" s="10" t="str">
        <f>IF(COUNTIF('ops-8'!$A:$A,'ops-table'!$A45),"X","")</f>
        <v>X</v>
      </c>
      <c r="J45" s="10" t="str">
        <f>IF(COUNTIF('ops-9'!$A:$A,'ops-table'!$A45),"X","")</f>
        <v/>
      </c>
      <c r="K45" s="10" t="str">
        <f>IF(COUNTIF('ops-10'!$A:$A,'ops-table'!$A45),"X","")</f>
        <v/>
      </c>
      <c r="L45" s="10" t="str">
        <f>IF(COUNTIF('ops-11'!$A:$A,'ops-table'!$A45),"X","")</f>
        <v>X</v>
      </c>
      <c r="M45" s="10" t="str">
        <f>IF(COUNTIF('ops-12'!$A:$A,'ops-table'!$A45),"X","")</f>
        <v>X</v>
      </c>
      <c r="N45" s="10" t="str">
        <f>IF(COUNTIF('ops-13'!$A:$A,'ops-table'!$A45),"X","")</f>
        <v>X</v>
      </c>
      <c r="O45" s="11" t="str">
        <f>IF(COUNTIF('ops-14'!$A:$A,'ops-table'!$A45),"X","")</f>
        <v/>
      </c>
      <c r="P45" s="10" t="str">
        <f>IF(COUNTIF('ops-15'!$A:$A,'ops-table'!$A45),"X","")</f>
        <v>X</v>
      </c>
      <c r="Q45" s="10" t="str">
        <f>IF(COUNTIF('ops-16'!$A:$A,'ops-table'!$A45),"X","")</f>
        <v/>
      </c>
      <c r="R45" s="11" t="str">
        <f>IF(COUNTIF('ops-17'!$A:$A,'ops-table'!$A45),"X","")</f>
        <v/>
      </c>
      <c r="S45" s="10" t="str">
        <f>IF(COUNTIF('ops-18'!$A:$A,'ops-table'!$A45),"X","")</f>
        <v>X</v>
      </c>
      <c r="T45" s="11" t="str">
        <f>IF(COUNTIF('ops-19'!$A:$A,'ops-table'!$A45),"X","")</f>
        <v/>
      </c>
      <c r="U45" s="10" t="str">
        <f>IF(COUNTIF('ops-20'!$A:$A,'ops-table'!$A45),"X","")</f>
        <v/>
      </c>
      <c r="V45" s="10" t="str">
        <f>IF(COUNTIF('ops-21'!$A:$A,'ops-table'!$A45),"X","")</f>
        <v/>
      </c>
      <c r="W45" s="10" t="str">
        <f>IF(COUNTIF('ops-22'!$A:$A,'ops-table'!$A45),"X","")</f>
        <v>X</v>
      </c>
      <c r="X45" s="2">
        <f t="shared" si="0"/>
        <v>10</v>
      </c>
    </row>
    <row r="46" spans="1:24">
      <c r="A46" s="2" t="s">
        <v>42</v>
      </c>
      <c r="B46" s="10" t="str">
        <f>IF(COUNTIF('ops-1'!$A:$A,'ops-table'!$A46),"X","")</f>
        <v/>
      </c>
      <c r="C46" s="10" t="str">
        <f>IF(COUNTIF('ops-2'!$A:$A,'ops-table'!$A46),"X","")</f>
        <v>X</v>
      </c>
      <c r="D46" s="10" t="str">
        <f>IF(COUNTIF('ops-3'!$A:$A,'ops-table'!$A46),"X","")</f>
        <v>X</v>
      </c>
      <c r="E46" s="10" t="str">
        <f>IF(COUNTIF('ops-4'!$A:$A,'ops-table'!$A46),"X","")</f>
        <v/>
      </c>
      <c r="F46" s="10" t="str">
        <f>IF(COUNTIF('ops-5'!$A:$A,'ops-table'!$A46),"X","")</f>
        <v>X</v>
      </c>
      <c r="G46" s="11" t="str">
        <f>IF(COUNTIF('ops-6'!$A:$A,'ops-table'!$A46),"X","")</f>
        <v/>
      </c>
      <c r="H46" s="10" t="str">
        <f>IF(COUNTIF('ops-7'!$A:$A,'ops-table'!$A46),"X","")</f>
        <v>X</v>
      </c>
      <c r="I46" s="10" t="str">
        <f>IF(COUNTIF('ops-8'!$A:$A,'ops-table'!$A46),"X","")</f>
        <v>X</v>
      </c>
      <c r="J46" s="10" t="str">
        <f>IF(COUNTIF('ops-9'!$A:$A,'ops-table'!$A46),"X","")</f>
        <v>X</v>
      </c>
      <c r="K46" s="10" t="str">
        <f>IF(COUNTIF('ops-10'!$A:$A,'ops-table'!$A46),"X","")</f>
        <v>X</v>
      </c>
      <c r="L46" s="10" t="str">
        <f>IF(COUNTIF('ops-11'!$A:$A,'ops-table'!$A46),"X","")</f>
        <v>X</v>
      </c>
      <c r="M46" s="10" t="str">
        <f>IF(COUNTIF('ops-12'!$A:$A,'ops-table'!$A46),"X","")</f>
        <v>X</v>
      </c>
      <c r="N46" s="10" t="str">
        <f>IF(COUNTIF('ops-13'!$A:$A,'ops-table'!$A46),"X","")</f>
        <v/>
      </c>
      <c r="O46" s="11" t="str">
        <f>IF(COUNTIF('ops-14'!$A:$A,'ops-table'!$A46),"X","")</f>
        <v>X</v>
      </c>
      <c r="P46" s="10" t="str">
        <f>IF(COUNTIF('ops-15'!$A:$A,'ops-table'!$A46),"X","")</f>
        <v>X</v>
      </c>
      <c r="Q46" s="10" t="str">
        <f>IF(COUNTIF('ops-16'!$A:$A,'ops-table'!$A46),"X","")</f>
        <v>X</v>
      </c>
      <c r="R46" s="11" t="str">
        <f>IF(COUNTIF('ops-17'!$A:$A,'ops-table'!$A46),"X","")</f>
        <v>X</v>
      </c>
      <c r="S46" s="10" t="str">
        <f>IF(COUNTIF('ops-18'!$A:$A,'ops-table'!$A46),"X","")</f>
        <v>X</v>
      </c>
      <c r="T46" s="11" t="str">
        <f>IF(COUNTIF('ops-19'!$A:$A,'ops-table'!$A46),"X","")</f>
        <v>X</v>
      </c>
      <c r="U46" s="10" t="str">
        <f>IF(COUNTIF('ops-20'!$A:$A,'ops-table'!$A46),"X","")</f>
        <v>X</v>
      </c>
      <c r="V46" s="10" t="str">
        <f>IF(COUNTIF('ops-21'!$A:$A,'ops-table'!$A46),"X","")</f>
        <v>X</v>
      </c>
      <c r="W46" s="10" t="str">
        <f>IF(COUNTIF('ops-22'!$A:$A,'ops-table'!$A46),"X","")</f>
        <v/>
      </c>
      <c r="X46" s="2">
        <f t="shared" si="0"/>
        <v>17</v>
      </c>
    </row>
    <row r="47" spans="1:24">
      <c r="A47" s="2" t="s">
        <v>43</v>
      </c>
      <c r="B47" s="10" t="str">
        <f>IF(COUNTIF('ops-1'!$A:$A,'ops-table'!$A47),"X","")</f>
        <v/>
      </c>
      <c r="C47" s="10" t="str">
        <f>IF(COUNTIF('ops-2'!$A:$A,'ops-table'!$A47),"X","")</f>
        <v/>
      </c>
      <c r="D47" s="10" t="str">
        <f>IF(COUNTIF('ops-3'!$A:$A,'ops-table'!$A47),"X","")</f>
        <v/>
      </c>
      <c r="E47" s="10" t="str">
        <f>IF(COUNTIF('ops-4'!$A:$A,'ops-table'!$A47),"X","")</f>
        <v/>
      </c>
      <c r="F47" s="10" t="str">
        <f>IF(COUNTIF('ops-5'!$A:$A,'ops-table'!$A47),"X","")</f>
        <v/>
      </c>
      <c r="G47" s="11" t="str">
        <f>IF(COUNTIF('ops-6'!$A:$A,'ops-table'!$A47),"X","")</f>
        <v/>
      </c>
      <c r="H47" s="10" t="str">
        <f>IF(COUNTIF('ops-7'!$A:$A,'ops-table'!$A47),"X","")</f>
        <v/>
      </c>
      <c r="I47" s="10" t="str">
        <f>IF(COUNTIF('ops-8'!$A:$A,'ops-table'!$A47),"X","")</f>
        <v/>
      </c>
      <c r="J47" s="10" t="str">
        <f>IF(COUNTIF('ops-9'!$A:$A,'ops-table'!$A47),"X","")</f>
        <v/>
      </c>
      <c r="K47" s="10" t="str">
        <f>IF(COUNTIF('ops-10'!$A:$A,'ops-table'!$A47),"X","")</f>
        <v/>
      </c>
      <c r="L47" s="10" t="str">
        <f>IF(COUNTIF('ops-11'!$A:$A,'ops-table'!$A47),"X","")</f>
        <v/>
      </c>
      <c r="M47" s="10" t="str">
        <f>IF(COUNTIF('ops-12'!$A:$A,'ops-table'!$A47),"X","")</f>
        <v>X</v>
      </c>
      <c r="N47" s="10" t="str">
        <f>IF(COUNTIF('ops-13'!$A:$A,'ops-table'!$A47),"X","")</f>
        <v/>
      </c>
      <c r="O47" s="11" t="str">
        <f>IF(COUNTIF('ops-14'!$A:$A,'ops-table'!$A47),"X","")</f>
        <v/>
      </c>
      <c r="P47" s="10" t="str">
        <f>IF(COUNTIF('ops-15'!$A:$A,'ops-table'!$A47),"X","")</f>
        <v/>
      </c>
      <c r="Q47" s="10" t="str">
        <f>IF(COUNTIF('ops-16'!$A:$A,'ops-table'!$A47),"X","")</f>
        <v>X</v>
      </c>
      <c r="R47" s="11" t="str">
        <f>IF(COUNTIF('ops-17'!$A:$A,'ops-table'!$A47),"X","")</f>
        <v/>
      </c>
      <c r="S47" s="10" t="str">
        <f>IF(COUNTIF('ops-18'!$A:$A,'ops-table'!$A47),"X","")</f>
        <v/>
      </c>
      <c r="T47" s="11" t="str">
        <f>IF(COUNTIF('ops-19'!$A:$A,'ops-table'!$A47),"X","")</f>
        <v>X</v>
      </c>
      <c r="U47" s="10" t="str">
        <f>IF(COUNTIF('ops-20'!$A:$A,'ops-table'!$A47),"X","")</f>
        <v/>
      </c>
      <c r="V47" s="10" t="str">
        <f>IF(COUNTIF('ops-21'!$A:$A,'ops-table'!$A47),"X","")</f>
        <v/>
      </c>
      <c r="W47" s="10" t="str">
        <f>IF(COUNTIF('ops-22'!$A:$A,'ops-table'!$A47),"X","")</f>
        <v>X</v>
      </c>
      <c r="X47" s="2">
        <f t="shared" si="0"/>
        <v>4</v>
      </c>
    </row>
    <row r="48" spans="1:24">
      <c r="A48" s="2" t="s">
        <v>44</v>
      </c>
      <c r="B48" s="10" t="str">
        <f>IF(COUNTIF('ops-1'!$A:$A,'ops-table'!$A48),"X","")</f>
        <v/>
      </c>
      <c r="C48" s="10" t="str">
        <f>IF(COUNTIF('ops-2'!$A:$A,'ops-table'!$A48),"X","")</f>
        <v/>
      </c>
      <c r="D48" s="10" t="str">
        <f>IF(COUNTIF('ops-3'!$A:$A,'ops-table'!$A48),"X","")</f>
        <v/>
      </c>
      <c r="E48" s="10" t="str">
        <f>IF(COUNTIF('ops-4'!$A:$A,'ops-table'!$A48),"X","")</f>
        <v/>
      </c>
      <c r="F48" s="10" t="str">
        <f>IF(COUNTIF('ops-5'!$A:$A,'ops-table'!$A48),"X","")</f>
        <v/>
      </c>
      <c r="G48" s="11" t="str">
        <f>IF(COUNTIF('ops-6'!$A:$A,'ops-table'!$A48),"X","")</f>
        <v/>
      </c>
      <c r="H48" s="10" t="str">
        <f>IF(COUNTIF('ops-7'!$A:$A,'ops-table'!$A48),"X","")</f>
        <v/>
      </c>
      <c r="I48" s="10" t="str">
        <f>IF(COUNTIF('ops-8'!$A:$A,'ops-table'!$A48),"X","")</f>
        <v/>
      </c>
      <c r="J48" s="10" t="str">
        <f>IF(COUNTIF('ops-9'!$A:$A,'ops-table'!$A48),"X","")</f>
        <v/>
      </c>
      <c r="K48" s="10" t="str">
        <f>IF(COUNTIF('ops-10'!$A:$A,'ops-table'!$A48),"X","")</f>
        <v/>
      </c>
      <c r="L48" s="10" t="str">
        <f>IF(COUNTIF('ops-11'!$A:$A,'ops-table'!$A48),"X","")</f>
        <v/>
      </c>
      <c r="M48" s="10" t="str">
        <f>IF(COUNTIF('ops-12'!$A:$A,'ops-table'!$A48),"X","")</f>
        <v/>
      </c>
      <c r="N48" s="10" t="str">
        <f>IF(COUNTIF('ops-13'!$A:$A,'ops-table'!$A48),"X","")</f>
        <v/>
      </c>
      <c r="O48" s="11" t="str">
        <f>IF(COUNTIF('ops-14'!$A:$A,'ops-table'!$A48),"X","")</f>
        <v/>
      </c>
      <c r="P48" s="10" t="str">
        <f>IF(COUNTIF('ops-15'!$A:$A,'ops-table'!$A48),"X","")</f>
        <v/>
      </c>
      <c r="Q48" s="10" t="str">
        <f>IF(COUNTIF('ops-16'!$A:$A,'ops-table'!$A48),"X","")</f>
        <v>X</v>
      </c>
      <c r="R48" s="11" t="str">
        <f>IF(COUNTIF('ops-17'!$A:$A,'ops-table'!$A48),"X","")</f>
        <v/>
      </c>
      <c r="S48" s="10" t="str">
        <f>IF(COUNTIF('ops-18'!$A:$A,'ops-table'!$A48),"X","")</f>
        <v/>
      </c>
      <c r="T48" s="11" t="str">
        <f>IF(COUNTIF('ops-19'!$A:$A,'ops-table'!$A48),"X","")</f>
        <v/>
      </c>
      <c r="U48" s="10" t="str">
        <f>IF(COUNTIF('ops-20'!$A:$A,'ops-table'!$A48),"X","")</f>
        <v/>
      </c>
      <c r="V48" s="10" t="str">
        <f>IF(COUNTIF('ops-21'!$A:$A,'ops-table'!$A48),"X","")</f>
        <v/>
      </c>
      <c r="W48" s="10" t="str">
        <f>IF(COUNTIF('ops-22'!$A:$A,'ops-table'!$A48),"X","")</f>
        <v/>
      </c>
      <c r="X48" s="2">
        <f t="shared" si="0"/>
        <v>1</v>
      </c>
    </row>
    <row r="49" spans="1:24">
      <c r="A49" s="2" t="s">
        <v>45</v>
      </c>
      <c r="B49" s="10" t="str">
        <f>IF(COUNTIF('ops-1'!$A:$A,'ops-table'!$A49),"X","")</f>
        <v>X</v>
      </c>
      <c r="C49" s="10" t="str">
        <f>IF(COUNTIF('ops-2'!$A:$A,'ops-table'!$A49),"X","")</f>
        <v>X</v>
      </c>
      <c r="D49" s="10" t="str">
        <f>IF(COUNTIF('ops-3'!$A:$A,'ops-table'!$A49),"X","")</f>
        <v>X</v>
      </c>
      <c r="E49" s="10" t="str">
        <f>IF(COUNTIF('ops-4'!$A:$A,'ops-table'!$A49),"X","")</f>
        <v>X</v>
      </c>
      <c r="F49" s="10" t="str">
        <f>IF(COUNTIF('ops-5'!$A:$A,'ops-table'!$A49),"X","")</f>
        <v>X</v>
      </c>
      <c r="G49" s="11" t="str">
        <f>IF(COUNTIF('ops-6'!$A:$A,'ops-table'!$A49),"X","")</f>
        <v>X</v>
      </c>
      <c r="H49" s="10" t="str">
        <f>IF(COUNTIF('ops-7'!$A:$A,'ops-table'!$A49),"X","")</f>
        <v>X</v>
      </c>
      <c r="I49" s="10" t="str">
        <f>IF(COUNTIF('ops-8'!$A:$A,'ops-table'!$A49),"X","")</f>
        <v>X</v>
      </c>
      <c r="J49" s="10" t="str">
        <f>IF(COUNTIF('ops-9'!$A:$A,'ops-table'!$A49),"X","")</f>
        <v>X</v>
      </c>
      <c r="K49" s="10" t="str">
        <f>IF(COUNTIF('ops-10'!$A:$A,'ops-table'!$A49),"X","")</f>
        <v>X</v>
      </c>
      <c r="L49" s="10" t="str">
        <f>IF(COUNTIF('ops-11'!$A:$A,'ops-table'!$A49),"X","")</f>
        <v>X</v>
      </c>
      <c r="M49" s="10" t="str">
        <f>IF(COUNTIF('ops-12'!$A:$A,'ops-table'!$A49),"X","")</f>
        <v>X</v>
      </c>
      <c r="N49" s="10" t="str">
        <f>IF(COUNTIF('ops-13'!$A:$A,'ops-table'!$A49),"X","")</f>
        <v>X</v>
      </c>
      <c r="O49" s="11" t="str">
        <f>IF(COUNTIF('ops-14'!$A:$A,'ops-table'!$A49),"X","")</f>
        <v>X</v>
      </c>
      <c r="P49" s="10" t="str">
        <f>IF(COUNTIF('ops-15'!$A:$A,'ops-table'!$A49),"X","")</f>
        <v>X</v>
      </c>
      <c r="Q49" s="10" t="str">
        <f>IF(COUNTIF('ops-16'!$A:$A,'ops-table'!$A49),"X","")</f>
        <v>X</v>
      </c>
      <c r="R49" s="11" t="str">
        <f>IF(COUNTIF('ops-17'!$A:$A,'ops-table'!$A49),"X","")</f>
        <v>X</v>
      </c>
      <c r="S49" s="10" t="str">
        <f>IF(COUNTIF('ops-18'!$A:$A,'ops-table'!$A49),"X","")</f>
        <v>X</v>
      </c>
      <c r="T49" s="11" t="str">
        <f>IF(COUNTIF('ops-19'!$A:$A,'ops-table'!$A49),"X","")</f>
        <v>X</v>
      </c>
      <c r="U49" s="10" t="str">
        <f>IF(COUNTIF('ops-20'!$A:$A,'ops-table'!$A49),"X","")</f>
        <v>X</v>
      </c>
      <c r="V49" s="10" t="str">
        <f>IF(COUNTIF('ops-21'!$A:$A,'ops-table'!$A49),"X","")</f>
        <v>X</v>
      </c>
      <c r="W49" s="10" t="str">
        <f>IF(COUNTIF('ops-22'!$A:$A,'ops-table'!$A49),"X","")</f>
        <v>X</v>
      </c>
      <c r="X49" s="2">
        <f t="shared" si="0"/>
        <v>22</v>
      </c>
    </row>
    <row r="50" spans="1:24">
      <c r="A50" s="2" t="s">
        <v>46</v>
      </c>
      <c r="B50" s="10" t="str">
        <f>IF(COUNTIF('ops-1'!$A:$A,'ops-table'!$A50),"X","")</f>
        <v/>
      </c>
      <c r="C50" s="10" t="str">
        <f>IF(COUNTIF('ops-2'!$A:$A,'ops-table'!$A50),"X","")</f>
        <v/>
      </c>
      <c r="D50" s="10" t="str">
        <f>IF(COUNTIF('ops-3'!$A:$A,'ops-table'!$A50),"X","")</f>
        <v/>
      </c>
      <c r="E50" s="10" t="str">
        <f>IF(COUNTIF('ops-4'!$A:$A,'ops-table'!$A50),"X","")</f>
        <v/>
      </c>
      <c r="F50" s="10" t="str">
        <f>IF(COUNTIF('ops-5'!$A:$A,'ops-table'!$A50),"X","")</f>
        <v/>
      </c>
      <c r="G50" s="11" t="str">
        <f>IF(COUNTIF('ops-6'!$A:$A,'ops-table'!$A50),"X","")</f>
        <v/>
      </c>
      <c r="H50" s="10" t="str">
        <f>IF(COUNTIF('ops-7'!$A:$A,'ops-table'!$A50),"X","")</f>
        <v/>
      </c>
      <c r="I50" s="10" t="str">
        <f>IF(COUNTIF('ops-8'!$A:$A,'ops-table'!$A50),"X","")</f>
        <v/>
      </c>
      <c r="J50" s="10" t="str">
        <f>IF(COUNTIF('ops-9'!$A:$A,'ops-table'!$A50),"X","")</f>
        <v/>
      </c>
      <c r="K50" s="10" t="str">
        <f>IF(COUNTIF('ops-10'!$A:$A,'ops-table'!$A50),"X","")</f>
        <v/>
      </c>
      <c r="L50" s="10" t="str">
        <f>IF(COUNTIF('ops-11'!$A:$A,'ops-table'!$A50),"X","")</f>
        <v/>
      </c>
      <c r="M50" s="10" t="str">
        <f>IF(COUNTIF('ops-12'!$A:$A,'ops-table'!$A50),"X","")</f>
        <v/>
      </c>
      <c r="N50" s="10" t="str">
        <f>IF(COUNTIF('ops-13'!$A:$A,'ops-table'!$A50),"X","")</f>
        <v>X</v>
      </c>
      <c r="O50" s="11" t="str">
        <f>IF(COUNTIF('ops-14'!$A:$A,'ops-table'!$A50),"X","")</f>
        <v/>
      </c>
      <c r="P50" s="10" t="str">
        <f>IF(COUNTIF('ops-15'!$A:$A,'ops-table'!$A50),"X","")</f>
        <v/>
      </c>
      <c r="Q50" s="10" t="str">
        <f>IF(COUNTIF('ops-16'!$A:$A,'ops-table'!$A50),"X","")</f>
        <v/>
      </c>
      <c r="R50" s="11" t="str">
        <f>IF(COUNTIF('ops-17'!$A:$A,'ops-table'!$A50),"X","")</f>
        <v/>
      </c>
      <c r="S50" s="10" t="str">
        <f>IF(COUNTIF('ops-18'!$A:$A,'ops-table'!$A50),"X","")</f>
        <v/>
      </c>
      <c r="T50" s="11" t="str">
        <f>IF(COUNTIF('ops-19'!$A:$A,'ops-table'!$A50),"X","")</f>
        <v/>
      </c>
      <c r="U50" s="10" t="str">
        <f>IF(COUNTIF('ops-20'!$A:$A,'ops-table'!$A50),"X","")</f>
        <v/>
      </c>
      <c r="V50" s="10" t="str">
        <f>IF(COUNTIF('ops-21'!$A:$A,'ops-table'!$A50),"X","")</f>
        <v/>
      </c>
      <c r="W50" s="10" t="str">
        <f>IF(COUNTIF('ops-22'!$A:$A,'ops-table'!$A50),"X","")</f>
        <v/>
      </c>
      <c r="X50" s="2">
        <f t="shared" si="0"/>
        <v>1</v>
      </c>
    </row>
    <row r="51" spans="1:24">
      <c r="A51" s="2" t="s">
        <v>47</v>
      </c>
      <c r="B51" s="10" t="str">
        <f>IF(COUNTIF('ops-1'!$A:$A,'ops-table'!$A51),"X","")</f>
        <v/>
      </c>
      <c r="C51" s="10" t="str">
        <f>IF(COUNTIF('ops-2'!$A:$A,'ops-table'!$A51),"X","")</f>
        <v/>
      </c>
      <c r="D51" s="10" t="str">
        <f>IF(COUNTIF('ops-3'!$A:$A,'ops-table'!$A51),"X","")</f>
        <v/>
      </c>
      <c r="E51" s="10" t="str">
        <f>IF(COUNTIF('ops-4'!$A:$A,'ops-table'!$A51),"X","")</f>
        <v/>
      </c>
      <c r="F51" s="10" t="str">
        <f>IF(COUNTIF('ops-5'!$A:$A,'ops-table'!$A51),"X","")</f>
        <v/>
      </c>
      <c r="G51" s="11" t="str">
        <f>IF(COUNTIF('ops-6'!$A:$A,'ops-table'!$A51),"X","")</f>
        <v/>
      </c>
      <c r="H51" s="10" t="str">
        <f>IF(COUNTIF('ops-7'!$A:$A,'ops-table'!$A51),"X","")</f>
        <v/>
      </c>
      <c r="I51" s="10" t="str">
        <f>IF(COUNTIF('ops-8'!$A:$A,'ops-table'!$A51),"X","")</f>
        <v/>
      </c>
      <c r="J51" s="10" t="str">
        <f>IF(COUNTIF('ops-9'!$A:$A,'ops-table'!$A51),"X","")</f>
        <v/>
      </c>
      <c r="K51" s="10" t="str">
        <f>IF(COUNTIF('ops-10'!$A:$A,'ops-table'!$A51),"X","")</f>
        <v/>
      </c>
      <c r="L51" s="10" t="str">
        <f>IF(COUNTIF('ops-11'!$A:$A,'ops-table'!$A51),"X","")</f>
        <v>X</v>
      </c>
      <c r="M51" s="10" t="str">
        <f>IF(COUNTIF('ops-12'!$A:$A,'ops-table'!$A51),"X","")</f>
        <v>X</v>
      </c>
      <c r="N51" s="10" t="str">
        <f>IF(COUNTIF('ops-13'!$A:$A,'ops-table'!$A51),"X","")</f>
        <v/>
      </c>
      <c r="O51" s="11" t="str">
        <f>IF(COUNTIF('ops-14'!$A:$A,'ops-table'!$A51),"X","")</f>
        <v/>
      </c>
      <c r="P51" s="10" t="str">
        <f>IF(COUNTIF('ops-15'!$A:$A,'ops-table'!$A51),"X","")</f>
        <v>X</v>
      </c>
      <c r="Q51" s="10" t="str">
        <f>IF(COUNTIF('ops-16'!$A:$A,'ops-table'!$A51),"X","")</f>
        <v>X</v>
      </c>
      <c r="R51" s="11" t="str">
        <f>IF(COUNTIF('ops-17'!$A:$A,'ops-table'!$A51),"X","")</f>
        <v/>
      </c>
      <c r="S51" s="10" t="str">
        <f>IF(COUNTIF('ops-18'!$A:$A,'ops-table'!$A51),"X","")</f>
        <v>X</v>
      </c>
      <c r="T51" s="11" t="str">
        <f>IF(COUNTIF('ops-19'!$A:$A,'ops-table'!$A51),"X","")</f>
        <v>X</v>
      </c>
      <c r="U51" s="10" t="str">
        <f>IF(COUNTIF('ops-20'!$A:$A,'ops-table'!$A51),"X","")</f>
        <v>X</v>
      </c>
      <c r="V51" s="10" t="str">
        <f>IF(COUNTIF('ops-21'!$A:$A,'ops-table'!$A51),"X","")</f>
        <v/>
      </c>
      <c r="W51" s="10" t="str">
        <f>IF(COUNTIF('ops-22'!$A:$A,'ops-table'!$A51),"X","")</f>
        <v>X</v>
      </c>
      <c r="X51" s="2">
        <f t="shared" si="0"/>
        <v>8</v>
      </c>
    </row>
    <row r="52" spans="1:24">
      <c r="A52" s="2" t="s">
        <v>48</v>
      </c>
      <c r="B52" s="10" t="str">
        <f>IF(COUNTIF('ops-1'!$A:$A,'ops-table'!$A52),"X","")</f>
        <v/>
      </c>
      <c r="C52" s="10" t="str">
        <f>IF(COUNTIF('ops-2'!$A:$A,'ops-table'!$A52),"X","")</f>
        <v/>
      </c>
      <c r="D52" s="10" t="str">
        <f>IF(COUNTIF('ops-3'!$A:$A,'ops-table'!$A52),"X","")</f>
        <v/>
      </c>
      <c r="E52" s="10" t="str">
        <f>IF(COUNTIF('ops-4'!$A:$A,'ops-table'!$A52),"X","")</f>
        <v/>
      </c>
      <c r="F52" s="10" t="str">
        <f>IF(COUNTIF('ops-5'!$A:$A,'ops-table'!$A52),"X","")</f>
        <v/>
      </c>
      <c r="G52" s="11" t="str">
        <f>IF(COUNTIF('ops-6'!$A:$A,'ops-table'!$A52),"X","")</f>
        <v/>
      </c>
      <c r="H52" s="10" t="str">
        <f>IF(COUNTIF('ops-7'!$A:$A,'ops-table'!$A52),"X","")</f>
        <v/>
      </c>
      <c r="I52" s="10" t="str">
        <f>IF(COUNTIF('ops-8'!$A:$A,'ops-table'!$A52),"X","")</f>
        <v/>
      </c>
      <c r="J52" s="10" t="str">
        <f>IF(COUNTIF('ops-9'!$A:$A,'ops-table'!$A52),"X","")</f>
        <v/>
      </c>
      <c r="K52" s="10" t="str">
        <f>IF(COUNTIF('ops-10'!$A:$A,'ops-table'!$A52),"X","")</f>
        <v/>
      </c>
      <c r="L52" s="10" t="str">
        <f>IF(COUNTIF('ops-11'!$A:$A,'ops-table'!$A52),"X","")</f>
        <v/>
      </c>
      <c r="M52" s="10" t="str">
        <f>IF(COUNTIF('ops-12'!$A:$A,'ops-table'!$A52),"X","")</f>
        <v>X</v>
      </c>
      <c r="N52" s="10" t="str">
        <f>IF(COUNTIF('ops-13'!$A:$A,'ops-table'!$A52),"X","")</f>
        <v/>
      </c>
      <c r="O52" s="11" t="str">
        <f>IF(COUNTIF('ops-14'!$A:$A,'ops-table'!$A52),"X","")</f>
        <v/>
      </c>
      <c r="P52" s="10" t="str">
        <f>IF(COUNTIF('ops-15'!$A:$A,'ops-table'!$A52),"X","")</f>
        <v>X</v>
      </c>
      <c r="Q52" s="10" t="str">
        <f>IF(COUNTIF('ops-16'!$A:$A,'ops-table'!$A52),"X","")</f>
        <v>X</v>
      </c>
      <c r="R52" s="11" t="str">
        <f>IF(COUNTIF('ops-17'!$A:$A,'ops-table'!$A52),"X","")</f>
        <v/>
      </c>
      <c r="S52" s="10" t="str">
        <f>IF(COUNTIF('ops-18'!$A:$A,'ops-table'!$A52),"X","")</f>
        <v>X</v>
      </c>
      <c r="T52" s="11" t="str">
        <f>IF(COUNTIF('ops-19'!$A:$A,'ops-table'!$A52),"X","")</f>
        <v>X</v>
      </c>
      <c r="U52" s="10" t="str">
        <f>IF(COUNTIF('ops-20'!$A:$A,'ops-table'!$A52),"X","")</f>
        <v>X</v>
      </c>
      <c r="V52" s="10" t="str">
        <f>IF(COUNTIF('ops-21'!$A:$A,'ops-table'!$A52),"X","")</f>
        <v/>
      </c>
      <c r="W52" s="10" t="str">
        <f>IF(COUNTIF('ops-22'!$A:$A,'ops-table'!$A52),"X","")</f>
        <v>X</v>
      </c>
      <c r="X52" s="2">
        <f t="shared" si="0"/>
        <v>7</v>
      </c>
    </row>
    <row r="53" spans="1:24">
      <c r="A53" s="2" t="s">
        <v>49</v>
      </c>
      <c r="B53" s="10" t="str">
        <f>IF(COUNTIF('ops-1'!$A:$A,'ops-table'!$A53),"X","")</f>
        <v>X</v>
      </c>
      <c r="C53" s="10" t="str">
        <f>IF(COUNTIF('ops-2'!$A:$A,'ops-table'!$A53),"X","")</f>
        <v>X</v>
      </c>
      <c r="D53" s="10" t="str">
        <f>IF(COUNTIF('ops-3'!$A:$A,'ops-table'!$A53),"X","")</f>
        <v>X</v>
      </c>
      <c r="E53" s="10" t="str">
        <f>IF(COUNTIF('ops-4'!$A:$A,'ops-table'!$A53),"X","")</f>
        <v>X</v>
      </c>
      <c r="F53" s="10" t="str">
        <f>IF(COUNTIF('ops-5'!$A:$A,'ops-table'!$A53),"X","")</f>
        <v>X</v>
      </c>
      <c r="G53" s="11" t="str">
        <f>IF(COUNTIF('ops-6'!$A:$A,'ops-table'!$A53),"X","")</f>
        <v/>
      </c>
      <c r="H53" s="10" t="str">
        <f>IF(COUNTIF('ops-7'!$A:$A,'ops-table'!$A53),"X","")</f>
        <v>X</v>
      </c>
      <c r="I53" s="10" t="str">
        <f>IF(COUNTIF('ops-8'!$A:$A,'ops-table'!$A53),"X","")</f>
        <v>X</v>
      </c>
      <c r="J53" s="10" t="str">
        <f>IF(COUNTIF('ops-9'!$A:$A,'ops-table'!$A53),"X","")</f>
        <v>X</v>
      </c>
      <c r="K53" s="10" t="str">
        <f>IF(COUNTIF('ops-10'!$A:$A,'ops-table'!$A53),"X","")</f>
        <v>X</v>
      </c>
      <c r="L53" s="10" t="str">
        <f>IF(COUNTIF('ops-11'!$A:$A,'ops-table'!$A53),"X","")</f>
        <v>X</v>
      </c>
      <c r="M53" s="10" t="str">
        <f>IF(COUNTIF('ops-12'!$A:$A,'ops-table'!$A53),"X","")</f>
        <v>X</v>
      </c>
      <c r="N53" s="10" t="str">
        <f>IF(COUNTIF('ops-13'!$A:$A,'ops-table'!$A53),"X","")</f>
        <v>X</v>
      </c>
      <c r="O53" s="11" t="str">
        <f>IF(COUNTIF('ops-14'!$A:$A,'ops-table'!$A53),"X","")</f>
        <v/>
      </c>
      <c r="P53" s="10" t="str">
        <f>IF(COUNTIF('ops-15'!$A:$A,'ops-table'!$A53),"X","")</f>
        <v>X</v>
      </c>
      <c r="Q53" s="10" t="str">
        <f>IF(COUNTIF('ops-16'!$A:$A,'ops-table'!$A53),"X","")</f>
        <v>X</v>
      </c>
      <c r="R53" s="11" t="str">
        <f>IF(COUNTIF('ops-17'!$A:$A,'ops-table'!$A53),"X","")</f>
        <v/>
      </c>
      <c r="S53" s="10" t="str">
        <f>IF(COUNTIF('ops-18'!$A:$A,'ops-table'!$A53),"X","")</f>
        <v>X</v>
      </c>
      <c r="T53" s="11" t="str">
        <f>IF(COUNTIF('ops-19'!$A:$A,'ops-table'!$A53),"X","")</f>
        <v/>
      </c>
      <c r="U53" s="10" t="str">
        <f>IF(COUNTIF('ops-20'!$A:$A,'ops-table'!$A53),"X","")</f>
        <v>X</v>
      </c>
      <c r="V53" s="10" t="str">
        <f>IF(COUNTIF('ops-21'!$A:$A,'ops-table'!$A53),"X","")</f>
        <v>X</v>
      </c>
      <c r="W53" s="10" t="str">
        <f>IF(COUNTIF('ops-22'!$A:$A,'ops-table'!$A53),"X","")</f>
        <v>X</v>
      </c>
      <c r="X53" s="2">
        <f t="shared" si="0"/>
        <v>18</v>
      </c>
    </row>
    <row r="54" spans="1:24">
      <c r="A54" s="2" t="s">
        <v>50</v>
      </c>
      <c r="B54" s="10" t="str">
        <f>IF(COUNTIF('ops-1'!$A:$A,'ops-table'!$A54),"X","")</f>
        <v>X</v>
      </c>
      <c r="C54" s="10" t="str">
        <f>IF(COUNTIF('ops-2'!$A:$A,'ops-table'!$A54),"X","")</f>
        <v>X</v>
      </c>
      <c r="D54" s="10" t="str">
        <f>IF(COUNTIF('ops-3'!$A:$A,'ops-table'!$A54),"X","")</f>
        <v>X</v>
      </c>
      <c r="E54" s="10" t="str">
        <f>IF(COUNTIF('ops-4'!$A:$A,'ops-table'!$A54),"X","")</f>
        <v>X</v>
      </c>
      <c r="F54" s="10" t="str">
        <f>IF(COUNTIF('ops-5'!$A:$A,'ops-table'!$A54),"X","")</f>
        <v>X</v>
      </c>
      <c r="G54" s="11" t="str">
        <f>IF(COUNTIF('ops-6'!$A:$A,'ops-table'!$A54),"X","")</f>
        <v>X</v>
      </c>
      <c r="H54" s="10" t="str">
        <f>IF(COUNTIF('ops-7'!$A:$A,'ops-table'!$A54),"X","")</f>
        <v>X</v>
      </c>
      <c r="I54" s="10" t="str">
        <f>IF(COUNTIF('ops-8'!$A:$A,'ops-table'!$A54),"X","")</f>
        <v>X</v>
      </c>
      <c r="J54" s="10" t="str">
        <f>IF(COUNTIF('ops-9'!$A:$A,'ops-table'!$A54),"X","")</f>
        <v>X</v>
      </c>
      <c r="K54" s="10" t="str">
        <f>IF(COUNTIF('ops-10'!$A:$A,'ops-table'!$A54),"X","")</f>
        <v>X</v>
      </c>
      <c r="L54" s="10" t="str">
        <f>IF(COUNTIF('ops-11'!$A:$A,'ops-table'!$A54),"X","")</f>
        <v>X</v>
      </c>
      <c r="M54" s="10" t="str">
        <f>IF(COUNTIF('ops-12'!$A:$A,'ops-table'!$A54),"X","")</f>
        <v>X</v>
      </c>
      <c r="N54" s="10" t="str">
        <f>IF(COUNTIF('ops-13'!$A:$A,'ops-table'!$A54),"X","")</f>
        <v>X</v>
      </c>
      <c r="O54" s="11" t="str">
        <f>IF(COUNTIF('ops-14'!$A:$A,'ops-table'!$A54),"X","")</f>
        <v>X</v>
      </c>
      <c r="P54" s="10" t="str">
        <f>IF(COUNTIF('ops-15'!$A:$A,'ops-table'!$A54),"X","")</f>
        <v>X</v>
      </c>
      <c r="Q54" s="10" t="str">
        <f>IF(COUNTIF('ops-16'!$A:$A,'ops-table'!$A54),"X","")</f>
        <v>X</v>
      </c>
      <c r="R54" s="11" t="str">
        <f>IF(COUNTIF('ops-17'!$A:$A,'ops-table'!$A54),"X","")</f>
        <v>X</v>
      </c>
      <c r="S54" s="10" t="str">
        <f>IF(COUNTIF('ops-18'!$A:$A,'ops-table'!$A54),"X","")</f>
        <v>X</v>
      </c>
      <c r="T54" s="11" t="str">
        <f>IF(COUNTIF('ops-19'!$A:$A,'ops-table'!$A54),"X","")</f>
        <v>X</v>
      </c>
      <c r="U54" s="10" t="str">
        <f>IF(COUNTIF('ops-20'!$A:$A,'ops-table'!$A54),"X","")</f>
        <v>X</v>
      </c>
      <c r="V54" s="10" t="str">
        <f>IF(COUNTIF('ops-21'!$A:$A,'ops-table'!$A54),"X","")</f>
        <v>X</v>
      </c>
      <c r="W54" s="10" t="str">
        <f>IF(COUNTIF('ops-22'!$A:$A,'ops-table'!$A54),"X","")</f>
        <v>X</v>
      </c>
      <c r="X54" s="2">
        <f t="shared" si="0"/>
        <v>22</v>
      </c>
    </row>
    <row r="55" spans="1:24">
      <c r="A55" s="2" t="s">
        <v>51</v>
      </c>
      <c r="B55" s="10" t="str">
        <f>IF(COUNTIF('ops-1'!$A:$A,'ops-table'!$A55),"X","")</f>
        <v/>
      </c>
      <c r="C55" s="10" t="str">
        <f>IF(COUNTIF('ops-2'!$A:$A,'ops-table'!$A55),"X","")</f>
        <v/>
      </c>
      <c r="D55" s="10" t="str">
        <f>IF(COUNTIF('ops-3'!$A:$A,'ops-table'!$A55),"X","")</f>
        <v/>
      </c>
      <c r="E55" s="10" t="str">
        <f>IF(COUNTIF('ops-4'!$A:$A,'ops-table'!$A55),"X","")</f>
        <v/>
      </c>
      <c r="F55" s="10" t="str">
        <f>IF(COUNTIF('ops-5'!$A:$A,'ops-table'!$A55),"X","")</f>
        <v/>
      </c>
      <c r="G55" s="11" t="str">
        <f>IF(COUNTIF('ops-6'!$A:$A,'ops-table'!$A55),"X","")</f>
        <v/>
      </c>
      <c r="H55" s="10" t="str">
        <f>IF(COUNTIF('ops-7'!$A:$A,'ops-table'!$A55),"X","")</f>
        <v/>
      </c>
      <c r="I55" s="10" t="str">
        <f>IF(COUNTIF('ops-8'!$A:$A,'ops-table'!$A55),"X","")</f>
        <v/>
      </c>
      <c r="J55" s="10" t="str">
        <f>IF(COUNTIF('ops-9'!$A:$A,'ops-table'!$A55),"X","")</f>
        <v/>
      </c>
      <c r="K55" s="10" t="str">
        <f>IF(COUNTIF('ops-10'!$A:$A,'ops-table'!$A55),"X","")</f>
        <v/>
      </c>
      <c r="L55" s="10" t="str">
        <f>IF(COUNTIF('ops-11'!$A:$A,'ops-table'!$A55),"X","")</f>
        <v/>
      </c>
      <c r="M55" s="10" t="str">
        <f>IF(COUNTIF('ops-12'!$A:$A,'ops-table'!$A55),"X","")</f>
        <v/>
      </c>
      <c r="N55" s="10" t="str">
        <f>IF(COUNTIF('ops-13'!$A:$A,'ops-table'!$A55),"X","")</f>
        <v/>
      </c>
      <c r="O55" s="11" t="str">
        <f>IF(COUNTIF('ops-14'!$A:$A,'ops-table'!$A55),"X","")</f>
        <v/>
      </c>
      <c r="P55" s="10" t="str">
        <f>IF(COUNTIF('ops-15'!$A:$A,'ops-table'!$A55),"X","")</f>
        <v/>
      </c>
      <c r="Q55" s="10" t="str">
        <f>IF(COUNTIF('ops-16'!$A:$A,'ops-table'!$A55),"X","")</f>
        <v/>
      </c>
      <c r="R55" s="11" t="str">
        <f>IF(COUNTIF('ops-17'!$A:$A,'ops-table'!$A55),"X","")</f>
        <v/>
      </c>
      <c r="S55" s="10" t="str">
        <f>IF(COUNTIF('ops-18'!$A:$A,'ops-table'!$A55),"X","")</f>
        <v/>
      </c>
      <c r="T55" s="11" t="str">
        <f>IF(COUNTIF('ops-19'!$A:$A,'ops-table'!$A55),"X","")</f>
        <v/>
      </c>
      <c r="U55" s="10" t="str">
        <f>IF(COUNTIF('ops-20'!$A:$A,'ops-table'!$A55),"X","")</f>
        <v/>
      </c>
      <c r="V55" s="10" t="str">
        <f>IF(COUNTIF('ops-21'!$A:$A,'ops-table'!$A55),"X","")</f>
        <v/>
      </c>
      <c r="W55" s="10" t="str">
        <f>IF(COUNTIF('ops-22'!$A:$A,'ops-table'!$A55),"X","")</f>
        <v/>
      </c>
      <c r="X55" s="2">
        <f t="shared" si="0"/>
        <v>0</v>
      </c>
    </row>
    <row r="56" spans="1:24">
      <c r="A56" s="2" t="s">
        <v>52</v>
      </c>
      <c r="B56" s="10" t="str">
        <f>IF(COUNTIF('ops-1'!$A:$A,'ops-table'!$A56),"X","")</f>
        <v/>
      </c>
      <c r="C56" s="10" t="str">
        <f>IF(COUNTIF('ops-2'!$A:$A,'ops-table'!$A56),"X","")</f>
        <v/>
      </c>
      <c r="D56" s="10" t="str">
        <f>IF(COUNTIF('ops-3'!$A:$A,'ops-table'!$A56),"X","")</f>
        <v/>
      </c>
      <c r="E56" s="10" t="str">
        <f>IF(COUNTIF('ops-4'!$A:$A,'ops-table'!$A56),"X","")</f>
        <v/>
      </c>
      <c r="F56" s="10" t="str">
        <f>IF(COUNTIF('ops-5'!$A:$A,'ops-table'!$A56),"X","")</f>
        <v/>
      </c>
      <c r="G56" s="11" t="str">
        <f>IF(COUNTIF('ops-6'!$A:$A,'ops-table'!$A56),"X","")</f>
        <v>X</v>
      </c>
      <c r="H56" s="10" t="str">
        <f>IF(COUNTIF('ops-7'!$A:$A,'ops-table'!$A56),"X","")</f>
        <v/>
      </c>
      <c r="I56" s="10" t="str">
        <f>IF(COUNTIF('ops-8'!$A:$A,'ops-table'!$A56),"X","")</f>
        <v/>
      </c>
      <c r="J56" s="10" t="str">
        <f>IF(COUNTIF('ops-9'!$A:$A,'ops-table'!$A56),"X","")</f>
        <v/>
      </c>
      <c r="K56" s="10" t="str">
        <f>IF(COUNTIF('ops-10'!$A:$A,'ops-table'!$A56),"X","")</f>
        <v/>
      </c>
      <c r="L56" s="10" t="str">
        <f>IF(COUNTIF('ops-11'!$A:$A,'ops-table'!$A56),"X","")</f>
        <v>X</v>
      </c>
      <c r="M56" s="10" t="str">
        <f>IF(COUNTIF('ops-12'!$A:$A,'ops-table'!$A56),"X","")</f>
        <v/>
      </c>
      <c r="N56" s="10" t="str">
        <f>IF(COUNTIF('ops-13'!$A:$A,'ops-table'!$A56),"X","")</f>
        <v/>
      </c>
      <c r="O56" s="11" t="str">
        <f>IF(COUNTIF('ops-14'!$A:$A,'ops-table'!$A56),"X","")</f>
        <v>X</v>
      </c>
      <c r="P56" s="10" t="str">
        <f>IF(COUNTIF('ops-15'!$A:$A,'ops-table'!$A56),"X","")</f>
        <v/>
      </c>
      <c r="Q56" s="10" t="str">
        <f>IF(COUNTIF('ops-16'!$A:$A,'ops-table'!$A56),"X","")</f>
        <v/>
      </c>
      <c r="R56" s="11" t="str">
        <f>IF(COUNTIF('ops-17'!$A:$A,'ops-table'!$A56),"X","")</f>
        <v>X</v>
      </c>
      <c r="S56" s="10" t="str">
        <f>IF(COUNTIF('ops-18'!$A:$A,'ops-table'!$A56),"X","")</f>
        <v/>
      </c>
      <c r="T56" s="11" t="str">
        <f>IF(COUNTIF('ops-19'!$A:$A,'ops-table'!$A56),"X","")</f>
        <v/>
      </c>
      <c r="U56" s="10" t="str">
        <f>IF(COUNTIF('ops-20'!$A:$A,'ops-table'!$A56),"X","")</f>
        <v>X</v>
      </c>
      <c r="V56" s="10" t="str">
        <f>IF(COUNTIF('ops-21'!$A:$A,'ops-table'!$A56),"X","")</f>
        <v/>
      </c>
      <c r="W56" s="10" t="str">
        <f>IF(COUNTIF('ops-22'!$A:$A,'ops-table'!$A56),"X","")</f>
        <v>X</v>
      </c>
      <c r="X56" s="2">
        <f t="shared" si="0"/>
        <v>6</v>
      </c>
    </row>
    <row r="57" spans="1:24">
      <c r="A57" s="2" t="s">
        <v>53</v>
      </c>
      <c r="B57" s="10" t="str">
        <f>IF(COUNTIF('ops-1'!$A:$A,'ops-table'!$A57),"X","")</f>
        <v>X</v>
      </c>
      <c r="C57" s="10" t="str">
        <f>IF(COUNTIF('ops-2'!$A:$A,'ops-table'!$A57),"X","")</f>
        <v>X</v>
      </c>
      <c r="D57" s="10" t="str">
        <f>IF(COUNTIF('ops-3'!$A:$A,'ops-table'!$A57),"X","")</f>
        <v>X</v>
      </c>
      <c r="E57" s="10" t="str">
        <f>IF(COUNTIF('ops-4'!$A:$A,'ops-table'!$A57),"X","")</f>
        <v/>
      </c>
      <c r="F57" s="10" t="str">
        <f>IF(COUNTIF('ops-5'!$A:$A,'ops-table'!$A57),"X","")</f>
        <v>X</v>
      </c>
      <c r="G57" s="11" t="str">
        <f>IF(COUNTIF('ops-6'!$A:$A,'ops-table'!$A57),"X","")</f>
        <v>X</v>
      </c>
      <c r="H57" s="10" t="str">
        <f>IF(COUNTIF('ops-7'!$A:$A,'ops-table'!$A57),"X","")</f>
        <v>X</v>
      </c>
      <c r="I57" s="10" t="str">
        <f>IF(COUNTIF('ops-8'!$A:$A,'ops-table'!$A57),"X","")</f>
        <v>X</v>
      </c>
      <c r="J57" s="10" t="str">
        <f>IF(COUNTIF('ops-9'!$A:$A,'ops-table'!$A57),"X","")</f>
        <v>X</v>
      </c>
      <c r="K57" s="10" t="str">
        <f>IF(COUNTIF('ops-10'!$A:$A,'ops-table'!$A57),"X","")</f>
        <v>X</v>
      </c>
      <c r="L57" s="10" t="str">
        <f>IF(COUNTIF('ops-11'!$A:$A,'ops-table'!$A57),"X","")</f>
        <v>X</v>
      </c>
      <c r="M57" s="10" t="str">
        <f>IF(COUNTIF('ops-12'!$A:$A,'ops-table'!$A57),"X","")</f>
        <v/>
      </c>
      <c r="N57" s="10" t="str">
        <f>IF(COUNTIF('ops-13'!$A:$A,'ops-table'!$A57),"X","")</f>
        <v/>
      </c>
      <c r="O57" s="11" t="str">
        <f>IF(COUNTIF('ops-14'!$A:$A,'ops-table'!$A57),"X","")</f>
        <v>X</v>
      </c>
      <c r="P57" s="10" t="str">
        <f>IF(COUNTIF('ops-15'!$A:$A,'ops-table'!$A57),"X","")</f>
        <v>X</v>
      </c>
      <c r="Q57" s="10" t="str">
        <f>IF(COUNTIF('ops-16'!$A:$A,'ops-table'!$A57),"X","")</f>
        <v/>
      </c>
      <c r="R57" s="11" t="str">
        <f>IF(COUNTIF('ops-17'!$A:$A,'ops-table'!$A57),"X","")</f>
        <v>X</v>
      </c>
      <c r="S57" s="10" t="str">
        <f>IF(COUNTIF('ops-18'!$A:$A,'ops-table'!$A57),"X","")</f>
        <v>X</v>
      </c>
      <c r="T57" s="11" t="str">
        <f>IF(COUNTIF('ops-19'!$A:$A,'ops-table'!$A57),"X","")</f>
        <v>X</v>
      </c>
      <c r="U57" s="10" t="str">
        <f>IF(COUNTIF('ops-20'!$A:$A,'ops-table'!$A57),"X","")</f>
        <v/>
      </c>
      <c r="V57" s="10" t="str">
        <f>IF(COUNTIF('ops-21'!$A:$A,'ops-table'!$A57),"X","")</f>
        <v/>
      </c>
      <c r="W57" s="10" t="str">
        <f>IF(COUNTIF('ops-22'!$A:$A,'ops-table'!$A57),"X","")</f>
        <v>X</v>
      </c>
      <c r="X57" s="2">
        <f t="shared" si="0"/>
        <v>16</v>
      </c>
    </row>
    <row r="58" spans="1:24">
      <c r="A58" s="2" t="s">
        <v>54</v>
      </c>
      <c r="B58" s="10" t="str">
        <f>IF(COUNTIF('ops-1'!$A:$A,'ops-table'!$A58),"X","")</f>
        <v>X</v>
      </c>
      <c r="C58" s="10" t="str">
        <f>IF(COUNTIF('ops-2'!$A:$A,'ops-table'!$A58),"X","")</f>
        <v>X</v>
      </c>
      <c r="D58" s="10" t="str">
        <f>IF(COUNTIF('ops-3'!$A:$A,'ops-table'!$A58),"X","")</f>
        <v>X</v>
      </c>
      <c r="E58" s="10" t="str">
        <f>IF(COUNTIF('ops-4'!$A:$A,'ops-table'!$A58),"X","")</f>
        <v>X</v>
      </c>
      <c r="F58" s="10" t="str">
        <f>IF(COUNTIF('ops-5'!$A:$A,'ops-table'!$A58),"X","")</f>
        <v>X</v>
      </c>
      <c r="G58" s="11" t="str">
        <f>IF(COUNTIF('ops-6'!$A:$A,'ops-table'!$A58),"X","")</f>
        <v>X</v>
      </c>
      <c r="H58" s="10" t="str">
        <f>IF(COUNTIF('ops-7'!$A:$A,'ops-table'!$A58),"X","")</f>
        <v>X</v>
      </c>
      <c r="I58" s="10" t="str">
        <f>IF(COUNTIF('ops-8'!$A:$A,'ops-table'!$A58),"X","")</f>
        <v>X</v>
      </c>
      <c r="J58" s="10" t="str">
        <f>IF(COUNTIF('ops-9'!$A:$A,'ops-table'!$A58),"X","")</f>
        <v>X</v>
      </c>
      <c r="K58" s="10" t="str">
        <f>IF(COUNTIF('ops-10'!$A:$A,'ops-table'!$A58),"X","")</f>
        <v>X</v>
      </c>
      <c r="L58" s="10" t="str">
        <f>IF(COUNTIF('ops-11'!$A:$A,'ops-table'!$A58),"X","")</f>
        <v>X</v>
      </c>
      <c r="M58" s="10" t="str">
        <f>IF(COUNTIF('ops-12'!$A:$A,'ops-table'!$A58),"X","")</f>
        <v>X</v>
      </c>
      <c r="N58" s="10" t="str">
        <f>IF(COUNTIF('ops-13'!$A:$A,'ops-table'!$A58),"X","")</f>
        <v>X</v>
      </c>
      <c r="O58" s="11" t="str">
        <f>IF(COUNTIF('ops-14'!$A:$A,'ops-table'!$A58),"X","")</f>
        <v>X</v>
      </c>
      <c r="P58" s="10" t="str">
        <f>IF(COUNTIF('ops-15'!$A:$A,'ops-table'!$A58),"X","")</f>
        <v>X</v>
      </c>
      <c r="Q58" s="10" t="str">
        <f>IF(COUNTIF('ops-16'!$A:$A,'ops-table'!$A58),"X","")</f>
        <v>X</v>
      </c>
      <c r="R58" s="11" t="str">
        <f>IF(COUNTIF('ops-17'!$A:$A,'ops-table'!$A58),"X","")</f>
        <v>X</v>
      </c>
      <c r="S58" s="10" t="str">
        <f>IF(COUNTIF('ops-18'!$A:$A,'ops-table'!$A58),"X","")</f>
        <v>X</v>
      </c>
      <c r="T58" s="11" t="str">
        <f>IF(COUNTIF('ops-19'!$A:$A,'ops-table'!$A58),"X","")</f>
        <v>X</v>
      </c>
      <c r="U58" s="10" t="str">
        <f>IF(COUNTIF('ops-20'!$A:$A,'ops-table'!$A58),"X","")</f>
        <v>X</v>
      </c>
      <c r="V58" s="10" t="str">
        <f>IF(COUNTIF('ops-21'!$A:$A,'ops-table'!$A58),"X","")</f>
        <v>X</v>
      </c>
      <c r="W58" s="10" t="str">
        <f>IF(COUNTIF('ops-22'!$A:$A,'ops-table'!$A58),"X","")</f>
        <v>X</v>
      </c>
      <c r="X58" s="2">
        <f t="shared" si="0"/>
        <v>22</v>
      </c>
    </row>
    <row r="59" spans="1:24">
      <c r="A59" s="2" t="s">
        <v>55</v>
      </c>
      <c r="B59" s="10" t="str">
        <f>IF(COUNTIF('ops-1'!$A:$A,'ops-table'!$A59),"X","")</f>
        <v>X</v>
      </c>
      <c r="C59" s="10" t="str">
        <f>IF(COUNTIF('ops-2'!$A:$A,'ops-table'!$A59),"X","")</f>
        <v/>
      </c>
      <c r="D59" s="10" t="str">
        <f>IF(COUNTIF('ops-3'!$A:$A,'ops-table'!$A59),"X","")</f>
        <v>X</v>
      </c>
      <c r="E59" s="10" t="str">
        <f>IF(COUNTIF('ops-4'!$A:$A,'ops-table'!$A59),"X","")</f>
        <v>X</v>
      </c>
      <c r="F59" s="10" t="str">
        <f>IF(COUNTIF('ops-5'!$A:$A,'ops-table'!$A59),"X","")</f>
        <v>X</v>
      </c>
      <c r="G59" s="11" t="str">
        <f>IF(COUNTIF('ops-6'!$A:$A,'ops-table'!$A59),"X","")</f>
        <v/>
      </c>
      <c r="H59" s="10" t="str">
        <f>IF(COUNTIF('ops-7'!$A:$A,'ops-table'!$A59),"X","")</f>
        <v>X</v>
      </c>
      <c r="I59" s="10" t="str">
        <f>IF(COUNTIF('ops-8'!$A:$A,'ops-table'!$A59),"X","")</f>
        <v>X</v>
      </c>
      <c r="J59" s="10" t="str">
        <f>IF(COUNTIF('ops-9'!$A:$A,'ops-table'!$A59),"X","")</f>
        <v>X</v>
      </c>
      <c r="K59" s="10" t="str">
        <f>IF(COUNTIF('ops-10'!$A:$A,'ops-table'!$A59),"X","")</f>
        <v>X</v>
      </c>
      <c r="L59" s="10" t="str">
        <f>IF(COUNTIF('ops-11'!$A:$A,'ops-table'!$A59),"X","")</f>
        <v>X</v>
      </c>
      <c r="M59" s="10" t="str">
        <f>IF(COUNTIF('ops-12'!$A:$A,'ops-table'!$A59),"X","")</f>
        <v>X</v>
      </c>
      <c r="N59" s="10" t="str">
        <f>IF(COUNTIF('ops-13'!$A:$A,'ops-table'!$A59),"X","")</f>
        <v>X</v>
      </c>
      <c r="O59" s="11" t="str">
        <f>IF(COUNTIF('ops-14'!$A:$A,'ops-table'!$A59),"X","")</f>
        <v/>
      </c>
      <c r="P59" s="10" t="str">
        <f>IF(COUNTIF('ops-15'!$A:$A,'ops-table'!$A59),"X","")</f>
        <v>X</v>
      </c>
      <c r="Q59" s="10" t="str">
        <f>IF(COUNTIF('ops-16'!$A:$A,'ops-table'!$A59),"X","")</f>
        <v>X</v>
      </c>
      <c r="R59" s="11" t="str">
        <f>IF(COUNTIF('ops-17'!$A:$A,'ops-table'!$A59),"X","")</f>
        <v/>
      </c>
      <c r="S59" s="10" t="str">
        <f>IF(COUNTIF('ops-18'!$A:$A,'ops-table'!$A59),"X","")</f>
        <v>X</v>
      </c>
      <c r="T59" s="11" t="str">
        <f>IF(COUNTIF('ops-19'!$A:$A,'ops-table'!$A59),"X","")</f>
        <v>X</v>
      </c>
      <c r="U59" s="10" t="str">
        <f>IF(COUNTIF('ops-20'!$A:$A,'ops-table'!$A59),"X","")</f>
        <v/>
      </c>
      <c r="V59" s="10" t="str">
        <f>IF(COUNTIF('ops-21'!$A:$A,'ops-table'!$A59),"X","")</f>
        <v>X</v>
      </c>
      <c r="W59" s="10" t="str">
        <f>IF(COUNTIF('ops-22'!$A:$A,'ops-table'!$A59),"X","")</f>
        <v>X</v>
      </c>
      <c r="X59" s="2">
        <f t="shared" si="0"/>
        <v>17</v>
      </c>
    </row>
    <row r="60" spans="1:24">
      <c r="A60" s="2" t="s">
        <v>56</v>
      </c>
      <c r="B60" s="10" t="str">
        <f>IF(COUNTIF('ops-1'!$A:$A,'ops-table'!$A60),"X","")</f>
        <v>X</v>
      </c>
      <c r="C60" s="10" t="str">
        <f>IF(COUNTIF('ops-2'!$A:$A,'ops-table'!$A60),"X","")</f>
        <v>X</v>
      </c>
      <c r="D60" s="10" t="str">
        <f>IF(COUNTIF('ops-3'!$A:$A,'ops-table'!$A60),"X","")</f>
        <v>X</v>
      </c>
      <c r="E60" s="10" t="str">
        <f>IF(COUNTIF('ops-4'!$A:$A,'ops-table'!$A60),"X","")</f>
        <v/>
      </c>
      <c r="F60" s="10" t="str">
        <f>IF(COUNTIF('ops-5'!$A:$A,'ops-table'!$A60),"X","")</f>
        <v/>
      </c>
      <c r="G60" s="11" t="str">
        <f>IF(COUNTIF('ops-6'!$A:$A,'ops-table'!$A60),"X","")</f>
        <v>X</v>
      </c>
      <c r="H60" s="10" t="str">
        <f>IF(COUNTIF('ops-7'!$A:$A,'ops-table'!$A60),"X","")</f>
        <v>X</v>
      </c>
      <c r="I60" s="10" t="str">
        <f>IF(COUNTIF('ops-8'!$A:$A,'ops-table'!$A60),"X","")</f>
        <v/>
      </c>
      <c r="J60" s="10" t="str">
        <f>IF(COUNTIF('ops-9'!$A:$A,'ops-table'!$A60),"X","")</f>
        <v>X</v>
      </c>
      <c r="K60" s="10" t="str">
        <f>IF(COUNTIF('ops-10'!$A:$A,'ops-table'!$A60),"X","")</f>
        <v/>
      </c>
      <c r="L60" s="10" t="str">
        <f>IF(COUNTIF('ops-11'!$A:$A,'ops-table'!$A60),"X","")</f>
        <v>X</v>
      </c>
      <c r="M60" s="10" t="str">
        <f>IF(COUNTIF('ops-12'!$A:$A,'ops-table'!$A60),"X","")</f>
        <v>X</v>
      </c>
      <c r="N60" s="10" t="str">
        <f>IF(COUNTIF('ops-13'!$A:$A,'ops-table'!$A60),"X","")</f>
        <v>X</v>
      </c>
      <c r="O60" s="11" t="str">
        <f>IF(COUNTIF('ops-14'!$A:$A,'ops-table'!$A60),"X","")</f>
        <v>X</v>
      </c>
      <c r="P60" s="10" t="str">
        <f>IF(COUNTIF('ops-15'!$A:$A,'ops-table'!$A60),"X","")</f>
        <v>X</v>
      </c>
      <c r="Q60" s="10" t="str">
        <f>IF(COUNTIF('ops-16'!$A:$A,'ops-table'!$A60),"X","")</f>
        <v>X</v>
      </c>
      <c r="R60" s="11" t="str">
        <f>IF(COUNTIF('ops-17'!$A:$A,'ops-table'!$A60),"X","")</f>
        <v>X</v>
      </c>
      <c r="S60" s="10" t="str">
        <f>IF(COUNTIF('ops-18'!$A:$A,'ops-table'!$A60),"X","")</f>
        <v>X</v>
      </c>
      <c r="T60" s="11" t="str">
        <f>IF(COUNTIF('ops-19'!$A:$A,'ops-table'!$A60),"X","")</f>
        <v>X</v>
      </c>
      <c r="U60" s="10" t="str">
        <f>IF(COUNTIF('ops-20'!$A:$A,'ops-table'!$A60),"X","")</f>
        <v>X</v>
      </c>
      <c r="V60" s="10" t="str">
        <f>IF(COUNTIF('ops-21'!$A:$A,'ops-table'!$A60),"X","")</f>
        <v>X</v>
      </c>
      <c r="W60" s="10" t="str">
        <f>IF(COUNTIF('ops-22'!$A:$A,'ops-table'!$A60),"X","")</f>
        <v>X</v>
      </c>
      <c r="X60" s="2">
        <f t="shared" si="0"/>
        <v>18</v>
      </c>
    </row>
    <row r="61" spans="1:24">
      <c r="A61" s="2" t="s">
        <v>57</v>
      </c>
      <c r="B61" s="10" t="str">
        <f>IF(COUNTIF('ops-1'!$A:$A,'ops-table'!$A61),"X","")</f>
        <v/>
      </c>
      <c r="C61" s="10" t="str">
        <f>IF(COUNTIF('ops-2'!$A:$A,'ops-table'!$A61),"X","")</f>
        <v/>
      </c>
      <c r="D61" s="10" t="str">
        <f>IF(COUNTIF('ops-3'!$A:$A,'ops-table'!$A61),"X","")</f>
        <v/>
      </c>
      <c r="E61" s="10" t="str">
        <f>IF(COUNTIF('ops-4'!$A:$A,'ops-table'!$A61),"X","")</f>
        <v/>
      </c>
      <c r="F61" s="10" t="str">
        <f>IF(COUNTIF('ops-5'!$A:$A,'ops-table'!$A61),"X","")</f>
        <v/>
      </c>
      <c r="G61" s="11" t="str">
        <f>IF(COUNTIF('ops-6'!$A:$A,'ops-table'!$A61),"X","")</f>
        <v/>
      </c>
      <c r="H61" s="10" t="str">
        <f>IF(COUNTIF('ops-7'!$A:$A,'ops-table'!$A61),"X","")</f>
        <v/>
      </c>
      <c r="I61" s="10" t="str">
        <f>IF(COUNTIF('ops-8'!$A:$A,'ops-table'!$A61),"X","")</f>
        <v/>
      </c>
      <c r="J61" s="10" t="str">
        <f>IF(COUNTIF('ops-9'!$A:$A,'ops-table'!$A61),"X","")</f>
        <v/>
      </c>
      <c r="K61" s="10" t="str">
        <f>IF(COUNTIF('ops-10'!$A:$A,'ops-table'!$A61),"X","")</f>
        <v/>
      </c>
      <c r="L61" s="10" t="str">
        <f>IF(COUNTIF('ops-11'!$A:$A,'ops-table'!$A61),"X","")</f>
        <v/>
      </c>
      <c r="M61" s="10" t="str">
        <f>IF(COUNTIF('ops-12'!$A:$A,'ops-table'!$A61),"X","")</f>
        <v/>
      </c>
      <c r="N61" s="10" t="str">
        <f>IF(COUNTIF('ops-13'!$A:$A,'ops-table'!$A61),"X","")</f>
        <v/>
      </c>
      <c r="O61" s="11" t="str">
        <f>IF(COUNTIF('ops-14'!$A:$A,'ops-table'!$A61),"X","")</f>
        <v/>
      </c>
      <c r="P61" s="10" t="str">
        <f>IF(COUNTIF('ops-15'!$A:$A,'ops-table'!$A61),"X","")</f>
        <v/>
      </c>
      <c r="Q61" s="10" t="str">
        <f>IF(COUNTIF('ops-16'!$A:$A,'ops-table'!$A61),"X","")</f>
        <v/>
      </c>
      <c r="R61" s="11" t="str">
        <f>IF(COUNTIF('ops-17'!$A:$A,'ops-table'!$A61),"X","")</f>
        <v/>
      </c>
      <c r="S61" s="10" t="str">
        <f>IF(COUNTIF('ops-18'!$A:$A,'ops-table'!$A61),"X","")</f>
        <v/>
      </c>
      <c r="T61" s="11" t="str">
        <f>IF(COUNTIF('ops-19'!$A:$A,'ops-table'!$A61),"X","")</f>
        <v>X</v>
      </c>
      <c r="U61" s="10" t="str">
        <f>IF(COUNTIF('ops-20'!$A:$A,'ops-table'!$A61),"X","")</f>
        <v/>
      </c>
      <c r="V61" s="10" t="str">
        <f>IF(COUNTIF('ops-21'!$A:$A,'ops-table'!$A61),"X","")</f>
        <v/>
      </c>
      <c r="W61" s="10" t="str">
        <f>IF(COUNTIF('ops-22'!$A:$A,'ops-table'!$A61),"X","")</f>
        <v/>
      </c>
      <c r="X61" s="2">
        <f t="shared" si="0"/>
        <v>1</v>
      </c>
    </row>
    <row r="62" spans="1:24">
      <c r="A62" s="2" t="s">
        <v>58</v>
      </c>
      <c r="B62" s="10" t="str">
        <f>IF(COUNTIF('ops-1'!$A:$A,'ops-table'!$A62),"X","")</f>
        <v/>
      </c>
      <c r="C62" s="10" t="str">
        <f>IF(COUNTIF('ops-2'!$A:$A,'ops-table'!$A62),"X","")</f>
        <v>X</v>
      </c>
      <c r="D62" s="10" t="str">
        <f>IF(COUNTIF('ops-3'!$A:$A,'ops-table'!$A62),"X","")</f>
        <v/>
      </c>
      <c r="E62" s="10" t="str">
        <f>IF(COUNTIF('ops-4'!$A:$A,'ops-table'!$A62),"X","")</f>
        <v/>
      </c>
      <c r="F62" s="10" t="str">
        <f>IF(COUNTIF('ops-5'!$A:$A,'ops-table'!$A62),"X","")</f>
        <v/>
      </c>
      <c r="G62" s="11" t="str">
        <f>IF(COUNTIF('ops-6'!$A:$A,'ops-table'!$A62),"X","")</f>
        <v/>
      </c>
      <c r="H62" s="10" t="str">
        <f>IF(COUNTIF('ops-7'!$A:$A,'ops-table'!$A62),"X","")</f>
        <v/>
      </c>
      <c r="I62" s="10" t="str">
        <f>IF(COUNTIF('ops-8'!$A:$A,'ops-table'!$A62),"X","")</f>
        <v/>
      </c>
      <c r="J62" s="10" t="str">
        <f>IF(COUNTIF('ops-9'!$A:$A,'ops-table'!$A62),"X","")</f>
        <v/>
      </c>
      <c r="K62" s="10" t="str">
        <f>IF(COUNTIF('ops-10'!$A:$A,'ops-table'!$A62),"X","")</f>
        <v>X</v>
      </c>
      <c r="L62" s="10" t="str">
        <f>IF(COUNTIF('ops-11'!$A:$A,'ops-table'!$A62),"X","")</f>
        <v/>
      </c>
      <c r="M62" s="10" t="str">
        <f>IF(COUNTIF('ops-12'!$A:$A,'ops-table'!$A62),"X","")</f>
        <v/>
      </c>
      <c r="N62" s="10" t="str">
        <f>IF(COUNTIF('ops-13'!$A:$A,'ops-table'!$A62),"X","")</f>
        <v>X</v>
      </c>
      <c r="O62" s="11" t="str">
        <f>IF(COUNTIF('ops-14'!$A:$A,'ops-table'!$A62),"X","")</f>
        <v/>
      </c>
      <c r="P62" s="10" t="str">
        <f>IF(COUNTIF('ops-15'!$A:$A,'ops-table'!$A62),"X","")</f>
        <v>X</v>
      </c>
      <c r="Q62" s="10" t="str">
        <f>IF(COUNTIF('ops-16'!$A:$A,'ops-table'!$A62),"X","")</f>
        <v/>
      </c>
      <c r="R62" s="11" t="str">
        <f>IF(COUNTIF('ops-17'!$A:$A,'ops-table'!$A62),"X","")</f>
        <v>X</v>
      </c>
      <c r="S62" s="10" t="str">
        <f>IF(COUNTIF('ops-18'!$A:$A,'ops-table'!$A62),"X","")</f>
        <v>X</v>
      </c>
      <c r="T62" s="11" t="str">
        <f>IF(COUNTIF('ops-19'!$A:$A,'ops-table'!$A62),"X","")</f>
        <v/>
      </c>
      <c r="U62" s="10" t="str">
        <f>IF(COUNTIF('ops-20'!$A:$A,'ops-table'!$A62),"X","")</f>
        <v>X</v>
      </c>
      <c r="V62" s="10" t="str">
        <f>IF(COUNTIF('ops-21'!$A:$A,'ops-table'!$A62),"X","")</f>
        <v/>
      </c>
      <c r="W62" s="10" t="str">
        <f>IF(COUNTIF('ops-22'!$A:$A,'ops-table'!$A62),"X","")</f>
        <v>X</v>
      </c>
      <c r="X62" s="2">
        <f t="shared" si="0"/>
        <v>8</v>
      </c>
    </row>
    <row r="63" spans="1:24">
      <c r="A63" s="2" t="s">
        <v>59</v>
      </c>
      <c r="B63" s="10" t="str">
        <f>IF(COUNTIF('ops-1'!$A:$A,'ops-table'!$A63),"X","")</f>
        <v/>
      </c>
      <c r="C63" s="10" t="str">
        <f>IF(COUNTIF('ops-2'!$A:$A,'ops-table'!$A63),"X","")</f>
        <v>X</v>
      </c>
      <c r="D63" s="10" t="str">
        <f>IF(COUNTIF('ops-3'!$A:$A,'ops-table'!$A63),"X","")</f>
        <v>X</v>
      </c>
      <c r="E63" s="10" t="str">
        <f>IF(COUNTIF('ops-4'!$A:$A,'ops-table'!$A63),"X","")</f>
        <v/>
      </c>
      <c r="F63" s="10" t="str">
        <f>IF(COUNTIF('ops-5'!$A:$A,'ops-table'!$A63),"X","")</f>
        <v>X</v>
      </c>
      <c r="G63" s="11" t="str">
        <f>IF(COUNTIF('ops-6'!$A:$A,'ops-table'!$A63),"X","")</f>
        <v/>
      </c>
      <c r="H63" s="10" t="str">
        <f>IF(COUNTIF('ops-7'!$A:$A,'ops-table'!$A63),"X","")</f>
        <v/>
      </c>
      <c r="I63" s="10" t="str">
        <f>IF(COUNTIF('ops-8'!$A:$A,'ops-table'!$A63),"X","")</f>
        <v/>
      </c>
      <c r="J63" s="10" t="str">
        <f>IF(COUNTIF('ops-9'!$A:$A,'ops-table'!$A63),"X","")</f>
        <v>X</v>
      </c>
      <c r="K63" s="10" t="str">
        <f>IF(COUNTIF('ops-10'!$A:$A,'ops-table'!$A63),"X","")</f>
        <v>X</v>
      </c>
      <c r="L63" s="10" t="str">
        <f>IF(COUNTIF('ops-11'!$A:$A,'ops-table'!$A63),"X","")</f>
        <v>X</v>
      </c>
      <c r="M63" s="10" t="str">
        <f>IF(COUNTIF('ops-12'!$A:$A,'ops-table'!$A63),"X","")</f>
        <v/>
      </c>
      <c r="N63" s="10" t="str">
        <f>IF(COUNTIF('ops-13'!$A:$A,'ops-table'!$A63),"X","")</f>
        <v>X</v>
      </c>
      <c r="O63" s="11" t="str">
        <f>IF(COUNTIF('ops-14'!$A:$A,'ops-table'!$A63),"X","")</f>
        <v/>
      </c>
      <c r="P63" s="10" t="str">
        <f>IF(COUNTIF('ops-15'!$A:$A,'ops-table'!$A63),"X","")</f>
        <v>X</v>
      </c>
      <c r="Q63" s="10" t="str">
        <f>IF(COUNTIF('ops-16'!$A:$A,'ops-table'!$A63),"X","")</f>
        <v>X</v>
      </c>
      <c r="R63" s="11" t="str">
        <f>IF(COUNTIF('ops-17'!$A:$A,'ops-table'!$A63),"X","")</f>
        <v/>
      </c>
      <c r="S63" s="10" t="str">
        <f>IF(COUNTIF('ops-18'!$A:$A,'ops-table'!$A63),"X","")</f>
        <v>X</v>
      </c>
      <c r="T63" s="11" t="str">
        <f>IF(COUNTIF('ops-19'!$A:$A,'ops-table'!$A63),"X","")</f>
        <v/>
      </c>
      <c r="U63" s="10" t="str">
        <f>IF(COUNTIF('ops-20'!$A:$A,'ops-table'!$A63),"X","")</f>
        <v/>
      </c>
      <c r="V63" s="10" t="str">
        <f>IF(COUNTIF('ops-21'!$A:$A,'ops-table'!$A63),"X","")</f>
        <v>X</v>
      </c>
      <c r="W63" s="10" t="str">
        <f>IF(COUNTIF('ops-22'!$A:$A,'ops-table'!$A63),"X","")</f>
        <v>X</v>
      </c>
      <c r="X63" s="2">
        <f t="shared" si="0"/>
        <v>12</v>
      </c>
    </row>
    <row r="64" spans="1:24">
      <c r="A64" s="2" t="s">
        <v>60</v>
      </c>
      <c r="B64" s="10" t="str">
        <f>IF(COUNTIF('ops-1'!$A:$A,'ops-table'!$A64),"X","")</f>
        <v/>
      </c>
      <c r="C64" s="10" t="str">
        <f>IF(COUNTIF('ops-2'!$A:$A,'ops-table'!$A64),"X","")</f>
        <v>X</v>
      </c>
      <c r="D64" s="10" t="str">
        <f>IF(COUNTIF('ops-3'!$A:$A,'ops-table'!$A64),"X","")</f>
        <v>X</v>
      </c>
      <c r="E64" s="10" t="str">
        <f>IF(COUNTIF('ops-4'!$A:$A,'ops-table'!$A64),"X","")</f>
        <v>X</v>
      </c>
      <c r="F64" s="10" t="str">
        <f>IF(COUNTIF('ops-5'!$A:$A,'ops-table'!$A64),"X","")</f>
        <v>X</v>
      </c>
      <c r="G64" s="11" t="str">
        <f>IF(COUNTIF('ops-6'!$A:$A,'ops-table'!$A64),"X","")</f>
        <v/>
      </c>
      <c r="H64" s="10" t="str">
        <f>IF(COUNTIF('ops-7'!$A:$A,'ops-table'!$A64),"X","")</f>
        <v/>
      </c>
      <c r="I64" s="10" t="str">
        <f>IF(COUNTIF('ops-8'!$A:$A,'ops-table'!$A64),"X","")</f>
        <v>X</v>
      </c>
      <c r="J64" s="10" t="str">
        <f>IF(COUNTIF('ops-9'!$A:$A,'ops-table'!$A64),"X","")</f>
        <v>X</v>
      </c>
      <c r="K64" s="10" t="str">
        <f>IF(COUNTIF('ops-10'!$A:$A,'ops-table'!$A64),"X","")</f>
        <v>X</v>
      </c>
      <c r="L64" s="10" t="str">
        <f>IF(COUNTIF('ops-11'!$A:$A,'ops-table'!$A64),"X","")</f>
        <v>X</v>
      </c>
      <c r="M64" s="10" t="str">
        <f>IF(COUNTIF('ops-12'!$A:$A,'ops-table'!$A64),"X","")</f>
        <v/>
      </c>
      <c r="N64" s="10" t="str">
        <f>IF(COUNTIF('ops-13'!$A:$A,'ops-table'!$A64),"X","")</f>
        <v>X</v>
      </c>
      <c r="O64" s="11" t="str">
        <f>IF(COUNTIF('ops-14'!$A:$A,'ops-table'!$A64),"X","")</f>
        <v/>
      </c>
      <c r="P64" s="10" t="str">
        <f>IF(COUNTIF('ops-15'!$A:$A,'ops-table'!$A64),"X","")</f>
        <v>X</v>
      </c>
      <c r="Q64" s="10" t="str">
        <f>IF(COUNTIF('ops-16'!$A:$A,'ops-table'!$A64),"X","")</f>
        <v/>
      </c>
      <c r="R64" s="11" t="str">
        <f>IF(COUNTIF('ops-17'!$A:$A,'ops-table'!$A64),"X","")</f>
        <v>X</v>
      </c>
      <c r="S64" s="10" t="str">
        <f>IF(COUNTIF('ops-18'!$A:$A,'ops-table'!$A64),"X","")</f>
        <v>X</v>
      </c>
      <c r="T64" s="11" t="str">
        <f>IF(COUNTIF('ops-19'!$A:$A,'ops-table'!$A64),"X","")</f>
        <v/>
      </c>
      <c r="U64" s="10" t="str">
        <f>IF(COUNTIF('ops-20'!$A:$A,'ops-table'!$A64),"X","")</f>
        <v>X</v>
      </c>
      <c r="V64" s="10" t="str">
        <f>IF(COUNTIF('ops-21'!$A:$A,'ops-table'!$A64),"X","")</f>
        <v>X</v>
      </c>
      <c r="W64" s="10" t="str">
        <f>IF(COUNTIF('ops-22'!$A:$A,'ops-table'!$A64),"X","")</f>
        <v>X</v>
      </c>
      <c r="X64" s="2">
        <f t="shared" si="0"/>
        <v>15</v>
      </c>
    </row>
    <row r="65" spans="1:24">
      <c r="A65" s="2" t="s">
        <v>86</v>
      </c>
      <c r="B65" s="10" t="str">
        <f>IF(COUNTIF('ops-1'!$A:$A,'ops-table'!$A65),"X","")</f>
        <v/>
      </c>
      <c r="C65" s="10" t="str">
        <f>IF(COUNTIF('ops-2'!$A:$A,'ops-table'!$A65),"X","")</f>
        <v>X</v>
      </c>
      <c r="D65" s="10" t="str">
        <f>IF(COUNTIF('ops-3'!$A:$A,'ops-table'!$A65),"X","")</f>
        <v/>
      </c>
      <c r="E65" s="10" t="str">
        <f>IF(COUNTIF('ops-4'!$A:$A,'ops-table'!$A65),"X","")</f>
        <v>X</v>
      </c>
      <c r="F65" s="10" t="str">
        <f>IF(COUNTIF('ops-5'!$A:$A,'ops-table'!$A65),"X","")</f>
        <v>X</v>
      </c>
      <c r="G65" s="11" t="str">
        <f>IF(COUNTIF('ops-6'!$A:$A,'ops-table'!$A65),"X","")</f>
        <v/>
      </c>
      <c r="H65" s="10" t="str">
        <f>IF(COUNTIF('ops-7'!$A:$A,'ops-table'!$A65),"X","")</f>
        <v/>
      </c>
      <c r="I65" s="10" t="str">
        <f>IF(COUNTIF('ops-8'!$A:$A,'ops-table'!$A65),"X","")</f>
        <v>X</v>
      </c>
      <c r="J65" s="10" t="str">
        <f>IF(COUNTIF('ops-9'!$A:$A,'ops-table'!$A65),"X","")</f>
        <v>X</v>
      </c>
      <c r="K65" s="10" t="str">
        <f>IF(COUNTIF('ops-10'!$A:$A,'ops-table'!$A65),"X","")</f>
        <v>X</v>
      </c>
      <c r="L65" s="10" t="str">
        <f>IF(COUNTIF('ops-11'!$A:$A,'ops-table'!$A65),"X","")</f>
        <v/>
      </c>
      <c r="M65" s="10" t="str">
        <f>IF(COUNTIF('ops-12'!$A:$A,'ops-table'!$A65),"X","")</f>
        <v/>
      </c>
      <c r="N65" s="10" t="str">
        <f>IF(COUNTIF('ops-13'!$A:$A,'ops-table'!$A65),"X","")</f>
        <v>X</v>
      </c>
      <c r="O65" s="11" t="str">
        <f>IF(COUNTIF('ops-14'!$A:$A,'ops-table'!$A65),"X","")</f>
        <v/>
      </c>
      <c r="P65" s="10" t="str">
        <f>IF(COUNTIF('ops-15'!$A:$A,'ops-table'!$A65),"X","")</f>
        <v/>
      </c>
      <c r="Q65" s="10" t="str">
        <f>IF(COUNTIF('ops-16'!$A:$A,'ops-table'!$A65),"X","")</f>
        <v/>
      </c>
      <c r="R65" s="11" t="str">
        <f>IF(COUNTIF('ops-17'!$A:$A,'ops-table'!$A65),"X","")</f>
        <v>X</v>
      </c>
      <c r="S65" s="10" t="str">
        <f>IF(COUNTIF('ops-18'!$A:$A,'ops-table'!$A65),"X","")</f>
        <v>X</v>
      </c>
      <c r="T65" s="11" t="str">
        <f>IF(COUNTIF('ops-19'!$A:$A,'ops-table'!$A65),"X","")</f>
        <v/>
      </c>
      <c r="U65" s="10" t="str">
        <f>IF(COUNTIF('ops-20'!$A:$A,'ops-table'!$A65),"X","")</f>
        <v>X</v>
      </c>
      <c r="V65" s="10" t="str">
        <f>IF(COUNTIF('ops-21'!$A:$A,'ops-table'!$A65),"X","")</f>
        <v>X</v>
      </c>
      <c r="W65" s="10" t="str">
        <f>IF(COUNTIF('ops-22'!$A:$A,'ops-table'!$A65),"X","")</f>
        <v>X</v>
      </c>
      <c r="X65" s="2">
        <f t="shared" si="0"/>
        <v>12</v>
      </c>
    </row>
    <row r="66" spans="1:24">
      <c r="A66" s="2" t="s">
        <v>61</v>
      </c>
      <c r="B66" s="10" t="str">
        <f>IF(COUNTIF('ops-1'!$A:$A,'ops-table'!$A66),"X","")</f>
        <v>X</v>
      </c>
      <c r="C66" s="10" t="str">
        <f>IF(COUNTIF('ops-2'!$A:$A,'ops-table'!$A66),"X","")</f>
        <v>X</v>
      </c>
      <c r="D66" s="10" t="str">
        <f>IF(COUNTIF('ops-3'!$A:$A,'ops-table'!$A66),"X","")</f>
        <v>X</v>
      </c>
      <c r="E66" s="10" t="str">
        <f>IF(COUNTIF('ops-4'!$A:$A,'ops-table'!$A66),"X","")</f>
        <v>X</v>
      </c>
      <c r="F66" s="10" t="str">
        <f>IF(COUNTIF('ops-5'!$A:$A,'ops-table'!$A66),"X","")</f>
        <v>X</v>
      </c>
      <c r="G66" s="11" t="str">
        <f>IF(COUNTIF('ops-6'!$A:$A,'ops-table'!$A66),"X","")</f>
        <v/>
      </c>
      <c r="H66" s="10" t="str">
        <f>IF(COUNTIF('ops-7'!$A:$A,'ops-table'!$A66),"X","")</f>
        <v>X</v>
      </c>
      <c r="I66" s="10" t="str">
        <f>IF(COUNTIF('ops-8'!$A:$A,'ops-table'!$A66),"X","")</f>
        <v>X</v>
      </c>
      <c r="J66" s="10" t="str">
        <f>IF(COUNTIF('ops-9'!$A:$A,'ops-table'!$A66),"X","")</f>
        <v>X</v>
      </c>
      <c r="K66" s="10" t="str">
        <f>IF(COUNTIF('ops-10'!$A:$A,'ops-table'!$A66),"X","")</f>
        <v>X</v>
      </c>
      <c r="L66" s="10" t="str">
        <f>IF(COUNTIF('ops-11'!$A:$A,'ops-table'!$A66),"X","")</f>
        <v>X</v>
      </c>
      <c r="M66" s="10" t="str">
        <f>IF(COUNTIF('ops-12'!$A:$A,'ops-table'!$A66),"X","")</f>
        <v>X</v>
      </c>
      <c r="N66" s="10" t="str">
        <f>IF(COUNTIF('ops-13'!$A:$A,'ops-table'!$A66),"X","")</f>
        <v>X</v>
      </c>
      <c r="O66" s="11" t="str">
        <f>IF(COUNTIF('ops-14'!$A:$A,'ops-table'!$A66),"X","")</f>
        <v/>
      </c>
      <c r="P66" s="10" t="str">
        <f>IF(COUNTIF('ops-15'!$A:$A,'ops-table'!$A66),"X","")</f>
        <v>X</v>
      </c>
      <c r="Q66" s="10" t="str">
        <f>IF(COUNTIF('ops-16'!$A:$A,'ops-table'!$A66),"X","")</f>
        <v>X</v>
      </c>
      <c r="R66" s="11" t="str">
        <f>IF(COUNTIF('ops-17'!$A:$A,'ops-table'!$A66),"X","")</f>
        <v/>
      </c>
      <c r="S66" s="10" t="str">
        <f>IF(COUNTIF('ops-18'!$A:$A,'ops-table'!$A66),"X","")</f>
        <v>X</v>
      </c>
      <c r="T66" s="11" t="str">
        <f>IF(COUNTIF('ops-19'!$A:$A,'ops-table'!$A66),"X","")</f>
        <v/>
      </c>
      <c r="U66" s="10" t="str">
        <f>IF(COUNTIF('ops-20'!$A:$A,'ops-table'!$A66),"X","")</f>
        <v>X</v>
      </c>
      <c r="V66" s="10" t="str">
        <f>IF(COUNTIF('ops-21'!$A:$A,'ops-table'!$A66),"X","")</f>
        <v>X</v>
      </c>
      <c r="W66" s="10" t="str">
        <f>IF(COUNTIF('ops-22'!$A:$A,'ops-table'!$A66),"X","")</f>
        <v>X</v>
      </c>
      <c r="X66" s="2">
        <f t="shared" si="0"/>
        <v>18</v>
      </c>
    </row>
    <row r="67" spans="1:24">
      <c r="A67" s="2" t="s">
        <v>62</v>
      </c>
      <c r="B67" s="10" t="str">
        <f>IF(COUNTIF('ops-1'!$A:$A,'ops-table'!$A67),"X","")</f>
        <v/>
      </c>
      <c r="C67" s="10" t="str">
        <f>IF(COUNTIF('ops-2'!$A:$A,'ops-table'!$A67),"X","")</f>
        <v/>
      </c>
      <c r="D67" s="10" t="str">
        <f>IF(COUNTIF('ops-3'!$A:$A,'ops-table'!$A67),"X","")</f>
        <v/>
      </c>
      <c r="E67" s="10" t="str">
        <f>IF(COUNTIF('ops-4'!$A:$A,'ops-table'!$A67),"X","")</f>
        <v/>
      </c>
      <c r="F67" s="10" t="str">
        <f>IF(COUNTIF('ops-5'!$A:$A,'ops-table'!$A67),"X","")</f>
        <v/>
      </c>
      <c r="G67" s="11" t="str">
        <f>IF(COUNTIF('ops-6'!$A:$A,'ops-table'!$A67),"X","")</f>
        <v/>
      </c>
      <c r="H67" s="10" t="str">
        <f>IF(COUNTIF('ops-7'!$A:$A,'ops-table'!$A67),"X","")</f>
        <v/>
      </c>
      <c r="I67" s="10" t="str">
        <f>IF(COUNTIF('ops-8'!$A:$A,'ops-table'!$A67),"X","")</f>
        <v/>
      </c>
      <c r="J67" s="10" t="str">
        <f>IF(COUNTIF('ops-9'!$A:$A,'ops-table'!$A67),"X","")</f>
        <v/>
      </c>
      <c r="K67" s="10" t="str">
        <f>IF(COUNTIF('ops-10'!$A:$A,'ops-table'!$A67),"X","")</f>
        <v/>
      </c>
      <c r="L67" s="10" t="str">
        <f>IF(COUNTIF('ops-11'!$A:$A,'ops-table'!$A67),"X","")</f>
        <v/>
      </c>
      <c r="M67" s="10" t="str">
        <f>IF(COUNTIF('ops-12'!$A:$A,'ops-table'!$A67),"X","")</f>
        <v/>
      </c>
      <c r="N67" s="10" t="str">
        <f>IF(COUNTIF('ops-13'!$A:$A,'ops-table'!$A67),"X","")</f>
        <v/>
      </c>
      <c r="O67" s="11" t="str">
        <f>IF(COUNTIF('ops-14'!$A:$A,'ops-table'!$A67),"X","")</f>
        <v/>
      </c>
      <c r="P67" s="10" t="str">
        <f>IF(COUNTIF('ops-15'!$A:$A,'ops-table'!$A67),"X","")</f>
        <v/>
      </c>
      <c r="Q67" s="10" t="str">
        <f>IF(COUNTIF('ops-16'!$A:$A,'ops-table'!$A67),"X","")</f>
        <v/>
      </c>
      <c r="R67" s="11" t="str">
        <f>IF(COUNTIF('ops-17'!$A:$A,'ops-table'!$A67),"X","")</f>
        <v/>
      </c>
      <c r="S67" s="10" t="str">
        <f>IF(COUNTIF('ops-18'!$A:$A,'ops-table'!$A67),"X","")</f>
        <v/>
      </c>
      <c r="T67" s="11" t="str">
        <f>IF(COUNTIF('ops-19'!$A:$A,'ops-table'!$A67),"X","")</f>
        <v/>
      </c>
      <c r="U67" s="10" t="str">
        <f>IF(COUNTIF('ops-20'!$A:$A,'ops-table'!$A67),"X","")</f>
        <v/>
      </c>
      <c r="V67" s="10" t="str">
        <f>IF(COUNTIF('ops-21'!$A:$A,'ops-table'!$A67),"X","")</f>
        <v/>
      </c>
      <c r="W67" s="10" t="str">
        <f>IF(COUNTIF('ops-22'!$A:$A,'ops-table'!$A67),"X","")</f>
        <v/>
      </c>
      <c r="X67" s="2">
        <f t="shared" ref="X67:X79" si="1">COUNTIF(B67:W67,"X")</f>
        <v>0</v>
      </c>
    </row>
    <row r="68" spans="1:24">
      <c r="A68" s="2" t="s">
        <v>63</v>
      </c>
      <c r="B68" s="10" t="str">
        <f>IF(COUNTIF('ops-1'!$A:$A,'ops-table'!$A68),"X","")</f>
        <v>X</v>
      </c>
      <c r="C68" s="10" t="str">
        <f>IF(COUNTIF('ops-2'!$A:$A,'ops-table'!$A68),"X","")</f>
        <v>X</v>
      </c>
      <c r="D68" s="10" t="str">
        <f>IF(COUNTIF('ops-3'!$A:$A,'ops-table'!$A68),"X","")</f>
        <v>X</v>
      </c>
      <c r="E68" s="10" t="str">
        <f>IF(COUNTIF('ops-4'!$A:$A,'ops-table'!$A68),"X","")</f>
        <v>X</v>
      </c>
      <c r="F68" s="10" t="str">
        <f>IF(COUNTIF('ops-5'!$A:$A,'ops-table'!$A68),"X","")</f>
        <v>X</v>
      </c>
      <c r="G68" s="11" t="str">
        <f>IF(COUNTIF('ops-6'!$A:$A,'ops-table'!$A68),"X","")</f>
        <v/>
      </c>
      <c r="H68" s="10" t="str">
        <f>IF(COUNTIF('ops-7'!$A:$A,'ops-table'!$A68),"X","")</f>
        <v>X</v>
      </c>
      <c r="I68" s="10" t="str">
        <f>IF(COUNTIF('ops-8'!$A:$A,'ops-table'!$A68),"X","")</f>
        <v>X</v>
      </c>
      <c r="J68" s="10" t="str">
        <f>IF(COUNTIF('ops-9'!$A:$A,'ops-table'!$A68),"X","")</f>
        <v>X</v>
      </c>
      <c r="K68" s="10" t="str">
        <f>IF(COUNTIF('ops-10'!$A:$A,'ops-table'!$A68),"X","")</f>
        <v>X</v>
      </c>
      <c r="L68" s="10" t="str">
        <f>IF(COUNTIF('ops-11'!$A:$A,'ops-table'!$A68),"X","")</f>
        <v>X</v>
      </c>
      <c r="M68" s="10" t="str">
        <f>IF(COUNTIF('ops-12'!$A:$A,'ops-table'!$A68),"X","")</f>
        <v>X</v>
      </c>
      <c r="N68" s="10" t="str">
        <f>IF(COUNTIF('ops-13'!$A:$A,'ops-table'!$A68),"X","")</f>
        <v>X</v>
      </c>
      <c r="O68" s="11" t="str">
        <f>IF(COUNTIF('ops-14'!$A:$A,'ops-table'!$A68),"X","")</f>
        <v/>
      </c>
      <c r="P68" s="10" t="str">
        <f>IF(COUNTIF('ops-15'!$A:$A,'ops-table'!$A68),"X","")</f>
        <v>X</v>
      </c>
      <c r="Q68" s="10" t="str">
        <f>IF(COUNTIF('ops-16'!$A:$A,'ops-table'!$A68),"X","")</f>
        <v>X</v>
      </c>
      <c r="R68" s="11" t="str">
        <f>IF(COUNTIF('ops-17'!$A:$A,'ops-table'!$A68),"X","")</f>
        <v/>
      </c>
      <c r="S68" s="10" t="str">
        <f>IF(COUNTIF('ops-18'!$A:$A,'ops-table'!$A68),"X","")</f>
        <v>X</v>
      </c>
      <c r="T68" s="11" t="str">
        <f>IF(COUNTIF('ops-19'!$A:$A,'ops-table'!$A68),"X","")</f>
        <v/>
      </c>
      <c r="U68" s="10" t="str">
        <f>IF(COUNTIF('ops-20'!$A:$A,'ops-table'!$A68),"X","")</f>
        <v>X</v>
      </c>
      <c r="V68" s="10" t="str">
        <f>IF(COUNTIF('ops-21'!$A:$A,'ops-table'!$A68),"X","")</f>
        <v>X</v>
      </c>
      <c r="W68" s="10" t="str">
        <f>IF(COUNTIF('ops-22'!$A:$A,'ops-table'!$A68),"X","")</f>
        <v>X</v>
      </c>
      <c r="X68" s="2">
        <f t="shared" si="1"/>
        <v>18</v>
      </c>
    </row>
    <row r="69" spans="1:24">
      <c r="A69" s="2" t="s">
        <v>64</v>
      </c>
      <c r="B69" s="10" t="str">
        <f>IF(COUNTIF('ops-1'!$A:$A,'ops-table'!$A69),"X","")</f>
        <v>X</v>
      </c>
      <c r="C69" s="10" t="str">
        <f>IF(COUNTIF('ops-2'!$A:$A,'ops-table'!$A69),"X","")</f>
        <v>X</v>
      </c>
      <c r="D69" s="10" t="str">
        <f>IF(COUNTIF('ops-3'!$A:$A,'ops-table'!$A69),"X","")</f>
        <v>X</v>
      </c>
      <c r="E69" s="10" t="str">
        <f>IF(COUNTIF('ops-4'!$A:$A,'ops-table'!$A69),"X","")</f>
        <v>X</v>
      </c>
      <c r="F69" s="10" t="str">
        <f>IF(COUNTIF('ops-5'!$A:$A,'ops-table'!$A69),"X","")</f>
        <v>X</v>
      </c>
      <c r="G69" s="11" t="str">
        <f>IF(COUNTIF('ops-6'!$A:$A,'ops-table'!$A69),"X","")</f>
        <v/>
      </c>
      <c r="H69" s="10" t="str">
        <f>IF(COUNTIF('ops-7'!$A:$A,'ops-table'!$A69),"X","")</f>
        <v>X</v>
      </c>
      <c r="I69" s="10" t="str">
        <f>IF(COUNTIF('ops-8'!$A:$A,'ops-table'!$A69),"X","")</f>
        <v>X</v>
      </c>
      <c r="J69" s="10" t="str">
        <f>IF(COUNTIF('ops-9'!$A:$A,'ops-table'!$A69),"X","")</f>
        <v>X</v>
      </c>
      <c r="K69" s="10" t="str">
        <f>IF(COUNTIF('ops-10'!$A:$A,'ops-table'!$A69),"X","")</f>
        <v>X</v>
      </c>
      <c r="L69" s="10" t="str">
        <f>IF(COUNTIF('ops-11'!$A:$A,'ops-table'!$A69),"X","")</f>
        <v>X</v>
      </c>
      <c r="M69" s="10" t="str">
        <f>IF(COUNTIF('ops-12'!$A:$A,'ops-table'!$A69),"X","")</f>
        <v>X</v>
      </c>
      <c r="N69" s="10" t="str">
        <f>IF(COUNTIF('ops-13'!$A:$A,'ops-table'!$A69),"X","")</f>
        <v>X</v>
      </c>
      <c r="O69" s="11" t="str">
        <f>IF(COUNTIF('ops-14'!$A:$A,'ops-table'!$A69),"X","")</f>
        <v/>
      </c>
      <c r="P69" s="10" t="str">
        <f>IF(COUNTIF('ops-15'!$A:$A,'ops-table'!$A69),"X","")</f>
        <v>X</v>
      </c>
      <c r="Q69" s="10" t="str">
        <f>IF(COUNTIF('ops-16'!$A:$A,'ops-table'!$A69),"X","")</f>
        <v>X</v>
      </c>
      <c r="R69" s="11" t="str">
        <f>IF(COUNTIF('ops-17'!$A:$A,'ops-table'!$A69),"X","")</f>
        <v/>
      </c>
      <c r="S69" s="10" t="str">
        <f>IF(COUNTIF('ops-18'!$A:$A,'ops-table'!$A69),"X","")</f>
        <v>X</v>
      </c>
      <c r="T69" s="11" t="str">
        <f>IF(COUNTIF('ops-19'!$A:$A,'ops-table'!$A69),"X","")</f>
        <v/>
      </c>
      <c r="U69" s="10" t="str">
        <f>IF(COUNTIF('ops-20'!$A:$A,'ops-table'!$A69),"X","")</f>
        <v>X</v>
      </c>
      <c r="V69" s="10" t="str">
        <f>IF(COUNTIF('ops-21'!$A:$A,'ops-table'!$A69),"X","")</f>
        <v>X</v>
      </c>
      <c r="W69" s="10" t="str">
        <f>IF(COUNTIF('ops-22'!$A:$A,'ops-table'!$A69),"X","")</f>
        <v>X</v>
      </c>
      <c r="X69" s="2">
        <f t="shared" si="1"/>
        <v>18</v>
      </c>
    </row>
    <row r="70" spans="1:24">
      <c r="A70" s="2" t="s">
        <v>65</v>
      </c>
      <c r="B70" s="10" t="str">
        <f>IF(COUNTIF('ops-1'!$A:$A,'ops-table'!$A70),"X","")</f>
        <v>X</v>
      </c>
      <c r="C70" s="10" t="str">
        <f>IF(COUNTIF('ops-2'!$A:$A,'ops-table'!$A70),"X","")</f>
        <v>X</v>
      </c>
      <c r="D70" s="10" t="str">
        <f>IF(COUNTIF('ops-3'!$A:$A,'ops-table'!$A70),"X","")</f>
        <v>X</v>
      </c>
      <c r="E70" s="10" t="str">
        <f>IF(COUNTIF('ops-4'!$A:$A,'ops-table'!$A70),"X","")</f>
        <v>X</v>
      </c>
      <c r="F70" s="10" t="str">
        <f>IF(COUNTIF('ops-5'!$A:$A,'ops-table'!$A70),"X","")</f>
        <v>X</v>
      </c>
      <c r="G70" s="11" t="str">
        <f>IF(COUNTIF('ops-6'!$A:$A,'ops-table'!$A70),"X","")</f>
        <v/>
      </c>
      <c r="H70" s="10" t="str">
        <f>IF(COUNTIF('ops-7'!$A:$A,'ops-table'!$A70),"X","")</f>
        <v>X</v>
      </c>
      <c r="I70" s="10" t="str">
        <f>IF(COUNTIF('ops-8'!$A:$A,'ops-table'!$A70),"X","")</f>
        <v>X</v>
      </c>
      <c r="J70" s="10" t="str">
        <f>IF(COUNTIF('ops-9'!$A:$A,'ops-table'!$A70),"X","")</f>
        <v>X</v>
      </c>
      <c r="K70" s="10" t="str">
        <f>IF(COUNTIF('ops-10'!$A:$A,'ops-table'!$A70),"X","")</f>
        <v>X</v>
      </c>
      <c r="L70" s="10" t="str">
        <f>IF(COUNTIF('ops-11'!$A:$A,'ops-table'!$A70),"X","")</f>
        <v>X</v>
      </c>
      <c r="M70" s="10" t="str">
        <f>IF(COUNTIF('ops-12'!$A:$A,'ops-table'!$A70),"X","")</f>
        <v>X</v>
      </c>
      <c r="N70" s="10" t="str">
        <f>IF(COUNTIF('ops-13'!$A:$A,'ops-table'!$A70),"X","")</f>
        <v>X</v>
      </c>
      <c r="O70" s="11" t="str">
        <f>IF(COUNTIF('ops-14'!$A:$A,'ops-table'!$A70),"X","")</f>
        <v/>
      </c>
      <c r="P70" s="10" t="str">
        <f>IF(COUNTIF('ops-15'!$A:$A,'ops-table'!$A70),"X","")</f>
        <v>X</v>
      </c>
      <c r="Q70" s="10" t="str">
        <f>IF(COUNTIF('ops-16'!$A:$A,'ops-table'!$A70),"X","")</f>
        <v>X</v>
      </c>
      <c r="R70" s="11" t="str">
        <f>IF(COUNTIF('ops-17'!$A:$A,'ops-table'!$A70),"X","")</f>
        <v/>
      </c>
      <c r="S70" s="10" t="str">
        <f>IF(COUNTIF('ops-18'!$A:$A,'ops-table'!$A70),"X","")</f>
        <v>X</v>
      </c>
      <c r="T70" s="11" t="str">
        <f>IF(COUNTIF('ops-19'!$A:$A,'ops-table'!$A70),"X","")</f>
        <v/>
      </c>
      <c r="U70" s="10" t="str">
        <f>IF(COUNTIF('ops-20'!$A:$A,'ops-table'!$A70),"X","")</f>
        <v>X</v>
      </c>
      <c r="V70" s="10" t="str">
        <f>IF(COUNTIF('ops-21'!$A:$A,'ops-table'!$A70),"X","")</f>
        <v>X</v>
      </c>
      <c r="W70" s="10" t="str">
        <f>IF(COUNTIF('ops-22'!$A:$A,'ops-table'!$A70),"X","")</f>
        <v>X</v>
      </c>
      <c r="X70" s="2">
        <f t="shared" si="1"/>
        <v>18</v>
      </c>
    </row>
    <row r="71" spans="1:24">
      <c r="A71" s="2" t="s">
        <v>66</v>
      </c>
      <c r="B71" s="10" t="str">
        <f>IF(COUNTIF('ops-1'!$A:$A,'ops-table'!$A71),"X","")</f>
        <v>X</v>
      </c>
      <c r="C71" s="10" t="str">
        <f>IF(COUNTIF('ops-2'!$A:$A,'ops-table'!$A71),"X","")</f>
        <v>X</v>
      </c>
      <c r="D71" s="10" t="str">
        <f>IF(COUNTIF('ops-3'!$A:$A,'ops-table'!$A71),"X","")</f>
        <v>X</v>
      </c>
      <c r="E71" s="10" t="str">
        <f>IF(COUNTIF('ops-4'!$A:$A,'ops-table'!$A71),"X","")</f>
        <v>X</v>
      </c>
      <c r="F71" s="10" t="str">
        <f>IF(COUNTIF('ops-5'!$A:$A,'ops-table'!$A71),"X","")</f>
        <v>X</v>
      </c>
      <c r="G71" s="11" t="str">
        <f>IF(COUNTIF('ops-6'!$A:$A,'ops-table'!$A71),"X","")</f>
        <v/>
      </c>
      <c r="H71" s="10" t="str">
        <f>IF(COUNTIF('ops-7'!$A:$A,'ops-table'!$A71),"X","")</f>
        <v>X</v>
      </c>
      <c r="I71" s="10" t="str">
        <f>IF(COUNTIF('ops-8'!$A:$A,'ops-table'!$A71),"X","")</f>
        <v>X</v>
      </c>
      <c r="J71" s="10" t="str">
        <f>IF(COUNTIF('ops-9'!$A:$A,'ops-table'!$A71),"X","")</f>
        <v>X</v>
      </c>
      <c r="K71" s="10" t="str">
        <f>IF(COUNTIF('ops-10'!$A:$A,'ops-table'!$A71),"X","")</f>
        <v>X</v>
      </c>
      <c r="L71" s="10" t="str">
        <f>IF(COUNTIF('ops-11'!$A:$A,'ops-table'!$A71),"X","")</f>
        <v>X</v>
      </c>
      <c r="M71" s="10" t="str">
        <f>IF(COUNTIF('ops-12'!$A:$A,'ops-table'!$A71),"X","")</f>
        <v>X</v>
      </c>
      <c r="N71" s="10" t="str">
        <f>IF(COUNTIF('ops-13'!$A:$A,'ops-table'!$A71),"X","")</f>
        <v>X</v>
      </c>
      <c r="O71" s="11" t="str">
        <f>IF(COUNTIF('ops-14'!$A:$A,'ops-table'!$A71),"X","")</f>
        <v/>
      </c>
      <c r="P71" s="10" t="str">
        <f>IF(COUNTIF('ops-15'!$A:$A,'ops-table'!$A71),"X","")</f>
        <v>X</v>
      </c>
      <c r="Q71" s="10" t="str">
        <f>IF(COUNTIF('ops-16'!$A:$A,'ops-table'!$A71),"X","")</f>
        <v>X</v>
      </c>
      <c r="R71" s="11" t="str">
        <f>IF(COUNTIF('ops-17'!$A:$A,'ops-table'!$A71),"X","")</f>
        <v/>
      </c>
      <c r="S71" s="10" t="str">
        <f>IF(COUNTIF('ops-18'!$A:$A,'ops-table'!$A71),"X","")</f>
        <v>X</v>
      </c>
      <c r="T71" s="11" t="str">
        <f>IF(COUNTIF('ops-19'!$A:$A,'ops-table'!$A71),"X","")</f>
        <v/>
      </c>
      <c r="U71" s="10" t="str">
        <f>IF(COUNTIF('ops-20'!$A:$A,'ops-table'!$A71),"X","")</f>
        <v>X</v>
      </c>
      <c r="V71" s="10" t="str">
        <f>IF(COUNTIF('ops-21'!$A:$A,'ops-table'!$A71),"X","")</f>
        <v>X</v>
      </c>
      <c r="W71" s="10" t="str">
        <f>IF(COUNTIF('ops-22'!$A:$A,'ops-table'!$A71),"X","")</f>
        <v>X</v>
      </c>
      <c r="X71" s="2">
        <f t="shared" si="1"/>
        <v>18</v>
      </c>
    </row>
    <row r="72" spans="1:24">
      <c r="A72" s="2" t="s">
        <v>67</v>
      </c>
      <c r="B72" s="10" t="str">
        <f>IF(COUNTIF('ops-1'!$A:$A,'ops-table'!$A72),"X","")</f>
        <v>X</v>
      </c>
      <c r="C72" s="10" t="str">
        <f>IF(COUNTIF('ops-2'!$A:$A,'ops-table'!$A72),"X","")</f>
        <v>X</v>
      </c>
      <c r="D72" s="10" t="str">
        <f>IF(COUNTIF('ops-3'!$A:$A,'ops-table'!$A72),"X","")</f>
        <v>X</v>
      </c>
      <c r="E72" s="10" t="str">
        <f>IF(COUNTIF('ops-4'!$A:$A,'ops-table'!$A72),"X","")</f>
        <v>X</v>
      </c>
      <c r="F72" s="10" t="str">
        <f>IF(COUNTIF('ops-5'!$A:$A,'ops-table'!$A72),"X","")</f>
        <v>X</v>
      </c>
      <c r="G72" s="11" t="str">
        <f>IF(COUNTIF('ops-6'!$A:$A,'ops-table'!$A72),"X","")</f>
        <v/>
      </c>
      <c r="H72" s="10" t="str">
        <f>IF(COUNTIF('ops-7'!$A:$A,'ops-table'!$A72),"X","")</f>
        <v>X</v>
      </c>
      <c r="I72" s="10" t="str">
        <f>IF(COUNTIF('ops-8'!$A:$A,'ops-table'!$A72),"X","")</f>
        <v>X</v>
      </c>
      <c r="J72" s="10" t="str">
        <f>IF(COUNTIF('ops-9'!$A:$A,'ops-table'!$A72),"X","")</f>
        <v>X</v>
      </c>
      <c r="K72" s="10" t="str">
        <f>IF(COUNTIF('ops-10'!$A:$A,'ops-table'!$A72),"X","")</f>
        <v>X</v>
      </c>
      <c r="L72" s="10" t="str">
        <f>IF(COUNTIF('ops-11'!$A:$A,'ops-table'!$A72),"X","")</f>
        <v>X</v>
      </c>
      <c r="M72" s="10" t="str">
        <f>IF(COUNTIF('ops-12'!$A:$A,'ops-table'!$A72),"X","")</f>
        <v>X</v>
      </c>
      <c r="N72" s="10" t="str">
        <f>IF(COUNTIF('ops-13'!$A:$A,'ops-table'!$A72),"X","")</f>
        <v>X</v>
      </c>
      <c r="O72" s="11" t="str">
        <f>IF(COUNTIF('ops-14'!$A:$A,'ops-table'!$A72),"X","")</f>
        <v/>
      </c>
      <c r="P72" s="10" t="str">
        <f>IF(COUNTIF('ops-15'!$A:$A,'ops-table'!$A72),"X","")</f>
        <v>X</v>
      </c>
      <c r="Q72" s="10" t="str">
        <f>IF(COUNTIF('ops-16'!$A:$A,'ops-table'!$A72),"X","")</f>
        <v>X</v>
      </c>
      <c r="R72" s="11" t="str">
        <f>IF(COUNTIF('ops-17'!$A:$A,'ops-table'!$A72),"X","")</f>
        <v/>
      </c>
      <c r="S72" s="10" t="str">
        <f>IF(COUNTIF('ops-18'!$A:$A,'ops-table'!$A72),"X","")</f>
        <v>X</v>
      </c>
      <c r="T72" s="11" t="str">
        <f>IF(COUNTIF('ops-19'!$A:$A,'ops-table'!$A72),"X","")</f>
        <v/>
      </c>
      <c r="U72" s="10" t="str">
        <f>IF(COUNTIF('ops-20'!$A:$A,'ops-table'!$A72),"X","")</f>
        <v>X</v>
      </c>
      <c r="V72" s="10" t="str">
        <f>IF(COUNTIF('ops-21'!$A:$A,'ops-table'!$A72),"X","")</f>
        <v>X</v>
      </c>
      <c r="W72" s="10" t="str">
        <f>IF(COUNTIF('ops-22'!$A:$A,'ops-table'!$A72),"X","")</f>
        <v>X</v>
      </c>
      <c r="X72" s="2">
        <f t="shared" si="1"/>
        <v>18</v>
      </c>
    </row>
    <row r="73" spans="1:24">
      <c r="A73" s="2" t="s">
        <v>68</v>
      </c>
      <c r="B73" s="10" t="str">
        <f>IF(COUNTIF('ops-1'!$A:$A,'ops-table'!$A73),"X","")</f>
        <v>X</v>
      </c>
      <c r="C73" s="10" t="str">
        <f>IF(COUNTIF('ops-2'!$A:$A,'ops-table'!$A73),"X","")</f>
        <v>X</v>
      </c>
      <c r="D73" s="10" t="str">
        <f>IF(COUNTIF('ops-3'!$A:$A,'ops-table'!$A73),"X","")</f>
        <v>X</v>
      </c>
      <c r="E73" s="10" t="str">
        <f>IF(COUNTIF('ops-4'!$A:$A,'ops-table'!$A73),"X","")</f>
        <v>X</v>
      </c>
      <c r="F73" s="10" t="str">
        <f>IF(COUNTIF('ops-5'!$A:$A,'ops-table'!$A73),"X","")</f>
        <v>X</v>
      </c>
      <c r="G73" s="11" t="str">
        <f>IF(COUNTIF('ops-6'!$A:$A,'ops-table'!$A73),"X","")</f>
        <v>X</v>
      </c>
      <c r="H73" s="10" t="str">
        <f>IF(COUNTIF('ops-7'!$A:$A,'ops-table'!$A73),"X","")</f>
        <v>X</v>
      </c>
      <c r="I73" s="10" t="str">
        <f>IF(COUNTIF('ops-8'!$A:$A,'ops-table'!$A73),"X","")</f>
        <v>X</v>
      </c>
      <c r="J73" s="10" t="str">
        <f>IF(COUNTIF('ops-9'!$A:$A,'ops-table'!$A73),"X","")</f>
        <v>X</v>
      </c>
      <c r="K73" s="10" t="str">
        <f>IF(COUNTIF('ops-10'!$A:$A,'ops-table'!$A73),"X","")</f>
        <v>X</v>
      </c>
      <c r="L73" s="10" t="str">
        <f>IF(COUNTIF('ops-11'!$A:$A,'ops-table'!$A73),"X","")</f>
        <v>X</v>
      </c>
      <c r="M73" s="10" t="str">
        <f>IF(COUNTIF('ops-12'!$A:$A,'ops-table'!$A73),"X","")</f>
        <v>X</v>
      </c>
      <c r="N73" s="10" t="str">
        <f>IF(COUNTIF('ops-13'!$A:$A,'ops-table'!$A73),"X","")</f>
        <v>X</v>
      </c>
      <c r="O73" s="11" t="str">
        <f>IF(COUNTIF('ops-14'!$A:$A,'ops-table'!$A73),"X","")</f>
        <v>X</v>
      </c>
      <c r="P73" s="10" t="str">
        <f>IF(COUNTIF('ops-15'!$A:$A,'ops-table'!$A73),"X","")</f>
        <v>X</v>
      </c>
      <c r="Q73" s="10" t="str">
        <f>IF(COUNTIF('ops-16'!$A:$A,'ops-table'!$A73),"X","")</f>
        <v>X</v>
      </c>
      <c r="R73" s="11" t="str">
        <f>IF(COUNTIF('ops-17'!$A:$A,'ops-table'!$A73),"X","")</f>
        <v>X</v>
      </c>
      <c r="S73" s="10" t="str">
        <f>IF(COUNTIF('ops-18'!$A:$A,'ops-table'!$A73),"X","")</f>
        <v/>
      </c>
      <c r="T73" s="11" t="str">
        <f>IF(COUNTIF('ops-19'!$A:$A,'ops-table'!$A73),"X","")</f>
        <v>X</v>
      </c>
      <c r="U73" s="10" t="str">
        <f>IF(COUNTIF('ops-20'!$A:$A,'ops-table'!$A73),"X","")</f>
        <v>X</v>
      </c>
      <c r="V73" s="10" t="str">
        <f>IF(COUNTIF('ops-21'!$A:$A,'ops-table'!$A73),"X","")</f>
        <v>X</v>
      </c>
      <c r="W73" s="10" t="str">
        <f>IF(COUNTIF('ops-22'!$A:$A,'ops-table'!$A73),"X","")</f>
        <v>X</v>
      </c>
      <c r="X73" s="2">
        <f t="shared" si="1"/>
        <v>21</v>
      </c>
    </row>
    <row r="74" spans="1:24">
      <c r="A74" s="2" t="s">
        <v>69</v>
      </c>
      <c r="B74" s="10" t="str">
        <f>IF(COUNTIF('ops-1'!$A:$A,'ops-table'!$A74),"X","")</f>
        <v>X</v>
      </c>
      <c r="C74" s="10" t="str">
        <f>IF(COUNTIF('ops-2'!$A:$A,'ops-table'!$A74),"X","")</f>
        <v/>
      </c>
      <c r="D74" s="10" t="str">
        <f>IF(COUNTIF('ops-3'!$A:$A,'ops-table'!$A74),"X","")</f>
        <v>X</v>
      </c>
      <c r="E74" s="10" t="str">
        <f>IF(COUNTIF('ops-4'!$A:$A,'ops-table'!$A74),"X","")</f>
        <v/>
      </c>
      <c r="F74" s="10" t="str">
        <f>IF(COUNTIF('ops-5'!$A:$A,'ops-table'!$A74),"X","")</f>
        <v>X</v>
      </c>
      <c r="G74" s="11" t="str">
        <f>IF(COUNTIF('ops-6'!$A:$A,'ops-table'!$A74),"X","")</f>
        <v/>
      </c>
      <c r="H74" s="10" t="str">
        <f>IF(COUNTIF('ops-7'!$A:$A,'ops-table'!$A74),"X","")</f>
        <v>X</v>
      </c>
      <c r="I74" s="10" t="str">
        <f>IF(COUNTIF('ops-8'!$A:$A,'ops-table'!$A74),"X","")</f>
        <v>X</v>
      </c>
      <c r="J74" s="10" t="str">
        <f>IF(COUNTIF('ops-9'!$A:$A,'ops-table'!$A74),"X","")</f>
        <v>X</v>
      </c>
      <c r="K74" s="10" t="str">
        <f>IF(COUNTIF('ops-10'!$A:$A,'ops-table'!$A74),"X","")</f>
        <v>X</v>
      </c>
      <c r="L74" s="10" t="str">
        <f>IF(COUNTIF('ops-11'!$A:$A,'ops-table'!$A74),"X","")</f>
        <v/>
      </c>
      <c r="M74" s="10" t="str">
        <f>IF(COUNTIF('ops-12'!$A:$A,'ops-table'!$A74),"X","")</f>
        <v/>
      </c>
      <c r="N74" s="10" t="str">
        <f>IF(COUNTIF('ops-13'!$A:$A,'ops-table'!$A74),"X","")</f>
        <v/>
      </c>
      <c r="O74" s="11" t="str">
        <f>IF(COUNTIF('ops-14'!$A:$A,'ops-table'!$A74),"X","")</f>
        <v>X</v>
      </c>
      <c r="P74" s="10" t="str">
        <f>IF(COUNTIF('ops-15'!$A:$A,'ops-table'!$A74),"X","")</f>
        <v>X</v>
      </c>
      <c r="Q74" s="10" t="str">
        <f>IF(COUNTIF('ops-16'!$A:$A,'ops-table'!$A74),"X","")</f>
        <v/>
      </c>
      <c r="R74" s="11" t="str">
        <f>IF(COUNTIF('ops-17'!$A:$A,'ops-table'!$A74),"X","")</f>
        <v/>
      </c>
      <c r="S74" s="10" t="str">
        <f>IF(COUNTIF('ops-18'!$A:$A,'ops-table'!$A74),"X","")</f>
        <v/>
      </c>
      <c r="T74" s="11" t="str">
        <f>IF(COUNTIF('ops-19'!$A:$A,'ops-table'!$A74),"X","")</f>
        <v>X</v>
      </c>
      <c r="U74" s="10" t="str">
        <f>IF(COUNTIF('ops-20'!$A:$A,'ops-table'!$A74),"X","")</f>
        <v/>
      </c>
      <c r="V74" s="10" t="str">
        <f>IF(COUNTIF('ops-21'!$A:$A,'ops-table'!$A74),"X","")</f>
        <v/>
      </c>
      <c r="W74" s="10" t="str">
        <f>IF(COUNTIF('ops-22'!$A:$A,'ops-table'!$A74),"X","")</f>
        <v/>
      </c>
      <c r="X74" s="2">
        <f t="shared" si="1"/>
        <v>10</v>
      </c>
    </row>
    <row r="75" spans="1:24">
      <c r="A75" s="2" t="s">
        <v>70</v>
      </c>
      <c r="B75" s="10" t="str">
        <f>IF(COUNTIF('ops-1'!$A:$A,'ops-table'!$A75),"X","")</f>
        <v>X</v>
      </c>
      <c r="C75" s="10" t="str">
        <f>IF(COUNTIF('ops-2'!$A:$A,'ops-table'!$A75),"X","")</f>
        <v>X</v>
      </c>
      <c r="D75" s="10" t="str">
        <f>IF(COUNTIF('ops-3'!$A:$A,'ops-table'!$A75),"X","")</f>
        <v>X</v>
      </c>
      <c r="E75" s="10" t="str">
        <f>IF(COUNTIF('ops-4'!$A:$A,'ops-table'!$A75),"X","")</f>
        <v>X</v>
      </c>
      <c r="F75" s="10" t="str">
        <f>IF(COUNTIF('ops-5'!$A:$A,'ops-table'!$A75),"X","")</f>
        <v>X</v>
      </c>
      <c r="G75" s="11" t="str">
        <f>IF(COUNTIF('ops-6'!$A:$A,'ops-table'!$A75),"X","")</f>
        <v>X</v>
      </c>
      <c r="H75" s="10" t="str">
        <f>IF(COUNTIF('ops-7'!$A:$A,'ops-table'!$A75),"X","")</f>
        <v>X</v>
      </c>
      <c r="I75" s="10" t="str">
        <f>IF(COUNTIF('ops-8'!$A:$A,'ops-table'!$A75),"X","")</f>
        <v>X</v>
      </c>
      <c r="J75" s="10" t="str">
        <f>IF(COUNTIF('ops-9'!$A:$A,'ops-table'!$A75),"X","")</f>
        <v>X</v>
      </c>
      <c r="K75" s="10" t="str">
        <f>IF(COUNTIF('ops-10'!$A:$A,'ops-table'!$A75),"X","")</f>
        <v>X</v>
      </c>
      <c r="L75" s="10" t="str">
        <f>IF(COUNTIF('ops-11'!$A:$A,'ops-table'!$A75),"X","")</f>
        <v>X</v>
      </c>
      <c r="M75" s="10" t="str">
        <f>IF(COUNTIF('ops-12'!$A:$A,'ops-table'!$A75),"X","")</f>
        <v>X</v>
      </c>
      <c r="N75" s="10" t="str">
        <f>IF(COUNTIF('ops-13'!$A:$A,'ops-table'!$A75),"X","")</f>
        <v>X</v>
      </c>
      <c r="O75" s="11" t="str">
        <f>IF(COUNTIF('ops-14'!$A:$A,'ops-table'!$A75),"X","")</f>
        <v>X</v>
      </c>
      <c r="P75" s="10" t="str">
        <f>IF(COUNTIF('ops-15'!$A:$A,'ops-table'!$A75),"X","")</f>
        <v>X</v>
      </c>
      <c r="Q75" s="10" t="str">
        <f>IF(COUNTIF('ops-16'!$A:$A,'ops-table'!$A75),"X","")</f>
        <v>X</v>
      </c>
      <c r="R75" s="11" t="str">
        <f>IF(COUNTIF('ops-17'!$A:$A,'ops-table'!$A75),"X","")</f>
        <v>X</v>
      </c>
      <c r="S75" s="10" t="str">
        <f>IF(COUNTIF('ops-18'!$A:$A,'ops-table'!$A75),"X","")</f>
        <v>X</v>
      </c>
      <c r="T75" s="11" t="str">
        <f>IF(COUNTIF('ops-19'!$A:$A,'ops-table'!$A75),"X","")</f>
        <v>X</v>
      </c>
      <c r="U75" s="10" t="str">
        <f>IF(COUNTIF('ops-20'!$A:$A,'ops-table'!$A75),"X","")</f>
        <v>X</v>
      </c>
      <c r="V75" s="10" t="str">
        <f>IF(COUNTIF('ops-21'!$A:$A,'ops-table'!$A75),"X","")</f>
        <v>X</v>
      </c>
      <c r="W75" s="10" t="str">
        <f>IF(COUNTIF('ops-22'!$A:$A,'ops-table'!$A75),"X","")</f>
        <v>X</v>
      </c>
      <c r="X75" s="2">
        <f t="shared" si="1"/>
        <v>22</v>
      </c>
    </row>
    <row r="76" spans="1:24">
      <c r="A76" s="2" t="s">
        <v>71</v>
      </c>
      <c r="B76" s="10" t="str">
        <f>IF(COUNTIF('ops-1'!$A:$A,'ops-table'!$A76),"X","")</f>
        <v/>
      </c>
      <c r="C76" s="10" t="str">
        <f>IF(COUNTIF('ops-2'!$A:$A,'ops-table'!$A76),"X","")</f>
        <v/>
      </c>
      <c r="D76" s="10" t="str">
        <f>IF(COUNTIF('ops-3'!$A:$A,'ops-table'!$A76),"X","")</f>
        <v/>
      </c>
      <c r="E76" s="10" t="str">
        <f>IF(COUNTIF('ops-4'!$A:$A,'ops-table'!$A76),"X","")</f>
        <v/>
      </c>
      <c r="F76" s="10" t="str">
        <f>IF(COUNTIF('ops-5'!$A:$A,'ops-table'!$A76),"X","")</f>
        <v/>
      </c>
      <c r="G76" s="11" t="str">
        <f>IF(COUNTIF('ops-6'!$A:$A,'ops-table'!$A76),"X","")</f>
        <v/>
      </c>
      <c r="H76" s="10" t="str">
        <f>IF(COUNTIF('ops-7'!$A:$A,'ops-table'!$A76),"X","")</f>
        <v/>
      </c>
      <c r="I76" s="10" t="str">
        <f>IF(COUNTIF('ops-8'!$A:$A,'ops-table'!$A76),"X","")</f>
        <v/>
      </c>
      <c r="J76" s="10" t="str">
        <f>IF(COUNTIF('ops-9'!$A:$A,'ops-table'!$A76),"X","")</f>
        <v/>
      </c>
      <c r="K76" s="10" t="str">
        <f>IF(COUNTIF('ops-10'!$A:$A,'ops-table'!$A76),"X","")</f>
        <v/>
      </c>
      <c r="L76" s="10" t="str">
        <f>IF(COUNTIF('ops-11'!$A:$A,'ops-table'!$A76),"X","")</f>
        <v/>
      </c>
      <c r="M76" s="10" t="str">
        <f>IF(COUNTIF('ops-12'!$A:$A,'ops-table'!$A76),"X","")</f>
        <v/>
      </c>
      <c r="N76" s="10" t="str">
        <f>IF(COUNTIF('ops-13'!$A:$A,'ops-table'!$A76),"X","")</f>
        <v/>
      </c>
      <c r="O76" s="11" t="str">
        <f>IF(COUNTIF('ops-14'!$A:$A,'ops-table'!$A76),"X","")</f>
        <v/>
      </c>
      <c r="P76" s="10" t="str">
        <f>IF(COUNTIF('ops-15'!$A:$A,'ops-table'!$A76),"X","")</f>
        <v/>
      </c>
      <c r="Q76" s="10" t="str">
        <f>IF(COUNTIF('ops-16'!$A:$A,'ops-table'!$A76),"X","")</f>
        <v/>
      </c>
      <c r="R76" s="11" t="str">
        <f>IF(COUNTIF('ops-17'!$A:$A,'ops-table'!$A76),"X","")</f>
        <v/>
      </c>
      <c r="S76" s="10" t="str">
        <f>IF(COUNTIF('ops-18'!$A:$A,'ops-table'!$A76),"X","")</f>
        <v/>
      </c>
      <c r="T76" s="11" t="str">
        <f>IF(COUNTIF('ops-19'!$A:$A,'ops-table'!$A76),"X","")</f>
        <v/>
      </c>
      <c r="U76" s="10" t="str">
        <f>IF(COUNTIF('ops-20'!$A:$A,'ops-table'!$A76),"X","")</f>
        <v/>
      </c>
      <c r="V76" s="10" t="str">
        <f>IF(COUNTIF('ops-21'!$A:$A,'ops-table'!$A76),"X","")</f>
        <v/>
      </c>
      <c r="W76" s="10" t="str">
        <f>IF(COUNTIF('ops-22'!$A:$A,'ops-table'!$A76),"X","")</f>
        <v/>
      </c>
      <c r="X76" s="2">
        <f t="shared" si="1"/>
        <v>0</v>
      </c>
    </row>
    <row r="77" spans="1:24">
      <c r="A77" s="2" t="s">
        <v>72</v>
      </c>
      <c r="B77" s="10" t="str">
        <f>IF(COUNTIF('ops-1'!$A:$A,'ops-table'!$A77),"X","")</f>
        <v>X</v>
      </c>
      <c r="C77" s="10" t="str">
        <f>IF(COUNTIF('ops-2'!$A:$A,'ops-table'!$A77),"X","")</f>
        <v>X</v>
      </c>
      <c r="D77" s="10" t="str">
        <f>IF(COUNTIF('ops-3'!$A:$A,'ops-table'!$A77),"X","")</f>
        <v>X</v>
      </c>
      <c r="E77" s="10" t="str">
        <f>IF(COUNTIF('ops-4'!$A:$A,'ops-table'!$A77),"X","")</f>
        <v>X</v>
      </c>
      <c r="F77" s="10" t="str">
        <f>IF(COUNTIF('ops-5'!$A:$A,'ops-table'!$A77),"X","")</f>
        <v>X</v>
      </c>
      <c r="G77" s="11" t="str">
        <f>IF(COUNTIF('ops-6'!$A:$A,'ops-table'!$A77),"X","")</f>
        <v>X</v>
      </c>
      <c r="H77" s="10" t="str">
        <f>IF(COUNTIF('ops-7'!$A:$A,'ops-table'!$A77),"X","")</f>
        <v>X</v>
      </c>
      <c r="I77" s="10" t="str">
        <f>IF(COUNTIF('ops-8'!$A:$A,'ops-table'!$A77),"X","")</f>
        <v>X</v>
      </c>
      <c r="J77" s="10" t="str">
        <f>IF(COUNTIF('ops-9'!$A:$A,'ops-table'!$A77),"X","")</f>
        <v>X</v>
      </c>
      <c r="K77" s="10" t="str">
        <f>IF(COUNTIF('ops-10'!$A:$A,'ops-table'!$A77),"X","")</f>
        <v>X</v>
      </c>
      <c r="L77" s="10" t="str">
        <f>IF(COUNTIF('ops-11'!$A:$A,'ops-table'!$A77),"X","")</f>
        <v>X</v>
      </c>
      <c r="M77" s="10" t="str">
        <f>IF(COUNTIF('ops-12'!$A:$A,'ops-table'!$A77),"X","")</f>
        <v>X</v>
      </c>
      <c r="N77" s="10" t="str">
        <f>IF(COUNTIF('ops-13'!$A:$A,'ops-table'!$A77),"X","")</f>
        <v>X</v>
      </c>
      <c r="O77" s="11" t="str">
        <f>IF(COUNTIF('ops-14'!$A:$A,'ops-table'!$A77),"X","")</f>
        <v>X</v>
      </c>
      <c r="P77" s="10" t="str">
        <f>IF(COUNTIF('ops-15'!$A:$A,'ops-table'!$A77),"X","")</f>
        <v>X</v>
      </c>
      <c r="Q77" s="10" t="str">
        <f>IF(COUNTIF('ops-16'!$A:$A,'ops-table'!$A77),"X","")</f>
        <v>X</v>
      </c>
      <c r="R77" s="11" t="str">
        <f>IF(COUNTIF('ops-17'!$A:$A,'ops-table'!$A77),"X","")</f>
        <v>X</v>
      </c>
      <c r="S77" s="10" t="str">
        <f>IF(COUNTIF('ops-18'!$A:$A,'ops-table'!$A77),"X","")</f>
        <v>X</v>
      </c>
      <c r="T77" s="11" t="str">
        <f>IF(COUNTIF('ops-19'!$A:$A,'ops-table'!$A77),"X","")</f>
        <v>X</v>
      </c>
      <c r="U77" s="10" t="str">
        <f>IF(COUNTIF('ops-20'!$A:$A,'ops-table'!$A77),"X","")</f>
        <v>X</v>
      </c>
      <c r="V77" s="10" t="str">
        <f>IF(COUNTIF('ops-21'!$A:$A,'ops-table'!$A77),"X","")</f>
        <v>X</v>
      </c>
      <c r="W77" s="10" t="str">
        <f>IF(COUNTIF('ops-22'!$A:$A,'ops-table'!$A77),"X","")</f>
        <v>X</v>
      </c>
      <c r="X77" s="2">
        <f t="shared" si="1"/>
        <v>22</v>
      </c>
    </row>
    <row r="78" spans="1:24">
      <c r="A78" s="2" t="s">
        <v>73</v>
      </c>
      <c r="B78" s="10" t="str">
        <f>IF(COUNTIF('ops-1'!$A:$A,'ops-table'!$A78),"X","")</f>
        <v/>
      </c>
      <c r="C78" s="10" t="str">
        <f>IF(COUNTIF('ops-2'!$A:$A,'ops-table'!$A78),"X","")</f>
        <v/>
      </c>
      <c r="D78" s="10" t="str">
        <f>IF(COUNTIF('ops-3'!$A:$A,'ops-table'!$A78),"X","")</f>
        <v/>
      </c>
      <c r="E78" s="10" t="str">
        <f>IF(COUNTIF('ops-4'!$A:$A,'ops-table'!$A78),"X","")</f>
        <v/>
      </c>
      <c r="F78" s="10" t="str">
        <f>IF(COUNTIF('ops-5'!$A:$A,'ops-table'!$A78),"X","")</f>
        <v/>
      </c>
      <c r="G78" s="11" t="str">
        <f>IF(COUNTIF('ops-6'!$A:$A,'ops-table'!$A78),"X","")</f>
        <v/>
      </c>
      <c r="H78" s="10" t="str">
        <f>IF(COUNTIF('ops-7'!$A:$A,'ops-table'!$A78),"X","")</f>
        <v/>
      </c>
      <c r="I78" s="10" t="str">
        <f>IF(COUNTIF('ops-8'!$A:$A,'ops-table'!$A78),"X","")</f>
        <v/>
      </c>
      <c r="J78" s="10" t="str">
        <f>IF(COUNTIF('ops-9'!$A:$A,'ops-table'!$A78),"X","")</f>
        <v/>
      </c>
      <c r="K78" s="10" t="str">
        <f>IF(COUNTIF('ops-10'!$A:$A,'ops-table'!$A78),"X","")</f>
        <v/>
      </c>
      <c r="L78" s="10" t="str">
        <f>IF(COUNTIF('ops-11'!$A:$A,'ops-table'!$A78),"X","")</f>
        <v/>
      </c>
      <c r="M78" s="10" t="str">
        <f>IF(COUNTIF('ops-12'!$A:$A,'ops-table'!$A78),"X","")</f>
        <v/>
      </c>
      <c r="N78" s="10" t="str">
        <f>IF(COUNTIF('ops-13'!$A:$A,'ops-table'!$A78),"X","")</f>
        <v/>
      </c>
      <c r="O78" s="11" t="str">
        <f>IF(COUNTIF('ops-14'!$A:$A,'ops-table'!$A78),"X","")</f>
        <v/>
      </c>
      <c r="P78" s="10" t="str">
        <f>IF(COUNTIF('ops-15'!$A:$A,'ops-table'!$A78),"X","")</f>
        <v/>
      </c>
      <c r="Q78" s="10" t="str">
        <f>IF(COUNTIF('ops-16'!$A:$A,'ops-table'!$A78),"X","")</f>
        <v/>
      </c>
      <c r="R78" s="11" t="str">
        <f>IF(COUNTIF('ops-17'!$A:$A,'ops-table'!$A78),"X","")</f>
        <v/>
      </c>
      <c r="S78" s="10" t="str">
        <f>IF(COUNTIF('ops-18'!$A:$A,'ops-table'!$A78),"X","")</f>
        <v/>
      </c>
      <c r="T78" s="11" t="str">
        <f>IF(COUNTIF('ops-19'!$A:$A,'ops-table'!$A78),"X","")</f>
        <v/>
      </c>
      <c r="U78" s="10" t="str">
        <f>IF(COUNTIF('ops-20'!$A:$A,'ops-table'!$A78),"X","")</f>
        <v/>
      </c>
      <c r="V78" s="10" t="str">
        <f>IF(COUNTIF('ops-21'!$A:$A,'ops-table'!$A78),"X","")</f>
        <v/>
      </c>
      <c r="W78" s="10" t="str">
        <f>IF(COUNTIF('ops-22'!$A:$A,'ops-table'!$A78),"X","")</f>
        <v/>
      </c>
      <c r="X78" s="2">
        <f t="shared" si="1"/>
        <v>0</v>
      </c>
    </row>
    <row r="79" spans="1:24">
      <c r="A79" s="2" t="s">
        <v>91</v>
      </c>
      <c r="B79" s="10" t="str">
        <f>IF(COUNTIF('ops-1'!$A:$A,'ops-table'!$A79),"X","")</f>
        <v/>
      </c>
      <c r="C79" s="10" t="str">
        <f>IF(COUNTIF('ops-2'!$A:$A,'ops-table'!$A79),"X","")</f>
        <v/>
      </c>
      <c r="D79" s="10" t="str">
        <f>IF(COUNTIF('ops-3'!$A:$A,'ops-table'!$A79),"X","")</f>
        <v/>
      </c>
      <c r="E79" s="10" t="str">
        <f>IF(COUNTIF('ops-4'!$A:$A,'ops-table'!$A79),"X","")</f>
        <v/>
      </c>
      <c r="F79" s="10" t="str">
        <f>IF(COUNTIF('ops-5'!$A:$A,'ops-table'!$A79),"X","")</f>
        <v/>
      </c>
      <c r="G79" s="11" t="str">
        <f>IF(COUNTIF('ops-6'!$A:$A,'ops-table'!$A79),"X","")</f>
        <v/>
      </c>
      <c r="H79" s="10" t="str">
        <f>IF(COUNTIF('ops-7'!$A:$A,'ops-table'!$A79),"X","")</f>
        <v/>
      </c>
      <c r="I79" s="10" t="str">
        <f>IF(COUNTIF('ops-8'!$A:$A,'ops-table'!$A79),"X","")</f>
        <v/>
      </c>
      <c r="J79" s="10" t="str">
        <f>IF(COUNTIF('ops-9'!$A:$A,'ops-table'!$A79),"X","")</f>
        <v/>
      </c>
      <c r="K79" s="10" t="str">
        <f>IF(COUNTIF('ops-10'!$A:$A,'ops-table'!$A79),"X","")</f>
        <v/>
      </c>
      <c r="L79" s="10" t="str">
        <f>IF(COUNTIF('ops-11'!$A:$A,'ops-table'!$A79),"X","")</f>
        <v/>
      </c>
      <c r="M79" s="10" t="str">
        <f>IF(COUNTIF('ops-12'!$A:$A,'ops-table'!$A79),"X","")</f>
        <v/>
      </c>
      <c r="N79" s="10" t="str">
        <f>IF(COUNTIF('ops-13'!$A:$A,'ops-table'!$A79),"X","")</f>
        <v>X</v>
      </c>
      <c r="O79" s="11" t="str">
        <f>IF(COUNTIF('ops-14'!$A:$A,'ops-table'!$A79),"X","")</f>
        <v/>
      </c>
      <c r="P79" s="10" t="str">
        <f>IF(COUNTIF('ops-15'!$A:$A,'ops-table'!$A79),"X","")</f>
        <v>X</v>
      </c>
      <c r="Q79" s="10" t="str">
        <f>IF(COUNTIF('ops-16'!$A:$A,'ops-table'!$A79),"X","")</f>
        <v/>
      </c>
      <c r="R79" s="11" t="str">
        <f>IF(COUNTIF('ops-17'!$A:$A,'ops-table'!$A79),"X","")</f>
        <v/>
      </c>
      <c r="S79" s="10" t="str">
        <f>IF(COUNTIF('ops-18'!$A:$A,'ops-table'!$A79),"X","")</f>
        <v/>
      </c>
      <c r="T79" s="11" t="str">
        <f>IF(COUNTIF('ops-19'!$A:$A,'ops-table'!$A79),"X","")</f>
        <v/>
      </c>
      <c r="U79" s="10" t="str">
        <f>IF(COUNTIF('ops-20'!$A:$A,'ops-table'!$A79),"X","")</f>
        <v/>
      </c>
      <c r="V79" s="10" t="str">
        <f>IF(COUNTIF('ops-21'!$A:$A,'ops-table'!$A79),"X","")</f>
        <v/>
      </c>
      <c r="W79" s="10" t="str">
        <f>IF(COUNTIF('ops-22'!$A:$A,'ops-table'!$A79),"X","")</f>
        <v/>
      </c>
      <c r="X79" s="2">
        <f t="shared" si="1"/>
        <v>2</v>
      </c>
    </row>
    <row r="80" spans="1:24" s="5" customFormat="1">
      <c r="A80" s="4" t="s">
        <v>84</v>
      </c>
      <c r="B80" s="5">
        <f>COUNTIF(B2:B79,"X")</f>
        <v>38</v>
      </c>
      <c r="C80" s="5">
        <f>COUNTIF(C2:C79,"X")</f>
        <v>40</v>
      </c>
      <c r="D80" s="5">
        <f>COUNTIF(D2:D79,"X")</f>
        <v>43</v>
      </c>
      <c r="E80" s="5">
        <f>COUNTIF(E2:E79,"X")</f>
        <v>41</v>
      </c>
      <c r="F80" s="5">
        <f>COUNTIF(F2:F79,"X")</f>
        <v>44</v>
      </c>
      <c r="G80" s="6">
        <f>COUNTIF(G2:G79,"X")</f>
        <v>24</v>
      </c>
      <c r="H80" s="5">
        <f>COUNTIF(H2:H79,"X")</f>
        <v>42</v>
      </c>
      <c r="I80" s="5">
        <f>COUNTIF(I2:I79,"X")</f>
        <v>44</v>
      </c>
      <c r="J80" s="5">
        <f>COUNTIF(J2:J79,"X")</f>
        <v>46</v>
      </c>
      <c r="K80" s="5">
        <f>COUNTIF(K2:K79,"X")</f>
        <v>45</v>
      </c>
      <c r="L80" s="5">
        <f>COUNTIF(L2:L79,"X")</f>
        <v>44</v>
      </c>
      <c r="M80" s="5">
        <f>COUNTIF(M2:M79,"X")</f>
        <v>45</v>
      </c>
      <c r="N80" s="5">
        <f>COUNTIF(N2:N79,"X")</f>
        <v>45</v>
      </c>
      <c r="O80" s="6">
        <f>COUNTIF(O2:O79,"X")</f>
        <v>27</v>
      </c>
      <c r="P80" s="5">
        <f>COUNTIF(P2:P79,"X")</f>
        <v>54</v>
      </c>
      <c r="Q80" s="5">
        <f>COUNTIF(Q2:Q79,"X")</f>
        <v>46</v>
      </c>
      <c r="R80" s="6">
        <f>COUNTIF(R2:R79,"X")</f>
        <v>32</v>
      </c>
      <c r="S80" s="5">
        <f>COUNTIF(S2:S79,"X")</f>
        <v>46</v>
      </c>
      <c r="T80" s="6">
        <f>COUNTIF(T2:T79,"X")</f>
        <v>36</v>
      </c>
      <c r="U80" s="5">
        <f>COUNTIF(U2:U79,"X")</f>
        <v>47</v>
      </c>
      <c r="V80" s="5">
        <f>COUNTIF(V2:V79,"X")</f>
        <v>46</v>
      </c>
      <c r="W80" s="5">
        <f>COUNTIF(W2:W79,"X")</f>
        <v>50</v>
      </c>
    </row>
  </sheetData>
  <phoneticPr fontId="7" type="noConversion"/>
  <printOptions gridLines="1"/>
  <pageMargins left="0.5" right="0.5" top="0.5" bottom="0.5" header="0.75" footer="0.25"/>
  <pageSetup paperSize="9" scale="62" orientation="portrait" horizontalDpi="4294967292" verticalDpi="4294967292"/>
  <ignoredErrors>
    <ignoredError sqref="B2:C2 B9:D9 D2 B3:D8 B55:D79 F2:W2 F9:W9 F3:W8 B10:D27 F10:W27 B28:D54 F28:W54 F55:W79 E2:E23 E31 E24:E30 E32:E51 E52:E65 E66:E79" emptyCellReference="1"/>
  </ignoredErrors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17</v>
      </c>
    </row>
    <row r="8" spans="1:1">
      <c r="A8" t="s">
        <v>18</v>
      </c>
    </row>
    <row r="9" spans="1:1">
      <c r="A9" t="s">
        <v>20</v>
      </c>
    </row>
    <row r="10" spans="1:1">
      <c r="A10" t="s">
        <v>85</v>
      </c>
    </row>
    <row r="11" spans="1:1">
      <c r="A11" t="s">
        <v>22</v>
      </c>
    </row>
    <row r="12" spans="1:1">
      <c r="A12" t="s">
        <v>23</v>
      </c>
    </row>
    <row r="13" spans="1:1">
      <c r="A13" t="s">
        <v>26</v>
      </c>
    </row>
    <row r="14" spans="1:1">
      <c r="A14" t="s">
        <v>87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34</v>
      </c>
    </row>
    <row r="20" spans="1:1">
      <c r="A20" t="s">
        <v>35</v>
      </c>
    </row>
    <row r="21" spans="1:1">
      <c r="A21" t="s">
        <v>37</v>
      </c>
    </row>
    <row r="22" spans="1:1">
      <c r="A22" t="s">
        <v>40</v>
      </c>
    </row>
    <row r="23" spans="1:1">
      <c r="A23" t="s">
        <v>88</v>
      </c>
    </row>
    <row r="24" spans="1:1">
      <c r="A24" t="s">
        <v>41</v>
      </c>
    </row>
    <row r="25" spans="1:1">
      <c r="A25" t="s">
        <v>42</v>
      </c>
    </row>
    <row r="26" spans="1:1">
      <c r="A26" t="s">
        <v>45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86</v>
      </c>
    </row>
    <row r="39" spans="1:1">
      <c r="A39" t="s">
        <v>61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70</v>
      </c>
    </row>
    <row r="46" spans="1:1">
      <c r="A4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baseColWidth="10" defaultRowHeight="15" x14ac:dyDescent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9</v>
      </c>
    </row>
    <row r="7" spans="1:1">
      <c r="A7" t="s">
        <v>11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22</v>
      </c>
    </row>
    <row r="13" spans="1:1">
      <c r="A13" t="s">
        <v>87</v>
      </c>
    </row>
    <row r="14" spans="1:1">
      <c r="A14" t="s">
        <v>29</v>
      </c>
    </row>
    <row r="15" spans="1:1">
      <c r="A15" t="s">
        <v>30</v>
      </c>
    </row>
    <row r="16" spans="1:1">
      <c r="A16" t="s">
        <v>33</v>
      </c>
    </row>
    <row r="17" spans="1:1">
      <c r="A17" t="s">
        <v>34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40</v>
      </c>
    </row>
    <row r="22" spans="1:1">
      <c r="A22" t="s">
        <v>42</v>
      </c>
    </row>
    <row r="23" spans="1:1">
      <c r="A23" t="s">
        <v>43</v>
      </c>
    </row>
    <row r="24" spans="1:1">
      <c r="A24" t="s">
        <v>45</v>
      </c>
    </row>
    <row r="25" spans="1:1">
      <c r="A25" t="s">
        <v>47</v>
      </c>
    </row>
    <row r="26" spans="1:1">
      <c r="A26" t="s">
        <v>48</v>
      </c>
    </row>
    <row r="27" spans="1:1">
      <c r="A27" t="s">
        <v>50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47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15</v>
      </c>
    </row>
    <row r="7" spans="1:1">
      <c r="A7" t="s">
        <v>16</v>
      </c>
    </row>
    <row r="8" spans="1:1">
      <c r="A8" t="s">
        <v>18</v>
      </c>
    </row>
    <row r="9" spans="1:1">
      <c r="A9" t="s">
        <v>20</v>
      </c>
    </row>
    <row r="10" spans="1:1">
      <c r="A10" t="s">
        <v>85</v>
      </c>
    </row>
    <row r="11" spans="1:1">
      <c r="A11" t="s">
        <v>22</v>
      </c>
    </row>
    <row r="12" spans="1:1">
      <c r="A12" t="s">
        <v>23</v>
      </c>
    </row>
    <row r="13" spans="1:1">
      <c r="A13" t="s">
        <v>25</v>
      </c>
    </row>
    <row r="14" spans="1:1">
      <c r="A14" t="s">
        <v>27</v>
      </c>
    </row>
    <row r="15" spans="1:1">
      <c r="A15" t="s">
        <v>87</v>
      </c>
    </row>
    <row r="16" spans="1:1">
      <c r="A16" t="s">
        <v>29</v>
      </c>
    </row>
    <row r="17" spans="1:1">
      <c r="A17" t="s">
        <v>30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40</v>
      </c>
    </row>
    <row r="26" spans="1:1">
      <c r="A26" t="s">
        <v>88</v>
      </c>
    </row>
    <row r="27" spans="1:1">
      <c r="A27" t="s">
        <v>42</v>
      </c>
    </row>
    <row r="28" spans="1:1">
      <c r="A28" t="s">
        <v>45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t="s">
        <v>50</v>
      </c>
    </row>
    <row r="33" spans="1:1">
      <c r="A33" t="s">
        <v>52</v>
      </c>
    </row>
    <row r="34" spans="1:1">
      <c r="A34" t="s">
        <v>54</v>
      </c>
    </row>
    <row r="35" spans="1:1">
      <c r="A35" t="s">
        <v>56</v>
      </c>
    </row>
    <row r="36" spans="1:1">
      <c r="A36" t="s">
        <v>58</v>
      </c>
    </row>
    <row r="37" spans="1:1">
      <c r="A37" t="s">
        <v>60</v>
      </c>
    </row>
    <row r="38" spans="1:1">
      <c r="A38" t="s">
        <v>86</v>
      </c>
    </row>
    <row r="39" spans="1:1">
      <c r="A39" t="s">
        <v>61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70</v>
      </c>
    </row>
    <row r="47" spans="1:1">
      <c r="A4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sqref="A1:A46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13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85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87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34</v>
      </c>
    </row>
    <row r="24" spans="1:1">
      <c r="A24" t="s">
        <v>35</v>
      </c>
    </row>
    <row r="25" spans="1:1">
      <c r="A25" t="s">
        <v>37</v>
      </c>
    </row>
    <row r="26" spans="1:1">
      <c r="A26" t="s">
        <v>38</v>
      </c>
    </row>
    <row r="27" spans="1:1">
      <c r="A27" t="s">
        <v>40</v>
      </c>
    </row>
    <row r="28" spans="1:1">
      <c r="A28" t="s">
        <v>42</v>
      </c>
    </row>
    <row r="29" spans="1:1">
      <c r="A29" t="s">
        <v>45</v>
      </c>
    </row>
    <row r="30" spans="1:1">
      <c r="A30" t="s">
        <v>49</v>
      </c>
    </row>
    <row r="31" spans="1:1">
      <c r="A31" t="s">
        <v>50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59</v>
      </c>
    </row>
    <row r="36" spans="1:1">
      <c r="A36" t="s">
        <v>60</v>
      </c>
    </row>
    <row r="37" spans="1:1">
      <c r="A37" t="s">
        <v>86</v>
      </c>
    </row>
    <row r="38" spans="1:1">
      <c r="A38" t="s">
        <v>61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70</v>
      </c>
    </row>
    <row r="46" spans="1:1">
      <c r="A4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85</v>
      </c>
    </row>
    <row r="13" spans="1:1">
      <c r="A13" t="s">
        <v>22</v>
      </c>
    </row>
    <row r="14" spans="1:1">
      <c r="A14" t="s">
        <v>23</v>
      </c>
    </row>
    <row r="15" spans="1:1">
      <c r="A15" t="s">
        <v>24</v>
      </c>
    </row>
    <row r="16" spans="1:1">
      <c r="A16" t="s">
        <v>26</v>
      </c>
    </row>
    <row r="17" spans="1:1">
      <c r="A17" t="s">
        <v>27</v>
      </c>
    </row>
    <row r="18" spans="1:1">
      <c r="A18" t="s">
        <v>87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34</v>
      </c>
    </row>
    <row r="24" spans="1:1">
      <c r="A24" t="s">
        <v>35</v>
      </c>
    </row>
    <row r="25" spans="1:1">
      <c r="A25" t="s">
        <v>40</v>
      </c>
    </row>
    <row r="26" spans="1:1">
      <c r="A26" t="s">
        <v>41</v>
      </c>
    </row>
    <row r="27" spans="1:1">
      <c r="A27" t="s">
        <v>43</v>
      </c>
    </row>
    <row r="28" spans="1:1">
      <c r="A28" t="s">
        <v>45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t="s">
        <v>50</v>
      </c>
    </row>
    <row r="33" spans="1:1">
      <c r="A33" t="s">
        <v>52</v>
      </c>
    </row>
    <row r="34" spans="1:1">
      <c r="A34" t="s">
        <v>53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86</v>
      </c>
    </row>
    <row r="42" spans="1:1">
      <c r="A42" t="s">
        <v>61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70</v>
      </c>
    </row>
    <row r="50" spans="1:1">
      <c r="A50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28" sqref="D28"/>
    </sheetView>
  </sheetViews>
  <sheetFormatPr baseColWidth="10" defaultRowHeight="15" x14ac:dyDescent="0"/>
  <cols>
    <col min="1" max="1" width="11.6640625" bestFit="1" customWidth="1"/>
  </cols>
  <sheetData>
    <row r="1" spans="1:1">
      <c r="A1" t="s">
        <v>3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26</v>
      </c>
    </row>
    <row r="14" spans="1:1">
      <c r="A14" t="s">
        <v>87</v>
      </c>
    </row>
    <row r="15" spans="1:1">
      <c r="A15" t="s">
        <v>29</v>
      </c>
    </row>
    <row r="16" spans="1:1">
      <c r="A16" t="s">
        <v>31</v>
      </c>
    </row>
    <row r="17" spans="1:1">
      <c r="A17" t="s">
        <v>34</v>
      </c>
    </row>
    <row r="18" spans="1:1">
      <c r="A18" t="s">
        <v>35</v>
      </c>
    </row>
    <row r="19" spans="1:1">
      <c r="A19" t="s">
        <v>36</v>
      </c>
    </row>
    <row r="20" spans="1:1">
      <c r="A20" t="s">
        <v>40</v>
      </c>
    </row>
    <row r="21" spans="1:1">
      <c r="A21" t="s">
        <v>41</v>
      </c>
    </row>
    <row r="22" spans="1:1">
      <c r="A22" t="s">
        <v>45</v>
      </c>
    </row>
    <row r="23" spans="1:1">
      <c r="A23" t="s">
        <v>49</v>
      </c>
    </row>
    <row r="24" spans="1:1">
      <c r="A24" t="s">
        <v>50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61</v>
      </c>
    </row>
    <row r="30" spans="1:1">
      <c r="A30" t="s">
        <v>63</v>
      </c>
    </row>
    <row r="31" spans="1:1">
      <c r="A31" t="s">
        <v>64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sqref="A1:A40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15</v>
      </c>
    </row>
    <row r="7" spans="1:1">
      <c r="A7" t="s">
        <v>18</v>
      </c>
    </row>
    <row r="8" spans="1:1">
      <c r="A8" t="s">
        <v>20</v>
      </c>
    </row>
    <row r="9" spans="1:1">
      <c r="A9" t="s">
        <v>85</v>
      </c>
    </row>
    <row r="10" spans="1:1">
      <c r="A10" t="s">
        <v>23</v>
      </c>
    </row>
    <row r="11" spans="1:1">
      <c r="A11" t="s">
        <v>25</v>
      </c>
    </row>
    <row r="12" spans="1:1">
      <c r="A12" t="s">
        <v>27</v>
      </c>
    </row>
    <row r="13" spans="1:1">
      <c r="A13" t="s">
        <v>87</v>
      </c>
    </row>
    <row r="14" spans="1:1">
      <c r="A14" t="s">
        <v>29</v>
      </c>
    </row>
    <row r="15" spans="1:1">
      <c r="A15" t="s">
        <v>30</v>
      </c>
    </row>
    <row r="16" spans="1:1">
      <c r="A16" t="s">
        <v>34</v>
      </c>
    </row>
    <row r="17" spans="1:1">
      <c r="A17" t="s">
        <v>35</v>
      </c>
    </row>
    <row r="18" spans="1:1">
      <c r="A18" t="s">
        <v>37</v>
      </c>
    </row>
    <row r="19" spans="1:1">
      <c r="A19" t="s">
        <v>38</v>
      </c>
    </row>
    <row r="20" spans="1:1">
      <c r="A20" t="s">
        <v>40</v>
      </c>
    </row>
    <row r="21" spans="1:1">
      <c r="A21" t="s">
        <v>42</v>
      </c>
    </row>
    <row r="22" spans="1:1">
      <c r="A22" t="s">
        <v>45</v>
      </c>
    </row>
    <row r="23" spans="1:1">
      <c r="A23" t="s">
        <v>49</v>
      </c>
    </row>
    <row r="24" spans="1:1">
      <c r="A24" t="s">
        <v>50</v>
      </c>
    </row>
    <row r="25" spans="1:1">
      <c r="A25" t="s">
        <v>53</v>
      </c>
    </row>
    <row r="26" spans="1:1">
      <c r="A26" t="s">
        <v>54</v>
      </c>
    </row>
    <row r="27" spans="1:1">
      <c r="A27" t="s">
        <v>56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86</v>
      </c>
    </row>
    <row r="32" spans="1:1">
      <c r="A32" t="s">
        <v>61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70</v>
      </c>
    </row>
    <row r="40" spans="1:1">
      <c r="A40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sqref="A1:A43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23</v>
      </c>
    </row>
    <row r="13" spans="1:1">
      <c r="A13" t="s">
        <v>26</v>
      </c>
    </row>
    <row r="14" spans="1:1">
      <c r="A14" t="s">
        <v>87</v>
      </c>
    </row>
    <row r="15" spans="1:1">
      <c r="A15" t="s">
        <v>29</v>
      </c>
    </row>
    <row r="16" spans="1:1">
      <c r="A16" t="s">
        <v>31</v>
      </c>
    </row>
    <row r="17" spans="1:1">
      <c r="A17" t="s">
        <v>32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40</v>
      </c>
    </row>
    <row r="24" spans="1:1">
      <c r="A24" t="s">
        <v>42</v>
      </c>
    </row>
    <row r="25" spans="1:1">
      <c r="A25" t="s">
        <v>45</v>
      </c>
    </row>
    <row r="26" spans="1:1">
      <c r="A26" t="s">
        <v>49</v>
      </c>
    </row>
    <row r="27" spans="1:1">
      <c r="A27" t="s">
        <v>50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20</v>
      </c>
    </row>
    <row r="12" spans="1:1">
      <c r="A12" t="s">
        <v>21</v>
      </c>
    </row>
    <row r="13" spans="1:1">
      <c r="A13" t="s">
        <v>85</v>
      </c>
    </row>
    <row r="14" spans="1:1">
      <c r="A14" t="s">
        <v>23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87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34</v>
      </c>
    </row>
    <row r="23" spans="1:1">
      <c r="A23" t="s">
        <v>35</v>
      </c>
    </row>
    <row r="24" spans="1:1">
      <c r="A24" t="s">
        <v>40</v>
      </c>
    </row>
    <row r="25" spans="1:1">
      <c r="A25" t="s">
        <v>41</v>
      </c>
    </row>
    <row r="26" spans="1:1">
      <c r="A26" t="s">
        <v>45</v>
      </c>
    </row>
    <row r="27" spans="1:1">
      <c r="A27" t="s">
        <v>49</v>
      </c>
    </row>
    <row r="28" spans="1:1">
      <c r="A28" t="s">
        <v>50</v>
      </c>
    </row>
    <row r="29" spans="1:1">
      <c r="A29" t="s">
        <v>54</v>
      </c>
    </row>
    <row r="30" spans="1:1">
      <c r="A30" t="s">
        <v>55</v>
      </c>
    </row>
    <row r="31" spans="1:1">
      <c r="A31" t="s">
        <v>60</v>
      </c>
    </row>
    <row r="32" spans="1:1">
      <c r="A32" t="s">
        <v>86</v>
      </c>
    </row>
    <row r="33" spans="1:1">
      <c r="A33" t="s">
        <v>61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70</v>
      </c>
    </row>
    <row r="41" spans="1:1">
      <c r="A41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sqref="A1:A44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15</v>
      </c>
    </row>
    <row r="8" spans="1:1">
      <c r="A8" t="s">
        <v>17</v>
      </c>
    </row>
    <row r="9" spans="1:1">
      <c r="A9" t="s">
        <v>18</v>
      </c>
    </row>
    <row r="10" spans="1:1">
      <c r="A10" t="s">
        <v>20</v>
      </c>
    </row>
    <row r="11" spans="1:1">
      <c r="A11" t="s">
        <v>21</v>
      </c>
    </row>
    <row r="12" spans="1:1">
      <c r="A12" t="s">
        <v>85</v>
      </c>
    </row>
    <row r="13" spans="1:1">
      <c r="A13" t="s">
        <v>23</v>
      </c>
    </row>
    <row r="14" spans="1:1">
      <c r="A14" t="s">
        <v>26</v>
      </c>
    </row>
    <row r="15" spans="1:1">
      <c r="A15" t="s">
        <v>87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  <row r="24" spans="1:1">
      <c r="A24" t="s">
        <v>40</v>
      </c>
    </row>
    <row r="25" spans="1:1">
      <c r="A25" t="s">
        <v>42</v>
      </c>
    </row>
    <row r="26" spans="1:1">
      <c r="A26" t="s">
        <v>45</v>
      </c>
    </row>
    <row r="27" spans="1:1">
      <c r="A27" t="s">
        <v>49</v>
      </c>
    </row>
    <row r="28" spans="1:1">
      <c r="A28" t="s">
        <v>50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59</v>
      </c>
    </row>
    <row r="33" spans="1:1">
      <c r="A33" t="s">
        <v>60</v>
      </c>
    </row>
    <row r="34" spans="1:1">
      <c r="A34" t="s">
        <v>86</v>
      </c>
    </row>
    <row r="35" spans="1:1">
      <c r="A35" t="s">
        <v>61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sqref="A1:A24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11</v>
      </c>
    </row>
    <row r="6" spans="1:1">
      <c r="A6" t="s">
        <v>15</v>
      </c>
    </row>
    <row r="7" spans="1:1">
      <c r="A7" t="s">
        <v>16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87</v>
      </c>
    </row>
    <row r="12" spans="1:1">
      <c r="A12" t="s">
        <v>29</v>
      </c>
    </row>
    <row r="13" spans="1:1">
      <c r="A13" t="s">
        <v>33</v>
      </c>
    </row>
    <row r="14" spans="1:1">
      <c r="A14" t="s">
        <v>36</v>
      </c>
    </row>
    <row r="15" spans="1:1">
      <c r="A15" t="s">
        <v>40</v>
      </c>
    </row>
    <row r="16" spans="1:1">
      <c r="A16" t="s">
        <v>45</v>
      </c>
    </row>
    <row r="17" spans="1:1">
      <c r="A17" t="s">
        <v>50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56</v>
      </c>
    </row>
    <row r="22" spans="1:1">
      <c r="A22" t="s">
        <v>68</v>
      </c>
    </row>
    <row r="23" spans="1:1">
      <c r="A23" t="s">
        <v>70</v>
      </c>
    </row>
    <row r="24" spans="1:1">
      <c r="A24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sqref="A1:A42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13</v>
      </c>
    </row>
    <row r="8" spans="1:1">
      <c r="A8" t="s">
        <v>15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26</v>
      </c>
    </row>
    <row r="14" spans="1:1">
      <c r="A14" t="s">
        <v>87</v>
      </c>
    </row>
    <row r="15" spans="1:1">
      <c r="A15" t="s">
        <v>29</v>
      </c>
    </row>
    <row r="16" spans="1:1">
      <c r="A16" t="s">
        <v>31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40</v>
      </c>
    </row>
    <row r="24" spans="1:1">
      <c r="A24" t="s">
        <v>41</v>
      </c>
    </row>
    <row r="25" spans="1:1">
      <c r="A25" t="s">
        <v>42</v>
      </c>
    </row>
    <row r="26" spans="1:1">
      <c r="A26" t="s">
        <v>45</v>
      </c>
    </row>
    <row r="27" spans="1:1">
      <c r="A27" t="s">
        <v>49</v>
      </c>
    </row>
    <row r="28" spans="1:1">
      <c r="A28" t="s">
        <v>50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61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ops-table</vt:lpstr>
      <vt:lpstr>ops-1</vt:lpstr>
      <vt:lpstr>ops-2</vt:lpstr>
      <vt:lpstr>ops-3</vt:lpstr>
      <vt:lpstr>ops-4</vt:lpstr>
      <vt:lpstr>ops-5</vt:lpstr>
      <vt:lpstr>ops-6</vt:lpstr>
      <vt:lpstr>ops-7</vt:lpstr>
      <vt:lpstr>ops-8</vt:lpstr>
      <vt:lpstr>ops-9</vt:lpstr>
      <vt:lpstr>ops-10</vt:lpstr>
      <vt:lpstr>ops-11</vt:lpstr>
      <vt:lpstr>ops-12</vt:lpstr>
      <vt:lpstr>ops-13</vt:lpstr>
      <vt:lpstr>ops-14</vt:lpstr>
      <vt:lpstr>ops-15</vt:lpstr>
      <vt:lpstr>ops-16</vt:lpstr>
      <vt:lpstr>ops-17</vt:lpstr>
      <vt:lpstr>ops-18</vt:lpstr>
      <vt:lpstr>ops-19</vt:lpstr>
      <vt:lpstr>ops-20</vt:lpstr>
      <vt:lpstr>ops-21</vt:lpstr>
      <vt:lpstr>ops-22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</dc:creator>
  <cp:lastModifiedBy>Darya</cp:lastModifiedBy>
  <cp:lastPrinted>2014-07-07T15:10:54Z</cp:lastPrinted>
  <dcterms:created xsi:type="dcterms:W3CDTF">2014-06-27T12:14:12Z</dcterms:created>
  <dcterms:modified xsi:type="dcterms:W3CDTF">2014-09-01T01:38:54Z</dcterms:modified>
</cp:coreProperties>
</file>