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yclingNZ - Remote M-Files\ID2\08BF682D-33D8-43DF-8DCA-3206DC505AC5\0\41000-41999\41285\L\L\Track Results and Times (ID 41285)\"/>
    </mc:Choice>
  </mc:AlternateContent>
  <bookViews>
    <workbookView xWindow="240" yWindow="45" windowWidth="20115" windowHeight="7995" activeTab="1"/>
  </bookViews>
  <sheets>
    <sheet name="Under 15 Female Track" sheetId="2" r:id="rId1"/>
    <sheet name="Under 15 Male Track" sheetId="4" r:id="rId2"/>
    <sheet name="Under 15 Female Road" sheetId="3" r:id="rId3"/>
    <sheet name="Under 15Male Road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E48" i="4" l="1"/>
  <c r="E11" i="2"/>
  <c r="E7" i="2"/>
  <c r="E27" i="2"/>
  <c r="E21" i="2"/>
  <c r="E15" i="2"/>
  <c r="E5" i="2"/>
  <c r="E18" i="2"/>
  <c r="E28" i="2"/>
  <c r="E8" i="2"/>
  <c r="E29" i="2"/>
  <c r="E19" i="2"/>
  <c r="E24" i="2"/>
  <c r="E22" i="2"/>
  <c r="E13" i="2"/>
  <c r="E25" i="2"/>
  <c r="E17" i="2"/>
  <c r="E20" i="2"/>
  <c r="E30" i="2"/>
  <c r="E26" i="2" l="1"/>
  <c r="E43" i="4"/>
  <c r="E46" i="4"/>
  <c r="E45" i="4"/>
  <c r="E26" i="4"/>
  <c r="E24" i="4"/>
  <c r="E49" i="4"/>
  <c r="E27" i="4"/>
  <c r="E44" i="4"/>
  <c r="E22" i="4"/>
  <c r="E6" i="2"/>
  <c r="E9" i="2"/>
  <c r="E12" i="2"/>
  <c r="E23" i="2"/>
  <c r="E10" i="2"/>
  <c r="E14" i="2"/>
  <c r="E31" i="2"/>
  <c r="E32" i="2"/>
  <c r="E33" i="2"/>
  <c r="E34" i="2"/>
  <c r="E35" i="2"/>
  <c r="E36" i="2"/>
  <c r="E1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33" i="4"/>
  <c r="E37" i="4"/>
  <c r="E21" i="4"/>
  <c r="E31" i="4"/>
  <c r="E5" i="4"/>
  <c r="E13" i="4"/>
  <c r="E15" i="4"/>
  <c r="E8" i="4"/>
  <c r="E6" i="4"/>
  <c r="E18" i="4"/>
  <c r="E14" i="4"/>
  <c r="E34" i="4"/>
  <c r="E12" i="4"/>
  <c r="E36" i="4"/>
  <c r="E11" i="4"/>
  <c r="E9" i="4"/>
  <c r="E19" i="4"/>
  <c r="E30" i="4"/>
  <c r="E29" i="4"/>
  <c r="E10" i="4"/>
  <c r="E7" i="4"/>
  <c r="E38" i="4"/>
  <c r="E32" i="4"/>
  <c r="E25" i="4"/>
  <c r="E16" i="4"/>
  <c r="E28" i="4"/>
  <c r="E20" i="4"/>
  <c r="E39" i="4"/>
  <c r="E40" i="4"/>
  <c r="E41" i="4"/>
  <c r="E42" i="4"/>
  <c r="E50" i="4"/>
  <c r="E51" i="4"/>
  <c r="E52" i="4"/>
  <c r="E23" i="4"/>
  <c r="E53" i="4"/>
  <c r="E54" i="4"/>
  <c r="E35" i="4"/>
  <c r="E55" i="4"/>
  <c r="E56" i="4"/>
  <c r="E57" i="4"/>
  <c r="E4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17" i="4"/>
  <c r="E57" i="2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0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" i="6"/>
  <c r="E8" i="3"/>
  <c r="E12" i="3"/>
  <c r="E103" i="5"/>
  <c r="E16" i="5"/>
  <c r="E13" i="5"/>
  <c r="E25" i="5"/>
  <c r="E38" i="5"/>
  <c r="E12" i="5"/>
  <c r="E19" i="5"/>
  <c r="E37" i="5"/>
  <c r="E20" i="5"/>
  <c r="E26" i="5"/>
  <c r="E15" i="5"/>
  <c r="E28" i="5"/>
  <c r="E22" i="5"/>
  <c r="E29" i="5"/>
  <c r="E41" i="5"/>
  <c r="E18" i="5"/>
  <c r="E33" i="5"/>
  <c r="E10" i="5"/>
  <c r="E9" i="5"/>
  <c r="E8" i="5"/>
  <c r="E7" i="5"/>
  <c r="E14" i="5"/>
  <c r="E17" i="5"/>
  <c r="E11" i="5"/>
  <c r="E27" i="5"/>
  <c r="E24" i="5"/>
  <c r="E23" i="5"/>
  <c r="E34" i="5"/>
  <c r="E35" i="5"/>
  <c r="E31" i="5"/>
  <c r="E30" i="5"/>
  <c r="E36" i="5"/>
  <c r="E39" i="5"/>
  <c r="E44" i="5"/>
  <c r="E40" i="5"/>
  <c r="E46" i="5"/>
  <c r="E42" i="5"/>
  <c r="E43" i="5"/>
  <c r="E47" i="5"/>
  <c r="E21" i="5"/>
  <c r="E32" i="5"/>
  <c r="E45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6" i="5"/>
  <c r="E5" i="5"/>
  <c r="E13" i="3"/>
  <c r="E11" i="3"/>
  <c r="E21" i="3"/>
  <c r="E22" i="3"/>
  <c r="E16" i="3"/>
  <c r="E5" i="3"/>
  <c r="E14" i="3"/>
  <c r="E15" i="3"/>
  <c r="E17" i="3"/>
  <c r="E19" i="3"/>
  <c r="E26" i="3"/>
  <c r="E29" i="3"/>
  <c r="E24" i="3"/>
  <c r="E25" i="3"/>
  <c r="E28" i="3"/>
  <c r="E27" i="3"/>
  <c r="E30" i="3"/>
  <c r="E33" i="3"/>
  <c r="E32" i="3"/>
  <c r="E31" i="3"/>
  <c r="E35" i="3"/>
  <c r="E34" i="3"/>
  <c r="E7" i="3"/>
  <c r="E9" i="3"/>
  <c r="E18" i="3"/>
  <c r="E23" i="3"/>
  <c r="E20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10" i="3"/>
  <c r="E6" i="3"/>
  <c r="D1" i="6"/>
  <c r="D24" i="6"/>
  <c r="D22" i="6"/>
  <c r="D26" i="6"/>
  <c r="D27" i="6"/>
  <c r="D30" i="6"/>
  <c r="D28" i="6"/>
  <c r="D29" i="6"/>
  <c r="D54" i="6"/>
  <c r="D32" i="6"/>
  <c r="D33" i="6"/>
  <c r="D31" i="6"/>
  <c r="D46" i="6"/>
  <c r="D39" i="6"/>
  <c r="D35" i="6"/>
  <c r="D40" i="6"/>
  <c r="D55" i="6"/>
  <c r="D44" i="6"/>
  <c r="D60" i="6"/>
  <c r="D58" i="6"/>
  <c r="D53" i="6"/>
  <c r="D49" i="6"/>
  <c r="D50" i="6"/>
  <c r="D51" i="6"/>
  <c r="D56" i="6"/>
  <c r="D42" i="6"/>
  <c r="D41" i="6"/>
  <c r="D37" i="6"/>
  <c r="D57" i="6"/>
  <c r="D36" i="6"/>
  <c r="D47" i="6"/>
  <c r="D38" i="6"/>
  <c r="D45" i="6"/>
  <c r="D43" i="6"/>
  <c r="D52" i="6"/>
  <c r="D34" i="6"/>
  <c r="D59" i="6"/>
  <c r="D48" i="6"/>
  <c r="D23" i="6"/>
  <c r="D25" i="6"/>
  <c r="D21" i="6"/>
  <c r="D10" i="6"/>
  <c r="D11" i="6"/>
  <c r="D12" i="6"/>
  <c r="D13" i="6"/>
  <c r="D14" i="6"/>
  <c r="D15" i="6"/>
  <c r="D16" i="6"/>
  <c r="D19" i="6"/>
  <c r="D20" i="6"/>
  <c r="D17" i="6"/>
  <c r="D18" i="6"/>
  <c r="D3" i="6"/>
  <c r="D4" i="6"/>
  <c r="D5" i="6"/>
  <c r="D6" i="6"/>
  <c r="D7" i="6"/>
  <c r="D8" i="6"/>
  <c r="D9" i="6"/>
  <c r="D2" i="6"/>
</calcChain>
</file>

<file path=xl/sharedStrings.xml><?xml version="1.0" encoding="utf-8"?>
<sst xmlns="http://schemas.openxmlformats.org/spreadsheetml/2006/main" count="2525" uniqueCount="508">
  <si>
    <t>-</t>
  </si>
  <si>
    <t>Points</t>
  </si>
  <si>
    <t>Scratch</t>
  </si>
  <si>
    <t>Time Trial</t>
  </si>
  <si>
    <t>DNF</t>
  </si>
  <si>
    <t>Birth Year</t>
  </si>
  <si>
    <t>Centre</t>
  </si>
  <si>
    <t>Place</t>
  </si>
  <si>
    <t>CAN</t>
  </si>
  <si>
    <t>Points Race</t>
  </si>
  <si>
    <t>SLD</t>
  </si>
  <si>
    <t>Time</t>
  </si>
  <si>
    <t>Rank</t>
  </si>
  <si>
    <t>Te Awamutu Tour</t>
  </si>
  <si>
    <t>CHB Tour</t>
  </si>
  <si>
    <t>Prologue</t>
  </si>
  <si>
    <t>Stage 1</t>
  </si>
  <si>
    <t>Stage 2</t>
  </si>
  <si>
    <t>Sprint Ace</t>
  </si>
  <si>
    <t>QOM</t>
  </si>
  <si>
    <t>Final GC</t>
  </si>
  <si>
    <t>@</t>
  </si>
  <si>
    <t>2"</t>
  </si>
  <si>
    <t>0"</t>
  </si>
  <si>
    <t>1"</t>
  </si>
  <si>
    <t>44"</t>
  </si>
  <si>
    <t>Hub Tour</t>
  </si>
  <si>
    <t>Stage 3</t>
  </si>
  <si>
    <t>43"</t>
  </si>
  <si>
    <t>Stage 1 TT</t>
  </si>
  <si>
    <t>KOM</t>
  </si>
  <si>
    <t>57"</t>
  </si>
  <si>
    <t>3"</t>
  </si>
  <si>
    <t>Avg Place</t>
  </si>
  <si>
    <t>1'51"</t>
  </si>
  <si>
    <t>1'37"</t>
  </si>
  <si>
    <t>NZ Championships</t>
  </si>
  <si>
    <t>Stage 4</t>
  </si>
  <si>
    <t>Road Race</t>
  </si>
  <si>
    <t>Name</t>
  </si>
  <si>
    <t>1'17"</t>
  </si>
  <si>
    <t>1'36"</t>
  </si>
  <si>
    <t>30"</t>
  </si>
  <si>
    <t>35"</t>
  </si>
  <si>
    <t>Bev Mays Womens Tour</t>
  </si>
  <si>
    <t>Sam Dobbs</t>
  </si>
  <si>
    <t>Alexander Wilson</t>
  </si>
  <si>
    <t>Oliver Young</t>
  </si>
  <si>
    <t>Jeremy Crawford</t>
  </si>
  <si>
    <t>Connor Brown</t>
  </si>
  <si>
    <t>James Fouche</t>
  </si>
  <si>
    <t>Jake Watkins</t>
  </si>
  <si>
    <t>CORY CANNINGS</t>
  </si>
  <si>
    <t>Laurence Kerby</t>
  </si>
  <si>
    <t>Piers Mrkusic</t>
  </si>
  <si>
    <t>Josh Chapman</t>
  </si>
  <si>
    <t>Bradley Leitch</t>
  </si>
  <si>
    <t>Cameron McIlraith</t>
  </si>
  <si>
    <t>Ayden Lamont</t>
  </si>
  <si>
    <t>Matt Treadaway</t>
  </si>
  <si>
    <t xml:space="preserve"> jack Blundell</t>
  </si>
  <si>
    <t>Sam Wightman</t>
  </si>
  <si>
    <t>alex Blundell</t>
  </si>
  <si>
    <t>Matthew Roets</t>
  </si>
  <si>
    <t>Harry Mellsop</t>
  </si>
  <si>
    <t>Samuel Smith</t>
  </si>
  <si>
    <t>Zanu Labuschagne</t>
  </si>
  <si>
    <t>Richard young</t>
  </si>
  <si>
    <t>Joey Vaughan</t>
  </si>
  <si>
    <t>Herbie Wasson</t>
  </si>
  <si>
    <t>Mathew McCullough</t>
  </si>
  <si>
    <t>Ben Goodman</t>
  </si>
  <si>
    <t>Tom Rountree</t>
  </si>
  <si>
    <t>Aidan Nicholas</t>
  </si>
  <si>
    <t>Ben Reid</t>
  </si>
  <si>
    <t>Luke Mosen</t>
  </si>
  <si>
    <t>Millar Mercer</t>
  </si>
  <si>
    <t>Austin Head</t>
  </si>
  <si>
    <t>Cameron Jerram</t>
  </si>
  <si>
    <t>Bailey Firmam-Yearsley</t>
  </si>
  <si>
    <t>Ellis Tagg</t>
  </si>
  <si>
    <t>Joseph Fitchett</t>
  </si>
  <si>
    <t>Sam Brown</t>
  </si>
  <si>
    <t>Cam Riches</t>
  </si>
  <si>
    <t>Lachlan Yung</t>
  </si>
  <si>
    <t>Ashley Field</t>
  </si>
  <si>
    <t>matt holden</t>
  </si>
  <si>
    <t>Oliver Gilbertson</t>
  </si>
  <si>
    <t>THOMAS HILLARY</t>
  </si>
  <si>
    <t>Thomas Trengrove</t>
  </si>
  <si>
    <t>Chris Laurie</t>
  </si>
  <si>
    <t>Patrick Taylor</t>
  </si>
  <si>
    <t>Zane Moors</t>
  </si>
  <si>
    <t>Chris Maddren</t>
  </si>
  <si>
    <t>Jordan Morris</t>
  </si>
  <si>
    <t>Oliver Maddren</t>
  </si>
  <si>
    <t>Nicholas Wilson</t>
  </si>
  <si>
    <t>Lachlan Macintosh</t>
  </si>
  <si>
    <t>Vincent Allen</t>
  </si>
  <si>
    <t>Joshua Scally</t>
  </si>
  <si>
    <t>Toby Wakelin</t>
  </si>
  <si>
    <t>Julian Laking</t>
  </si>
  <si>
    <t>Richard Salwey</t>
  </si>
  <si>
    <t>Matthew Martin</t>
  </si>
  <si>
    <t>Yunca Tour</t>
  </si>
  <si>
    <t>Stage5</t>
  </si>
  <si>
    <t>Stage 6</t>
  </si>
  <si>
    <t>1'52"</t>
  </si>
  <si>
    <t>8'56"</t>
  </si>
  <si>
    <t>28'13"</t>
  </si>
  <si>
    <t>KENCH Joshua</t>
  </si>
  <si>
    <t>WATTS Kiaan</t>
  </si>
  <si>
    <t>2'17"</t>
  </si>
  <si>
    <t>WCN</t>
  </si>
  <si>
    <t>AKL</t>
  </si>
  <si>
    <t>TAS</t>
  </si>
  <si>
    <t>WBP</t>
  </si>
  <si>
    <t>DONNELLY Sami</t>
  </si>
  <si>
    <t>SPENCER Griffyn</t>
  </si>
  <si>
    <t>Derby</t>
  </si>
  <si>
    <t>WALSH Callum</t>
  </si>
  <si>
    <t>RUSH Christian</t>
  </si>
  <si>
    <t>FISHER-BLACK Finn</t>
  </si>
  <si>
    <t>MURPHY Lucas</t>
  </si>
  <si>
    <t>ROBERTSON Lachlan</t>
  </si>
  <si>
    <t>DEANE Jack</t>
  </si>
  <si>
    <t>HODGKINSON Louis</t>
  </si>
  <si>
    <t>TAYLOR Max</t>
  </si>
  <si>
    <t>HADDOCK Greer</t>
  </si>
  <si>
    <t>HERBERT Charli</t>
  </si>
  <si>
    <t>PARKINSON Eva</t>
  </si>
  <si>
    <t>BARTRAM Hannah</t>
  </si>
  <si>
    <t>ANDERSON Mya</t>
  </si>
  <si>
    <t>KING Olivia</t>
  </si>
  <si>
    <t>KIMPTON Georgia</t>
  </si>
  <si>
    <t>KING Courtney</t>
  </si>
  <si>
    <t>QUINLAN Hannah</t>
  </si>
  <si>
    <t>MILNE McKenzie</t>
  </si>
  <si>
    <t>NIGHTINGALE Stella</t>
  </si>
  <si>
    <t>VANNER Claudia</t>
  </si>
  <si>
    <t>BICKERS Laura</t>
  </si>
  <si>
    <t>CAPPEL Sarah</t>
  </si>
  <si>
    <t>LOCKETT Megan</t>
  </si>
  <si>
    <t>ANNABELL Jessica</t>
  </si>
  <si>
    <t>12"</t>
  </si>
  <si>
    <t>15"</t>
  </si>
  <si>
    <t>27"</t>
  </si>
  <si>
    <t>37"</t>
  </si>
  <si>
    <t>1'08"</t>
  </si>
  <si>
    <t>14'18"</t>
  </si>
  <si>
    <t>59"</t>
  </si>
  <si>
    <t>1'03"</t>
  </si>
  <si>
    <t>1'06"</t>
  </si>
  <si>
    <t>1'21"</t>
  </si>
  <si>
    <t>1'22"</t>
  </si>
  <si>
    <t>1'26"</t>
  </si>
  <si>
    <t>1'29"</t>
  </si>
  <si>
    <t>2'10"</t>
  </si>
  <si>
    <t>2'15"</t>
  </si>
  <si>
    <t>2'24"</t>
  </si>
  <si>
    <t>2'26"</t>
  </si>
  <si>
    <t>3'17"</t>
  </si>
  <si>
    <t>SHERLOCK Finn</t>
  </si>
  <si>
    <t>WASHINGTON-SMITH Fergus</t>
  </si>
  <si>
    <t>CLAASEN Angus</t>
  </si>
  <si>
    <t>WILLIAMS Jono</t>
  </si>
  <si>
    <t>LITTLE Nick</t>
  </si>
  <si>
    <t>CRAINE Ethan</t>
  </si>
  <si>
    <t>RICHMOND Michael</t>
  </si>
  <si>
    <t>SOMERVELL Tait</t>
  </si>
  <si>
    <t>LEASK Keegan</t>
  </si>
  <si>
    <t>WALSH Max</t>
  </si>
  <si>
    <t>SHIRLEY Ruben</t>
  </si>
  <si>
    <t>ATTWOOD Kelan</t>
  </si>
  <si>
    <t>THOMSEN Robbie</t>
  </si>
  <si>
    <t>EDWARDS Jack</t>
  </si>
  <si>
    <t>PICARD Luca</t>
  </si>
  <si>
    <t>DNS</t>
  </si>
  <si>
    <t>45"</t>
  </si>
  <si>
    <t>1'24"</t>
  </si>
  <si>
    <t>2'16"</t>
  </si>
  <si>
    <t>4'38"</t>
  </si>
  <si>
    <t>8'57"</t>
  </si>
  <si>
    <t>9'01"</t>
  </si>
  <si>
    <t>21'38"</t>
  </si>
  <si>
    <t>1'04"</t>
  </si>
  <si>
    <t>2'07"</t>
  </si>
  <si>
    <t>2'08"</t>
  </si>
  <si>
    <t>2'09"</t>
  </si>
  <si>
    <t>2'12"</t>
  </si>
  <si>
    <t>2'13"</t>
  </si>
  <si>
    <t>13'16"</t>
  </si>
  <si>
    <t>15'01"</t>
  </si>
  <si>
    <t>17'27"</t>
  </si>
  <si>
    <t>17'28"</t>
  </si>
  <si>
    <t>17'31"</t>
  </si>
  <si>
    <t>25'04"</t>
  </si>
  <si>
    <t>29'48"</t>
  </si>
  <si>
    <t>4'51"</t>
  </si>
  <si>
    <t>5'24"</t>
  </si>
  <si>
    <t>3'49"</t>
  </si>
  <si>
    <t>3'58"</t>
  </si>
  <si>
    <t>4'52"</t>
  </si>
  <si>
    <t>5'01"</t>
  </si>
  <si>
    <t>5'06"</t>
  </si>
  <si>
    <t>5'10"</t>
  </si>
  <si>
    <t>6'17"</t>
  </si>
  <si>
    <t>18'42"</t>
  </si>
  <si>
    <t>19'45"</t>
  </si>
  <si>
    <t>28'48"</t>
  </si>
  <si>
    <t>28'42"</t>
  </si>
  <si>
    <t>40'58"</t>
  </si>
  <si>
    <t>49'07"</t>
  </si>
  <si>
    <t>1'15"</t>
  </si>
  <si>
    <t>6'51"</t>
  </si>
  <si>
    <t>7'36"</t>
  </si>
  <si>
    <t>24"</t>
  </si>
  <si>
    <t>32"</t>
  </si>
  <si>
    <t>MCCULLOUGH Dylan</t>
  </si>
  <si>
    <t>39"</t>
  </si>
  <si>
    <t>42"</t>
  </si>
  <si>
    <t>SCOTT Ari</t>
  </si>
  <si>
    <t>1'09"</t>
  </si>
  <si>
    <t>PITHIE Laurence</t>
  </si>
  <si>
    <t>1'18"</t>
  </si>
  <si>
    <t>2'00"</t>
  </si>
  <si>
    <t>WILLIAMS Alex</t>
  </si>
  <si>
    <t>2'22"</t>
  </si>
  <si>
    <t>CHRISTENSEN Drew</t>
  </si>
  <si>
    <t>2'25"</t>
  </si>
  <si>
    <t>2'50"</t>
  </si>
  <si>
    <t>2'53"</t>
  </si>
  <si>
    <t>BEYER Brenden</t>
  </si>
  <si>
    <t>3'03"</t>
  </si>
  <si>
    <t>CALVER Patrick</t>
  </si>
  <si>
    <t>3'13"</t>
  </si>
  <si>
    <t>BROWNE Campbell</t>
  </si>
  <si>
    <t>PEARSON-RILEY Fletcher</t>
  </si>
  <si>
    <t>MCKENZIE-BOWIE Thomas</t>
  </si>
  <si>
    <t>3'18"</t>
  </si>
  <si>
    <t>3'30"</t>
  </si>
  <si>
    <t>RYAN-KIDD Jordan</t>
  </si>
  <si>
    <t>HOSKIN Kyle</t>
  </si>
  <si>
    <t>3'40"</t>
  </si>
  <si>
    <t>3'53"</t>
  </si>
  <si>
    <t>BRIGHTWELL Jak</t>
  </si>
  <si>
    <t>4'03"</t>
  </si>
  <si>
    <t>NEIL Fletcher</t>
  </si>
  <si>
    <t>4'16"</t>
  </si>
  <si>
    <t>5'08"</t>
  </si>
  <si>
    <t>7'07"</t>
  </si>
  <si>
    <t>KERBY Christophe</t>
  </si>
  <si>
    <t>7'43"</t>
  </si>
  <si>
    <t>4"</t>
  </si>
  <si>
    <t>1'31"</t>
  </si>
  <si>
    <t>2'03"</t>
  </si>
  <si>
    <t>2'39"</t>
  </si>
  <si>
    <t>3'55"</t>
  </si>
  <si>
    <t>3'59"</t>
  </si>
  <si>
    <t>4'01"</t>
  </si>
  <si>
    <t>4'02"</t>
  </si>
  <si>
    <t>4'48"</t>
  </si>
  <si>
    <t>4'55"</t>
  </si>
  <si>
    <t>5'32"</t>
  </si>
  <si>
    <t>6'20"</t>
  </si>
  <si>
    <t>7'41"</t>
  </si>
  <si>
    <t>9'04"</t>
  </si>
  <si>
    <t>9'17"</t>
  </si>
  <si>
    <t>9'30"</t>
  </si>
  <si>
    <t>10'32"</t>
  </si>
  <si>
    <t>12'21"</t>
  </si>
  <si>
    <t>12'22"</t>
  </si>
  <si>
    <t>12'50"</t>
  </si>
  <si>
    <t>12'55"</t>
  </si>
  <si>
    <t>18'18"</t>
  </si>
  <si>
    <t>49"</t>
  </si>
  <si>
    <t>3'12"</t>
  </si>
  <si>
    <t>4'47"</t>
  </si>
  <si>
    <t>6'55"</t>
  </si>
  <si>
    <t>6'57"</t>
  </si>
  <si>
    <t>7'01"</t>
  </si>
  <si>
    <t>7'14"</t>
  </si>
  <si>
    <t>9'00"</t>
  </si>
  <si>
    <t>9'02"</t>
  </si>
  <si>
    <t>9'05"</t>
  </si>
  <si>
    <t>9'08"</t>
  </si>
  <si>
    <t>13'03"</t>
  </si>
  <si>
    <t>13'04"</t>
  </si>
  <si>
    <t>13'05"</t>
  </si>
  <si>
    <t>13'06"</t>
  </si>
  <si>
    <t>14'30"</t>
  </si>
  <si>
    <t>29'27"</t>
  </si>
  <si>
    <t>2'02"</t>
  </si>
  <si>
    <t>3'05"</t>
  </si>
  <si>
    <t>4'19"</t>
  </si>
  <si>
    <t>6'37"</t>
  </si>
  <si>
    <t>8'26"</t>
  </si>
  <si>
    <t>8'28"</t>
  </si>
  <si>
    <t>8'54"</t>
  </si>
  <si>
    <t>8'58"</t>
  </si>
  <si>
    <t>13'28"</t>
  </si>
  <si>
    <t>14'05"</t>
  </si>
  <si>
    <t>15'19"</t>
  </si>
  <si>
    <t>17'16"</t>
  </si>
  <si>
    <t>18'34"</t>
  </si>
  <si>
    <t>18'39"</t>
  </si>
  <si>
    <t>19'44"</t>
  </si>
  <si>
    <t>19'58"</t>
  </si>
  <si>
    <t>20'39"</t>
  </si>
  <si>
    <t>21'45"</t>
  </si>
  <si>
    <t>22'11"</t>
  </si>
  <si>
    <t>22'12"</t>
  </si>
  <si>
    <t>27'39"</t>
  </si>
  <si>
    <t>29'40"</t>
  </si>
  <si>
    <t>29'50"</t>
  </si>
  <si>
    <t>29'51"</t>
  </si>
  <si>
    <t>35'13"</t>
  </si>
  <si>
    <t>53'03"</t>
  </si>
  <si>
    <t>WOLLASTON Ally</t>
  </si>
  <si>
    <t>1'48"</t>
  </si>
  <si>
    <t>SPAIN Claudia</t>
  </si>
  <si>
    <t>BOON Lee</t>
  </si>
  <si>
    <t>1'54"</t>
  </si>
  <si>
    <t>WILKINSON Sophie</t>
  </si>
  <si>
    <t>1'59"</t>
  </si>
  <si>
    <t>4'15"</t>
  </si>
  <si>
    <t>HOUGHTON Abigail</t>
  </si>
  <si>
    <t>7'06"</t>
  </si>
  <si>
    <t>WATERWORTH Annabelle</t>
  </si>
  <si>
    <t>8'27"</t>
  </si>
  <si>
    <t>8'29"</t>
  </si>
  <si>
    <t>12'30"</t>
  </si>
  <si>
    <t>VANDER PEET Saskia</t>
  </si>
  <si>
    <t>12'45"</t>
  </si>
  <si>
    <t>PARIS Natalie</t>
  </si>
  <si>
    <t>14'59"</t>
  </si>
  <si>
    <t>BUISSINK Poppy</t>
  </si>
  <si>
    <t>2'18"</t>
  </si>
  <si>
    <t>5'09"</t>
  </si>
  <si>
    <t>5'15"</t>
  </si>
  <si>
    <t>5'22"</t>
  </si>
  <si>
    <t>5'57"</t>
  </si>
  <si>
    <t>6'11"</t>
  </si>
  <si>
    <t>6'52"</t>
  </si>
  <si>
    <t>7'45"</t>
  </si>
  <si>
    <t>11'24"</t>
  </si>
  <si>
    <t>12'05"</t>
  </si>
  <si>
    <t>15'49"</t>
  </si>
  <si>
    <t>15'56"</t>
  </si>
  <si>
    <t>16'21"</t>
  </si>
  <si>
    <t>17'25"</t>
  </si>
  <si>
    <t>19'19"</t>
  </si>
  <si>
    <t>20'13"</t>
  </si>
  <si>
    <t>26'41"</t>
  </si>
  <si>
    <t>29'21"</t>
  </si>
  <si>
    <t>16"</t>
  </si>
  <si>
    <t>28"</t>
  </si>
  <si>
    <t>1'23"</t>
  </si>
  <si>
    <t>1'33"</t>
  </si>
  <si>
    <t>1'34"</t>
  </si>
  <si>
    <t>1'46"</t>
  </si>
  <si>
    <t>1'49"</t>
  </si>
  <si>
    <t>1'53"</t>
  </si>
  <si>
    <t>2'05"</t>
  </si>
  <si>
    <t>ROBBIE Anna</t>
  </si>
  <si>
    <t>2'23"</t>
  </si>
  <si>
    <t>2'30"</t>
  </si>
  <si>
    <t>2'34"</t>
  </si>
  <si>
    <t>2'49"</t>
  </si>
  <si>
    <t>2'56"</t>
  </si>
  <si>
    <t>3'00"</t>
  </si>
  <si>
    <t>CAMERON-SMITH Eloise</t>
  </si>
  <si>
    <t>1'42"</t>
  </si>
  <si>
    <t>3'10"</t>
  </si>
  <si>
    <t>3'11"</t>
  </si>
  <si>
    <t>4'40"</t>
  </si>
  <si>
    <t>5'41"</t>
  </si>
  <si>
    <t>5'43"</t>
  </si>
  <si>
    <t>5'46"</t>
  </si>
  <si>
    <t>6'16"</t>
  </si>
  <si>
    <t>7'51"</t>
  </si>
  <si>
    <t>8'07"</t>
  </si>
  <si>
    <t>8'12"</t>
  </si>
  <si>
    <t>9'18"</t>
  </si>
  <si>
    <t>11'00"</t>
  </si>
  <si>
    <t>14'14"</t>
  </si>
  <si>
    <t>14'24"</t>
  </si>
  <si>
    <t>BATT Katie</t>
  </si>
  <si>
    <t>BATT Sopie</t>
  </si>
  <si>
    <t>NATHAN Zoe</t>
  </si>
  <si>
    <t>Michael Carswell</t>
  </si>
  <si>
    <t>7"</t>
  </si>
  <si>
    <t>9"</t>
  </si>
  <si>
    <t>1'45"</t>
  </si>
  <si>
    <t>2'51"</t>
  </si>
  <si>
    <t>2'59"</t>
  </si>
  <si>
    <t>3'14"</t>
  </si>
  <si>
    <t>3'39"</t>
  </si>
  <si>
    <t>4'00"</t>
  </si>
  <si>
    <t>4'13"</t>
  </si>
  <si>
    <t>4'39"</t>
  </si>
  <si>
    <t>5'02"</t>
  </si>
  <si>
    <t>WEBSTER Rueben</t>
  </si>
  <si>
    <t>WLN</t>
  </si>
  <si>
    <t>50"</t>
  </si>
  <si>
    <t>54"</t>
  </si>
  <si>
    <t>1'39"</t>
  </si>
  <si>
    <t>2'45"</t>
  </si>
  <si>
    <t>4'45"</t>
  </si>
  <si>
    <t>5'07"</t>
  </si>
  <si>
    <t>6'06"</t>
  </si>
  <si>
    <t>6'24"</t>
  </si>
  <si>
    <t>7'04"</t>
  </si>
  <si>
    <t>7'11"</t>
  </si>
  <si>
    <t>1'43"</t>
  </si>
  <si>
    <t>2'44"</t>
  </si>
  <si>
    <t>3'19"</t>
  </si>
  <si>
    <t>3'21"</t>
  </si>
  <si>
    <t>3'57"</t>
  </si>
  <si>
    <t>5'49"</t>
  </si>
  <si>
    <t>5'53"</t>
  </si>
  <si>
    <t>GOODGER Joshua</t>
  </si>
  <si>
    <t>WEL</t>
  </si>
  <si>
    <t>4'23"</t>
  </si>
  <si>
    <t>5'59"</t>
  </si>
  <si>
    <t>6'03"</t>
  </si>
  <si>
    <t>7'39"</t>
  </si>
  <si>
    <t>10'06"</t>
  </si>
  <si>
    <t>10'17"</t>
  </si>
  <si>
    <t>10'41"</t>
  </si>
  <si>
    <t>FORBES Charlie</t>
  </si>
  <si>
    <t>2017 National Track Championships</t>
  </si>
  <si>
    <t>WESTBURY Riley</t>
  </si>
  <si>
    <t>GRIFFIN Grace</t>
  </si>
  <si>
    <t>KELLY Caitlin</t>
  </si>
  <si>
    <t>RUSSELL Kate</t>
  </si>
  <si>
    <t>BORRIE Kayne</t>
  </si>
  <si>
    <t>MCLEOD Jack</t>
  </si>
  <si>
    <t>SHEEHY Hadley</t>
  </si>
  <si>
    <t>BORRIE Oliver</t>
  </si>
  <si>
    <t>HOGAN Jacob</t>
  </si>
  <si>
    <t>MCCABE Olivia</t>
  </si>
  <si>
    <t>BARNETT Mackenzie</t>
  </si>
  <si>
    <t>LOYER Elise</t>
  </si>
  <si>
    <t>WRIGHT Frankie</t>
  </si>
  <si>
    <t>FOSTER Kane</t>
  </si>
  <si>
    <t>HANSEN Ryan</t>
  </si>
  <si>
    <t>WHITTLE Jack</t>
  </si>
  <si>
    <t>HART Ethan</t>
  </si>
  <si>
    <t>2019 Southland Championships</t>
  </si>
  <si>
    <t>2019 Auckland Championships</t>
  </si>
  <si>
    <t>HYLAND Sophia</t>
  </si>
  <si>
    <t>RUSH Maddison</t>
  </si>
  <si>
    <t>BHIMY Lucas</t>
  </si>
  <si>
    <t>DAVIDSON Matthew</t>
  </si>
  <si>
    <t>CRAW Harrison</t>
  </si>
  <si>
    <t>CONNOLLY Joseph</t>
  </si>
  <si>
    <t>CRAW Tutarangi</t>
  </si>
  <si>
    <t>WATTS Kirsty</t>
  </si>
  <si>
    <t>GRAY Caoilinn</t>
  </si>
  <si>
    <t>GUNN Kylah</t>
  </si>
  <si>
    <t>MURPHY Millicent</t>
  </si>
  <si>
    <t>ECN</t>
  </si>
  <si>
    <t>2019 Waikato BOP &amp; Auckland Championships</t>
  </si>
  <si>
    <t>PURDIE Thomas</t>
  </si>
  <si>
    <t>JARNELL Stirling</t>
  </si>
  <si>
    <t>CRONJE Kehan</t>
  </si>
  <si>
    <t>CHALLIS Gus</t>
  </si>
  <si>
    <t>BONESS Nate</t>
  </si>
  <si>
    <t>O'BRIEN Leon</t>
  </si>
  <si>
    <t>NORDEN Jack</t>
  </si>
  <si>
    <t>WYLLIE Zane</t>
  </si>
  <si>
    <t>PAWSON Bernard</t>
  </si>
  <si>
    <t>PARIS Kyle</t>
  </si>
  <si>
    <t>STEWART Benjamin</t>
  </si>
  <si>
    <t>JOHNSON Noah</t>
  </si>
  <si>
    <t>NLD</t>
  </si>
  <si>
    <t>MITCHELL Georgia</t>
  </si>
  <si>
    <t>BLACKWOOD Jodie</t>
  </si>
  <si>
    <t>RUSSELL Piper</t>
  </si>
  <si>
    <t>HARRISON Renee</t>
  </si>
  <si>
    <t>WRIGHT Millie</t>
  </si>
  <si>
    <t>PAINE Hannah</t>
  </si>
  <si>
    <t>STEDMAN Sunny</t>
  </si>
  <si>
    <t>RAUMATI Unique</t>
  </si>
  <si>
    <t>MADDISON Ava</t>
  </si>
  <si>
    <t>CROUCHMAN Max</t>
  </si>
  <si>
    <t>SCHULER Alex</t>
  </si>
  <si>
    <t>TUNNICLIFFE Austin</t>
  </si>
  <si>
    <t>PETERS Sophie</t>
  </si>
  <si>
    <t>TOOMEY Emily</t>
  </si>
  <si>
    <t>MSC</t>
  </si>
  <si>
    <t>GRIFFIN Lucy</t>
  </si>
  <si>
    <t>EDWARDS Finn</t>
  </si>
  <si>
    <t>HOLLAMBY Noah</t>
  </si>
  <si>
    <t>RAMSEY Liam</t>
  </si>
  <si>
    <t>JAMIESON Magnus</t>
  </si>
  <si>
    <t>THOMSON Frankie</t>
  </si>
  <si>
    <t>SANDERS Luca</t>
  </si>
  <si>
    <t>MANSON George</t>
  </si>
  <si>
    <t>TINOAI Max</t>
  </si>
  <si>
    <t>MOSS Caleb</t>
  </si>
  <si>
    <t>PAISLEY Marc</t>
  </si>
  <si>
    <t>DOUGLAS Carter</t>
  </si>
  <si>
    <t>CANTELL-ROBERTS Jamie</t>
  </si>
  <si>
    <t>HARFORD Tyler</t>
  </si>
  <si>
    <t>LEEF Geraldene</t>
  </si>
  <si>
    <t>LUSHKOTT Sienna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</si>
</sst>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hh:mm:ss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1">
    <xf numFmtId="0" fontId="0" fillId="0" borderId="0" xfId="0"/>
    <xf numFmtId="0" fontId="0" fillId="0" borderId="0" xfId="0" applyAlignment="1">
      <alignment horizontal="center"/>
    </xf>
    <xf numFmtId="0" fontId="0" fillId="0" borderId="17" xfId="0" applyBorder="1"/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1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21" fontId="0" fillId="0" borderId="0" xfId="0" applyNumberFormat="1"/>
    <xf numFmtId="1" fontId="0" fillId="0" borderId="13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0" fontId="0" fillId="0" borderId="0" xfId="0" applyBorder="1"/>
    <xf numFmtId="0" fontId="0" fillId="0" borderId="37" xfId="0" applyBorder="1" applyAlignment="1">
      <alignment horizontal="center"/>
    </xf>
    <xf numFmtId="47" fontId="0" fillId="0" borderId="0" xfId="0" applyNumberFormat="1"/>
    <xf numFmtId="47" fontId="0" fillId="0" borderId="4" xfId="0" applyNumberFormat="1" applyBorder="1" applyAlignment="1">
      <alignment horizontal="center"/>
    </xf>
    <xf numFmtId="166" fontId="0" fillId="0" borderId="0" xfId="0" applyNumberFormat="1"/>
    <xf numFmtId="0" fontId="0" fillId="0" borderId="2" xfId="0" applyBorder="1"/>
    <xf numFmtId="1" fontId="0" fillId="0" borderId="4" xfId="0" applyNumberFormat="1" applyBorder="1" applyAlignment="1">
      <alignment horizontal="center"/>
    </xf>
    <xf numFmtId="47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" fontId="2" fillId="0" borderId="3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40" xfId="0" applyNumberFormat="1" applyFont="1" applyBorder="1" applyAlignment="1">
      <alignment horizontal="center"/>
    </xf>
    <xf numFmtId="1" fontId="2" fillId="0" borderId="57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37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5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Font="1" applyBorder="1"/>
    <xf numFmtId="0" fontId="0" fillId="0" borderId="11" xfId="0" applyFont="1" applyBorder="1" applyAlignment="1">
      <alignment horizontal="center"/>
    </xf>
    <xf numFmtId="0" fontId="0" fillId="0" borderId="7" xfId="0" applyFont="1" applyBorder="1"/>
    <xf numFmtId="0" fontId="0" fillId="0" borderId="37" xfId="0" applyFont="1" applyBorder="1"/>
    <xf numFmtId="0" fontId="0" fillId="0" borderId="5" xfId="0" applyFont="1" applyBorder="1"/>
    <xf numFmtId="0" fontId="0" fillId="0" borderId="27" xfId="0" applyFont="1" applyBorder="1"/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22" xfId="0" applyFont="1" applyBorder="1"/>
    <xf numFmtId="0" fontId="0" fillId="0" borderId="19" xfId="0" applyFont="1" applyBorder="1" applyAlignment="1">
      <alignment horizontal="center"/>
    </xf>
    <xf numFmtId="165" fontId="0" fillId="0" borderId="22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" fontId="0" fillId="0" borderId="31" xfId="0" applyNumberFormat="1" applyFont="1" applyBorder="1" applyAlignment="1">
      <alignment horizontal="center"/>
    </xf>
    <xf numFmtId="1" fontId="0" fillId="0" borderId="26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57" xfId="0" applyNumberFormat="1" applyFont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" fontId="0" fillId="0" borderId="40" xfId="0" applyNumberFormat="1" applyFont="1" applyBorder="1" applyAlignment="1">
      <alignment horizontal="center"/>
    </xf>
    <xf numFmtId="47" fontId="0" fillId="0" borderId="4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28" xfId="0" applyFont="1" applyBorder="1"/>
    <xf numFmtId="0" fontId="0" fillId="0" borderId="28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1" fontId="0" fillId="0" borderId="43" xfId="0" applyNumberFormat="1" applyFont="1" applyBorder="1" applyAlignment="1">
      <alignment horizontal="center"/>
    </xf>
    <xf numFmtId="47" fontId="0" fillId="0" borderId="9" xfId="0" applyNumberFormat="1" applyFont="1" applyBorder="1" applyAlignment="1">
      <alignment horizontal="center"/>
    </xf>
    <xf numFmtId="0" fontId="0" fillId="0" borderId="9" xfId="0" applyFont="1" applyBorder="1"/>
    <xf numFmtId="1" fontId="0" fillId="0" borderId="9" xfId="0" applyNumberFormat="1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21" xfId="0" applyFont="1" applyBorder="1"/>
    <xf numFmtId="0" fontId="0" fillId="0" borderId="21" xfId="0" applyFont="1" applyBorder="1" applyAlignment="1">
      <alignment horizontal="center"/>
    </xf>
    <xf numFmtId="165" fontId="0" fillId="0" borderId="41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1" fontId="0" fillId="0" borderId="45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38" xfId="0" applyNumberFormat="1" applyFont="1" applyBorder="1" applyAlignment="1">
      <alignment horizontal="center"/>
    </xf>
    <xf numFmtId="47" fontId="0" fillId="0" borderId="0" xfId="0" applyNumberFormat="1" applyFont="1"/>
    <xf numFmtId="47" fontId="0" fillId="0" borderId="0" xfId="0" applyNumberFormat="1" applyFont="1" applyAlignment="1">
      <alignment horizontal="center"/>
    </xf>
    <xf numFmtId="0" fontId="0" fillId="0" borderId="58" xfId="0" applyFont="1" applyBorder="1"/>
    <xf numFmtId="1" fontId="0" fillId="0" borderId="6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47" fontId="0" fillId="0" borderId="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5" fontId="0" fillId="0" borderId="45" xfId="0" applyNumberFormat="1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21" fontId="0" fillId="0" borderId="0" xfId="0" applyNumberFormat="1" applyFont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22" xfId="0" applyBorder="1"/>
    <xf numFmtId="165" fontId="0" fillId="0" borderId="12" xfId="0" applyNumberFormat="1" applyFont="1" applyBorder="1" applyAlignment="1">
      <alignment horizontal="center"/>
    </xf>
    <xf numFmtId="165" fontId="0" fillId="0" borderId="31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2" fillId="0" borderId="19" xfId="0" applyFont="1" applyBorder="1" applyAlignment="1">
      <alignment horizontal="center"/>
    </xf>
    <xf numFmtId="0" fontId="2" fillId="0" borderId="26" xfId="0" applyFont="1" applyBorder="1"/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0" borderId="60" xfId="0" applyFont="1" applyBorder="1"/>
    <xf numFmtId="0" fontId="2" fillId="0" borderId="61" xfId="0" applyFont="1" applyBorder="1" applyAlignment="1">
      <alignment horizontal="center"/>
    </xf>
    <xf numFmtId="0" fontId="2" fillId="0" borderId="57" xfId="0" applyFont="1" applyBorder="1"/>
    <xf numFmtId="0" fontId="2" fillId="0" borderId="28" xfId="0" applyFont="1" applyBorder="1" applyAlignment="1">
      <alignment horizontal="center"/>
    </xf>
    <xf numFmtId="0" fontId="2" fillId="0" borderId="59" xfId="0" applyFont="1" applyBorder="1"/>
    <xf numFmtId="0" fontId="2" fillId="0" borderId="3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/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27" xfId="0" applyFont="1" applyBorder="1"/>
    <xf numFmtId="165" fontId="2" fillId="0" borderId="4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ormal" xfId="0" builtinId="0"/>
    <cellStyle name="Normal 2" xfId="1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27" sqref="D27"/>
    </sheetView>
  </sheetViews>
  <sheetFormatPr defaultRowHeight="12.75" x14ac:dyDescent="0.2"/>
  <cols>
    <col min="1" max="1" width="5.42578125" style="195" bestFit="1" customWidth="1"/>
    <col min="2" max="2" width="19.7109375" style="69" bestFit="1" customWidth="1"/>
    <col min="3" max="3" width="7" style="195" bestFit="1" customWidth="1"/>
    <col min="4" max="4" width="9.7109375" style="195" bestFit="1" customWidth="1"/>
    <col min="5" max="5" width="9.42578125" style="195" bestFit="1" customWidth="1"/>
    <col min="6" max="6" width="8.85546875" style="69" bestFit="1" customWidth="1"/>
    <col min="7" max="7" width="5.85546875" style="69" bestFit="1" customWidth="1"/>
    <col min="8" max="8" width="6.28515625" style="69" bestFit="1" customWidth="1"/>
    <col min="9" max="9" width="7.5703125" style="69" bestFit="1" customWidth="1"/>
    <col min="10" max="10" width="6.7109375" style="69" bestFit="1" customWidth="1"/>
    <col min="11" max="11" width="5.85546875" style="69" bestFit="1" customWidth="1"/>
    <col min="12" max="12" width="7.7109375" style="69" bestFit="1" customWidth="1"/>
    <col min="13" max="13" width="5.85546875" style="69" bestFit="1" customWidth="1"/>
    <col min="14" max="14" width="6.28515625" style="69" bestFit="1" customWidth="1"/>
    <col min="15" max="15" width="7.5703125" style="69" bestFit="1" customWidth="1"/>
    <col min="16" max="16" width="6.7109375" style="69" bestFit="1" customWidth="1"/>
    <col min="17" max="17" width="5.85546875" style="69" bestFit="1" customWidth="1"/>
    <col min="18" max="18" width="7.7109375" style="69" bestFit="1" customWidth="1"/>
    <col min="19" max="19" width="5.85546875" style="69" bestFit="1" customWidth="1"/>
    <col min="20" max="20" width="6.28515625" style="69" bestFit="1" customWidth="1"/>
    <col min="21" max="21" width="7.5703125" style="69" bestFit="1" customWidth="1"/>
    <col min="22" max="22" width="6.7109375" style="69" bestFit="1" customWidth="1"/>
    <col min="23" max="23" width="5.85546875" style="69" bestFit="1" customWidth="1"/>
    <col min="24" max="24" width="7.7109375" style="69" bestFit="1" customWidth="1"/>
    <col min="25" max="25" width="5.85546875" style="69" bestFit="1" customWidth="1"/>
    <col min="26" max="26" width="6.28515625" style="69" bestFit="1" customWidth="1"/>
    <col min="27" max="27" width="7.5703125" style="69" bestFit="1" customWidth="1"/>
    <col min="28" max="28" width="6.7109375" style="69" bestFit="1" customWidth="1"/>
    <col min="29" max="29" width="5.85546875" style="69" bestFit="1" customWidth="1"/>
    <col min="30" max="16384" width="9.140625" style="69"/>
  </cols>
  <sheetData>
    <row r="1" spans="1:29" ht="13.5" thickBot="1" x14ac:dyDescent="0.25">
      <c r="F1" s="195">
        <v>38.299999999999997</v>
      </c>
      <c r="L1" s="196">
        <v>35</v>
      </c>
      <c r="R1" s="196">
        <v>35</v>
      </c>
      <c r="X1" s="195">
        <v>38.299999999999997</v>
      </c>
    </row>
    <row r="2" spans="1:29" ht="13.5" thickBot="1" x14ac:dyDescent="0.25">
      <c r="F2" s="236" t="s">
        <v>449</v>
      </c>
      <c r="G2" s="237"/>
      <c r="H2" s="237"/>
      <c r="I2" s="237"/>
      <c r="J2" s="237"/>
      <c r="K2" s="238"/>
      <c r="L2" s="237" t="s">
        <v>463</v>
      </c>
      <c r="M2" s="237"/>
      <c r="N2" s="237"/>
      <c r="O2" s="237"/>
      <c r="P2" s="237"/>
      <c r="Q2" s="238"/>
      <c r="R2" s="237" t="s">
        <v>450</v>
      </c>
      <c r="S2" s="237"/>
      <c r="T2" s="237"/>
      <c r="U2" s="237"/>
      <c r="V2" s="237"/>
      <c r="W2" s="238"/>
      <c r="X2" s="236" t="s">
        <v>431</v>
      </c>
      <c r="Y2" s="237"/>
      <c r="Z2" s="237"/>
      <c r="AA2" s="237"/>
      <c r="AB2" s="237"/>
      <c r="AC2" s="238"/>
    </row>
    <row r="3" spans="1:29" ht="13.5" thickBot="1" x14ac:dyDescent="0.25">
      <c r="F3" s="236" t="s">
        <v>3</v>
      </c>
      <c r="G3" s="238"/>
      <c r="H3" s="197" t="s">
        <v>119</v>
      </c>
      <c r="I3" s="198" t="s">
        <v>2</v>
      </c>
      <c r="J3" s="236" t="s">
        <v>9</v>
      </c>
      <c r="K3" s="238"/>
      <c r="L3" s="236" t="s">
        <v>3</v>
      </c>
      <c r="M3" s="238"/>
      <c r="N3" s="197" t="s">
        <v>119</v>
      </c>
      <c r="O3" s="198" t="s">
        <v>2</v>
      </c>
      <c r="P3" s="236" t="s">
        <v>9</v>
      </c>
      <c r="Q3" s="238"/>
      <c r="R3" s="236" t="s">
        <v>3</v>
      </c>
      <c r="S3" s="238"/>
      <c r="T3" s="197" t="s">
        <v>119</v>
      </c>
      <c r="U3" s="198" t="s">
        <v>2</v>
      </c>
      <c r="V3" s="236" t="s">
        <v>9</v>
      </c>
      <c r="W3" s="238"/>
      <c r="X3" s="236" t="s">
        <v>3</v>
      </c>
      <c r="Y3" s="238"/>
      <c r="Z3" s="197" t="s">
        <v>119</v>
      </c>
      <c r="AA3" s="198" t="s">
        <v>2</v>
      </c>
      <c r="AB3" s="236" t="s">
        <v>9</v>
      </c>
      <c r="AC3" s="238"/>
    </row>
    <row r="4" spans="1:29" ht="13.5" thickBot="1" x14ac:dyDescent="0.25">
      <c r="A4" s="197" t="s">
        <v>12</v>
      </c>
      <c r="B4" s="198" t="s">
        <v>39</v>
      </c>
      <c r="C4" s="197" t="s">
        <v>6</v>
      </c>
      <c r="D4" s="197" t="s">
        <v>5</v>
      </c>
      <c r="E4" s="197" t="s">
        <v>33</v>
      </c>
      <c r="F4" s="228" t="s">
        <v>11</v>
      </c>
      <c r="G4" s="229" t="s">
        <v>7</v>
      </c>
      <c r="H4" s="197" t="s">
        <v>7</v>
      </c>
      <c r="I4" s="197" t="s">
        <v>7</v>
      </c>
      <c r="J4" s="228" t="s">
        <v>1</v>
      </c>
      <c r="K4" s="229" t="s">
        <v>7</v>
      </c>
      <c r="L4" s="228" t="s">
        <v>11</v>
      </c>
      <c r="M4" s="229" t="s">
        <v>7</v>
      </c>
      <c r="N4" s="197" t="s">
        <v>7</v>
      </c>
      <c r="O4" s="197" t="s">
        <v>7</v>
      </c>
      <c r="P4" s="228" t="s">
        <v>1</v>
      </c>
      <c r="Q4" s="229" t="s">
        <v>7</v>
      </c>
      <c r="R4" s="233" t="s">
        <v>11</v>
      </c>
      <c r="S4" s="234" t="s">
        <v>7</v>
      </c>
      <c r="T4" s="197" t="s">
        <v>7</v>
      </c>
      <c r="U4" s="197" t="s">
        <v>7</v>
      </c>
      <c r="V4" s="233" t="s">
        <v>1</v>
      </c>
      <c r="W4" s="234" t="s">
        <v>7</v>
      </c>
      <c r="X4" s="228" t="s">
        <v>11</v>
      </c>
      <c r="Y4" s="229" t="s">
        <v>7</v>
      </c>
      <c r="Z4" s="197" t="s">
        <v>7</v>
      </c>
      <c r="AA4" s="197" t="s">
        <v>7</v>
      </c>
      <c r="AB4" s="228" t="s">
        <v>1</v>
      </c>
      <c r="AC4" s="229" t="s">
        <v>7</v>
      </c>
    </row>
    <row r="5" spans="1:29" x14ac:dyDescent="0.2">
      <c r="A5" s="199">
        <v>4</v>
      </c>
      <c r="B5" s="200" t="s">
        <v>434</v>
      </c>
      <c r="C5" s="206" t="s">
        <v>10</v>
      </c>
      <c r="D5" s="202">
        <v>20061127</v>
      </c>
      <c r="E5" s="203">
        <f t="shared" ref="E5:E30" si="0">IF(SUM(G5,H5,I5,K5,M5,N5,O5,Q5,S5,T5,U5,W5,Y5,Z5,AA5,AC5)=0," ",AVERAGE(G5,H5,I5,K5,M5,N5,O5,Q5,S5,T5,U5,W5,Y5,Z5,AA5,AC5))</f>
        <v>1</v>
      </c>
      <c r="F5" s="204">
        <v>39.53</v>
      </c>
      <c r="G5" s="205">
        <v>1</v>
      </c>
      <c r="H5" s="206">
        <v>1</v>
      </c>
      <c r="I5" s="206">
        <v>1</v>
      </c>
      <c r="J5" s="204">
        <v>21</v>
      </c>
      <c r="K5" s="205">
        <v>1</v>
      </c>
      <c r="L5" s="235"/>
      <c r="M5" s="224"/>
      <c r="N5" s="199"/>
      <c r="O5" s="199"/>
      <c r="P5" s="223"/>
      <c r="Q5" s="224"/>
      <c r="R5" s="235"/>
      <c r="S5" s="224"/>
      <c r="T5" s="199"/>
      <c r="U5" s="199"/>
      <c r="V5" s="223"/>
      <c r="W5" s="224"/>
      <c r="X5" s="204"/>
      <c r="Y5" s="205"/>
      <c r="Z5" s="206"/>
      <c r="AA5" s="206"/>
      <c r="AB5" s="204"/>
      <c r="AC5" s="205"/>
    </row>
    <row r="6" spans="1:29" x14ac:dyDescent="0.2">
      <c r="A6" s="206">
        <v>4</v>
      </c>
      <c r="B6" s="200" t="s">
        <v>442</v>
      </c>
      <c r="C6" s="201" t="s">
        <v>116</v>
      </c>
      <c r="D6" s="202">
        <v>20060208</v>
      </c>
      <c r="E6" s="203">
        <f t="shared" si="0"/>
        <v>1.25</v>
      </c>
      <c r="F6" s="204"/>
      <c r="G6" s="205"/>
      <c r="H6" s="206"/>
      <c r="I6" s="206"/>
      <c r="J6" s="204"/>
      <c r="K6" s="205"/>
      <c r="L6" s="204">
        <v>39.456000000000003</v>
      </c>
      <c r="M6" s="205">
        <v>1</v>
      </c>
      <c r="N6" s="206">
        <v>2</v>
      </c>
      <c r="O6" s="206">
        <v>1</v>
      </c>
      <c r="P6" s="204">
        <v>20</v>
      </c>
      <c r="Q6" s="205">
        <v>1</v>
      </c>
      <c r="R6" s="204"/>
      <c r="S6" s="205"/>
      <c r="T6" s="206"/>
      <c r="U6" s="206"/>
      <c r="V6" s="204"/>
      <c r="W6" s="205"/>
      <c r="X6" s="204"/>
      <c r="Y6" s="205"/>
      <c r="Z6" s="206"/>
      <c r="AA6" s="206"/>
      <c r="AB6" s="204"/>
      <c r="AC6" s="205"/>
    </row>
    <row r="7" spans="1:29" x14ac:dyDescent="0.2">
      <c r="A7" s="206"/>
      <c r="B7" s="200" t="s">
        <v>433</v>
      </c>
      <c r="C7" s="201" t="s">
        <v>10</v>
      </c>
      <c r="D7" s="202">
        <v>20060210</v>
      </c>
      <c r="E7" s="203">
        <f t="shared" si="0"/>
        <v>3</v>
      </c>
      <c r="F7" s="204">
        <v>39.549999999999997</v>
      </c>
      <c r="G7" s="205">
        <v>2</v>
      </c>
      <c r="H7" s="206">
        <v>2</v>
      </c>
      <c r="I7" s="206">
        <v>4</v>
      </c>
      <c r="J7" s="204">
        <v>6</v>
      </c>
      <c r="K7" s="205">
        <v>4</v>
      </c>
      <c r="L7" s="204"/>
      <c r="M7" s="205"/>
      <c r="N7" s="206"/>
      <c r="O7" s="206"/>
      <c r="P7" s="204"/>
      <c r="Q7" s="205"/>
      <c r="R7" s="204"/>
      <c r="S7" s="205"/>
      <c r="T7" s="206"/>
      <c r="U7" s="206"/>
      <c r="V7" s="204"/>
      <c r="W7" s="205"/>
      <c r="X7" s="204"/>
      <c r="Y7" s="205"/>
      <c r="Z7" s="206"/>
      <c r="AA7" s="206"/>
      <c r="AB7" s="204"/>
      <c r="AC7" s="205"/>
    </row>
    <row r="8" spans="1:29" x14ac:dyDescent="0.2">
      <c r="A8" s="206"/>
      <c r="B8" s="200" t="s">
        <v>441</v>
      </c>
      <c r="C8" s="201" t="s">
        <v>10</v>
      </c>
      <c r="D8" s="202">
        <v>20060621</v>
      </c>
      <c r="E8" s="203">
        <f t="shared" si="0"/>
        <v>3.25</v>
      </c>
      <c r="F8" s="204">
        <v>42.267000000000003</v>
      </c>
      <c r="G8" s="205">
        <v>3</v>
      </c>
      <c r="H8" s="206">
        <v>3</v>
      </c>
      <c r="I8" s="206">
        <v>2</v>
      </c>
      <c r="J8" s="204">
        <v>6</v>
      </c>
      <c r="K8" s="205">
        <v>5</v>
      </c>
      <c r="L8" s="204"/>
      <c r="M8" s="205"/>
      <c r="N8" s="206"/>
      <c r="O8" s="206"/>
      <c r="P8" s="204"/>
      <c r="Q8" s="205"/>
      <c r="R8" s="204"/>
      <c r="S8" s="205"/>
      <c r="T8" s="206"/>
      <c r="U8" s="206"/>
      <c r="V8" s="204"/>
      <c r="W8" s="205"/>
      <c r="X8" s="204"/>
      <c r="Y8" s="205"/>
      <c r="Z8" s="206"/>
      <c r="AA8" s="206"/>
      <c r="AB8" s="204"/>
      <c r="AC8" s="205"/>
    </row>
    <row r="9" spans="1:29" x14ac:dyDescent="0.2">
      <c r="A9" s="201"/>
      <c r="B9" s="200" t="s">
        <v>479</v>
      </c>
      <c r="C9" s="201" t="s">
        <v>116</v>
      </c>
      <c r="D9" s="202">
        <v>20070524</v>
      </c>
      <c r="E9" s="203">
        <f t="shared" si="0"/>
        <v>3.3333333333333335</v>
      </c>
      <c r="F9" s="207"/>
      <c r="G9" s="208"/>
      <c r="H9" s="201"/>
      <c r="I9" s="201"/>
      <c r="J9" s="207"/>
      <c r="K9" s="208"/>
      <c r="L9" s="209">
        <v>41.524000000000001</v>
      </c>
      <c r="M9" s="205">
        <v>3</v>
      </c>
      <c r="N9" s="201"/>
      <c r="O9" s="201">
        <v>2</v>
      </c>
      <c r="P9" s="207">
        <v>4</v>
      </c>
      <c r="Q9" s="208">
        <v>5</v>
      </c>
      <c r="R9" s="209"/>
      <c r="S9" s="205"/>
      <c r="T9" s="201"/>
      <c r="U9" s="201"/>
      <c r="V9" s="207"/>
      <c r="W9" s="208"/>
      <c r="X9" s="209"/>
      <c r="Y9" s="208"/>
      <c r="Z9" s="201"/>
      <c r="AA9" s="201"/>
      <c r="AB9" s="207"/>
      <c r="AC9" s="208"/>
    </row>
    <row r="10" spans="1:29" x14ac:dyDescent="0.2">
      <c r="A10" s="201"/>
      <c r="B10" s="200" t="s">
        <v>490</v>
      </c>
      <c r="C10" s="201" t="s">
        <v>491</v>
      </c>
      <c r="D10" s="202">
        <v>20060604</v>
      </c>
      <c r="E10" s="203">
        <f t="shared" si="0"/>
        <v>3.5</v>
      </c>
      <c r="F10" s="207">
        <v>42.673999999999999</v>
      </c>
      <c r="G10" s="208">
        <v>4</v>
      </c>
      <c r="H10" s="201">
        <v>4</v>
      </c>
      <c r="I10" s="201">
        <v>3</v>
      </c>
      <c r="J10" s="207">
        <v>11</v>
      </c>
      <c r="K10" s="208">
        <v>3</v>
      </c>
      <c r="L10" s="209"/>
      <c r="M10" s="205"/>
      <c r="N10" s="201"/>
      <c r="O10" s="201"/>
      <c r="P10" s="207"/>
      <c r="Q10" s="208"/>
      <c r="R10" s="209"/>
      <c r="S10" s="205"/>
      <c r="T10" s="201"/>
      <c r="U10" s="201"/>
      <c r="V10" s="207"/>
      <c r="W10" s="208"/>
      <c r="X10" s="209"/>
      <c r="Y10" s="208"/>
      <c r="Z10" s="201"/>
      <c r="AA10" s="201"/>
      <c r="AB10" s="207"/>
      <c r="AC10" s="208"/>
    </row>
    <row r="11" spans="1:29" x14ac:dyDescent="0.2">
      <c r="A11" s="201"/>
      <c r="B11" s="200" t="s">
        <v>506</v>
      </c>
      <c r="C11" s="201" t="s">
        <v>476</v>
      </c>
      <c r="D11" s="202">
        <v>20070929</v>
      </c>
      <c r="E11" s="203">
        <f t="shared" si="0"/>
        <v>3.6666666666666665</v>
      </c>
      <c r="F11" s="207"/>
      <c r="G11" s="208"/>
      <c r="H11" s="201"/>
      <c r="I11" s="201"/>
      <c r="J11" s="207"/>
      <c r="K11" s="208"/>
      <c r="L11" s="207"/>
      <c r="M11" s="205"/>
      <c r="N11" s="201">
        <v>4</v>
      </c>
      <c r="O11" s="201">
        <v>5</v>
      </c>
      <c r="P11" s="207">
        <v>9</v>
      </c>
      <c r="Q11" s="208">
        <v>2</v>
      </c>
      <c r="R11" s="207"/>
      <c r="S11" s="205"/>
      <c r="T11" s="201"/>
      <c r="U11" s="201"/>
      <c r="V11" s="207"/>
      <c r="W11" s="208"/>
      <c r="X11" s="207"/>
      <c r="Y11" s="208"/>
      <c r="Z11" s="201"/>
      <c r="AA11" s="201"/>
      <c r="AB11" s="207"/>
      <c r="AC11" s="208"/>
    </row>
    <row r="12" spans="1:29" x14ac:dyDescent="0.2">
      <c r="A12" s="201"/>
      <c r="B12" s="200" t="s">
        <v>478</v>
      </c>
      <c r="C12" s="201" t="s">
        <v>114</v>
      </c>
      <c r="D12" s="202">
        <v>20060724</v>
      </c>
      <c r="E12" s="203">
        <f t="shared" si="0"/>
        <v>3.75</v>
      </c>
      <c r="F12" s="207"/>
      <c r="G12" s="208"/>
      <c r="H12" s="201"/>
      <c r="I12" s="201"/>
      <c r="J12" s="207"/>
      <c r="K12" s="208"/>
      <c r="L12" s="209">
        <v>40.784999999999997</v>
      </c>
      <c r="M12" s="205">
        <v>2</v>
      </c>
      <c r="N12" s="201">
        <v>1</v>
      </c>
      <c r="O12" s="201">
        <v>8</v>
      </c>
      <c r="P12" s="207">
        <v>5</v>
      </c>
      <c r="Q12" s="208">
        <v>4</v>
      </c>
      <c r="R12" s="209"/>
      <c r="S12" s="205"/>
      <c r="T12" s="201"/>
      <c r="U12" s="201"/>
      <c r="V12" s="207"/>
      <c r="W12" s="208"/>
      <c r="X12" s="207"/>
      <c r="Y12" s="208"/>
      <c r="Z12" s="201"/>
      <c r="AA12" s="201"/>
      <c r="AB12" s="207"/>
      <c r="AC12" s="208"/>
    </row>
    <row r="13" spans="1:29" x14ac:dyDescent="0.2">
      <c r="A13" s="201">
        <v>3</v>
      </c>
      <c r="B13" s="200" t="s">
        <v>435</v>
      </c>
      <c r="C13" s="201" t="s">
        <v>10</v>
      </c>
      <c r="D13" s="202">
        <v>20060301</v>
      </c>
      <c r="E13" s="203">
        <f t="shared" si="0"/>
        <v>4.25</v>
      </c>
      <c r="F13" s="207">
        <v>44.963000000000001</v>
      </c>
      <c r="G13" s="208">
        <v>6</v>
      </c>
      <c r="H13" s="201">
        <v>6</v>
      </c>
      <c r="I13" s="201"/>
      <c r="J13" s="207">
        <v>11</v>
      </c>
      <c r="K13" s="208">
        <v>2</v>
      </c>
      <c r="L13" s="207"/>
      <c r="M13" s="205"/>
      <c r="N13" s="201">
        <v>3</v>
      </c>
      <c r="O13" s="201"/>
      <c r="P13" s="207"/>
      <c r="Q13" s="208"/>
      <c r="R13" s="207"/>
      <c r="S13" s="205"/>
      <c r="T13" s="201"/>
      <c r="U13" s="201"/>
      <c r="V13" s="207"/>
      <c r="W13" s="208"/>
      <c r="X13" s="207"/>
      <c r="Y13" s="208"/>
      <c r="Z13" s="201"/>
      <c r="AA13" s="201"/>
      <c r="AB13" s="207"/>
      <c r="AC13" s="208"/>
    </row>
    <row r="14" spans="1:29" x14ac:dyDescent="0.2">
      <c r="A14" s="201"/>
      <c r="B14" s="200" t="s">
        <v>492</v>
      </c>
      <c r="C14" s="201" t="s">
        <v>10</v>
      </c>
      <c r="D14" s="202">
        <v>20070818</v>
      </c>
      <c r="E14" s="203">
        <f t="shared" si="0"/>
        <v>5.25</v>
      </c>
      <c r="F14" s="207">
        <v>43.061</v>
      </c>
      <c r="G14" s="208">
        <v>5</v>
      </c>
      <c r="H14" s="201">
        <v>5</v>
      </c>
      <c r="I14" s="201">
        <v>5</v>
      </c>
      <c r="J14" s="207">
        <v>0</v>
      </c>
      <c r="K14" s="208">
        <v>6</v>
      </c>
      <c r="L14" s="209"/>
      <c r="M14" s="205"/>
      <c r="N14" s="201"/>
      <c r="O14" s="201"/>
      <c r="P14" s="207"/>
      <c r="Q14" s="208"/>
      <c r="R14" s="209"/>
      <c r="S14" s="205"/>
      <c r="T14" s="201"/>
      <c r="U14" s="201"/>
      <c r="V14" s="207"/>
      <c r="W14" s="208"/>
      <c r="X14" s="207"/>
      <c r="Y14" s="208"/>
      <c r="Z14" s="201"/>
      <c r="AA14" s="201"/>
      <c r="AB14" s="207"/>
      <c r="AC14" s="208"/>
    </row>
    <row r="15" spans="1:29" x14ac:dyDescent="0.2">
      <c r="A15" s="201"/>
      <c r="B15" s="200" t="s">
        <v>451</v>
      </c>
      <c r="C15" s="201" t="s">
        <v>114</v>
      </c>
      <c r="D15" s="202">
        <v>20060111</v>
      </c>
      <c r="E15" s="203">
        <f t="shared" si="0"/>
        <v>6.25</v>
      </c>
      <c r="F15" s="209"/>
      <c r="G15" s="208"/>
      <c r="H15" s="201"/>
      <c r="I15" s="201"/>
      <c r="J15" s="207"/>
      <c r="K15" s="208"/>
      <c r="L15" s="207">
        <v>41.57</v>
      </c>
      <c r="M15" s="205">
        <v>4</v>
      </c>
      <c r="N15" s="201">
        <v>7</v>
      </c>
      <c r="O15" s="201">
        <v>6</v>
      </c>
      <c r="P15" s="207">
        <v>0</v>
      </c>
      <c r="Q15" s="208">
        <v>8</v>
      </c>
      <c r="R15" s="207"/>
      <c r="S15" s="205"/>
      <c r="T15" s="201"/>
      <c r="U15" s="201"/>
      <c r="V15" s="207"/>
      <c r="W15" s="208"/>
      <c r="X15" s="207"/>
      <c r="Y15" s="208"/>
      <c r="Z15" s="201"/>
      <c r="AA15" s="201"/>
      <c r="AB15" s="207"/>
      <c r="AC15" s="208"/>
    </row>
    <row r="16" spans="1:29" x14ac:dyDescent="0.2">
      <c r="A16" s="201"/>
      <c r="B16" s="200" t="s">
        <v>481</v>
      </c>
      <c r="C16" s="201" t="s">
        <v>116</v>
      </c>
      <c r="D16" s="202">
        <v>20070924</v>
      </c>
      <c r="E16" s="203">
        <f t="shared" si="0"/>
        <v>6.25</v>
      </c>
      <c r="F16" s="209"/>
      <c r="G16" s="208"/>
      <c r="H16" s="201"/>
      <c r="I16" s="201"/>
      <c r="J16" s="207"/>
      <c r="K16" s="208"/>
      <c r="L16" s="207">
        <v>44.692</v>
      </c>
      <c r="M16" s="205">
        <v>9</v>
      </c>
      <c r="N16" s="201">
        <v>6</v>
      </c>
      <c r="O16" s="201">
        <v>3</v>
      </c>
      <c r="P16" s="207">
        <v>0</v>
      </c>
      <c r="Q16" s="208">
        <v>7</v>
      </c>
      <c r="R16" s="207"/>
      <c r="S16" s="205"/>
      <c r="T16" s="201"/>
      <c r="U16" s="201"/>
      <c r="V16" s="207"/>
      <c r="W16" s="208"/>
      <c r="X16" s="209"/>
      <c r="Y16" s="208"/>
      <c r="Z16" s="201"/>
      <c r="AA16" s="201"/>
      <c r="AB16" s="207"/>
      <c r="AC16" s="208"/>
    </row>
    <row r="17" spans="1:29" x14ac:dyDescent="0.2">
      <c r="A17" s="201">
        <v>2</v>
      </c>
      <c r="B17" s="200" t="s">
        <v>477</v>
      </c>
      <c r="C17" s="201" t="s">
        <v>116</v>
      </c>
      <c r="D17" s="202">
        <v>20060221</v>
      </c>
      <c r="E17" s="203">
        <f t="shared" si="0"/>
        <v>6.5</v>
      </c>
      <c r="F17" s="207"/>
      <c r="G17" s="208"/>
      <c r="H17" s="201"/>
      <c r="I17" s="201"/>
      <c r="J17" s="207"/>
      <c r="K17" s="208"/>
      <c r="L17" s="207">
        <v>43.133000000000003</v>
      </c>
      <c r="M17" s="205">
        <v>6</v>
      </c>
      <c r="N17" s="201">
        <v>10</v>
      </c>
      <c r="O17" s="201">
        <v>7</v>
      </c>
      <c r="P17" s="207">
        <v>5</v>
      </c>
      <c r="Q17" s="208">
        <v>3</v>
      </c>
      <c r="R17" s="207"/>
      <c r="S17" s="205"/>
      <c r="T17" s="201"/>
      <c r="U17" s="201"/>
      <c r="V17" s="207"/>
      <c r="W17" s="208"/>
      <c r="X17" s="207"/>
      <c r="Y17" s="208"/>
      <c r="Z17" s="201"/>
      <c r="AA17" s="201"/>
      <c r="AB17" s="207"/>
      <c r="AC17" s="208"/>
    </row>
    <row r="18" spans="1:29" x14ac:dyDescent="0.2">
      <c r="A18" s="201"/>
      <c r="B18" s="200" t="s">
        <v>489</v>
      </c>
      <c r="C18" s="201" t="s">
        <v>113</v>
      </c>
      <c r="D18" s="202">
        <v>20070218</v>
      </c>
      <c r="E18" s="203">
        <f t="shared" si="0"/>
        <v>7</v>
      </c>
      <c r="F18" s="207"/>
      <c r="G18" s="208"/>
      <c r="H18" s="201"/>
      <c r="I18" s="201"/>
      <c r="J18" s="207"/>
      <c r="K18" s="208"/>
      <c r="L18" s="207">
        <v>44.387999999999998</v>
      </c>
      <c r="M18" s="205">
        <v>7</v>
      </c>
      <c r="N18" s="201"/>
      <c r="O18" s="201"/>
      <c r="P18" s="207"/>
      <c r="Q18" s="208"/>
      <c r="R18" s="207"/>
      <c r="S18" s="205"/>
      <c r="T18" s="201"/>
      <c r="U18" s="201"/>
      <c r="V18" s="207"/>
      <c r="W18" s="208"/>
      <c r="X18" s="207"/>
      <c r="Y18" s="208"/>
      <c r="Z18" s="201"/>
      <c r="AA18" s="201"/>
      <c r="AB18" s="207"/>
      <c r="AC18" s="208"/>
    </row>
    <row r="19" spans="1:29" x14ac:dyDescent="0.2">
      <c r="A19" s="201"/>
      <c r="B19" s="200" t="s">
        <v>485</v>
      </c>
      <c r="C19" s="201" t="s">
        <v>114</v>
      </c>
      <c r="D19" s="202">
        <v>20060322</v>
      </c>
      <c r="E19" s="203">
        <f t="shared" si="0"/>
        <v>7.333333333333333</v>
      </c>
      <c r="F19" s="207"/>
      <c r="G19" s="208"/>
      <c r="H19" s="201"/>
      <c r="I19" s="201"/>
      <c r="J19" s="207"/>
      <c r="K19" s="208"/>
      <c r="L19" s="207">
        <v>46.878</v>
      </c>
      <c r="M19" s="205">
        <v>10</v>
      </c>
      <c r="N19" s="201">
        <v>8</v>
      </c>
      <c r="O19" s="201">
        <v>4</v>
      </c>
      <c r="P19" s="207"/>
      <c r="Q19" s="208"/>
      <c r="R19" s="207"/>
      <c r="S19" s="205"/>
      <c r="T19" s="201"/>
      <c r="U19" s="201"/>
      <c r="V19" s="207"/>
      <c r="W19" s="208"/>
      <c r="X19" s="207"/>
      <c r="Y19" s="208"/>
      <c r="Z19" s="201"/>
      <c r="AA19" s="201"/>
      <c r="AB19" s="207"/>
      <c r="AC19" s="208"/>
    </row>
    <row r="20" spans="1:29" x14ac:dyDescent="0.2">
      <c r="A20" s="201"/>
      <c r="B20" s="200" t="s">
        <v>480</v>
      </c>
      <c r="C20" s="201" t="s">
        <v>476</v>
      </c>
      <c r="D20" s="202">
        <v>20080201</v>
      </c>
      <c r="E20" s="203">
        <f t="shared" si="0"/>
        <v>8</v>
      </c>
      <c r="F20" s="209"/>
      <c r="G20" s="208"/>
      <c r="H20" s="201"/>
      <c r="I20" s="201"/>
      <c r="J20" s="207"/>
      <c r="K20" s="208"/>
      <c r="L20" s="207"/>
      <c r="M20" s="205"/>
      <c r="N20" s="201">
        <v>9</v>
      </c>
      <c r="O20" s="201">
        <v>9</v>
      </c>
      <c r="P20" s="207">
        <v>1</v>
      </c>
      <c r="Q20" s="208">
        <v>6</v>
      </c>
      <c r="R20" s="207"/>
      <c r="S20" s="205"/>
      <c r="T20" s="201"/>
      <c r="U20" s="201"/>
      <c r="V20" s="207"/>
      <c r="W20" s="208"/>
      <c r="X20" s="207"/>
      <c r="Y20" s="208"/>
      <c r="Z20" s="201"/>
      <c r="AA20" s="201"/>
      <c r="AB20" s="207"/>
      <c r="AC20" s="208"/>
    </row>
    <row r="21" spans="1:29" x14ac:dyDescent="0.2">
      <c r="A21" s="201">
        <v>4</v>
      </c>
      <c r="B21" s="200" t="s">
        <v>482</v>
      </c>
      <c r="C21" s="201" t="s">
        <v>116</v>
      </c>
      <c r="D21" s="202">
        <v>20070807</v>
      </c>
      <c r="E21" s="203">
        <f t="shared" si="0"/>
        <v>8</v>
      </c>
      <c r="F21" s="207"/>
      <c r="G21" s="208"/>
      <c r="H21" s="201"/>
      <c r="I21" s="201"/>
      <c r="J21" s="207"/>
      <c r="K21" s="208"/>
      <c r="L21" s="207">
        <v>43.042999999999999</v>
      </c>
      <c r="M21" s="205">
        <v>5</v>
      </c>
      <c r="N21" s="201">
        <v>5</v>
      </c>
      <c r="O21" s="201">
        <v>13</v>
      </c>
      <c r="P21" s="207">
        <v>0</v>
      </c>
      <c r="Q21" s="208">
        <v>9</v>
      </c>
      <c r="R21" s="207"/>
      <c r="S21" s="205"/>
      <c r="T21" s="201"/>
      <c r="U21" s="201"/>
      <c r="V21" s="207"/>
      <c r="W21" s="208"/>
      <c r="X21" s="207"/>
      <c r="Y21" s="208"/>
      <c r="Z21" s="201"/>
      <c r="AA21" s="201"/>
      <c r="AB21" s="207"/>
      <c r="AC21" s="208"/>
    </row>
    <row r="22" spans="1:29" x14ac:dyDescent="0.2">
      <c r="A22" s="201"/>
      <c r="B22" s="200" t="s">
        <v>452</v>
      </c>
      <c r="C22" s="201" t="s">
        <v>114</v>
      </c>
      <c r="D22" s="202">
        <v>20070510</v>
      </c>
      <c r="E22" s="203">
        <f t="shared" si="0"/>
        <v>9.75</v>
      </c>
      <c r="F22" s="207"/>
      <c r="G22" s="208"/>
      <c r="H22" s="201"/>
      <c r="I22" s="201"/>
      <c r="J22" s="207"/>
      <c r="K22" s="208"/>
      <c r="L22" s="207">
        <v>44.628</v>
      </c>
      <c r="M22" s="205">
        <v>8</v>
      </c>
      <c r="N22" s="201">
        <v>11</v>
      </c>
      <c r="O22" s="201">
        <v>10</v>
      </c>
      <c r="P22" s="207">
        <v>0</v>
      </c>
      <c r="Q22" s="208">
        <v>10</v>
      </c>
      <c r="R22" s="209"/>
      <c r="S22" s="205"/>
      <c r="T22" s="201"/>
      <c r="U22" s="201"/>
      <c r="V22" s="207"/>
      <c r="W22" s="208"/>
      <c r="X22" s="207"/>
      <c r="Y22" s="208"/>
      <c r="Z22" s="201"/>
      <c r="AA22" s="201"/>
      <c r="AB22" s="207"/>
      <c r="AC22" s="208"/>
    </row>
    <row r="23" spans="1:29" x14ac:dyDescent="0.2">
      <c r="A23" s="201">
        <v>4</v>
      </c>
      <c r="B23" s="200" t="s">
        <v>507</v>
      </c>
      <c r="C23" s="201" t="s">
        <v>114</v>
      </c>
      <c r="D23" s="202">
        <v>20070101</v>
      </c>
      <c r="E23" s="203">
        <f t="shared" si="0"/>
        <v>11.333333333333334</v>
      </c>
      <c r="F23" s="207"/>
      <c r="G23" s="208"/>
      <c r="H23" s="201"/>
      <c r="I23" s="201"/>
      <c r="J23" s="207"/>
      <c r="K23" s="208"/>
      <c r="L23" s="207">
        <v>47.944000000000003</v>
      </c>
      <c r="M23" s="205">
        <v>11</v>
      </c>
      <c r="N23" s="201">
        <v>12</v>
      </c>
      <c r="O23" s="201">
        <v>11</v>
      </c>
      <c r="P23" s="207"/>
      <c r="Q23" s="208" t="s">
        <v>4</v>
      </c>
      <c r="R23" s="207"/>
      <c r="S23" s="205"/>
      <c r="T23" s="201"/>
      <c r="U23" s="201"/>
      <c r="V23" s="207"/>
      <c r="W23" s="208"/>
      <c r="X23" s="207"/>
      <c r="Y23" s="208"/>
      <c r="Z23" s="201"/>
      <c r="AA23" s="201"/>
      <c r="AB23" s="207"/>
      <c r="AC23" s="208"/>
    </row>
    <row r="24" spans="1:29" x14ac:dyDescent="0.2">
      <c r="A24" s="201"/>
      <c r="B24" s="200" t="s">
        <v>483</v>
      </c>
      <c r="C24" s="201" t="s">
        <v>476</v>
      </c>
      <c r="D24" s="202">
        <v>20070705</v>
      </c>
      <c r="E24" s="203">
        <f t="shared" si="0"/>
        <v>12</v>
      </c>
      <c r="F24" s="207"/>
      <c r="G24" s="208"/>
      <c r="H24" s="201"/>
      <c r="I24" s="201"/>
      <c r="J24" s="207"/>
      <c r="K24" s="208"/>
      <c r="L24" s="207"/>
      <c r="M24" s="205"/>
      <c r="N24" s="201"/>
      <c r="O24" s="201">
        <v>12</v>
      </c>
      <c r="P24" s="207"/>
      <c r="Q24" s="208" t="s">
        <v>4</v>
      </c>
      <c r="R24" s="207"/>
      <c r="S24" s="205"/>
      <c r="T24" s="201"/>
      <c r="U24" s="201"/>
      <c r="V24" s="207"/>
      <c r="W24" s="208"/>
      <c r="X24" s="230"/>
      <c r="Y24" s="208"/>
      <c r="Z24" s="201"/>
      <c r="AA24" s="201"/>
      <c r="AB24" s="207"/>
      <c r="AC24" s="208"/>
    </row>
    <row r="25" spans="1:29" x14ac:dyDescent="0.2">
      <c r="A25" s="201"/>
      <c r="B25" s="200" t="s">
        <v>484</v>
      </c>
      <c r="C25" s="201" t="s">
        <v>476</v>
      </c>
      <c r="D25" s="202">
        <v>20071110</v>
      </c>
      <c r="E25" s="203">
        <f t="shared" si="0"/>
        <v>14</v>
      </c>
      <c r="F25" s="207"/>
      <c r="G25" s="208"/>
      <c r="H25" s="201"/>
      <c r="I25" s="201"/>
      <c r="J25" s="207"/>
      <c r="K25" s="208"/>
      <c r="L25" s="209"/>
      <c r="M25" s="205"/>
      <c r="N25" s="201"/>
      <c r="O25" s="201">
        <v>14</v>
      </c>
      <c r="P25" s="207"/>
      <c r="Q25" s="208" t="s">
        <v>4</v>
      </c>
      <c r="R25" s="209"/>
      <c r="S25" s="205"/>
      <c r="T25" s="201"/>
      <c r="U25" s="201"/>
      <c r="V25" s="207"/>
      <c r="W25" s="208"/>
      <c r="X25" s="209"/>
      <c r="Y25" s="208"/>
      <c r="Z25" s="201"/>
      <c r="AA25" s="201"/>
      <c r="AB25" s="207"/>
      <c r="AC25" s="208"/>
    </row>
    <row r="26" spans="1:29" x14ac:dyDescent="0.2">
      <c r="A26" s="201"/>
      <c r="B26" s="200" t="s">
        <v>459</v>
      </c>
      <c r="C26" s="201" t="s">
        <v>116</v>
      </c>
      <c r="D26" s="202">
        <v>20070527</v>
      </c>
      <c r="E26" s="203" t="str">
        <f t="shared" si="0"/>
        <v xml:space="preserve"> </v>
      </c>
      <c r="F26" s="207"/>
      <c r="G26" s="208"/>
      <c r="H26" s="201"/>
      <c r="I26" s="201"/>
      <c r="J26" s="207"/>
      <c r="K26" s="208"/>
      <c r="L26" s="207"/>
      <c r="M26" s="205"/>
      <c r="N26" s="201"/>
      <c r="O26" s="201"/>
      <c r="P26" s="207"/>
      <c r="Q26" s="208"/>
      <c r="R26" s="207"/>
      <c r="S26" s="205"/>
      <c r="T26" s="201"/>
      <c r="U26" s="201"/>
      <c r="V26" s="207"/>
      <c r="W26" s="208"/>
      <c r="X26" s="207"/>
      <c r="Y26" s="208"/>
      <c r="Z26" s="201"/>
      <c r="AA26" s="201"/>
      <c r="AB26" s="207"/>
      <c r="AC26" s="208"/>
    </row>
    <row r="27" spans="1:29" x14ac:dyDescent="0.2">
      <c r="A27" s="201"/>
      <c r="B27" s="200" t="s">
        <v>460</v>
      </c>
      <c r="C27" s="201" t="s">
        <v>113</v>
      </c>
      <c r="D27" s="202">
        <v>20060323</v>
      </c>
      <c r="E27" s="203" t="str">
        <f t="shared" si="0"/>
        <v xml:space="preserve"> </v>
      </c>
      <c r="F27" s="207"/>
      <c r="G27" s="208"/>
      <c r="H27" s="201"/>
      <c r="I27" s="201"/>
      <c r="J27" s="207"/>
      <c r="K27" s="208"/>
      <c r="L27" s="207"/>
      <c r="M27" s="205"/>
      <c r="N27" s="201"/>
      <c r="O27" s="201"/>
      <c r="P27" s="207"/>
      <c r="Q27" s="208"/>
      <c r="R27" s="207"/>
      <c r="S27" s="205"/>
      <c r="T27" s="201"/>
      <c r="U27" s="201"/>
      <c r="V27" s="207"/>
      <c r="W27" s="208"/>
      <c r="X27" s="207"/>
      <c r="Y27" s="208"/>
      <c r="Z27" s="201"/>
      <c r="AA27" s="201"/>
      <c r="AB27" s="207"/>
      <c r="AC27" s="208"/>
    </row>
    <row r="28" spans="1:29" x14ac:dyDescent="0.2">
      <c r="A28" s="201">
        <v>3</v>
      </c>
      <c r="B28" s="200" t="s">
        <v>443</v>
      </c>
      <c r="C28" s="201" t="s">
        <v>116</v>
      </c>
      <c r="D28" s="202">
        <v>20060304</v>
      </c>
      <c r="E28" s="203" t="str">
        <f t="shared" si="0"/>
        <v xml:space="preserve"> </v>
      </c>
      <c r="F28" s="207"/>
      <c r="G28" s="208"/>
      <c r="H28" s="201"/>
      <c r="I28" s="201"/>
      <c r="J28" s="207"/>
      <c r="K28" s="208"/>
      <c r="L28" s="207"/>
      <c r="M28" s="205"/>
      <c r="N28" s="201"/>
      <c r="O28" s="201"/>
      <c r="P28" s="207"/>
      <c r="Q28" s="208"/>
      <c r="R28" s="207"/>
      <c r="S28" s="205"/>
      <c r="T28" s="201"/>
      <c r="U28" s="201"/>
      <c r="V28" s="207"/>
      <c r="W28" s="208"/>
      <c r="X28" s="207"/>
      <c r="Y28" s="208"/>
      <c r="Z28" s="201"/>
      <c r="AA28" s="201"/>
      <c r="AB28" s="207"/>
      <c r="AC28" s="208"/>
    </row>
    <row r="29" spans="1:29" x14ac:dyDescent="0.2">
      <c r="A29" s="201"/>
      <c r="B29" s="200" t="s">
        <v>461</v>
      </c>
      <c r="C29" s="201" t="s">
        <v>113</v>
      </c>
      <c r="D29" s="202">
        <v>20060116</v>
      </c>
      <c r="E29" s="203" t="str">
        <f t="shared" si="0"/>
        <v xml:space="preserve"> </v>
      </c>
      <c r="F29" s="207"/>
      <c r="G29" s="208"/>
      <c r="H29" s="201"/>
      <c r="I29" s="201"/>
      <c r="J29" s="207"/>
      <c r="K29" s="208"/>
      <c r="L29" s="207"/>
      <c r="M29" s="205"/>
      <c r="N29" s="201"/>
      <c r="O29" s="201"/>
      <c r="P29" s="207"/>
      <c r="Q29" s="208"/>
      <c r="R29" s="207"/>
      <c r="S29" s="205"/>
      <c r="T29" s="201"/>
      <c r="U29" s="201"/>
      <c r="V29" s="207"/>
      <c r="W29" s="208"/>
      <c r="X29" s="207"/>
      <c r="Y29" s="208"/>
      <c r="Z29" s="201"/>
      <c r="AA29" s="201"/>
      <c r="AB29" s="207"/>
      <c r="AC29" s="208"/>
    </row>
    <row r="30" spans="1:29" x14ac:dyDescent="0.2">
      <c r="A30" s="201"/>
      <c r="B30" s="200" t="s">
        <v>458</v>
      </c>
      <c r="C30" s="201" t="s">
        <v>8</v>
      </c>
      <c r="D30" s="202">
        <v>20061024</v>
      </c>
      <c r="E30" s="203" t="str">
        <f t="shared" si="0"/>
        <v xml:space="preserve"> </v>
      </c>
      <c r="F30" s="209"/>
      <c r="G30" s="208"/>
      <c r="H30" s="201"/>
      <c r="I30" s="201"/>
      <c r="J30" s="207"/>
      <c r="K30" s="208"/>
      <c r="L30" s="207"/>
      <c r="M30" s="205"/>
      <c r="N30" s="201"/>
      <c r="O30" s="201"/>
      <c r="P30" s="207"/>
      <c r="Q30" s="208"/>
      <c r="R30" s="207"/>
      <c r="S30" s="205"/>
      <c r="T30" s="201"/>
      <c r="U30" s="201"/>
      <c r="V30" s="207"/>
      <c r="W30" s="208"/>
      <c r="X30" s="207"/>
      <c r="Y30" s="208"/>
      <c r="Z30" s="201"/>
      <c r="AA30" s="201"/>
      <c r="AB30" s="207"/>
      <c r="AC30" s="208"/>
    </row>
    <row r="31" spans="1:29" x14ac:dyDescent="0.2">
      <c r="A31" s="201"/>
      <c r="B31" s="200"/>
      <c r="C31" s="201"/>
      <c r="D31" s="202"/>
      <c r="E31" s="203" t="str">
        <f t="shared" ref="E31:E36" si="1">IF(SUM(G31,H31,I31,K31,M31,N31,O31,Q31,S31,T31,U31,W31,Y31,Z31,AA31,AC31)=0," ",AVERAGE(G31,H31,I31,K31,M31,N31,O31,Q31,S31,T31,U31,W31,Y31,Z31,AA31,AC31))</f>
        <v xml:space="preserve"> </v>
      </c>
      <c r="F31" s="207"/>
      <c r="G31" s="208"/>
      <c r="H31" s="201"/>
      <c r="I31" s="201"/>
      <c r="J31" s="207"/>
      <c r="K31" s="208"/>
      <c r="L31" s="209"/>
      <c r="M31" s="205"/>
      <c r="N31" s="201"/>
      <c r="O31" s="201"/>
      <c r="P31" s="207"/>
      <c r="Q31" s="208"/>
      <c r="R31" s="209"/>
      <c r="S31" s="205"/>
      <c r="T31" s="201"/>
      <c r="U31" s="201"/>
      <c r="V31" s="207"/>
      <c r="W31" s="208"/>
      <c r="X31" s="209"/>
      <c r="Y31" s="208"/>
      <c r="Z31" s="201"/>
      <c r="AA31" s="201"/>
      <c r="AB31" s="207"/>
      <c r="AC31" s="208"/>
    </row>
    <row r="32" spans="1:29" x14ac:dyDescent="0.2">
      <c r="A32" s="201"/>
      <c r="B32" s="200"/>
      <c r="C32" s="201"/>
      <c r="D32" s="202"/>
      <c r="E32" s="203" t="str">
        <f t="shared" si="1"/>
        <v xml:space="preserve"> </v>
      </c>
      <c r="F32" s="207"/>
      <c r="G32" s="208"/>
      <c r="H32" s="201"/>
      <c r="I32" s="201"/>
      <c r="J32" s="207"/>
      <c r="K32" s="208"/>
      <c r="L32" s="207"/>
      <c r="M32" s="205"/>
      <c r="N32" s="201"/>
      <c r="O32" s="201"/>
      <c r="P32" s="207"/>
      <c r="Q32" s="208"/>
      <c r="R32" s="207"/>
      <c r="S32" s="205"/>
      <c r="T32" s="201"/>
      <c r="U32" s="201"/>
      <c r="V32" s="207"/>
      <c r="W32" s="208"/>
      <c r="X32" s="207"/>
      <c r="Y32" s="208"/>
      <c r="Z32" s="201"/>
      <c r="AA32" s="201"/>
      <c r="AB32" s="207"/>
      <c r="AC32" s="208"/>
    </row>
    <row r="33" spans="1:29" x14ac:dyDescent="0.2">
      <c r="A33" s="201"/>
      <c r="B33" s="200"/>
      <c r="C33" s="201"/>
      <c r="D33" s="202"/>
      <c r="E33" s="203" t="str">
        <f t="shared" si="1"/>
        <v xml:space="preserve"> </v>
      </c>
      <c r="F33" s="207"/>
      <c r="G33" s="208"/>
      <c r="H33" s="201"/>
      <c r="I33" s="201"/>
      <c r="J33" s="207"/>
      <c r="K33" s="208"/>
      <c r="L33" s="207"/>
      <c r="M33" s="205"/>
      <c r="N33" s="201"/>
      <c r="O33" s="201"/>
      <c r="P33" s="207"/>
      <c r="Q33" s="208"/>
      <c r="R33" s="207"/>
      <c r="S33" s="205"/>
      <c r="T33" s="201"/>
      <c r="U33" s="201"/>
      <c r="V33" s="207"/>
      <c r="W33" s="208"/>
      <c r="X33" s="207"/>
      <c r="Y33" s="208"/>
      <c r="Z33" s="201"/>
      <c r="AA33" s="201"/>
      <c r="AB33" s="207"/>
      <c r="AC33" s="208"/>
    </row>
    <row r="34" spans="1:29" x14ac:dyDescent="0.2">
      <c r="A34" s="201"/>
      <c r="B34" s="200"/>
      <c r="C34" s="201"/>
      <c r="D34" s="202"/>
      <c r="E34" s="203" t="str">
        <f t="shared" si="1"/>
        <v xml:space="preserve"> </v>
      </c>
      <c r="F34" s="207"/>
      <c r="G34" s="208"/>
      <c r="H34" s="201"/>
      <c r="I34" s="201"/>
      <c r="J34" s="207"/>
      <c r="K34" s="208"/>
      <c r="L34" s="207"/>
      <c r="M34" s="205"/>
      <c r="N34" s="201"/>
      <c r="O34" s="201"/>
      <c r="P34" s="207"/>
      <c r="Q34" s="208"/>
      <c r="R34" s="207"/>
      <c r="S34" s="205"/>
      <c r="T34" s="201"/>
      <c r="U34" s="201"/>
      <c r="V34" s="207"/>
      <c r="W34" s="208"/>
      <c r="X34" s="207"/>
      <c r="Y34" s="208"/>
      <c r="Z34" s="201"/>
      <c r="AA34" s="201"/>
      <c r="AB34" s="207"/>
      <c r="AC34" s="208"/>
    </row>
    <row r="35" spans="1:29" x14ac:dyDescent="0.2">
      <c r="A35" s="201"/>
      <c r="B35" s="200"/>
      <c r="C35" s="201"/>
      <c r="D35" s="202"/>
      <c r="E35" s="203" t="str">
        <f t="shared" si="1"/>
        <v xml:space="preserve"> </v>
      </c>
      <c r="F35" s="207"/>
      <c r="G35" s="208"/>
      <c r="H35" s="201"/>
      <c r="I35" s="201"/>
      <c r="J35" s="207"/>
      <c r="K35" s="208"/>
      <c r="L35" s="207"/>
      <c r="M35" s="205"/>
      <c r="N35" s="201"/>
      <c r="O35" s="201"/>
      <c r="P35" s="207"/>
      <c r="Q35" s="208"/>
      <c r="R35" s="207"/>
      <c r="S35" s="205"/>
      <c r="T35" s="201"/>
      <c r="U35" s="201"/>
      <c r="V35" s="207"/>
      <c r="W35" s="208"/>
      <c r="X35" s="207"/>
      <c r="Y35" s="208"/>
      <c r="Z35" s="201"/>
      <c r="AA35" s="201"/>
      <c r="AB35" s="207"/>
      <c r="AC35" s="208"/>
    </row>
    <row r="36" spans="1:29" x14ac:dyDescent="0.2">
      <c r="A36" s="201"/>
      <c r="B36" s="200"/>
      <c r="C36" s="201"/>
      <c r="D36" s="202"/>
      <c r="E36" s="203" t="str">
        <f t="shared" si="1"/>
        <v xml:space="preserve"> </v>
      </c>
      <c r="F36" s="207"/>
      <c r="G36" s="208"/>
      <c r="H36" s="201"/>
      <c r="I36" s="201"/>
      <c r="J36" s="207"/>
      <c r="K36" s="208"/>
      <c r="L36" s="207"/>
      <c r="M36" s="205"/>
      <c r="N36" s="201"/>
      <c r="O36" s="201"/>
      <c r="P36" s="207"/>
      <c r="Q36" s="208"/>
      <c r="R36" s="207"/>
      <c r="S36" s="205"/>
      <c r="T36" s="201"/>
      <c r="U36" s="201"/>
      <c r="V36" s="207"/>
      <c r="W36" s="208"/>
      <c r="X36" s="207"/>
      <c r="Y36" s="208"/>
      <c r="Z36" s="201"/>
      <c r="AA36" s="201"/>
      <c r="AB36" s="207"/>
      <c r="AC36" s="208"/>
    </row>
    <row r="37" spans="1:29" x14ac:dyDescent="0.2">
      <c r="A37" s="201"/>
      <c r="B37" s="200"/>
      <c r="C37" s="201"/>
      <c r="D37" s="202"/>
      <c r="E37" s="203" t="str">
        <f t="shared" ref="E37:E56" si="2">IF(SUM(G37,H37,I37,K37,M37,N37,O37,Q37,S37,T37,U37,W37,Y37,Z37,AA37,AC37)=0," ",AVERAGE(G37,H37,I37,K37,M37,N37,O37,Q37,S37,T37,U37,W37,Y37,Z37,AA37,AC37))</f>
        <v xml:space="preserve"> </v>
      </c>
      <c r="F37" s="207"/>
      <c r="G37" s="208"/>
      <c r="H37" s="201"/>
      <c r="I37" s="201"/>
      <c r="J37" s="207"/>
      <c r="K37" s="208"/>
      <c r="L37" s="207"/>
      <c r="M37" s="205"/>
      <c r="N37" s="201"/>
      <c r="O37" s="201"/>
      <c r="P37" s="207"/>
      <c r="Q37" s="208"/>
      <c r="R37" s="207"/>
      <c r="S37" s="205"/>
      <c r="T37" s="201"/>
      <c r="U37" s="201"/>
      <c r="V37" s="207"/>
      <c r="W37" s="208"/>
      <c r="X37" s="207"/>
      <c r="Y37" s="208"/>
      <c r="Z37" s="201"/>
      <c r="AA37" s="201"/>
      <c r="AB37" s="207"/>
      <c r="AC37" s="208"/>
    </row>
    <row r="38" spans="1:29" x14ac:dyDescent="0.2">
      <c r="A38" s="201"/>
      <c r="B38" s="200"/>
      <c r="C38" s="201"/>
      <c r="D38" s="202"/>
      <c r="E38" s="203" t="str">
        <f t="shared" si="2"/>
        <v xml:space="preserve"> </v>
      </c>
      <c r="F38" s="209"/>
      <c r="G38" s="208"/>
      <c r="H38" s="201"/>
      <c r="I38" s="201"/>
      <c r="J38" s="207"/>
      <c r="K38" s="208"/>
      <c r="L38" s="207"/>
      <c r="M38" s="205"/>
      <c r="N38" s="201"/>
      <c r="O38" s="201"/>
      <c r="P38" s="207"/>
      <c r="Q38" s="208"/>
      <c r="R38" s="207"/>
      <c r="S38" s="205"/>
      <c r="T38" s="201"/>
      <c r="U38" s="201"/>
      <c r="V38" s="207"/>
      <c r="W38" s="208"/>
      <c r="X38" s="209"/>
      <c r="Y38" s="208"/>
      <c r="Z38" s="201"/>
      <c r="AA38" s="201"/>
      <c r="AB38" s="207"/>
      <c r="AC38" s="208"/>
    </row>
    <row r="39" spans="1:29" x14ac:dyDescent="0.2">
      <c r="A39" s="201"/>
      <c r="B39" s="200"/>
      <c r="C39" s="201"/>
      <c r="D39" s="202"/>
      <c r="E39" s="203" t="str">
        <f t="shared" si="2"/>
        <v xml:space="preserve"> </v>
      </c>
      <c r="F39" s="207"/>
      <c r="G39" s="208"/>
      <c r="H39" s="201"/>
      <c r="I39" s="201"/>
      <c r="J39" s="207"/>
      <c r="K39" s="208"/>
      <c r="L39" s="207"/>
      <c r="M39" s="205"/>
      <c r="N39" s="201"/>
      <c r="O39" s="201"/>
      <c r="P39" s="207"/>
      <c r="Q39" s="208"/>
      <c r="R39" s="207"/>
      <c r="S39" s="205"/>
      <c r="T39" s="201"/>
      <c r="U39" s="201"/>
      <c r="V39" s="207"/>
      <c r="W39" s="208"/>
      <c r="X39" s="207"/>
      <c r="Y39" s="208"/>
      <c r="Z39" s="201"/>
      <c r="AA39" s="201"/>
      <c r="AB39" s="207"/>
      <c r="AC39" s="208"/>
    </row>
    <row r="40" spans="1:29" x14ac:dyDescent="0.2">
      <c r="A40" s="201"/>
      <c r="B40" s="200"/>
      <c r="C40" s="201"/>
      <c r="D40" s="202"/>
      <c r="E40" s="203" t="str">
        <f t="shared" si="2"/>
        <v xml:space="preserve"> </v>
      </c>
      <c r="F40" s="209"/>
      <c r="G40" s="208"/>
      <c r="H40" s="201"/>
      <c r="I40" s="201"/>
      <c r="J40" s="207"/>
      <c r="K40" s="208"/>
      <c r="L40" s="207"/>
      <c r="M40" s="205"/>
      <c r="N40" s="201"/>
      <c r="O40" s="201"/>
      <c r="P40" s="207"/>
      <c r="Q40" s="208"/>
      <c r="R40" s="207"/>
      <c r="S40" s="205"/>
      <c r="T40" s="201"/>
      <c r="U40" s="201"/>
      <c r="V40" s="207"/>
      <c r="W40" s="208"/>
      <c r="X40" s="207"/>
      <c r="Y40" s="208"/>
      <c r="Z40" s="201"/>
      <c r="AA40" s="201"/>
      <c r="AB40" s="207"/>
      <c r="AC40" s="208"/>
    </row>
    <row r="41" spans="1:29" x14ac:dyDescent="0.2">
      <c r="A41" s="201"/>
      <c r="B41" s="200"/>
      <c r="C41" s="201"/>
      <c r="D41" s="202"/>
      <c r="E41" s="203" t="str">
        <f t="shared" si="2"/>
        <v xml:space="preserve"> </v>
      </c>
      <c r="F41" s="209"/>
      <c r="G41" s="208"/>
      <c r="H41" s="201"/>
      <c r="I41" s="201"/>
      <c r="J41" s="207"/>
      <c r="K41" s="208"/>
      <c r="L41" s="209"/>
      <c r="M41" s="205"/>
      <c r="N41" s="201"/>
      <c r="O41" s="201"/>
      <c r="P41" s="207"/>
      <c r="Q41" s="208"/>
      <c r="R41" s="209"/>
      <c r="S41" s="205"/>
      <c r="T41" s="201"/>
      <c r="U41" s="201"/>
      <c r="V41" s="207"/>
      <c r="W41" s="208"/>
      <c r="X41" s="209"/>
      <c r="Y41" s="208"/>
      <c r="Z41" s="201"/>
      <c r="AA41" s="201"/>
      <c r="AB41" s="207"/>
      <c r="AC41" s="208"/>
    </row>
    <row r="42" spans="1:29" x14ac:dyDescent="0.2">
      <c r="A42" s="201"/>
      <c r="B42" s="200"/>
      <c r="C42" s="201"/>
      <c r="D42" s="202"/>
      <c r="E42" s="203" t="str">
        <f t="shared" si="2"/>
        <v xml:space="preserve"> </v>
      </c>
      <c r="F42" s="207"/>
      <c r="G42" s="208"/>
      <c r="H42" s="201"/>
      <c r="I42" s="201"/>
      <c r="J42" s="207"/>
      <c r="K42" s="208"/>
      <c r="L42" s="207"/>
      <c r="M42" s="205"/>
      <c r="N42" s="201"/>
      <c r="O42" s="201"/>
      <c r="P42" s="207"/>
      <c r="Q42" s="208"/>
      <c r="R42" s="207"/>
      <c r="S42" s="205"/>
      <c r="T42" s="201"/>
      <c r="U42" s="201"/>
      <c r="V42" s="207"/>
      <c r="W42" s="208"/>
      <c r="X42" s="207"/>
      <c r="Y42" s="208"/>
      <c r="Z42" s="201"/>
      <c r="AA42" s="201"/>
      <c r="AB42" s="207"/>
      <c r="AC42" s="208"/>
    </row>
    <row r="43" spans="1:29" x14ac:dyDescent="0.2">
      <c r="A43" s="201"/>
      <c r="B43" s="200"/>
      <c r="C43" s="201"/>
      <c r="D43" s="202"/>
      <c r="E43" s="203" t="str">
        <f t="shared" si="2"/>
        <v xml:space="preserve"> </v>
      </c>
      <c r="F43" s="207"/>
      <c r="G43" s="208"/>
      <c r="H43" s="201"/>
      <c r="I43" s="201"/>
      <c r="J43" s="207"/>
      <c r="K43" s="208"/>
      <c r="L43" s="207"/>
      <c r="M43" s="205"/>
      <c r="N43" s="201"/>
      <c r="O43" s="201"/>
      <c r="P43" s="207"/>
      <c r="Q43" s="208"/>
      <c r="R43" s="207"/>
      <c r="S43" s="205"/>
      <c r="T43" s="201"/>
      <c r="U43" s="201"/>
      <c r="V43" s="207"/>
      <c r="W43" s="208"/>
      <c r="X43" s="207"/>
      <c r="Y43" s="208"/>
      <c r="Z43" s="201"/>
      <c r="AA43" s="201"/>
      <c r="AB43" s="207"/>
      <c r="AC43" s="208"/>
    </row>
    <row r="44" spans="1:29" x14ac:dyDescent="0.2">
      <c r="A44" s="201"/>
      <c r="B44" s="200"/>
      <c r="C44" s="201"/>
      <c r="D44" s="202"/>
      <c r="E44" s="203" t="str">
        <f t="shared" si="2"/>
        <v xml:space="preserve"> </v>
      </c>
      <c r="F44" s="207"/>
      <c r="G44" s="208"/>
      <c r="H44" s="201"/>
      <c r="I44" s="201"/>
      <c r="J44" s="207"/>
      <c r="K44" s="208"/>
      <c r="L44" s="207"/>
      <c r="M44" s="208"/>
      <c r="N44" s="201"/>
      <c r="O44" s="201"/>
      <c r="P44" s="207"/>
      <c r="Q44" s="208"/>
      <c r="R44" s="207"/>
      <c r="S44" s="208"/>
      <c r="T44" s="201"/>
      <c r="U44" s="201"/>
      <c r="V44" s="207"/>
      <c r="W44" s="208"/>
      <c r="X44" s="207"/>
      <c r="Y44" s="208"/>
      <c r="Z44" s="201"/>
      <c r="AA44" s="201"/>
      <c r="AB44" s="207"/>
      <c r="AC44" s="208"/>
    </row>
    <row r="45" spans="1:29" x14ac:dyDescent="0.2">
      <c r="A45" s="201"/>
      <c r="B45" s="200"/>
      <c r="C45" s="201"/>
      <c r="D45" s="202"/>
      <c r="E45" s="203" t="str">
        <f t="shared" si="2"/>
        <v xml:space="preserve"> </v>
      </c>
      <c r="F45" s="207"/>
      <c r="G45" s="208"/>
      <c r="H45" s="201"/>
      <c r="I45" s="201"/>
      <c r="J45" s="207"/>
      <c r="K45" s="208"/>
      <c r="L45" s="204"/>
      <c r="M45" s="205"/>
      <c r="N45" s="206"/>
      <c r="O45" s="206"/>
      <c r="P45" s="204"/>
      <c r="Q45" s="205"/>
      <c r="R45" s="204"/>
      <c r="S45" s="205"/>
      <c r="T45" s="206"/>
      <c r="U45" s="206"/>
      <c r="V45" s="204"/>
      <c r="W45" s="205"/>
      <c r="X45" s="207"/>
      <c r="Y45" s="208"/>
      <c r="Z45" s="201"/>
      <c r="AA45" s="201"/>
      <c r="AB45" s="207"/>
      <c r="AC45" s="208"/>
    </row>
    <row r="46" spans="1:29" x14ac:dyDescent="0.2">
      <c r="A46" s="201">
        <v>4</v>
      </c>
      <c r="B46" s="200"/>
      <c r="C46" s="201"/>
      <c r="D46" s="202"/>
      <c r="E46" s="203" t="str">
        <f t="shared" si="2"/>
        <v xml:space="preserve"> </v>
      </c>
      <c r="F46" s="207"/>
      <c r="G46" s="208"/>
      <c r="H46" s="201"/>
      <c r="I46" s="201"/>
      <c r="J46" s="207"/>
      <c r="K46" s="208"/>
      <c r="L46" s="207"/>
      <c r="M46" s="205"/>
      <c r="N46" s="201"/>
      <c r="O46" s="201"/>
      <c r="P46" s="207"/>
      <c r="Q46" s="208"/>
      <c r="R46" s="207"/>
      <c r="S46" s="205"/>
      <c r="T46" s="201"/>
      <c r="U46" s="201"/>
      <c r="V46" s="207"/>
      <c r="W46" s="208"/>
      <c r="X46" s="207"/>
      <c r="Y46" s="208"/>
      <c r="Z46" s="201"/>
      <c r="AA46" s="201"/>
      <c r="AB46" s="207"/>
      <c r="AC46" s="208"/>
    </row>
    <row r="47" spans="1:29" x14ac:dyDescent="0.2">
      <c r="A47" s="201">
        <v>4</v>
      </c>
      <c r="B47" s="200"/>
      <c r="C47" s="201"/>
      <c r="D47" s="202"/>
      <c r="E47" s="203" t="str">
        <f t="shared" si="2"/>
        <v xml:space="preserve"> </v>
      </c>
      <c r="F47" s="207"/>
      <c r="G47" s="208"/>
      <c r="H47" s="201"/>
      <c r="I47" s="201"/>
      <c r="J47" s="207"/>
      <c r="K47" s="208"/>
      <c r="L47" s="207"/>
      <c r="M47" s="205"/>
      <c r="N47" s="201"/>
      <c r="O47" s="201"/>
      <c r="P47" s="207"/>
      <c r="Q47" s="208"/>
      <c r="R47" s="207"/>
      <c r="S47" s="205"/>
      <c r="T47" s="201"/>
      <c r="U47" s="201"/>
      <c r="V47" s="207"/>
      <c r="W47" s="208"/>
      <c r="X47" s="207"/>
      <c r="Y47" s="208"/>
      <c r="Z47" s="201"/>
      <c r="AA47" s="201"/>
      <c r="AB47" s="207"/>
      <c r="AC47" s="208"/>
    </row>
    <row r="48" spans="1:29" x14ac:dyDescent="0.2">
      <c r="A48" s="201">
        <v>4</v>
      </c>
      <c r="B48" s="200"/>
      <c r="C48" s="201"/>
      <c r="D48" s="202"/>
      <c r="E48" s="203" t="str">
        <f t="shared" si="2"/>
        <v xml:space="preserve"> </v>
      </c>
      <c r="F48" s="207"/>
      <c r="G48" s="208"/>
      <c r="H48" s="201"/>
      <c r="I48" s="201"/>
      <c r="J48" s="207"/>
      <c r="K48" s="208"/>
      <c r="L48" s="207"/>
      <c r="M48" s="205"/>
      <c r="N48" s="201"/>
      <c r="O48" s="201"/>
      <c r="P48" s="207"/>
      <c r="Q48" s="208"/>
      <c r="R48" s="207"/>
      <c r="S48" s="205"/>
      <c r="T48" s="201"/>
      <c r="U48" s="201"/>
      <c r="V48" s="207"/>
      <c r="W48" s="208"/>
      <c r="X48" s="207"/>
      <c r="Y48" s="208"/>
      <c r="Z48" s="201"/>
      <c r="AA48" s="201"/>
      <c r="AB48" s="207"/>
      <c r="AC48" s="208"/>
    </row>
    <row r="49" spans="1:29" x14ac:dyDescent="0.2">
      <c r="A49" s="201">
        <v>4</v>
      </c>
      <c r="B49" s="200"/>
      <c r="C49" s="201"/>
      <c r="D49" s="202"/>
      <c r="E49" s="203" t="str">
        <f t="shared" si="2"/>
        <v xml:space="preserve"> </v>
      </c>
      <c r="F49" s="207"/>
      <c r="G49" s="208"/>
      <c r="H49" s="201"/>
      <c r="I49" s="201"/>
      <c r="J49" s="207"/>
      <c r="K49" s="208"/>
      <c r="L49" s="207"/>
      <c r="M49" s="205"/>
      <c r="N49" s="201"/>
      <c r="O49" s="201"/>
      <c r="P49" s="207"/>
      <c r="Q49" s="208"/>
      <c r="R49" s="207"/>
      <c r="S49" s="205"/>
      <c r="T49" s="201"/>
      <c r="U49" s="201"/>
      <c r="V49" s="207"/>
      <c r="W49" s="208"/>
      <c r="X49" s="207"/>
      <c r="Y49" s="208"/>
      <c r="Z49" s="201"/>
      <c r="AA49" s="201"/>
      <c r="AB49" s="207"/>
      <c r="AC49" s="208"/>
    </row>
    <row r="50" spans="1:29" x14ac:dyDescent="0.2">
      <c r="A50" s="201">
        <v>4</v>
      </c>
      <c r="B50" s="200"/>
      <c r="C50" s="201"/>
      <c r="D50" s="202"/>
      <c r="E50" s="203" t="str">
        <f t="shared" si="2"/>
        <v xml:space="preserve"> </v>
      </c>
      <c r="F50" s="207"/>
      <c r="G50" s="208"/>
      <c r="H50" s="201"/>
      <c r="I50" s="201"/>
      <c r="J50" s="207"/>
      <c r="K50" s="208"/>
      <c r="L50" s="209"/>
      <c r="M50" s="205"/>
      <c r="N50" s="201"/>
      <c r="O50" s="201"/>
      <c r="P50" s="207"/>
      <c r="Q50" s="208"/>
      <c r="R50" s="209"/>
      <c r="S50" s="205"/>
      <c r="T50" s="201"/>
      <c r="U50" s="201"/>
      <c r="V50" s="207"/>
      <c r="W50" s="208"/>
      <c r="X50" s="207"/>
      <c r="Y50" s="208"/>
      <c r="Z50" s="201"/>
      <c r="AA50" s="201"/>
      <c r="AB50" s="207"/>
      <c r="AC50" s="208"/>
    </row>
    <row r="51" spans="1:29" x14ac:dyDescent="0.2">
      <c r="A51" s="201"/>
      <c r="B51" s="200"/>
      <c r="C51" s="201"/>
      <c r="D51" s="202"/>
      <c r="E51" s="203" t="str">
        <f t="shared" si="2"/>
        <v xml:space="preserve"> </v>
      </c>
      <c r="F51" s="207"/>
      <c r="G51" s="208"/>
      <c r="H51" s="201"/>
      <c r="I51" s="201"/>
      <c r="J51" s="207"/>
      <c r="K51" s="208"/>
      <c r="L51" s="207"/>
      <c r="M51" s="205"/>
      <c r="N51" s="201"/>
      <c r="O51" s="201"/>
      <c r="P51" s="207"/>
      <c r="Q51" s="208"/>
      <c r="R51" s="207"/>
      <c r="S51" s="205"/>
      <c r="T51" s="201"/>
      <c r="U51" s="201"/>
      <c r="V51" s="207"/>
      <c r="W51" s="208"/>
      <c r="X51" s="207"/>
      <c r="Y51" s="208"/>
      <c r="Z51" s="201"/>
      <c r="AA51" s="201"/>
      <c r="AB51" s="207"/>
      <c r="AC51" s="208"/>
    </row>
    <row r="52" spans="1:29" x14ac:dyDescent="0.2">
      <c r="A52" s="201"/>
      <c r="B52" s="200"/>
      <c r="C52" s="201"/>
      <c r="D52" s="202"/>
      <c r="E52" s="203" t="str">
        <f t="shared" si="2"/>
        <v xml:space="preserve"> </v>
      </c>
      <c r="F52" s="207"/>
      <c r="G52" s="208"/>
      <c r="H52" s="201"/>
      <c r="I52" s="201"/>
      <c r="J52" s="207"/>
      <c r="K52" s="208"/>
      <c r="L52" s="209"/>
      <c r="M52" s="205"/>
      <c r="N52" s="201"/>
      <c r="O52" s="201"/>
      <c r="P52" s="207"/>
      <c r="Q52" s="208"/>
      <c r="R52" s="209"/>
      <c r="S52" s="205"/>
      <c r="T52" s="201"/>
      <c r="U52" s="201"/>
      <c r="V52" s="207"/>
      <c r="W52" s="208"/>
      <c r="X52" s="207"/>
      <c r="Y52" s="208"/>
      <c r="Z52" s="201"/>
      <c r="AA52" s="201"/>
      <c r="AB52" s="207"/>
      <c r="AC52" s="208"/>
    </row>
    <row r="53" spans="1:29" x14ac:dyDescent="0.2">
      <c r="A53" s="201"/>
      <c r="B53" s="200"/>
      <c r="C53" s="201"/>
      <c r="D53" s="202"/>
      <c r="E53" s="203" t="str">
        <f t="shared" si="2"/>
        <v xml:space="preserve"> </v>
      </c>
      <c r="F53" s="207"/>
      <c r="G53" s="208"/>
      <c r="H53" s="201"/>
      <c r="I53" s="201"/>
      <c r="J53" s="207"/>
      <c r="K53" s="208"/>
      <c r="L53" s="207"/>
      <c r="M53" s="205"/>
      <c r="N53" s="201"/>
      <c r="O53" s="201"/>
      <c r="P53" s="207"/>
      <c r="Q53" s="208"/>
      <c r="R53" s="207"/>
      <c r="S53" s="205"/>
      <c r="T53" s="201"/>
      <c r="U53" s="201"/>
      <c r="V53" s="207"/>
      <c r="W53" s="208"/>
      <c r="X53" s="207"/>
      <c r="Y53" s="208"/>
      <c r="Z53" s="201"/>
      <c r="AA53" s="201"/>
      <c r="AB53" s="207"/>
      <c r="AC53" s="208"/>
    </row>
    <row r="54" spans="1:29" x14ac:dyDescent="0.2">
      <c r="A54" s="201"/>
      <c r="B54" s="200"/>
      <c r="C54" s="201"/>
      <c r="D54" s="202"/>
      <c r="E54" s="203" t="str">
        <f t="shared" si="2"/>
        <v xml:space="preserve"> </v>
      </c>
      <c r="F54" s="207"/>
      <c r="G54" s="208"/>
      <c r="H54" s="201"/>
      <c r="I54" s="201"/>
      <c r="J54" s="207"/>
      <c r="K54" s="208"/>
      <c r="L54" s="207"/>
      <c r="M54" s="205"/>
      <c r="N54" s="201"/>
      <c r="O54" s="213"/>
      <c r="P54" s="216"/>
      <c r="Q54" s="217"/>
      <c r="R54" s="207"/>
      <c r="S54" s="205"/>
      <c r="T54" s="201"/>
      <c r="U54" s="213"/>
      <c r="V54" s="216"/>
      <c r="W54" s="217"/>
      <c r="X54" s="207"/>
      <c r="Y54" s="208"/>
      <c r="Z54" s="201"/>
      <c r="AA54" s="201"/>
      <c r="AB54" s="207"/>
      <c r="AC54" s="208"/>
    </row>
    <row r="55" spans="1:29" x14ac:dyDescent="0.2">
      <c r="A55" s="201"/>
      <c r="B55" s="200"/>
      <c r="C55" s="201"/>
      <c r="D55" s="202"/>
      <c r="E55" s="203" t="str">
        <f t="shared" si="2"/>
        <v xml:space="preserve"> </v>
      </c>
      <c r="F55" s="207"/>
      <c r="G55" s="208"/>
      <c r="H55" s="201"/>
      <c r="I55" s="201"/>
      <c r="J55" s="207"/>
      <c r="K55" s="208"/>
      <c r="L55" s="207"/>
      <c r="M55" s="205"/>
      <c r="N55" s="201"/>
      <c r="O55" s="213"/>
      <c r="P55" s="216"/>
      <c r="Q55" s="217"/>
      <c r="R55" s="207"/>
      <c r="S55" s="205"/>
      <c r="T55" s="201"/>
      <c r="U55" s="213"/>
      <c r="V55" s="216"/>
      <c r="W55" s="217"/>
      <c r="X55" s="207"/>
      <c r="Y55" s="208"/>
      <c r="Z55" s="201"/>
      <c r="AA55" s="201"/>
      <c r="AB55" s="207"/>
      <c r="AC55" s="208"/>
    </row>
    <row r="56" spans="1:29" x14ac:dyDescent="0.2">
      <c r="A56" s="201">
        <v>4</v>
      </c>
      <c r="B56" s="200"/>
      <c r="C56" s="201"/>
      <c r="D56" s="202"/>
      <c r="E56" s="203" t="str">
        <f t="shared" si="2"/>
        <v xml:space="preserve"> </v>
      </c>
      <c r="F56" s="207"/>
      <c r="G56" s="208"/>
      <c r="H56" s="201"/>
      <c r="I56" s="201"/>
      <c r="J56" s="207"/>
      <c r="K56" s="208"/>
      <c r="L56" s="216"/>
      <c r="M56" s="205"/>
      <c r="N56" s="201"/>
      <c r="O56" s="213"/>
      <c r="P56" s="216"/>
      <c r="Q56" s="217"/>
      <c r="R56" s="216"/>
      <c r="S56" s="205"/>
      <c r="T56" s="201"/>
      <c r="U56" s="213"/>
      <c r="V56" s="216"/>
      <c r="W56" s="217"/>
      <c r="X56" s="207"/>
      <c r="Y56" s="208"/>
      <c r="Z56" s="201"/>
      <c r="AA56" s="201"/>
      <c r="AB56" s="207"/>
      <c r="AC56" s="208"/>
    </row>
    <row r="57" spans="1:29" ht="13.5" thickBot="1" x14ac:dyDescent="0.25">
      <c r="A57" s="218">
        <v>4</v>
      </c>
      <c r="B57" s="226"/>
      <c r="C57" s="218"/>
      <c r="D57" s="220"/>
      <c r="E57" s="227" t="str">
        <f t="shared" ref="E57" si="3">IF(SUM(G57,H57,I57,K57,M57,N57,O57,Q57,Y57,Z57,AA57,AC57)=0," ",AVERAGE(G57,H57,I57,K57,M57,N57,O57,Q57,Y57,Z57,AA57,AC57))</f>
        <v xml:space="preserve"> </v>
      </c>
      <c r="F57" s="221"/>
      <c r="G57" s="222"/>
      <c r="H57" s="218"/>
      <c r="I57" s="218"/>
      <c r="J57" s="221"/>
      <c r="K57" s="222"/>
      <c r="L57" s="221"/>
      <c r="M57" s="73"/>
      <c r="N57" s="218"/>
      <c r="O57" s="218"/>
      <c r="P57" s="221"/>
      <c r="Q57" s="222"/>
      <c r="R57" s="221"/>
      <c r="S57" s="73"/>
      <c r="T57" s="218"/>
      <c r="U57" s="218"/>
      <c r="V57" s="221"/>
      <c r="W57" s="222"/>
      <c r="X57" s="221"/>
      <c r="Y57" s="222"/>
      <c r="Z57" s="218"/>
      <c r="AA57" s="218"/>
      <c r="AB57" s="221"/>
      <c r="AC57" s="222"/>
    </row>
  </sheetData>
  <sortState ref="A5:AC30">
    <sortCondition ref="E5:E30"/>
  </sortState>
  <mergeCells count="12">
    <mergeCell ref="F2:K2"/>
    <mergeCell ref="F3:G3"/>
    <mergeCell ref="J3:K3"/>
    <mergeCell ref="X2:AC2"/>
    <mergeCell ref="X3:Y3"/>
    <mergeCell ref="AB3:AC3"/>
    <mergeCell ref="L2:Q2"/>
    <mergeCell ref="L3:M3"/>
    <mergeCell ref="P3:Q3"/>
    <mergeCell ref="R2:W2"/>
    <mergeCell ref="R3:S3"/>
    <mergeCell ref="V3:W3"/>
  </mergeCells>
  <conditionalFormatting sqref="X5:X57">
    <cfRule type="cellIs" dxfId="17" priority="28" operator="greaterThanOrEqual">
      <formula>39.501</formula>
    </cfRule>
    <cfRule type="cellIs" dxfId="16" priority="29" operator="between">
      <formula>38.301</formula>
      <formula>39.5</formula>
    </cfRule>
    <cfRule type="cellIs" dxfId="15" priority="30" operator="lessThanOrEqual">
      <formula>$X$1</formula>
    </cfRule>
  </conditionalFormatting>
  <conditionalFormatting sqref="F5:F57">
    <cfRule type="cellIs" dxfId="14" priority="19" operator="greaterThanOrEqual">
      <formula>39.501</formula>
    </cfRule>
    <cfRule type="cellIs" dxfId="13" priority="20" operator="between">
      <formula>38.301</formula>
      <formula>39.5</formula>
    </cfRule>
    <cfRule type="cellIs" dxfId="12" priority="21" operator="lessThanOrEqual">
      <formula>$X$1</formula>
    </cfRule>
  </conditionalFormatting>
  <conditionalFormatting sqref="L5:L57">
    <cfRule type="cellIs" dxfId="11" priority="4" operator="greaterThanOrEqual">
      <formula>35.501</formula>
    </cfRule>
    <cfRule type="cellIs" dxfId="10" priority="5" operator="between">
      <formula>35.01</formula>
      <formula>35.5</formula>
    </cfRule>
  </conditionalFormatting>
  <conditionalFormatting sqref="R5:R57">
    <cfRule type="cellIs" dxfId="9" priority="1" operator="greaterThanOrEqual">
      <formula>35.501</formula>
    </cfRule>
    <cfRule type="cellIs" dxfId="8" priority="2" operator="between">
      <formula>35.01</formula>
      <formula>35.5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lessThanOrEqual" id="{D3733252-8382-454B-B181-5106AADAB4D8}">
            <xm:f>'Under 15 Male Track'!$X$1</xm:f>
            <x14:dxf>
              <fill>
                <patternFill>
                  <bgColor rgb="FF92D050"/>
                </patternFill>
              </fill>
            </x14:dxf>
          </x14:cfRule>
          <xm:sqref>L5:L57</xm:sqref>
        </x14:conditionalFormatting>
        <x14:conditionalFormatting xmlns:xm="http://schemas.microsoft.com/office/excel/2006/main">
          <x14:cfRule type="cellIs" priority="3" operator="lessThanOrEqual" id="{BA4D414E-24FF-4113-AF3C-D327A9E426F9}">
            <xm:f>'Under 15 Male Track'!$X$1</xm:f>
            <x14:dxf>
              <fill>
                <patternFill>
                  <bgColor rgb="FF92D050"/>
                </patternFill>
              </fill>
            </x14:dxf>
          </x14:cfRule>
          <xm:sqref>R5:R57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49" sqref="D49"/>
    </sheetView>
  </sheetViews>
  <sheetFormatPr defaultRowHeight="12.75" x14ac:dyDescent="0.2"/>
  <cols>
    <col min="1" max="1" width="5.42578125" style="195" bestFit="1" customWidth="1"/>
    <col min="2" max="2" width="22.28515625" style="69" bestFit="1" customWidth="1"/>
    <col min="3" max="3" width="7" style="195" bestFit="1" customWidth="1"/>
    <col min="4" max="4" width="9.7109375" style="195" bestFit="1" customWidth="1"/>
    <col min="5" max="5" width="9.42578125" style="195" bestFit="1" customWidth="1"/>
    <col min="6" max="6" width="7.7109375" style="69" bestFit="1" customWidth="1"/>
    <col min="7" max="7" width="5.85546875" style="69" bestFit="1" customWidth="1"/>
    <col min="8" max="8" width="6.28515625" style="69" bestFit="1" customWidth="1"/>
    <col min="9" max="9" width="7.5703125" style="69" bestFit="1" customWidth="1"/>
    <col min="10" max="10" width="6.7109375" style="69" bestFit="1" customWidth="1"/>
    <col min="11" max="11" width="5.85546875" style="69" bestFit="1" customWidth="1"/>
    <col min="12" max="12" width="7.7109375" style="69" bestFit="1" customWidth="1"/>
    <col min="13" max="13" width="5.85546875" style="69" bestFit="1" customWidth="1"/>
    <col min="14" max="14" width="6.28515625" style="69" bestFit="1" customWidth="1"/>
    <col min="15" max="15" width="7.5703125" style="69" bestFit="1" customWidth="1"/>
    <col min="16" max="16" width="6.7109375" style="69" bestFit="1" customWidth="1"/>
    <col min="17" max="17" width="5.85546875" style="69" bestFit="1" customWidth="1"/>
    <col min="18" max="18" width="7.7109375" style="69" bestFit="1" customWidth="1"/>
    <col min="19" max="19" width="5.85546875" style="69" bestFit="1" customWidth="1"/>
    <col min="20" max="20" width="6.28515625" style="69" bestFit="1" customWidth="1"/>
    <col min="21" max="21" width="7.5703125" style="69" bestFit="1" customWidth="1"/>
    <col min="22" max="22" width="6.7109375" style="69" bestFit="1" customWidth="1"/>
    <col min="23" max="23" width="5.85546875" style="69" bestFit="1" customWidth="1"/>
    <col min="24" max="24" width="7.140625" style="69" bestFit="1" customWidth="1"/>
    <col min="25" max="25" width="5.85546875" style="69" bestFit="1" customWidth="1"/>
    <col min="26" max="26" width="6.28515625" style="69" bestFit="1" customWidth="1"/>
    <col min="27" max="27" width="7.5703125" style="69" bestFit="1" customWidth="1"/>
    <col min="28" max="28" width="6.7109375" style="69" bestFit="1" customWidth="1"/>
    <col min="29" max="29" width="5.85546875" style="69" bestFit="1" customWidth="1"/>
    <col min="30" max="16384" width="9.140625" style="69"/>
  </cols>
  <sheetData>
    <row r="1" spans="1:29" ht="13.5" thickBot="1" x14ac:dyDescent="0.25">
      <c r="F1" s="196">
        <v>35</v>
      </c>
      <c r="L1" s="196">
        <v>35</v>
      </c>
      <c r="R1" s="196">
        <v>35</v>
      </c>
      <c r="X1" s="196">
        <v>35</v>
      </c>
    </row>
    <row r="2" spans="1:29" ht="13.5" thickBot="1" x14ac:dyDescent="0.25">
      <c r="F2" s="237" t="s">
        <v>449</v>
      </c>
      <c r="G2" s="237"/>
      <c r="H2" s="237"/>
      <c r="I2" s="237"/>
      <c r="J2" s="237"/>
      <c r="K2" s="238"/>
      <c r="L2" s="237" t="s">
        <v>463</v>
      </c>
      <c r="M2" s="237"/>
      <c r="N2" s="237"/>
      <c r="O2" s="237"/>
      <c r="P2" s="237"/>
      <c r="Q2" s="238"/>
      <c r="R2" s="237" t="s">
        <v>450</v>
      </c>
      <c r="S2" s="237"/>
      <c r="T2" s="237"/>
      <c r="U2" s="237"/>
      <c r="V2" s="237"/>
      <c r="W2" s="238"/>
      <c r="X2" s="239" t="s">
        <v>431</v>
      </c>
      <c r="Y2" s="240"/>
      <c r="Z2" s="240"/>
      <c r="AA2" s="240"/>
      <c r="AB2" s="240"/>
      <c r="AC2" s="241"/>
    </row>
    <row r="3" spans="1:29" ht="13.5" thickBot="1" x14ac:dyDescent="0.25">
      <c r="F3" s="236" t="s">
        <v>3</v>
      </c>
      <c r="G3" s="238"/>
      <c r="H3" s="197" t="s">
        <v>119</v>
      </c>
      <c r="I3" s="198" t="s">
        <v>2</v>
      </c>
      <c r="J3" s="236" t="s">
        <v>9</v>
      </c>
      <c r="K3" s="238"/>
      <c r="L3" s="236" t="s">
        <v>3</v>
      </c>
      <c r="M3" s="238"/>
      <c r="N3" s="197" t="s">
        <v>119</v>
      </c>
      <c r="O3" s="198" t="s">
        <v>2</v>
      </c>
      <c r="P3" s="236" t="s">
        <v>9</v>
      </c>
      <c r="Q3" s="238"/>
      <c r="R3" s="236" t="s">
        <v>3</v>
      </c>
      <c r="S3" s="238"/>
      <c r="T3" s="197" t="s">
        <v>119</v>
      </c>
      <c r="U3" s="198" t="s">
        <v>2</v>
      </c>
      <c r="V3" s="236" t="s">
        <v>9</v>
      </c>
      <c r="W3" s="238"/>
      <c r="X3" s="236" t="s">
        <v>3</v>
      </c>
      <c r="Y3" s="238"/>
      <c r="Z3" s="197" t="s">
        <v>119</v>
      </c>
      <c r="AA3" s="198" t="s">
        <v>2</v>
      </c>
      <c r="AB3" s="236" t="s">
        <v>9</v>
      </c>
      <c r="AC3" s="238"/>
    </row>
    <row r="4" spans="1:29" ht="13.5" thickBot="1" x14ac:dyDescent="0.25">
      <c r="A4" s="197" t="s">
        <v>12</v>
      </c>
      <c r="B4" s="198" t="s">
        <v>39</v>
      </c>
      <c r="C4" s="197" t="s">
        <v>6</v>
      </c>
      <c r="D4" s="197" t="s">
        <v>5</v>
      </c>
      <c r="E4" s="192" t="s">
        <v>33</v>
      </c>
      <c r="F4" s="193" t="s">
        <v>11</v>
      </c>
      <c r="G4" s="194" t="s">
        <v>7</v>
      </c>
      <c r="H4" s="197" t="s">
        <v>7</v>
      </c>
      <c r="I4" s="197" t="s">
        <v>7</v>
      </c>
      <c r="J4" s="193" t="s">
        <v>1</v>
      </c>
      <c r="K4" s="194" t="s">
        <v>7</v>
      </c>
      <c r="L4" s="193" t="s">
        <v>11</v>
      </c>
      <c r="M4" s="194" t="s">
        <v>7</v>
      </c>
      <c r="N4" s="197" t="s">
        <v>7</v>
      </c>
      <c r="O4" s="197" t="s">
        <v>7</v>
      </c>
      <c r="P4" s="193" t="s">
        <v>1</v>
      </c>
      <c r="Q4" s="194" t="s">
        <v>7</v>
      </c>
      <c r="R4" s="233" t="s">
        <v>11</v>
      </c>
      <c r="S4" s="234" t="s">
        <v>7</v>
      </c>
      <c r="T4" s="197" t="s">
        <v>7</v>
      </c>
      <c r="U4" s="197" t="s">
        <v>7</v>
      </c>
      <c r="V4" s="233" t="s">
        <v>1</v>
      </c>
      <c r="W4" s="234" t="s">
        <v>7</v>
      </c>
      <c r="X4" s="193" t="s">
        <v>11</v>
      </c>
      <c r="Y4" s="194" t="s">
        <v>7</v>
      </c>
      <c r="Z4" s="197" t="s">
        <v>7</v>
      </c>
      <c r="AA4" s="197" t="s">
        <v>7</v>
      </c>
      <c r="AB4" s="193" t="s">
        <v>1</v>
      </c>
      <c r="AC4" s="194" t="s">
        <v>7</v>
      </c>
    </row>
    <row r="5" spans="1:29" x14ac:dyDescent="0.2">
      <c r="A5" s="199"/>
      <c r="B5" s="200" t="s">
        <v>468</v>
      </c>
      <c r="C5" s="206" t="s">
        <v>114</v>
      </c>
      <c r="D5" s="211">
        <v>20060113</v>
      </c>
      <c r="E5" s="203">
        <f t="shared" ref="E5:E49" si="0">IF(SUM(G5,H5,I5,K5,M5,N5,O5,Q5,S5,T5,U5,W5,Y5,Z5,AA5,AC5)=0," ",AVERAGE(G5,H5,I5,K5,M5,N5,O5,Q5,S5,T5,U5,W5,Y5,Z5,AA5,AC5))</f>
        <v>1</v>
      </c>
      <c r="F5" s="225"/>
      <c r="G5" s="205"/>
      <c r="H5" s="206"/>
      <c r="I5" s="206"/>
      <c r="J5" s="204"/>
      <c r="K5" s="205"/>
      <c r="L5" s="225">
        <v>36.012999999999998</v>
      </c>
      <c r="M5" s="205">
        <v>1</v>
      </c>
      <c r="N5" s="206">
        <v>1</v>
      </c>
      <c r="O5" s="206">
        <v>1</v>
      </c>
      <c r="P5" s="204">
        <v>34</v>
      </c>
      <c r="Q5" s="205">
        <v>1</v>
      </c>
      <c r="R5" s="225"/>
      <c r="S5" s="205"/>
      <c r="T5" s="206"/>
      <c r="U5" s="206"/>
      <c r="V5" s="204"/>
      <c r="W5" s="205"/>
      <c r="X5" s="204"/>
      <c r="Y5" s="205"/>
      <c r="Z5" s="206"/>
      <c r="AA5" s="206"/>
      <c r="AB5" s="204"/>
      <c r="AC5" s="205"/>
    </row>
    <row r="6" spans="1:29" x14ac:dyDescent="0.2">
      <c r="A6" s="206"/>
      <c r="B6" s="200" t="s">
        <v>436</v>
      </c>
      <c r="C6" s="201" t="s">
        <v>10</v>
      </c>
      <c r="D6" s="202">
        <v>20060525</v>
      </c>
      <c r="E6" s="203">
        <f t="shared" si="0"/>
        <v>2.25</v>
      </c>
      <c r="F6" s="204">
        <v>38.131</v>
      </c>
      <c r="G6" s="205">
        <v>2</v>
      </c>
      <c r="H6" s="206">
        <v>2</v>
      </c>
      <c r="I6" s="206">
        <v>3</v>
      </c>
      <c r="J6" s="204">
        <v>21</v>
      </c>
      <c r="K6" s="205">
        <v>2</v>
      </c>
      <c r="L6" s="225"/>
      <c r="M6" s="205"/>
      <c r="N6" s="206"/>
      <c r="O6" s="206"/>
      <c r="P6" s="204"/>
      <c r="Q6" s="205"/>
      <c r="R6" s="225"/>
      <c r="S6" s="205"/>
      <c r="T6" s="206"/>
      <c r="U6" s="206"/>
      <c r="V6" s="204"/>
      <c r="W6" s="205"/>
      <c r="X6" s="225"/>
      <c r="Y6" s="205"/>
      <c r="Z6" s="206"/>
      <c r="AA6" s="206"/>
      <c r="AB6" s="204"/>
      <c r="AC6" s="205"/>
    </row>
    <row r="7" spans="1:29" x14ac:dyDescent="0.2">
      <c r="A7" s="206">
        <v>3</v>
      </c>
      <c r="B7" s="200" t="s">
        <v>493</v>
      </c>
      <c r="C7" s="201" t="s">
        <v>10</v>
      </c>
      <c r="D7" s="202">
        <v>20070316</v>
      </c>
      <c r="E7" s="203">
        <f t="shared" si="0"/>
        <v>2.25</v>
      </c>
      <c r="F7" s="204">
        <v>38.369999999999997</v>
      </c>
      <c r="G7" s="205">
        <v>4</v>
      </c>
      <c r="H7" s="206">
        <v>1</v>
      </c>
      <c r="I7" s="206">
        <v>1</v>
      </c>
      <c r="J7" s="204">
        <v>11</v>
      </c>
      <c r="K7" s="205">
        <v>3</v>
      </c>
      <c r="L7" s="225"/>
      <c r="M7" s="205"/>
      <c r="N7" s="206"/>
      <c r="O7" s="206"/>
      <c r="P7" s="204"/>
      <c r="Q7" s="205"/>
      <c r="R7" s="225"/>
      <c r="S7" s="205"/>
      <c r="T7" s="206"/>
      <c r="U7" s="206"/>
      <c r="V7" s="204"/>
      <c r="W7" s="205"/>
      <c r="X7" s="204"/>
      <c r="Y7" s="205"/>
      <c r="Z7" s="206"/>
      <c r="AA7" s="206"/>
      <c r="AB7" s="204"/>
      <c r="AC7" s="205"/>
    </row>
    <row r="8" spans="1:29" x14ac:dyDescent="0.2">
      <c r="A8" s="201">
        <v>2</v>
      </c>
      <c r="B8" s="200" t="s">
        <v>444</v>
      </c>
      <c r="C8" s="201" t="s">
        <v>116</v>
      </c>
      <c r="D8" s="202">
        <v>20060302</v>
      </c>
      <c r="E8" s="203">
        <f t="shared" si="0"/>
        <v>2.25</v>
      </c>
      <c r="F8" s="207"/>
      <c r="G8" s="205"/>
      <c r="H8" s="201"/>
      <c r="I8" s="201"/>
      <c r="J8" s="207"/>
      <c r="K8" s="208"/>
      <c r="L8" s="209">
        <v>37.533000000000001</v>
      </c>
      <c r="M8" s="205">
        <v>2</v>
      </c>
      <c r="N8" s="201">
        <v>4</v>
      </c>
      <c r="O8" s="201">
        <v>2</v>
      </c>
      <c r="P8" s="207">
        <v>20</v>
      </c>
      <c r="Q8" s="208">
        <v>1</v>
      </c>
      <c r="R8" s="209"/>
      <c r="S8" s="205"/>
      <c r="T8" s="201"/>
      <c r="U8" s="201"/>
      <c r="V8" s="207"/>
      <c r="W8" s="208"/>
      <c r="X8" s="207"/>
      <c r="Y8" s="205"/>
      <c r="Z8" s="201"/>
      <c r="AA8" s="201"/>
      <c r="AB8" s="207"/>
      <c r="AC8" s="208"/>
    </row>
    <row r="9" spans="1:29" x14ac:dyDescent="0.2">
      <c r="A9" s="201">
        <v>4</v>
      </c>
      <c r="B9" s="200" t="s">
        <v>494</v>
      </c>
      <c r="C9" s="201" t="s">
        <v>491</v>
      </c>
      <c r="D9" s="202">
        <v>20060807</v>
      </c>
      <c r="E9" s="203">
        <f t="shared" si="0"/>
        <v>2.75</v>
      </c>
      <c r="F9" s="207">
        <v>37.915999999999997</v>
      </c>
      <c r="G9" s="205">
        <v>1</v>
      </c>
      <c r="H9" s="201">
        <v>5</v>
      </c>
      <c r="I9" s="201">
        <v>4</v>
      </c>
      <c r="J9" s="207">
        <v>31</v>
      </c>
      <c r="K9" s="208">
        <v>1</v>
      </c>
      <c r="L9" s="209"/>
      <c r="M9" s="205"/>
      <c r="N9" s="201"/>
      <c r="O9" s="201"/>
      <c r="P9" s="207"/>
      <c r="Q9" s="208"/>
      <c r="R9" s="209"/>
      <c r="S9" s="205"/>
      <c r="T9" s="201"/>
      <c r="U9" s="201"/>
      <c r="V9" s="207"/>
      <c r="W9" s="208"/>
      <c r="X9" s="207"/>
      <c r="Y9" s="205"/>
      <c r="Z9" s="201"/>
      <c r="AA9" s="201"/>
      <c r="AB9" s="207"/>
      <c r="AC9" s="208"/>
    </row>
    <row r="10" spans="1:29" x14ac:dyDescent="0.2">
      <c r="A10" s="201"/>
      <c r="B10" s="200" t="s">
        <v>438</v>
      </c>
      <c r="C10" s="201" t="s">
        <v>10</v>
      </c>
      <c r="D10" s="202">
        <v>20061214</v>
      </c>
      <c r="E10" s="203">
        <f t="shared" si="0"/>
        <v>3.75</v>
      </c>
      <c r="F10" s="207">
        <v>38.302999999999997</v>
      </c>
      <c r="G10" s="205">
        <v>3</v>
      </c>
      <c r="H10" s="201">
        <v>3</v>
      </c>
      <c r="I10" s="201">
        <v>5</v>
      </c>
      <c r="J10" s="207">
        <v>8</v>
      </c>
      <c r="K10" s="208">
        <v>4</v>
      </c>
      <c r="L10" s="209"/>
      <c r="M10" s="205"/>
      <c r="N10" s="201"/>
      <c r="O10" s="201"/>
      <c r="P10" s="207"/>
      <c r="Q10" s="208"/>
      <c r="R10" s="209"/>
      <c r="S10" s="205"/>
      <c r="T10" s="201"/>
      <c r="U10" s="201"/>
      <c r="V10" s="207"/>
      <c r="W10" s="208"/>
      <c r="X10" s="207"/>
      <c r="Y10" s="205"/>
      <c r="Z10" s="201"/>
      <c r="AA10" s="201"/>
      <c r="AB10" s="207"/>
      <c r="AC10" s="208"/>
    </row>
    <row r="11" spans="1:29" x14ac:dyDescent="0.2">
      <c r="A11" s="201">
        <v>3</v>
      </c>
      <c r="B11" s="200" t="s">
        <v>448</v>
      </c>
      <c r="C11" s="201" t="s">
        <v>116</v>
      </c>
      <c r="D11" s="202">
        <v>20060321</v>
      </c>
      <c r="E11" s="203">
        <f t="shared" si="0"/>
        <v>4</v>
      </c>
      <c r="F11" s="207"/>
      <c r="G11" s="205"/>
      <c r="H11" s="201"/>
      <c r="I11" s="201"/>
      <c r="J11" s="207"/>
      <c r="K11" s="208"/>
      <c r="L11" s="209">
        <v>39.485999999999997</v>
      </c>
      <c r="M11" s="205">
        <v>9</v>
      </c>
      <c r="N11" s="201">
        <v>3</v>
      </c>
      <c r="O11" s="201">
        <v>1</v>
      </c>
      <c r="P11" s="207">
        <v>8</v>
      </c>
      <c r="Q11" s="208">
        <v>3</v>
      </c>
      <c r="R11" s="209"/>
      <c r="S11" s="205"/>
      <c r="T11" s="201"/>
      <c r="U11" s="201"/>
      <c r="V11" s="207"/>
      <c r="W11" s="208"/>
      <c r="X11" s="207"/>
      <c r="Y11" s="205"/>
      <c r="Z11" s="201"/>
      <c r="AA11" s="201"/>
      <c r="AB11" s="207"/>
      <c r="AC11" s="208"/>
    </row>
    <row r="12" spans="1:29" x14ac:dyDescent="0.2">
      <c r="A12" s="201">
        <v>4</v>
      </c>
      <c r="B12" s="200" t="s">
        <v>446</v>
      </c>
      <c r="C12" s="201" t="s">
        <v>116</v>
      </c>
      <c r="D12" s="202">
        <v>20060410</v>
      </c>
      <c r="E12" s="203">
        <f t="shared" si="0"/>
        <v>4.25</v>
      </c>
      <c r="F12" s="207"/>
      <c r="G12" s="205"/>
      <c r="H12" s="201"/>
      <c r="I12" s="201"/>
      <c r="J12" s="207"/>
      <c r="K12" s="208"/>
      <c r="L12" s="209">
        <v>38.131</v>
      </c>
      <c r="M12" s="205">
        <v>4</v>
      </c>
      <c r="N12" s="201">
        <v>2</v>
      </c>
      <c r="O12" s="201">
        <v>6</v>
      </c>
      <c r="P12" s="207">
        <v>0</v>
      </c>
      <c r="Q12" s="208">
        <v>5</v>
      </c>
      <c r="R12" s="209"/>
      <c r="S12" s="205"/>
      <c r="T12" s="201"/>
      <c r="U12" s="201"/>
      <c r="V12" s="207"/>
      <c r="W12" s="208"/>
      <c r="X12" s="207"/>
      <c r="Y12" s="205"/>
      <c r="Z12" s="201"/>
      <c r="AA12" s="201"/>
      <c r="AB12" s="207"/>
      <c r="AC12" s="208"/>
    </row>
    <row r="13" spans="1:29" x14ac:dyDescent="0.2">
      <c r="A13" s="201"/>
      <c r="B13" s="200" t="s">
        <v>437</v>
      </c>
      <c r="C13" s="201" t="s">
        <v>10</v>
      </c>
      <c r="D13" s="202">
        <v>20061002</v>
      </c>
      <c r="E13" s="203">
        <f t="shared" si="0"/>
        <v>4.5</v>
      </c>
      <c r="F13" s="207">
        <v>40.625</v>
      </c>
      <c r="G13" s="205">
        <v>7</v>
      </c>
      <c r="H13" s="201">
        <v>4</v>
      </c>
      <c r="I13" s="201">
        <v>2</v>
      </c>
      <c r="J13" s="207">
        <v>4</v>
      </c>
      <c r="K13" s="208">
        <v>5</v>
      </c>
      <c r="L13" s="209"/>
      <c r="M13" s="205"/>
      <c r="N13" s="201"/>
      <c r="O13" s="201"/>
      <c r="P13" s="207"/>
      <c r="Q13" s="208"/>
      <c r="R13" s="209"/>
      <c r="S13" s="205"/>
      <c r="T13" s="201"/>
      <c r="U13" s="201"/>
      <c r="V13" s="207"/>
      <c r="W13" s="208"/>
      <c r="X13" s="209"/>
      <c r="Y13" s="205"/>
      <c r="Z13" s="201"/>
      <c r="AA13" s="201"/>
      <c r="AB13" s="207"/>
      <c r="AC13" s="208"/>
    </row>
    <row r="14" spans="1:29" x14ac:dyDescent="0.2">
      <c r="A14" s="201">
        <v>1</v>
      </c>
      <c r="B14" s="200" t="s">
        <v>447</v>
      </c>
      <c r="C14" s="201" t="s">
        <v>116</v>
      </c>
      <c r="D14" s="202"/>
      <c r="E14" s="203">
        <f t="shared" si="0"/>
        <v>4.5</v>
      </c>
      <c r="F14" s="207"/>
      <c r="G14" s="205"/>
      <c r="H14" s="201"/>
      <c r="I14" s="201"/>
      <c r="J14" s="207"/>
      <c r="K14" s="208"/>
      <c r="L14" s="209">
        <v>38.39</v>
      </c>
      <c r="M14" s="205">
        <v>6</v>
      </c>
      <c r="N14" s="201">
        <v>7</v>
      </c>
      <c r="O14" s="201">
        <v>3</v>
      </c>
      <c r="P14" s="207">
        <v>10</v>
      </c>
      <c r="Q14" s="208">
        <v>2</v>
      </c>
      <c r="R14" s="209"/>
      <c r="S14" s="205"/>
      <c r="T14" s="201"/>
      <c r="U14" s="201"/>
      <c r="V14" s="207"/>
      <c r="W14" s="208"/>
      <c r="X14" s="207"/>
      <c r="Y14" s="205"/>
      <c r="Z14" s="201"/>
      <c r="AA14" s="201"/>
      <c r="AB14" s="207"/>
      <c r="AC14" s="208"/>
    </row>
    <row r="15" spans="1:29" x14ac:dyDescent="0.2">
      <c r="A15" s="201">
        <v>2</v>
      </c>
      <c r="B15" s="200" t="s">
        <v>445</v>
      </c>
      <c r="C15" s="201" t="s">
        <v>116</v>
      </c>
      <c r="D15" s="202">
        <v>20060616</v>
      </c>
      <c r="E15" s="203">
        <f t="shared" si="0"/>
        <v>4.75</v>
      </c>
      <c r="F15" s="209"/>
      <c r="G15" s="205"/>
      <c r="H15" s="201"/>
      <c r="I15" s="201"/>
      <c r="J15" s="207"/>
      <c r="K15" s="208"/>
      <c r="L15" s="209">
        <v>38.167999999999999</v>
      </c>
      <c r="M15" s="205">
        <v>5</v>
      </c>
      <c r="N15" s="201">
        <v>6</v>
      </c>
      <c r="O15" s="201">
        <v>4</v>
      </c>
      <c r="P15" s="207">
        <v>6</v>
      </c>
      <c r="Q15" s="208">
        <v>4</v>
      </c>
      <c r="R15" s="209"/>
      <c r="S15" s="205"/>
      <c r="T15" s="201"/>
      <c r="U15" s="201"/>
      <c r="V15" s="207"/>
      <c r="W15" s="208"/>
      <c r="X15" s="209"/>
      <c r="Y15" s="205"/>
      <c r="Z15" s="201"/>
      <c r="AA15" s="201"/>
      <c r="AB15" s="207"/>
      <c r="AC15" s="208"/>
    </row>
    <row r="16" spans="1:29" x14ac:dyDescent="0.2">
      <c r="A16" s="201"/>
      <c r="B16" s="200" t="s">
        <v>453</v>
      </c>
      <c r="C16" s="201" t="s">
        <v>114</v>
      </c>
      <c r="D16" s="202">
        <v>20060512</v>
      </c>
      <c r="E16" s="203">
        <f t="shared" si="0"/>
        <v>5</v>
      </c>
      <c r="F16" s="207"/>
      <c r="G16" s="205"/>
      <c r="H16" s="201"/>
      <c r="I16" s="201"/>
      <c r="J16" s="207"/>
      <c r="K16" s="208"/>
      <c r="L16" s="209"/>
      <c r="M16" s="205"/>
      <c r="N16" s="201">
        <v>8</v>
      </c>
      <c r="O16" s="201"/>
      <c r="P16" s="207">
        <v>26</v>
      </c>
      <c r="Q16" s="208">
        <v>2</v>
      </c>
      <c r="R16" s="209"/>
      <c r="S16" s="205"/>
      <c r="T16" s="201"/>
      <c r="U16" s="201"/>
      <c r="V16" s="207"/>
      <c r="W16" s="208"/>
      <c r="X16" s="207"/>
      <c r="Y16" s="205"/>
      <c r="Z16" s="201"/>
      <c r="AA16" s="201"/>
      <c r="AB16" s="207"/>
      <c r="AC16" s="208"/>
    </row>
    <row r="17" spans="1:29" x14ac:dyDescent="0.2">
      <c r="A17" s="201"/>
      <c r="B17" s="200" t="s">
        <v>486</v>
      </c>
      <c r="C17" s="201" t="s">
        <v>116</v>
      </c>
      <c r="D17" s="202">
        <v>20060126</v>
      </c>
      <c r="E17" s="203">
        <f t="shared" si="0"/>
        <v>5</v>
      </c>
      <c r="F17" s="207"/>
      <c r="G17" s="205"/>
      <c r="H17" s="201"/>
      <c r="I17" s="201"/>
      <c r="J17" s="207"/>
      <c r="K17" s="208"/>
      <c r="L17" s="209">
        <v>37.542000000000002</v>
      </c>
      <c r="M17" s="205">
        <v>3</v>
      </c>
      <c r="N17" s="201">
        <v>5</v>
      </c>
      <c r="O17" s="201">
        <v>5</v>
      </c>
      <c r="P17" s="207">
        <v>0</v>
      </c>
      <c r="Q17" s="208">
        <v>7</v>
      </c>
      <c r="R17" s="209"/>
      <c r="S17" s="205"/>
      <c r="T17" s="201"/>
      <c r="U17" s="201"/>
      <c r="V17" s="207"/>
      <c r="W17" s="208"/>
      <c r="X17" s="209"/>
      <c r="Y17" s="205"/>
      <c r="Z17" s="201"/>
      <c r="AA17" s="201"/>
      <c r="AB17" s="207"/>
      <c r="AC17" s="208"/>
    </row>
    <row r="18" spans="1:29" x14ac:dyDescent="0.2">
      <c r="A18" s="201"/>
      <c r="B18" s="200" t="s">
        <v>469</v>
      </c>
      <c r="C18" s="201" t="s">
        <v>114</v>
      </c>
      <c r="D18" s="202">
        <v>20051119</v>
      </c>
      <c r="E18" s="203">
        <f t="shared" si="0"/>
        <v>6.75</v>
      </c>
      <c r="F18" s="207"/>
      <c r="G18" s="205"/>
      <c r="H18" s="201"/>
      <c r="I18" s="201"/>
      <c r="J18" s="207"/>
      <c r="K18" s="208"/>
      <c r="L18" s="209">
        <v>41.052999999999997</v>
      </c>
      <c r="M18" s="205">
        <v>10</v>
      </c>
      <c r="N18" s="201">
        <v>12</v>
      </c>
      <c r="O18" s="201">
        <v>2</v>
      </c>
      <c r="P18" s="207">
        <v>24</v>
      </c>
      <c r="Q18" s="208">
        <v>3</v>
      </c>
      <c r="R18" s="209"/>
      <c r="S18" s="205"/>
      <c r="T18" s="201"/>
      <c r="U18" s="201"/>
      <c r="V18" s="207"/>
      <c r="W18" s="208"/>
      <c r="X18" s="209"/>
      <c r="Y18" s="205"/>
      <c r="Z18" s="201"/>
      <c r="AA18" s="201"/>
      <c r="AB18" s="207"/>
      <c r="AC18" s="208"/>
    </row>
    <row r="19" spans="1:29" x14ac:dyDescent="0.2">
      <c r="A19" s="201"/>
      <c r="B19" s="200" t="s">
        <v>471</v>
      </c>
      <c r="C19" s="201" t="s">
        <v>114</v>
      </c>
      <c r="D19" s="202">
        <v>20060704</v>
      </c>
      <c r="E19" s="203">
        <f t="shared" si="0"/>
        <v>6.75</v>
      </c>
      <c r="F19" s="207"/>
      <c r="G19" s="205"/>
      <c r="H19" s="201"/>
      <c r="I19" s="201"/>
      <c r="J19" s="207"/>
      <c r="K19" s="208"/>
      <c r="L19" s="209">
        <v>38.759</v>
      </c>
      <c r="M19" s="205">
        <v>7</v>
      </c>
      <c r="N19" s="201">
        <v>11</v>
      </c>
      <c r="O19" s="201">
        <v>3</v>
      </c>
      <c r="P19" s="207">
        <v>3</v>
      </c>
      <c r="Q19" s="208">
        <v>6</v>
      </c>
      <c r="R19" s="209"/>
      <c r="S19" s="205"/>
      <c r="T19" s="201"/>
      <c r="U19" s="201"/>
      <c r="V19" s="207"/>
      <c r="W19" s="208"/>
      <c r="X19" s="209"/>
      <c r="Y19" s="205"/>
      <c r="Z19" s="201"/>
      <c r="AA19" s="201"/>
      <c r="AB19" s="207"/>
      <c r="AC19" s="208"/>
    </row>
    <row r="20" spans="1:29" x14ac:dyDescent="0.2">
      <c r="A20" s="201"/>
      <c r="B20" s="200" t="s">
        <v>472</v>
      </c>
      <c r="C20" s="201" t="s">
        <v>114</v>
      </c>
      <c r="D20" s="202">
        <v>20060930</v>
      </c>
      <c r="E20" s="203">
        <f t="shared" si="0"/>
        <v>7</v>
      </c>
      <c r="F20" s="207"/>
      <c r="G20" s="205"/>
      <c r="H20" s="201"/>
      <c r="I20" s="201"/>
      <c r="J20" s="207"/>
      <c r="K20" s="208"/>
      <c r="L20" s="209"/>
      <c r="M20" s="205"/>
      <c r="N20" s="201"/>
      <c r="O20" s="201">
        <v>7</v>
      </c>
      <c r="P20" s="207">
        <v>1</v>
      </c>
      <c r="Q20" s="208">
        <v>7</v>
      </c>
      <c r="R20" s="209"/>
      <c r="S20" s="205"/>
      <c r="T20" s="201"/>
      <c r="U20" s="201"/>
      <c r="V20" s="207"/>
      <c r="W20" s="208"/>
      <c r="X20" s="209"/>
      <c r="Y20" s="205"/>
      <c r="Z20" s="201"/>
      <c r="AA20" s="201"/>
      <c r="AB20" s="207"/>
      <c r="AC20" s="208"/>
    </row>
    <row r="21" spans="1:29" x14ac:dyDescent="0.2">
      <c r="A21" s="201"/>
      <c r="B21" s="200" t="s">
        <v>504</v>
      </c>
      <c r="C21" s="201" t="s">
        <v>114</v>
      </c>
      <c r="D21" s="202">
        <v>20071008</v>
      </c>
      <c r="E21" s="203">
        <f t="shared" si="0"/>
        <v>7.333333333333333</v>
      </c>
      <c r="F21" s="207"/>
      <c r="G21" s="205"/>
      <c r="H21" s="201"/>
      <c r="I21" s="201"/>
      <c r="J21" s="207"/>
      <c r="K21" s="208"/>
      <c r="L21" s="209">
        <v>42.249000000000002</v>
      </c>
      <c r="M21" s="205">
        <v>14</v>
      </c>
      <c r="N21" s="201"/>
      <c r="O21" s="201">
        <v>4</v>
      </c>
      <c r="P21" s="207">
        <v>10</v>
      </c>
      <c r="Q21" s="208">
        <v>4</v>
      </c>
      <c r="R21" s="209"/>
      <c r="S21" s="205"/>
      <c r="T21" s="201"/>
      <c r="U21" s="201"/>
      <c r="V21" s="207"/>
      <c r="W21" s="208"/>
      <c r="X21" s="207"/>
      <c r="Y21" s="205"/>
      <c r="Z21" s="201"/>
      <c r="AA21" s="201"/>
      <c r="AB21" s="207"/>
      <c r="AC21" s="208"/>
    </row>
    <row r="22" spans="1:29" x14ac:dyDescent="0.2">
      <c r="A22" s="201"/>
      <c r="B22" s="200" t="s">
        <v>496</v>
      </c>
      <c r="C22" s="201" t="s">
        <v>10</v>
      </c>
      <c r="D22" s="202">
        <v>20060810</v>
      </c>
      <c r="E22" s="203">
        <f t="shared" si="0"/>
        <v>7.333333333333333</v>
      </c>
      <c r="F22" s="207">
        <v>40.981999999999999</v>
      </c>
      <c r="G22" s="205">
        <v>9</v>
      </c>
      <c r="H22" s="201"/>
      <c r="I22" s="201">
        <v>6</v>
      </c>
      <c r="J22" s="207">
        <v>-20</v>
      </c>
      <c r="K22" s="208">
        <v>7</v>
      </c>
      <c r="L22" s="209"/>
      <c r="M22" s="205"/>
      <c r="N22" s="201"/>
      <c r="O22" s="201"/>
      <c r="P22" s="207"/>
      <c r="Q22" s="208"/>
      <c r="R22" s="209"/>
      <c r="S22" s="205"/>
      <c r="T22" s="201"/>
      <c r="U22" s="201"/>
      <c r="V22" s="207"/>
      <c r="W22" s="208"/>
      <c r="X22" s="207"/>
      <c r="Y22" s="205"/>
      <c r="Z22" s="201"/>
      <c r="AA22" s="201"/>
      <c r="AB22" s="207"/>
      <c r="AC22" s="208"/>
    </row>
    <row r="23" spans="1:29" x14ac:dyDescent="0.2">
      <c r="A23" s="201"/>
      <c r="B23" s="200" t="s">
        <v>497</v>
      </c>
      <c r="C23" s="201" t="s">
        <v>10</v>
      </c>
      <c r="D23" s="202">
        <v>20060220</v>
      </c>
      <c r="E23" s="203">
        <f t="shared" si="0"/>
        <v>7.333333333333333</v>
      </c>
      <c r="F23" s="207">
        <v>40.393000000000001</v>
      </c>
      <c r="G23" s="205">
        <v>6</v>
      </c>
      <c r="H23" s="201"/>
      <c r="I23" s="201">
        <v>8</v>
      </c>
      <c r="J23" s="207">
        <v>-20</v>
      </c>
      <c r="K23" s="208">
        <v>8</v>
      </c>
      <c r="L23" s="209"/>
      <c r="M23" s="205"/>
      <c r="N23" s="201"/>
      <c r="O23" s="201"/>
      <c r="P23" s="207"/>
      <c r="Q23" s="208"/>
      <c r="R23" s="209"/>
      <c r="S23" s="205"/>
      <c r="T23" s="201"/>
      <c r="U23" s="201"/>
      <c r="V23" s="207"/>
      <c r="W23" s="208"/>
      <c r="X23" s="207"/>
      <c r="Y23" s="205"/>
      <c r="Z23" s="201"/>
      <c r="AA23" s="201"/>
      <c r="AB23" s="207"/>
      <c r="AC23" s="208"/>
    </row>
    <row r="24" spans="1:29" x14ac:dyDescent="0.2">
      <c r="A24" s="201"/>
      <c r="B24" s="200" t="s">
        <v>495</v>
      </c>
      <c r="C24" s="201" t="s">
        <v>10</v>
      </c>
      <c r="D24" s="202">
        <v>20060810</v>
      </c>
      <c r="E24" s="203">
        <f t="shared" si="0"/>
        <v>7.666666666666667</v>
      </c>
      <c r="F24" s="207">
        <v>40.630000000000003</v>
      </c>
      <c r="G24" s="205">
        <v>8</v>
      </c>
      <c r="H24" s="201">
        <v>6</v>
      </c>
      <c r="I24" s="201">
        <v>9</v>
      </c>
      <c r="J24" s="207"/>
      <c r="K24" s="208" t="s">
        <v>4</v>
      </c>
      <c r="L24" s="209"/>
      <c r="M24" s="205"/>
      <c r="N24" s="201"/>
      <c r="O24" s="201"/>
      <c r="P24" s="207"/>
      <c r="Q24" s="208"/>
      <c r="R24" s="209"/>
      <c r="S24" s="205"/>
      <c r="T24" s="201"/>
      <c r="U24" s="201"/>
      <c r="V24" s="207"/>
      <c r="W24" s="208"/>
      <c r="X24" s="209"/>
      <c r="Y24" s="205"/>
      <c r="Z24" s="201"/>
      <c r="AA24" s="201"/>
      <c r="AB24" s="207"/>
      <c r="AC24" s="208"/>
    </row>
    <row r="25" spans="1:29" x14ac:dyDescent="0.2">
      <c r="A25" s="201"/>
      <c r="B25" s="200" t="s">
        <v>466</v>
      </c>
      <c r="C25" s="201" t="s">
        <v>116</v>
      </c>
      <c r="D25" s="202">
        <v>20050502</v>
      </c>
      <c r="E25" s="203">
        <f t="shared" si="0"/>
        <v>8.6666666666666661</v>
      </c>
      <c r="F25" s="207"/>
      <c r="G25" s="205"/>
      <c r="H25" s="201"/>
      <c r="I25" s="201"/>
      <c r="J25" s="207"/>
      <c r="K25" s="208"/>
      <c r="L25" s="209">
        <v>38.875</v>
      </c>
      <c r="M25" s="205">
        <v>8</v>
      </c>
      <c r="N25" s="201"/>
      <c r="O25" s="201">
        <v>9</v>
      </c>
      <c r="P25" s="207">
        <v>0</v>
      </c>
      <c r="Q25" s="208">
        <v>9</v>
      </c>
      <c r="R25" s="209"/>
      <c r="S25" s="205"/>
      <c r="T25" s="201"/>
      <c r="U25" s="201"/>
      <c r="V25" s="207"/>
      <c r="W25" s="208"/>
      <c r="X25" s="209"/>
      <c r="Y25" s="205"/>
      <c r="Z25" s="201"/>
      <c r="AA25" s="201"/>
      <c r="AB25" s="207"/>
      <c r="AC25" s="208"/>
    </row>
    <row r="26" spans="1:29" x14ac:dyDescent="0.2">
      <c r="A26" s="201"/>
      <c r="B26" s="200" t="s">
        <v>454</v>
      </c>
      <c r="C26" s="201" t="s">
        <v>8</v>
      </c>
      <c r="D26" s="202">
        <v>20061123</v>
      </c>
      <c r="E26" s="203">
        <f t="shared" si="0"/>
        <v>8.6666666666666661</v>
      </c>
      <c r="F26" s="209">
        <v>42.63</v>
      </c>
      <c r="G26" s="205">
        <v>10</v>
      </c>
      <c r="H26" s="201"/>
      <c r="I26" s="201">
        <v>7</v>
      </c>
      <c r="J26" s="207">
        <v>-20</v>
      </c>
      <c r="K26" s="208">
        <v>9</v>
      </c>
      <c r="L26" s="209"/>
      <c r="M26" s="205"/>
      <c r="N26" s="201"/>
      <c r="O26" s="201"/>
      <c r="P26" s="207"/>
      <c r="Q26" s="208"/>
      <c r="R26" s="209"/>
      <c r="S26" s="205"/>
      <c r="T26" s="201"/>
      <c r="U26" s="201"/>
      <c r="V26" s="207"/>
      <c r="W26" s="208"/>
      <c r="X26" s="207"/>
      <c r="Y26" s="205"/>
      <c r="Z26" s="201"/>
      <c r="AA26" s="201"/>
      <c r="AB26" s="207"/>
      <c r="AC26" s="208"/>
    </row>
    <row r="27" spans="1:29" x14ac:dyDescent="0.2">
      <c r="A27" s="201"/>
      <c r="B27" s="200" t="s">
        <v>499</v>
      </c>
      <c r="C27" s="201" t="s">
        <v>10</v>
      </c>
      <c r="D27" s="202">
        <v>20060215</v>
      </c>
      <c r="E27" s="203">
        <f t="shared" si="0"/>
        <v>9</v>
      </c>
      <c r="F27" s="207">
        <v>38.531999999999996</v>
      </c>
      <c r="G27" s="205">
        <v>5</v>
      </c>
      <c r="H27" s="201"/>
      <c r="I27" s="201">
        <v>13</v>
      </c>
      <c r="J27" s="207"/>
      <c r="K27" s="208" t="s">
        <v>4</v>
      </c>
      <c r="L27" s="209"/>
      <c r="M27" s="205"/>
      <c r="N27" s="201"/>
      <c r="O27" s="201"/>
      <c r="P27" s="207"/>
      <c r="Q27" s="208"/>
      <c r="R27" s="209"/>
      <c r="S27" s="205"/>
      <c r="T27" s="201"/>
      <c r="U27" s="201"/>
      <c r="V27" s="207"/>
      <c r="W27" s="208"/>
      <c r="X27" s="209"/>
      <c r="Y27" s="205"/>
      <c r="Z27" s="201"/>
      <c r="AA27" s="201"/>
      <c r="AB27" s="207"/>
      <c r="AC27" s="208"/>
    </row>
    <row r="28" spans="1:29" x14ac:dyDescent="0.2">
      <c r="A28" s="201"/>
      <c r="B28" s="200" t="s">
        <v>470</v>
      </c>
      <c r="C28" s="201" t="s">
        <v>114</v>
      </c>
      <c r="D28" s="202">
        <v>20061128</v>
      </c>
      <c r="E28" s="203">
        <f t="shared" si="0"/>
        <v>9.3333333333333339</v>
      </c>
      <c r="F28" s="207"/>
      <c r="G28" s="205"/>
      <c r="H28" s="201"/>
      <c r="I28" s="201"/>
      <c r="J28" s="207"/>
      <c r="K28" s="208"/>
      <c r="L28" s="209">
        <v>43.947000000000003</v>
      </c>
      <c r="M28" s="205">
        <v>17</v>
      </c>
      <c r="N28" s="201"/>
      <c r="O28" s="201">
        <v>6</v>
      </c>
      <c r="P28" s="207">
        <v>6</v>
      </c>
      <c r="Q28" s="208">
        <v>5</v>
      </c>
      <c r="R28" s="209"/>
      <c r="S28" s="205"/>
      <c r="T28" s="201"/>
      <c r="U28" s="201"/>
      <c r="V28" s="207"/>
      <c r="W28" s="208"/>
      <c r="X28" s="207"/>
      <c r="Y28" s="205"/>
      <c r="Z28" s="201"/>
      <c r="AA28" s="201"/>
      <c r="AB28" s="207"/>
      <c r="AC28" s="208"/>
    </row>
    <row r="29" spans="1:29" x14ac:dyDescent="0.2">
      <c r="A29" s="201">
        <v>4</v>
      </c>
      <c r="B29" s="200" t="s">
        <v>487</v>
      </c>
      <c r="C29" s="201" t="s">
        <v>116</v>
      </c>
      <c r="D29" s="202">
        <v>20070111</v>
      </c>
      <c r="E29" s="203">
        <f t="shared" si="0"/>
        <v>9.3333333333333339</v>
      </c>
      <c r="F29" s="207"/>
      <c r="G29" s="205"/>
      <c r="H29" s="201"/>
      <c r="I29" s="201"/>
      <c r="J29" s="207"/>
      <c r="K29" s="208"/>
      <c r="L29" s="209">
        <v>41.125</v>
      </c>
      <c r="M29" s="205">
        <v>11</v>
      </c>
      <c r="N29" s="201">
        <v>10</v>
      </c>
      <c r="O29" s="201">
        <v>7</v>
      </c>
      <c r="P29" s="207"/>
      <c r="Q29" s="208"/>
      <c r="R29" s="209"/>
      <c r="S29" s="205"/>
      <c r="T29" s="201"/>
      <c r="U29" s="201"/>
      <c r="V29" s="207"/>
      <c r="W29" s="208"/>
      <c r="X29" s="207"/>
      <c r="Y29" s="205"/>
      <c r="Z29" s="201"/>
      <c r="AA29" s="201"/>
      <c r="AB29" s="207"/>
      <c r="AC29" s="208"/>
    </row>
    <row r="30" spans="1:29" x14ac:dyDescent="0.2">
      <c r="A30" s="201"/>
      <c r="B30" s="200" t="s">
        <v>473</v>
      </c>
      <c r="C30" s="201" t="s">
        <v>114</v>
      </c>
      <c r="D30" s="202">
        <v>20071207</v>
      </c>
      <c r="E30" s="203">
        <f t="shared" si="0"/>
        <v>9.6666666666666661</v>
      </c>
      <c r="F30" s="209"/>
      <c r="G30" s="205"/>
      <c r="H30" s="201"/>
      <c r="I30" s="201"/>
      <c r="J30" s="207"/>
      <c r="K30" s="208"/>
      <c r="L30" s="209">
        <v>43.594000000000001</v>
      </c>
      <c r="M30" s="205">
        <v>16</v>
      </c>
      <c r="N30" s="201"/>
      <c r="O30" s="201">
        <v>5</v>
      </c>
      <c r="P30" s="207">
        <v>0</v>
      </c>
      <c r="Q30" s="208">
        <v>8</v>
      </c>
      <c r="R30" s="209"/>
      <c r="S30" s="205"/>
      <c r="T30" s="201"/>
      <c r="U30" s="201"/>
      <c r="V30" s="207"/>
      <c r="W30" s="208"/>
      <c r="X30" s="207"/>
      <c r="Y30" s="205"/>
      <c r="Z30" s="201"/>
      <c r="AA30" s="201"/>
      <c r="AB30" s="207"/>
      <c r="AC30" s="208"/>
    </row>
    <row r="31" spans="1:29" x14ac:dyDescent="0.2">
      <c r="A31" s="201"/>
      <c r="B31" s="200" t="s">
        <v>467</v>
      </c>
      <c r="C31" s="201" t="s">
        <v>116</v>
      </c>
      <c r="D31" s="202">
        <v>20060509</v>
      </c>
      <c r="E31" s="203">
        <f t="shared" si="0"/>
        <v>9.75</v>
      </c>
      <c r="F31" s="207"/>
      <c r="G31" s="205"/>
      <c r="H31" s="201"/>
      <c r="I31" s="201"/>
      <c r="J31" s="207"/>
      <c r="K31" s="208"/>
      <c r="L31" s="209">
        <v>41.29</v>
      </c>
      <c r="M31" s="205">
        <v>12</v>
      </c>
      <c r="N31" s="201">
        <v>9</v>
      </c>
      <c r="O31" s="201">
        <v>8</v>
      </c>
      <c r="P31" s="207">
        <v>0</v>
      </c>
      <c r="Q31" s="208">
        <v>10</v>
      </c>
      <c r="R31" s="209"/>
      <c r="S31" s="205"/>
      <c r="T31" s="201"/>
      <c r="U31" s="201"/>
      <c r="V31" s="207"/>
      <c r="W31" s="208"/>
      <c r="X31" s="209"/>
      <c r="Y31" s="205"/>
      <c r="Z31" s="201"/>
      <c r="AA31" s="201"/>
      <c r="AB31" s="207"/>
      <c r="AC31" s="208"/>
    </row>
    <row r="32" spans="1:29" x14ac:dyDescent="0.2">
      <c r="A32" s="201">
        <v>4</v>
      </c>
      <c r="B32" s="200" t="s">
        <v>440</v>
      </c>
      <c r="C32" s="201" t="s">
        <v>10</v>
      </c>
      <c r="D32" s="202">
        <v>20060208</v>
      </c>
      <c r="E32" s="203">
        <f t="shared" si="0"/>
        <v>10.333333333333334</v>
      </c>
      <c r="F32" s="207">
        <v>47.067</v>
      </c>
      <c r="G32" s="205">
        <v>15</v>
      </c>
      <c r="H32" s="201"/>
      <c r="I32" s="201">
        <v>10</v>
      </c>
      <c r="J32" s="207">
        <v>0</v>
      </c>
      <c r="K32" s="208">
        <v>6</v>
      </c>
      <c r="L32" s="209"/>
      <c r="M32" s="205"/>
      <c r="N32" s="201"/>
      <c r="O32" s="201"/>
      <c r="P32" s="207"/>
      <c r="Q32" s="208"/>
      <c r="R32" s="209"/>
      <c r="S32" s="205"/>
      <c r="T32" s="201"/>
      <c r="U32" s="201"/>
      <c r="V32" s="207"/>
      <c r="W32" s="208"/>
      <c r="X32" s="207"/>
      <c r="Y32" s="205"/>
      <c r="Z32" s="201"/>
      <c r="AA32" s="201"/>
      <c r="AB32" s="207"/>
      <c r="AC32" s="208"/>
    </row>
    <row r="33" spans="1:29" x14ac:dyDescent="0.2">
      <c r="A33" s="201"/>
      <c r="B33" s="200" t="s">
        <v>464</v>
      </c>
      <c r="C33" s="201" t="s">
        <v>116</v>
      </c>
      <c r="D33" s="202">
        <v>20070129</v>
      </c>
      <c r="E33" s="203">
        <f t="shared" si="0"/>
        <v>10.333333333333334</v>
      </c>
      <c r="F33" s="209"/>
      <c r="G33" s="205"/>
      <c r="H33" s="201"/>
      <c r="I33" s="201"/>
      <c r="J33" s="207"/>
      <c r="K33" s="208"/>
      <c r="L33" s="209">
        <v>42.869</v>
      </c>
      <c r="M33" s="205">
        <v>15</v>
      </c>
      <c r="N33" s="201"/>
      <c r="O33" s="201">
        <v>10</v>
      </c>
      <c r="P33" s="207">
        <v>0</v>
      </c>
      <c r="Q33" s="208">
        <v>6</v>
      </c>
      <c r="R33" s="209"/>
      <c r="S33" s="205"/>
      <c r="T33" s="201"/>
      <c r="U33" s="201"/>
      <c r="V33" s="207"/>
      <c r="W33" s="208"/>
      <c r="X33" s="209"/>
      <c r="Y33" s="205"/>
      <c r="Z33" s="201"/>
      <c r="AA33" s="201"/>
      <c r="AB33" s="207"/>
      <c r="AC33" s="208"/>
    </row>
    <row r="34" spans="1:29" x14ac:dyDescent="0.2">
      <c r="A34" s="201">
        <v>4</v>
      </c>
      <c r="B34" s="200" t="s">
        <v>475</v>
      </c>
      <c r="C34" s="201" t="s">
        <v>114</v>
      </c>
      <c r="D34" s="202">
        <v>20070408</v>
      </c>
      <c r="E34" s="203">
        <f t="shared" si="0"/>
        <v>10.666666666666666</v>
      </c>
      <c r="F34" s="207"/>
      <c r="G34" s="205"/>
      <c r="H34" s="201"/>
      <c r="I34" s="201"/>
      <c r="J34" s="207"/>
      <c r="K34" s="208"/>
      <c r="L34" s="209">
        <v>42</v>
      </c>
      <c r="M34" s="205">
        <v>13</v>
      </c>
      <c r="N34" s="201"/>
      <c r="O34" s="201">
        <v>9</v>
      </c>
      <c r="P34" s="207">
        <v>-40</v>
      </c>
      <c r="Q34" s="208">
        <v>10</v>
      </c>
      <c r="R34" s="209"/>
      <c r="S34" s="205"/>
      <c r="T34" s="201"/>
      <c r="U34" s="201"/>
      <c r="V34" s="207"/>
      <c r="W34" s="208"/>
      <c r="X34" s="207"/>
      <c r="Y34" s="205"/>
      <c r="Z34" s="201"/>
      <c r="AA34" s="201"/>
      <c r="AB34" s="207"/>
      <c r="AC34" s="208"/>
    </row>
    <row r="35" spans="1:29" x14ac:dyDescent="0.2">
      <c r="A35" s="201"/>
      <c r="B35" s="200" t="s">
        <v>498</v>
      </c>
      <c r="C35" s="201" t="s">
        <v>8</v>
      </c>
      <c r="D35" s="202">
        <v>20060821</v>
      </c>
      <c r="E35" s="203">
        <f t="shared" si="0"/>
        <v>11</v>
      </c>
      <c r="F35" s="207">
        <v>45.722999999999999</v>
      </c>
      <c r="G35" s="205">
        <v>12</v>
      </c>
      <c r="H35" s="201"/>
      <c r="I35" s="201">
        <v>11</v>
      </c>
      <c r="J35" s="207">
        <v>-20</v>
      </c>
      <c r="K35" s="208">
        <v>10</v>
      </c>
      <c r="L35" s="209"/>
      <c r="M35" s="205"/>
      <c r="N35" s="201"/>
      <c r="O35" s="201"/>
      <c r="P35" s="207"/>
      <c r="Q35" s="208"/>
      <c r="R35" s="209"/>
      <c r="S35" s="205"/>
      <c r="T35" s="201"/>
      <c r="U35" s="201"/>
      <c r="V35" s="207"/>
      <c r="W35" s="208"/>
      <c r="X35" s="207"/>
      <c r="Y35" s="205"/>
      <c r="Z35" s="201"/>
      <c r="AA35" s="201"/>
      <c r="AB35" s="207"/>
      <c r="AC35" s="208"/>
    </row>
    <row r="36" spans="1:29" x14ac:dyDescent="0.2">
      <c r="A36" s="201"/>
      <c r="B36" s="200" t="s">
        <v>474</v>
      </c>
      <c r="C36" s="201" t="s">
        <v>114</v>
      </c>
      <c r="D36" s="202">
        <v>20060201</v>
      </c>
      <c r="E36" s="203">
        <f t="shared" si="0"/>
        <v>12</v>
      </c>
      <c r="F36" s="207"/>
      <c r="G36" s="205"/>
      <c r="H36" s="201"/>
      <c r="I36" s="201"/>
      <c r="J36" s="207"/>
      <c r="K36" s="208"/>
      <c r="L36" s="209">
        <v>45.179000000000002</v>
      </c>
      <c r="M36" s="205">
        <v>19</v>
      </c>
      <c r="N36" s="201"/>
      <c r="O36" s="201">
        <v>8</v>
      </c>
      <c r="P36" s="207">
        <v>-40</v>
      </c>
      <c r="Q36" s="208">
        <v>9</v>
      </c>
      <c r="R36" s="209"/>
      <c r="S36" s="205"/>
      <c r="T36" s="201"/>
      <c r="U36" s="201"/>
      <c r="V36" s="207"/>
      <c r="W36" s="208"/>
      <c r="X36" s="209"/>
      <c r="Y36" s="205"/>
      <c r="Z36" s="201"/>
      <c r="AA36" s="201"/>
      <c r="AB36" s="207"/>
      <c r="AC36" s="208"/>
    </row>
    <row r="37" spans="1:29" x14ac:dyDescent="0.2">
      <c r="A37" s="201">
        <v>1</v>
      </c>
      <c r="B37" s="200" t="s">
        <v>465</v>
      </c>
      <c r="C37" s="201" t="s">
        <v>116</v>
      </c>
      <c r="D37" s="202">
        <v>20070228</v>
      </c>
      <c r="E37" s="203">
        <f t="shared" si="0"/>
        <v>12.333333333333334</v>
      </c>
      <c r="F37" s="207"/>
      <c r="G37" s="205"/>
      <c r="H37" s="201"/>
      <c r="I37" s="201"/>
      <c r="J37" s="207"/>
      <c r="K37" s="208"/>
      <c r="L37" s="209">
        <v>44.795000000000002</v>
      </c>
      <c r="M37" s="205">
        <v>18</v>
      </c>
      <c r="N37" s="201"/>
      <c r="O37" s="201">
        <v>11</v>
      </c>
      <c r="P37" s="207">
        <v>0</v>
      </c>
      <c r="Q37" s="208">
        <v>8</v>
      </c>
      <c r="R37" s="209"/>
      <c r="S37" s="205"/>
      <c r="T37" s="201"/>
      <c r="U37" s="201"/>
      <c r="V37" s="207"/>
      <c r="W37" s="208"/>
      <c r="X37" s="207"/>
      <c r="Y37" s="205"/>
      <c r="Z37" s="201"/>
      <c r="AA37" s="201"/>
      <c r="AB37" s="207"/>
      <c r="AC37" s="208"/>
    </row>
    <row r="38" spans="1:29" x14ac:dyDescent="0.2">
      <c r="A38" s="201"/>
      <c r="B38" s="200" t="s">
        <v>439</v>
      </c>
      <c r="C38" s="201" t="s">
        <v>10</v>
      </c>
      <c r="D38" s="202">
        <v>20060525</v>
      </c>
      <c r="E38" s="203">
        <f t="shared" si="0"/>
        <v>12.5</v>
      </c>
      <c r="F38" s="207">
        <v>45.728999999999999</v>
      </c>
      <c r="G38" s="205">
        <v>13</v>
      </c>
      <c r="H38" s="201"/>
      <c r="I38" s="201">
        <v>12</v>
      </c>
      <c r="J38" s="207"/>
      <c r="K38" s="208" t="s">
        <v>4</v>
      </c>
      <c r="L38" s="209"/>
      <c r="M38" s="205"/>
      <c r="N38" s="201"/>
      <c r="O38" s="201"/>
      <c r="P38" s="207"/>
      <c r="Q38" s="208"/>
      <c r="R38" s="209"/>
      <c r="S38" s="205"/>
      <c r="T38" s="201"/>
      <c r="U38" s="201"/>
      <c r="V38" s="207"/>
      <c r="W38" s="208"/>
      <c r="X38" s="207"/>
      <c r="Y38" s="205"/>
      <c r="Z38" s="201"/>
      <c r="AA38" s="201"/>
      <c r="AB38" s="207"/>
      <c r="AC38" s="208"/>
    </row>
    <row r="39" spans="1:29" x14ac:dyDescent="0.2">
      <c r="A39" s="201"/>
      <c r="B39" s="200" t="s">
        <v>500</v>
      </c>
      <c r="C39" s="201" t="s">
        <v>10</v>
      </c>
      <c r="D39" s="202">
        <v>20070215</v>
      </c>
      <c r="E39" s="203">
        <f t="shared" si="0"/>
        <v>12.5</v>
      </c>
      <c r="F39" s="209">
        <v>43.534999999999997</v>
      </c>
      <c r="G39" s="205">
        <v>11</v>
      </c>
      <c r="H39" s="201"/>
      <c r="I39" s="201">
        <v>14</v>
      </c>
      <c r="J39" s="207"/>
      <c r="K39" s="208"/>
      <c r="L39" s="209"/>
      <c r="M39" s="205"/>
      <c r="N39" s="201"/>
      <c r="O39" s="201"/>
      <c r="P39" s="207"/>
      <c r="Q39" s="208"/>
      <c r="R39" s="209"/>
      <c r="S39" s="205"/>
      <c r="T39" s="201"/>
      <c r="U39" s="201"/>
      <c r="V39" s="207"/>
      <c r="W39" s="208"/>
      <c r="X39" s="209"/>
      <c r="Y39" s="205"/>
      <c r="Z39" s="201"/>
      <c r="AA39" s="201"/>
      <c r="AB39" s="207"/>
      <c r="AC39" s="208"/>
    </row>
    <row r="40" spans="1:29" x14ac:dyDescent="0.2">
      <c r="A40" s="201"/>
      <c r="B40" s="200" t="s">
        <v>501</v>
      </c>
      <c r="C40" s="201" t="s">
        <v>10</v>
      </c>
      <c r="D40" s="202">
        <v>20060906</v>
      </c>
      <c r="E40" s="203">
        <f t="shared" si="0"/>
        <v>13.666666666666666</v>
      </c>
      <c r="F40" s="207">
        <v>46.03</v>
      </c>
      <c r="G40" s="205">
        <v>14</v>
      </c>
      <c r="H40" s="201"/>
      <c r="I40" s="201">
        <v>15</v>
      </c>
      <c r="J40" s="207">
        <v>-80</v>
      </c>
      <c r="K40" s="208">
        <v>12</v>
      </c>
      <c r="L40" s="209"/>
      <c r="M40" s="205"/>
      <c r="N40" s="201"/>
      <c r="O40" s="201"/>
      <c r="P40" s="207"/>
      <c r="Q40" s="208"/>
      <c r="R40" s="209"/>
      <c r="S40" s="205"/>
      <c r="T40" s="201"/>
      <c r="U40" s="201"/>
      <c r="V40" s="207"/>
      <c r="W40" s="208"/>
      <c r="X40" s="207"/>
      <c r="Y40" s="205"/>
      <c r="Z40" s="201"/>
      <c r="AA40" s="201"/>
      <c r="AB40" s="207"/>
      <c r="AC40" s="208"/>
    </row>
    <row r="41" spans="1:29" x14ac:dyDescent="0.2">
      <c r="A41" s="201"/>
      <c r="B41" s="200" t="s">
        <v>502</v>
      </c>
      <c r="C41" s="201" t="s">
        <v>10</v>
      </c>
      <c r="D41" s="202">
        <v>20070822</v>
      </c>
      <c r="E41" s="203">
        <f t="shared" si="0"/>
        <v>14.666666666666666</v>
      </c>
      <c r="F41" s="207">
        <v>49.165999999999997</v>
      </c>
      <c r="G41" s="205">
        <v>17</v>
      </c>
      <c r="H41" s="201"/>
      <c r="I41" s="201">
        <v>16</v>
      </c>
      <c r="J41" s="207">
        <v>-60</v>
      </c>
      <c r="K41" s="208">
        <v>11</v>
      </c>
      <c r="L41" s="209"/>
      <c r="M41" s="205"/>
      <c r="N41" s="201"/>
      <c r="O41" s="201"/>
      <c r="P41" s="207"/>
      <c r="Q41" s="208"/>
      <c r="R41" s="209"/>
      <c r="S41" s="205"/>
      <c r="T41" s="201"/>
      <c r="U41" s="201"/>
      <c r="V41" s="207"/>
      <c r="W41" s="208"/>
      <c r="X41" s="207"/>
      <c r="Y41" s="205"/>
      <c r="Z41" s="201"/>
      <c r="AA41" s="201"/>
      <c r="AB41" s="207"/>
      <c r="AC41" s="208"/>
    </row>
    <row r="42" spans="1:29" x14ac:dyDescent="0.2">
      <c r="A42" s="201"/>
      <c r="B42" s="200" t="s">
        <v>503</v>
      </c>
      <c r="C42" s="201" t="s">
        <v>10</v>
      </c>
      <c r="D42" s="202">
        <v>20070205</v>
      </c>
      <c r="E42" s="203">
        <f t="shared" si="0"/>
        <v>16</v>
      </c>
      <c r="F42" s="207">
        <v>47.786999999999999</v>
      </c>
      <c r="G42" s="205">
        <v>16</v>
      </c>
      <c r="H42" s="201"/>
      <c r="I42" s="201"/>
      <c r="J42" s="207"/>
      <c r="K42" s="208"/>
      <c r="L42" s="209"/>
      <c r="M42" s="205"/>
      <c r="N42" s="201"/>
      <c r="O42" s="201"/>
      <c r="P42" s="207"/>
      <c r="Q42" s="208"/>
      <c r="R42" s="209"/>
      <c r="S42" s="205"/>
      <c r="T42" s="201"/>
      <c r="U42" s="201"/>
      <c r="V42" s="207"/>
      <c r="W42" s="208"/>
      <c r="X42" s="207"/>
      <c r="Y42" s="205"/>
      <c r="Z42" s="201"/>
      <c r="AA42" s="201"/>
      <c r="AB42" s="207"/>
      <c r="AC42" s="208"/>
    </row>
    <row r="43" spans="1:29" x14ac:dyDescent="0.2">
      <c r="A43" s="201"/>
      <c r="B43" s="200" t="s">
        <v>488</v>
      </c>
      <c r="C43" s="201" t="s">
        <v>113</v>
      </c>
      <c r="D43" s="202">
        <v>20080829</v>
      </c>
      <c r="E43" s="203">
        <f t="shared" si="0"/>
        <v>20</v>
      </c>
      <c r="F43" s="209"/>
      <c r="G43" s="205"/>
      <c r="H43" s="201"/>
      <c r="I43" s="201"/>
      <c r="J43" s="207"/>
      <c r="K43" s="208"/>
      <c r="L43" s="209">
        <v>47.451000000000001</v>
      </c>
      <c r="M43" s="205">
        <v>20</v>
      </c>
      <c r="N43" s="201"/>
      <c r="O43" s="201"/>
      <c r="P43" s="207"/>
      <c r="Q43" s="208"/>
      <c r="R43" s="209"/>
      <c r="S43" s="205"/>
      <c r="T43" s="201"/>
      <c r="U43" s="201"/>
      <c r="V43" s="207"/>
      <c r="W43" s="208"/>
      <c r="X43" s="207"/>
      <c r="Y43" s="205"/>
      <c r="Z43" s="201"/>
      <c r="AA43" s="201"/>
      <c r="AB43" s="207"/>
      <c r="AC43" s="208"/>
    </row>
    <row r="44" spans="1:29" x14ac:dyDescent="0.2">
      <c r="A44" s="201"/>
      <c r="B44" s="200" t="s">
        <v>456</v>
      </c>
      <c r="C44" s="201" t="s">
        <v>8</v>
      </c>
      <c r="D44" s="202">
        <v>20060226</v>
      </c>
      <c r="E44" s="203" t="str">
        <f t="shared" si="0"/>
        <v xml:space="preserve"> </v>
      </c>
      <c r="F44" s="209"/>
      <c r="G44" s="205"/>
      <c r="H44" s="201"/>
      <c r="I44" s="201"/>
      <c r="J44" s="207"/>
      <c r="K44" s="208"/>
      <c r="L44" s="209"/>
      <c r="M44" s="205"/>
      <c r="N44" s="201"/>
      <c r="O44" s="201"/>
      <c r="P44" s="207"/>
      <c r="Q44" s="208"/>
      <c r="R44" s="209"/>
      <c r="S44" s="205"/>
      <c r="T44" s="201"/>
      <c r="U44" s="201"/>
      <c r="V44" s="207"/>
      <c r="W44" s="208"/>
      <c r="X44" s="207"/>
      <c r="Y44" s="205"/>
      <c r="Z44" s="201"/>
      <c r="AA44" s="201"/>
      <c r="AB44" s="207"/>
      <c r="AC44" s="208"/>
    </row>
    <row r="45" spans="1:29" x14ac:dyDescent="0.2">
      <c r="A45" s="201"/>
      <c r="B45" s="200" t="s">
        <v>455</v>
      </c>
      <c r="C45" s="201" t="s">
        <v>113</v>
      </c>
      <c r="D45" s="202">
        <v>20060616</v>
      </c>
      <c r="E45" s="203" t="str">
        <f t="shared" si="0"/>
        <v xml:space="preserve"> </v>
      </c>
      <c r="F45" s="209"/>
      <c r="G45" s="205"/>
      <c r="H45" s="201"/>
      <c r="I45" s="201"/>
      <c r="J45" s="207"/>
      <c r="K45" s="208"/>
      <c r="L45" s="209"/>
      <c r="M45" s="205"/>
      <c r="N45" s="201"/>
      <c r="O45" s="201"/>
      <c r="P45" s="207"/>
      <c r="Q45" s="208"/>
      <c r="R45" s="209"/>
      <c r="S45" s="205"/>
      <c r="T45" s="201"/>
      <c r="U45" s="201"/>
      <c r="V45" s="207"/>
      <c r="W45" s="208"/>
      <c r="X45" s="207"/>
      <c r="Y45" s="205"/>
      <c r="Z45" s="201"/>
      <c r="AA45" s="201"/>
      <c r="AB45" s="207"/>
      <c r="AC45" s="208"/>
    </row>
    <row r="46" spans="1:29" x14ac:dyDescent="0.2">
      <c r="A46" s="201"/>
      <c r="B46" s="200" t="s">
        <v>457</v>
      </c>
      <c r="C46" s="201" t="s">
        <v>113</v>
      </c>
      <c r="D46" s="202">
        <v>20060616</v>
      </c>
      <c r="E46" s="203" t="str">
        <f t="shared" si="0"/>
        <v xml:space="preserve"> </v>
      </c>
      <c r="F46" s="209"/>
      <c r="G46" s="205"/>
      <c r="H46" s="201"/>
      <c r="I46" s="201"/>
      <c r="J46" s="207"/>
      <c r="K46" s="208"/>
      <c r="L46" s="209"/>
      <c r="M46" s="205"/>
      <c r="N46" s="201"/>
      <c r="O46" s="201"/>
      <c r="P46" s="207"/>
      <c r="Q46" s="208"/>
      <c r="R46" s="209"/>
      <c r="S46" s="205"/>
      <c r="T46" s="201"/>
      <c r="U46" s="201"/>
      <c r="V46" s="207"/>
      <c r="W46" s="208"/>
      <c r="X46" s="207"/>
      <c r="Y46" s="205"/>
      <c r="Z46" s="201"/>
      <c r="AA46" s="201"/>
      <c r="AB46" s="207"/>
      <c r="AC46" s="208"/>
    </row>
    <row r="47" spans="1:29" x14ac:dyDescent="0.2">
      <c r="A47" s="201"/>
      <c r="B47" s="200" t="s">
        <v>430</v>
      </c>
      <c r="C47" s="201" t="s">
        <v>10</v>
      </c>
      <c r="D47" s="202"/>
      <c r="E47" s="203" t="str">
        <f t="shared" si="0"/>
        <v xml:space="preserve"> </v>
      </c>
      <c r="F47" s="209"/>
      <c r="G47" s="205"/>
      <c r="H47" s="201"/>
      <c r="I47" s="201"/>
      <c r="J47" s="207"/>
      <c r="K47" s="208"/>
      <c r="L47" s="209"/>
      <c r="M47" s="205"/>
      <c r="N47" s="201"/>
      <c r="O47" s="201"/>
      <c r="P47" s="207"/>
      <c r="Q47" s="208"/>
      <c r="R47" s="209"/>
      <c r="S47" s="205"/>
      <c r="T47" s="201"/>
      <c r="U47" s="201"/>
      <c r="V47" s="207"/>
      <c r="W47" s="208"/>
      <c r="X47" s="209"/>
      <c r="Y47" s="205"/>
      <c r="Z47" s="201"/>
      <c r="AA47" s="201"/>
      <c r="AB47" s="207"/>
      <c r="AC47" s="208"/>
    </row>
    <row r="48" spans="1:29" x14ac:dyDescent="0.2">
      <c r="A48" s="201"/>
      <c r="B48" s="200" t="s">
        <v>505</v>
      </c>
      <c r="C48" s="201" t="s">
        <v>462</v>
      </c>
      <c r="D48" s="202">
        <v>20050310</v>
      </c>
      <c r="E48" s="203" t="str">
        <f t="shared" si="0"/>
        <v xml:space="preserve"> </v>
      </c>
      <c r="F48" s="207"/>
      <c r="G48" s="205"/>
      <c r="H48" s="201"/>
      <c r="I48" s="201"/>
      <c r="J48" s="207"/>
      <c r="K48" s="208"/>
      <c r="L48" s="209"/>
      <c r="M48" s="205"/>
      <c r="N48" s="201"/>
      <c r="O48" s="201"/>
      <c r="P48" s="207"/>
      <c r="Q48" s="208"/>
      <c r="R48" s="209"/>
      <c r="S48" s="205"/>
      <c r="T48" s="201"/>
      <c r="U48" s="201"/>
      <c r="V48" s="207"/>
      <c r="W48" s="208"/>
      <c r="X48" s="207"/>
      <c r="Y48" s="205"/>
      <c r="Z48" s="201"/>
      <c r="AA48" s="201"/>
      <c r="AB48" s="207"/>
      <c r="AC48" s="208"/>
    </row>
    <row r="49" spans="1:29" x14ac:dyDescent="0.2">
      <c r="A49" s="201"/>
      <c r="B49" s="200" t="s">
        <v>432</v>
      </c>
      <c r="C49" s="201" t="s">
        <v>10</v>
      </c>
      <c r="D49" s="202"/>
      <c r="E49" s="203" t="str">
        <f t="shared" si="0"/>
        <v xml:space="preserve"> </v>
      </c>
      <c r="F49" s="209"/>
      <c r="G49" s="205"/>
      <c r="H49" s="201"/>
      <c r="I49" s="201"/>
      <c r="J49" s="207"/>
      <c r="K49" s="208"/>
      <c r="L49" s="209"/>
      <c r="M49" s="205"/>
      <c r="N49" s="201"/>
      <c r="O49" s="201"/>
      <c r="P49" s="207"/>
      <c r="Q49" s="208"/>
      <c r="R49" s="209"/>
      <c r="S49" s="205"/>
      <c r="T49" s="201"/>
      <c r="U49" s="201"/>
      <c r="V49" s="207"/>
      <c r="W49" s="208"/>
      <c r="X49" s="209"/>
      <c r="Y49" s="205"/>
      <c r="Z49" s="201"/>
      <c r="AA49" s="201"/>
      <c r="AB49" s="207"/>
      <c r="AC49" s="208"/>
    </row>
    <row r="50" spans="1:29" x14ac:dyDescent="0.2">
      <c r="A50" s="201"/>
      <c r="B50" s="200"/>
      <c r="C50" s="201"/>
      <c r="D50" s="202"/>
      <c r="E50" s="203" t="str">
        <f t="shared" ref="E50:E57" si="1">IF(SUM(G50,H50,I50,K50,M50,N50,O50,Q50,S50,T50,U50,W50,Y50,Z50,AA50,AC50)=0," ",AVERAGE(G50,H50,I50,K50,M50,N50,O50,Q50,S50,T50,U50,W50,Y50,Z50,AA50,AC50))</f>
        <v xml:space="preserve"> </v>
      </c>
      <c r="F50" s="209"/>
      <c r="G50" s="205"/>
      <c r="H50" s="201"/>
      <c r="I50" s="201"/>
      <c r="J50" s="207"/>
      <c r="K50" s="208"/>
      <c r="L50" s="209"/>
      <c r="M50" s="205"/>
      <c r="N50" s="201"/>
      <c r="O50" s="201"/>
      <c r="P50" s="207"/>
      <c r="Q50" s="208"/>
      <c r="R50" s="209"/>
      <c r="S50" s="205"/>
      <c r="T50" s="201"/>
      <c r="U50" s="201"/>
      <c r="V50" s="207"/>
      <c r="W50" s="208"/>
      <c r="X50" s="207"/>
      <c r="Y50" s="205"/>
      <c r="Z50" s="201"/>
      <c r="AA50" s="201"/>
      <c r="AB50" s="207"/>
      <c r="AC50" s="208"/>
    </row>
    <row r="51" spans="1:29" x14ac:dyDescent="0.2">
      <c r="A51" s="201"/>
      <c r="B51" s="200"/>
      <c r="C51" s="201"/>
      <c r="D51" s="202"/>
      <c r="E51" s="203" t="str">
        <f t="shared" si="1"/>
        <v xml:space="preserve"> </v>
      </c>
      <c r="F51" s="207"/>
      <c r="G51" s="205"/>
      <c r="H51" s="201"/>
      <c r="I51" s="201"/>
      <c r="J51" s="207"/>
      <c r="K51" s="208"/>
      <c r="L51" s="209"/>
      <c r="M51" s="205"/>
      <c r="N51" s="201"/>
      <c r="O51" s="201"/>
      <c r="P51" s="207"/>
      <c r="Q51" s="208"/>
      <c r="R51" s="209"/>
      <c r="S51" s="205"/>
      <c r="T51" s="201"/>
      <c r="U51" s="201"/>
      <c r="V51" s="207"/>
      <c r="W51" s="208"/>
      <c r="X51" s="207"/>
      <c r="Y51" s="205"/>
      <c r="Z51" s="201"/>
      <c r="AA51" s="201"/>
      <c r="AB51" s="207"/>
      <c r="AC51" s="208"/>
    </row>
    <row r="52" spans="1:29" x14ac:dyDescent="0.2">
      <c r="A52" s="201"/>
      <c r="B52" s="200"/>
      <c r="C52" s="201"/>
      <c r="D52" s="202"/>
      <c r="E52" s="203" t="str">
        <f t="shared" si="1"/>
        <v xml:space="preserve"> </v>
      </c>
      <c r="F52" s="207"/>
      <c r="G52" s="205"/>
      <c r="H52" s="201"/>
      <c r="I52" s="201"/>
      <c r="J52" s="207"/>
      <c r="K52" s="208"/>
      <c r="L52" s="209"/>
      <c r="M52" s="205"/>
      <c r="N52" s="201"/>
      <c r="O52" s="201"/>
      <c r="P52" s="207"/>
      <c r="Q52" s="208"/>
      <c r="R52" s="209"/>
      <c r="S52" s="205"/>
      <c r="T52" s="201"/>
      <c r="U52" s="201"/>
      <c r="V52" s="207"/>
      <c r="W52" s="208"/>
      <c r="X52" s="207"/>
      <c r="Y52" s="205"/>
      <c r="Z52" s="201"/>
      <c r="AA52" s="201"/>
      <c r="AB52" s="207"/>
      <c r="AC52" s="208"/>
    </row>
    <row r="53" spans="1:29" x14ac:dyDescent="0.2">
      <c r="A53" s="201"/>
      <c r="B53" s="200"/>
      <c r="C53" s="201"/>
      <c r="D53" s="202"/>
      <c r="E53" s="203" t="str">
        <f t="shared" si="1"/>
        <v xml:space="preserve"> </v>
      </c>
      <c r="F53" s="207"/>
      <c r="G53" s="205"/>
      <c r="H53" s="201"/>
      <c r="I53" s="201"/>
      <c r="J53" s="207"/>
      <c r="K53" s="208"/>
      <c r="L53" s="209"/>
      <c r="M53" s="205"/>
      <c r="N53" s="201"/>
      <c r="O53" s="201"/>
      <c r="P53" s="207"/>
      <c r="Q53" s="208"/>
      <c r="R53" s="209"/>
      <c r="S53" s="205"/>
      <c r="T53" s="201"/>
      <c r="U53" s="201"/>
      <c r="V53" s="207"/>
      <c r="W53" s="208"/>
      <c r="X53" s="209"/>
      <c r="Y53" s="205"/>
      <c r="Z53" s="201"/>
      <c r="AA53" s="201"/>
      <c r="AB53" s="207"/>
      <c r="AC53" s="208"/>
    </row>
    <row r="54" spans="1:29" x14ac:dyDescent="0.2">
      <c r="A54" s="201"/>
      <c r="B54" s="200"/>
      <c r="C54" s="201"/>
      <c r="D54" s="202"/>
      <c r="E54" s="203" t="str">
        <f t="shared" si="1"/>
        <v xml:space="preserve"> </v>
      </c>
      <c r="F54" s="207"/>
      <c r="G54" s="205"/>
      <c r="H54" s="201"/>
      <c r="I54" s="201"/>
      <c r="J54" s="207"/>
      <c r="K54" s="208"/>
      <c r="L54" s="209"/>
      <c r="M54" s="205"/>
      <c r="N54" s="201"/>
      <c r="O54" s="201"/>
      <c r="P54" s="207"/>
      <c r="Q54" s="208"/>
      <c r="R54" s="209"/>
      <c r="S54" s="205"/>
      <c r="T54" s="201"/>
      <c r="U54" s="201"/>
      <c r="V54" s="207"/>
      <c r="W54" s="208"/>
      <c r="X54" s="209"/>
      <c r="Y54" s="205"/>
      <c r="Z54" s="201"/>
      <c r="AA54" s="201"/>
      <c r="AB54" s="207"/>
      <c r="AC54" s="208"/>
    </row>
    <row r="55" spans="1:29" x14ac:dyDescent="0.2">
      <c r="A55" s="201"/>
      <c r="B55" s="200"/>
      <c r="C55" s="201"/>
      <c r="D55" s="202"/>
      <c r="E55" s="203" t="str">
        <f t="shared" si="1"/>
        <v xml:space="preserve"> </v>
      </c>
      <c r="F55" s="209"/>
      <c r="G55" s="208"/>
      <c r="H55" s="201"/>
      <c r="I55" s="201"/>
      <c r="J55" s="207"/>
      <c r="K55" s="208"/>
      <c r="L55" s="209"/>
      <c r="M55" s="208"/>
      <c r="N55" s="201"/>
      <c r="O55" s="201"/>
      <c r="P55" s="207"/>
      <c r="Q55" s="208"/>
      <c r="R55" s="209"/>
      <c r="S55" s="208"/>
      <c r="T55" s="201"/>
      <c r="U55" s="201"/>
      <c r="V55" s="207"/>
      <c r="W55" s="208"/>
      <c r="X55" s="209"/>
      <c r="Y55" s="208"/>
      <c r="Z55" s="201"/>
      <c r="AA55" s="201"/>
      <c r="AB55" s="207"/>
      <c r="AC55" s="208"/>
    </row>
    <row r="56" spans="1:29" x14ac:dyDescent="0.2">
      <c r="A56" s="206"/>
      <c r="B56" s="210"/>
      <c r="C56" s="206"/>
      <c r="D56" s="211"/>
      <c r="E56" s="203" t="str">
        <f t="shared" si="1"/>
        <v xml:space="preserve"> </v>
      </c>
      <c r="F56" s="204"/>
      <c r="G56" s="205"/>
      <c r="H56" s="206"/>
      <c r="I56" s="206"/>
      <c r="J56" s="204"/>
      <c r="K56" s="205"/>
      <c r="L56" s="225"/>
      <c r="M56" s="205"/>
      <c r="N56" s="206"/>
      <c r="O56" s="206"/>
      <c r="P56" s="204"/>
      <c r="Q56" s="205"/>
      <c r="R56" s="225"/>
      <c r="S56" s="205"/>
      <c r="T56" s="206"/>
      <c r="U56" s="206"/>
      <c r="V56" s="204"/>
      <c r="W56" s="205"/>
      <c r="X56" s="204"/>
      <c r="Y56" s="205"/>
      <c r="Z56" s="206"/>
      <c r="AA56" s="206"/>
      <c r="AB56" s="204"/>
      <c r="AC56" s="205"/>
    </row>
    <row r="57" spans="1:29" x14ac:dyDescent="0.2">
      <c r="A57" s="201"/>
      <c r="B57" s="212"/>
      <c r="C57" s="201"/>
      <c r="D57" s="202"/>
      <c r="E57" s="203" t="str">
        <f t="shared" si="1"/>
        <v xml:space="preserve"> </v>
      </c>
      <c r="F57" s="207"/>
      <c r="G57" s="205"/>
      <c r="H57" s="201"/>
      <c r="I57" s="201"/>
      <c r="J57" s="207"/>
      <c r="K57" s="208"/>
      <c r="L57" s="209"/>
      <c r="M57" s="205"/>
      <c r="N57" s="201"/>
      <c r="O57" s="201"/>
      <c r="P57" s="207"/>
      <c r="Q57" s="208"/>
      <c r="R57" s="209"/>
      <c r="S57" s="205"/>
      <c r="T57" s="201"/>
      <c r="U57" s="201"/>
      <c r="V57" s="207"/>
      <c r="W57" s="208"/>
      <c r="X57" s="207"/>
      <c r="Y57" s="205"/>
      <c r="Z57" s="201"/>
      <c r="AA57" s="201"/>
      <c r="AB57" s="207"/>
      <c r="AC57" s="208"/>
    </row>
    <row r="58" spans="1:29" x14ac:dyDescent="0.2">
      <c r="A58" s="201">
        <v>4</v>
      </c>
      <c r="B58" s="212"/>
      <c r="C58" s="201"/>
      <c r="D58" s="202"/>
      <c r="E58" s="203" t="str">
        <f t="shared" ref="E58:E76" si="2">IF(SUM(G58,H58,I58,K58,M58,N58,O58,Q58,S58,T58,U58,W58,Y58,Z58,AA58,AC58)=0," ",AVERAGE(G58,H58,I58,K58,M58,N58,O58,Q58,S58,T58,U58,W58,Y58,Z58,AA58,AC58))</f>
        <v xml:space="preserve"> </v>
      </c>
      <c r="F58" s="207"/>
      <c r="G58" s="205"/>
      <c r="H58" s="201"/>
      <c r="I58" s="201"/>
      <c r="J58" s="207"/>
      <c r="K58" s="208"/>
      <c r="L58" s="209"/>
      <c r="M58" s="205"/>
      <c r="N58" s="201"/>
      <c r="O58" s="201"/>
      <c r="P58" s="207"/>
      <c r="Q58" s="208"/>
      <c r="R58" s="209"/>
      <c r="S58" s="205"/>
      <c r="T58" s="201"/>
      <c r="U58" s="201"/>
      <c r="V58" s="207"/>
      <c r="W58" s="208"/>
      <c r="X58" s="207"/>
      <c r="Y58" s="205"/>
      <c r="Z58" s="201"/>
      <c r="AA58" s="201"/>
      <c r="AB58" s="207"/>
      <c r="AC58" s="208"/>
    </row>
    <row r="59" spans="1:29" x14ac:dyDescent="0.2">
      <c r="A59" s="201">
        <v>4</v>
      </c>
      <c r="B59" s="212"/>
      <c r="C59" s="201"/>
      <c r="D59" s="202"/>
      <c r="E59" s="203" t="str">
        <f t="shared" si="2"/>
        <v xml:space="preserve"> </v>
      </c>
      <c r="F59" s="207"/>
      <c r="G59" s="205"/>
      <c r="H59" s="201"/>
      <c r="I59" s="201"/>
      <c r="J59" s="207"/>
      <c r="K59" s="208"/>
      <c r="L59" s="209"/>
      <c r="M59" s="205"/>
      <c r="N59" s="201"/>
      <c r="O59" s="201"/>
      <c r="P59" s="207"/>
      <c r="Q59" s="208"/>
      <c r="R59" s="209"/>
      <c r="S59" s="205"/>
      <c r="T59" s="201"/>
      <c r="U59" s="201"/>
      <c r="V59" s="207"/>
      <c r="W59" s="208"/>
      <c r="X59" s="207"/>
      <c r="Y59" s="205"/>
      <c r="Z59" s="201"/>
      <c r="AA59" s="201"/>
      <c r="AB59" s="207"/>
      <c r="AC59" s="208"/>
    </row>
    <row r="60" spans="1:29" x14ac:dyDescent="0.2">
      <c r="A60" s="201">
        <v>4</v>
      </c>
      <c r="B60" s="212"/>
      <c r="C60" s="201"/>
      <c r="D60" s="202"/>
      <c r="E60" s="203" t="str">
        <f t="shared" si="2"/>
        <v xml:space="preserve"> </v>
      </c>
      <c r="F60" s="207"/>
      <c r="G60" s="205"/>
      <c r="H60" s="201"/>
      <c r="I60" s="201"/>
      <c r="J60" s="207"/>
      <c r="K60" s="208"/>
      <c r="L60" s="209"/>
      <c r="M60" s="205"/>
      <c r="N60" s="201"/>
      <c r="O60" s="201"/>
      <c r="P60" s="207"/>
      <c r="Q60" s="208"/>
      <c r="R60" s="209"/>
      <c r="S60" s="205"/>
      <c r="T60" s="201"/>
      <c r="U60" s="201"/>
      <c r="V60" s="207"/>
      <c r="W60" s="208"/>
      <c r="X60" s="207"/>
      <c r="Y60" s="205"/>
      <c r="Z60" s="201"/>
      <c r="AA60" s="201"/>
      <c r="AB60" s="207"/>
      <c r="AC60" s="208"/>
    </row>
    <row r="61" spans="1:29" x14ac:dyDescent="0.2">
      <c r="A61" s="201">
        <v>4</v>
      </c>
      <c r="B61" s="212"/>
      <c r="C61" s="201"/>
      <c r="D61" s="202"/>
      <c r="E61" s="203" t="str">
        <f t="shared" si="2"/>
        <v xml:space="preserve"> </v>
      </c>
      <c r="F61" s="209"/>
      <c r="G61" s="205"/>
      <c r="H61" s="201"/>
      <c r="I61" s="201"/>
      <c r="J61" s="207"/>
      <c r="K61" s="208"/>
      <c r="L61" s="209"/>
      <c r="M61" s="205"/>
      <c r="N61" s="201"/>
      <c r="O61" s="201"/>
      <c r="P61" s="207"/>
      <c r="Q61" s="208"/>
      <c r="R61" s="209"/>
      <c r="S61" s="205"/>
      <c r="T61" s="201"/>
      <c r="U61" s="201"/>
      <c r="V61" s="207"/>
      <c r="W61" s="208"/>
      <c r="X61" s="209"/>
      <c r="Y61" s="205"/>
      <c r="Z61" s="201"/>
      <c r="AA61" s="201"/>
      <c r="AB61" s="207"/>
      <c r="AC61" s="208"/>
    </row>
    <row r="62" spans="1:29" x14ac:dyDescent="0.2">
      <c r="A62" s="201">
        <v>4</v>
      </c>
      <c r="B62" s="212"/>
      <c r="C62" s="201"/>
      <c r="D62" s="202"/>
      <c r="E62" s="203" t="str">
        <f t="shared" si="2"/>
        <v xml:space="preserve"> </v>
      </c>
      <c r="F62" s="207"/>
      <c r="G62" s="205"/>
      <c r="H62" s="201"/>
      <c r="I62" s="201"/>
      <c r="J62" s="207"/>
      <c r="K62" s="208"/>
      <c r="L62" s="209"/>
      <c r="M62" s="205"/>
      <c r="N62" s="201"/>
      <c r="O62" s="201"/>
      <c r="P62" s="207"/>
      <c r="Q62" s="208"/>
      <c r="R62" s="209"/>
      <c r="S62" s="205"/>
      <c r="T62" s="201"/>
      <c r="U62" s="201"/>
      <c r="V62" s="207"/>
      <c r="W62" s="208"/>
      <c r="X62" s="207"/>
      <c r="Y62" s="205"/>
      <c r="Z62" s="201"/>
      <c r="AA62" s="201"/>
      <c r="AB62" s="207"/>
      <c r="AC62" s="208"/>
    </row>
    <row r="63" spans="1:29" x14ac:dyDescent="0.2">
      <c r="A63" s="201">
        <v>4</v>
      </c>
      <c r="B63" s="212"/>
      <c r="C63" s="201"/>
      <c r="D63" s="202"/>
      <c r="E63" s="203" t="str">
        <f t="shared" si="2"/>
        <v xml:space="preserve"> </v>
      </c>
      <c r="F63" s="209"/>
      <c r="G63" s="205"/>
      <c r="H63" s="201"/>
      <c r="I63" s="201"/>
      <c r="J63" s="207"/>
      <c r="K63" s="208"/>
      <c r="L63" s="209"/>
      <c r="M63" s="205"/>
      <c r="N63" s="201"/>
      <c r="O63" s="201"/>
      <c r="P63" s="207"/>
      <c r="Q63" s="208"/>
      <c r="R63" s="209"/>
      <c r="S63" s="205"/>
      <c r="T63" s="201"/>
      <c r="U63" s="201"/>
      <c r="V63" s="207"/>
      <c r="W63" s="208"/>
      <c r="X63" s="209"/>
      <c r="Y63" s="205"/>
      <c r="Z63" s="201"/>
      <c r="AA63" s="201"/>
      <c r="AB63" s="207"/>
      <c r="AC63" s="208"/>
    </row>
    <row r="64" spans="1:29" x14ac:dyDescent="0.2">
      <c r="A64" s="201">
        <v>4</v>
      </c>
      <c r="B64" s="212"/>
      <c r="C64" s="201"/>
      <c r="D64" s="202"/>
      <c r="E64" s="203" t="str">
        <f t="shared" si="2"/>
        <v xml:space="preserve"> </v>
      </c>
      <c r="F64" s="207"/>
      <c r="G64" s="205"/>
      <c r="H64" s="201"/>
      <c r="I64" s="201"/>
      <c r="J64" s="207"/>
      <c r="K64" s="208"/>
      <c r="L64" s="209"/>
      <c r="M64" s="205"/>
      <c r="N64" s="201"/>
      <c r="O64" s="201"/>
      <c r="P64" s="207"/>
      <c r="Q64" s="208"/>
      <c r="R64" s="209"/>
      <c r="S64" s="205"/>
      <c r="T64" s="201"/>
      <c r="U64" s="201"/>
      <c r="V64" s="207"/>
      <c r="W64" s="208"/>
      <c r="X64" s="207"/>
      <c r="Y64" s="205"/>
      <c r="Z64" s="201"/>
      <c r="AA64" s="201"/>
      <c r="AB64" s="207"/>
      <c r="AC64" s="208"/>
    </row>
    <row r="65" spans="1:29" x14ac:dyDescent="0.2">
      <c r="A65" s="213">
        <v>4</v>
      </c>
      <c r="B65" s="214"/>
      <c r="C65" s="213"/>
      <c r="D65" s="215"/>
      <c r="E65" s="203" t="str">
        <f t="shared" si="2"/>
        <v xml:space="preserve"> </v>
      </c>
      <c r="F65" s="207"/>
      <c r="G65" s="205"/>
      <c r="H65" s="201"/>
      <c r="I65" s="213"/>
      <c r="J65" s="216"/>
      <c r="K65" s="217"/>
      <c r="L65" s="209"/>
      <c r="M65" s="205"/>
      <c r="N65" s="201"/>
      <c r="O65" s="213"/>
      <c r="P65" s="216"/>
      <c r="Q65" s="217"/>
      <c r="R65" s="209"/>
      <c r="S65" s="205"/>
      <c r="T65" s="201"/>
      <c r="U65" s="213"/>
      <c r="V65" s="216"/>
      <c r="W65" s="217"/>
      <c r="X65" s="207"/>
      <c r="Y65" s="205"/>
      <c r="Z65" s="201"/>
      <c r="AA65" s="213"/>
      <c r="AB65" s="216"/>
      <c r="AC65" s="217"/>
    </row>
    <row r="66" spans="1:29" x14ac:dyDescent="0.2">
      <c r="A66" s="213">
        <v>4</v>
      </c>
      <c r="B66" s="214"/>
      <c r="C66" s="213"/>
      <c r="D66" s="215"/>
      <c r="E66" s="203" t="str">
        <f t="shared" si="2"/>
        <v xml:space="preserve"> </v>
      </c>
      <c r="F66" s="207"/>
      <c r="G66" s="205"/>
      <c r="H66" s="201"/>
      <c r="I66" s="213"/>
      <c r="J66" s="216"/>
      <c r="K66" s="217"/>
      <c r="L66" s="209"/>
      <c r="M66" s="205"/>
      <c r="N66" s="201"/>
      <c r="O66" s="213"/>
      <c r="P66" s="216"/>
      <c r="Q66" s="217"/>
      <c r="R66" s="209"/>
      <c r="S66" s="205"/>
      <c r="T66" s="201"/>
      <c r="U66" s="213"/>
      <c r="V66" s="216"/>
      <c r="W66" s="217"/>
      <c r="X66" s="207"/>
      <c r="Y66" s="205"/>
      <c r="Z66" s="201"/>
      <c r="AA66" s="213"/>
      <c r="AB66" s="216"/>
      <c r="AC66" s="217"/>
    </row>
    <row r="67" spans="1:29" x14ac:dyDescent="0.2">
      <c r="A67" s="213">
        <v>4</v>
      </c>
      <c r="B67" s="214"/>
      <c r="C67" s="213"/>
      <c r="D67" s="215"/>
      <c r="E67" s="203" t="str">
        <f t="shared" si="2"/>
        <v xml:space="preserve"> </v>
      </c>
      <c r="F67" s="216"/>
      <c r="G67" s="205"/>
      <c r="H67" s="201"/>
      <c r="I67" s="213"/>
      <c r="J67" s="216"/>
      <c r="K67" s="217"/>
      <c r="L67" s="231"/>
      <c r="M67" s="205"/>
      <c r="N67" s="201"/>
      <c r="O67" s="213"/>
      <c r="P67" s="216"/>
      <c r="Q67" s="217"/>
      <c r="R67" s="231"/>
      <c r="S67" s="205"/>
      <c r="T67" s="201"/>
      <c r="U67" s="213"/>
      <c r="V67" s="216"/>
      <c r="W67" s="217"/>
      <c r="X67" s="216"/>
      <c r="Y67" s="205"/>
      <c r="Z67" s="201"/>
      <c r="AA67" s="213"/>
      <c r="AB67" s="216"/>
      <c r="AC67" s="217"/>
    </row>
    <row r="68" spans="1:29" x14ac:dyDescent="0.2">
      <c r="A68" s="213"/>
      <c r="B68" s="214"/>
      <c r="C68" s="213"/>
      <c r="D68" s="215"/>
      <c r="E68" s="203" t="str">
        <f t="shared" si="2"/>
        <v xml:space="preserve"> </v>
      </c>
      <c r="F68" s="216"/>
      <c r="G68" s="205"/>
      <c r="H68" s="201"/>
      <c r="I68" s="213"/>
      <c r="J68" s="216"/>
      <c r="K68" s="217"/>
      <c r="L68" s="231"/>
      <c r="M68" s="205"/>
      <c r="N68" s="201"/>
      <c r="O68" s="213"/>
      <c r="P68" s="216"/>
      <c r="Q68" s="217"/>
      <c r="R68" s="231"/>
      <c r="S68" s="205"/>
      <c r="T68" s="201"/>
      <c r="U68" s="213"/>
      <c r="V68" s="216"/>
      <c r="W68" s="217"/>
      <c r="X68" s="216"/>
      <c r="Y68" s="205"/>
      <c r="Z68" s="201"/>
      <c r="AA68" s="213"/>
      <c r="AB68" s="216"/>
      <c r="AC68" s="217"/>
    </row>
    <row r="69" spans="1:29" x14ac:dyDescent="0.2">
      <c r="A69" s="213"/>
      <c r="B69" s="214"/>
      <c r="C69" s="213"/>
      <c r="D69" s="215"/>
      <c r="E69" s="203" t="str">
        <f t="shared" si="2"/>
        <v xml:space="preserve"> </v>
      </c>
      <c r="F69" s="216"/>
      <c r="G69" s="205"/>
      <c r="H69" s="201"/>
      <c r="I69" s="213"/>
      <c r="J69" s="216"/>
      <c r="K69" s="217"/>
      <c r="L69" s="231"/>
      <c r="M69" s="205"/>
      <c r="N69" s="201"/>
      <c r="O69" s="213"/>
      <c r="P69" s="216"/>
      <c r="Q69" s="217"/>
      <c r="R69" s="231"/>
      <c r="S69" s="205"/>
      <c r="T69" s="201"/>
      <c r="U69" s="213"/>
      <c r="V69" s="216"/>
      <c r="W69" s="217"/>
      <c r="X69" s="216"/>
      <c r="Y69" s="205"/>
      <c r="Z69" s="201"/>
      <c r="AA69" s="213"/>
      <c r="AB69" s="216"/>
      <c r="AC69" s="217"/>
    </row>
    <row r="70" spans="1:29" x14ac:dyDescent="0.2">
      <c r="A70" s="213"/>
      <c r="B70" s="214"/>
      <c r="C70" s="213"/>
      <c r="D70" s="215"/>
      <c r="E70" s="203" t="str">
        <f t="shared" si="2"/>
        <v xml:space="preserve"> </v>
      </c>
      <c r="F70" s="216"/>
      <c r="G70" s="205"/>
      <c r="H70" s="201"/>
      <c r="I70" s="213"/>
      <c r="J70" s="216"/>
      <c r="K70" s="217"/>
      <c r="L70" s="231"/>
      <c r="M70" s="205"/>
      <c r="N70" s="201"/>
      <c r="O70" s="213"/>
      <c r="P70" s="216"/>
      <c r="Q70" s="217"/>
      <c r="R70" s="231"/>
      <c r="S70" s="205"/>
      <c r="T70" s="201"/>
      <c r="U70" s="213"/>
      <c r="V70" s="216"/>
      <c r="W70" s="217"/>
      <c r="X70" s="216"/>
      <c r="Y70" s="205"/>
      <c r="Z70" s="201"/>
      <c r="AA70" s="213"/>
      <c r="AB70" s="216"/>
      <c r="AC70" s="217"/>
    </row>
    <row r="71" spans="1:29" x14ac:dyDescent="0.2">
      <c r="A71" s="213"/>
      <c r="B71" s="214"/>
      <c r="C71" s="213"/>
      <c r="D71" s="215"/>
      <c r="E71" s="203" t="str">
        <f t="shared" si="2"/>
        <v xml:space="preserve"> </v>
      </c>
      <c r="F71" s="216"/>
      <c r="G71" s="205"/>
      <c r="H71" s="201"/>
      <c r="I71" s="213"/>
      <c r="J71" s="216"/>
      <c r="K71" s="217"/>
      <c r="L71" s="231"/>
      <c r="M71" s="205"/>
      <c r="N71" s="201"/>
      <c r="O71" s="213"/>
      <c r="P71" s="216"/>
      <c r="Q71" s="217"/>
      <c r="R71" s="231"/>
      <c r="S71" s="205"/>
      <c r="T71" s="201"/>
      <c r="U71" s="213"/>
      <c r="V71" s="216"/>
      <c r="W71" s="217"/>
      <c r="X71" s="216"/>
      <c r="Y71" s="205"/>
      <c r="Z71" s="201"/>
      <c r="AA71" s="213"/>
      <c r="AB71" s="216"/>
      <c r="AC71" s="217"/>
    </row>
    <row r="72" spans="1:29" x14ac:dyDescent="0.2">
      <c r="A72" s="213"/>
      <c r="B72" s="214"/>
      <c r="C72" s="213"/>
      <c r="D72" s="215"/>
      <c r="E72" s="203" t="str">
        <f t="shared" si="2"/>
        <v xml:space="preserve"> </v>
      </c>
      <c r="F72" s="216"/>
      <c r="G72" s="205"/>
      <c r="H72" s="201"/>
      <c r="I72" s="213"/>
      <c r="J72" s="216"/>
      <c r="K72" s="217"/>
      <c r="L72" s="231"/>
      <c r="M72" s="205"/>
      <c r="N72" s="201"/>
      <c r="O72" s="213"/>
      <c r="P72" s="216"/>
      <c r="Q72" s="217"/>
      <c r="R72" s="231"/>
      <c r="S72" s="205"/>
      <c r="T72" s="201"/>
      <c r="U72" s="213"/>
      <c r="V72" s="216"/>
      <c r="W72" s="217"/>
      <c r="X72" s="216"/>
      <c r="Y72" s="205"/>
      <c r="Z72" s="201"/>
      <c r="AA72" s="213"/>
      <c r="AB72" s="216"/>
      <c r="AC72" s="217"/>
    </row>
    <row r="73" spans="1:29" x14ac:dyDescent="0.2">
      <c r="A73" s="213"/>
      <c r="B73" s="214"/>
      <c r="C73" s="213"/>
      <c r="D73" s="215"/>
      <c r="E73" s="203" t="str">
        <f t="shared" si="2"/>
        <v xml:space="preserve"> </v>
      </c>
      <c r="F73" s="216"/>
      <c r="G73" s="205"/>
      <c r="H73" s="201"/>
      <c r="I73" s="213"/>
      <c r="J73" s="216"/>
      <c r="K73" s="217"/>
      <c r="L73" s="231"/>
      <c r="M73" s="205"/>
      <c r="N73" s="201"/>
      <c r="O73" s="213"/>
      <c r="P73" s="216"/>
      <c r="Q73" s="217"/>
      <c r="R73" s="231"/>
      <c r="S73" s="205"/>
      <c r="T73" s="201"/>
      <c r="U73" s="213"/>
      <c r="V73" s="216"/>
      <c r="W73" s="217"/>
      <c r="X73" s="216"/>
      <c r="Y73" s="205"/>
      <c r="Z73" s="201"/>
      <c r="AA73" s="213"/>
      <c r="AB73" s="216"/>
      <c r="AC73" s="217"/>
    </row>
    <row r="74" spans="1:29" x14ac:dyDescent="0.2">
      <c r="A74" s="213"/>
      <c r="B74" s="214"/>
      <c r="C74" s="213"/>
      <c r="D74" s="215"/>
      <c r="E74" s="203" t="str">
        <f t="shared" si="2"/>
        <v xml:space="preserve"> </v>
      </c>
      <c r="F74" s="216"/>
      <c r="G74" s="205"/>
      <c r="H74" s="201"/>
      <c r="I74" s="213"/>
      <c r="J74" s="216"/>
      <c r="K74" s="217"/>
      <c r="L74" s="231"/>
      <c r="M74" s="205"/>
      <c r="N74" s="201"/>
      <c r="O74" s="213"/>
      <c r="P74" s="216"/>
      <c r="Q74" s="217"/>
      <c r="R74" s="231"/>
      <c r="S74" s="205"/>
      <c r="T74" s="201"/>
      <c r="U74" s="213"/>
      <c r="V74" s="216"/>
      <c r="W74" s="217"/>
      <c r="X74" s="216"/>
      <c r="Y74" s="205"/>
      <c r="Z74" s="201"/>
      <c r="AA74" s="213"/>
      <c r="AB74" s="216"/>
      <c r="AC74" s="217"/>
    </row>
    <row r="75" spans="1:29" x14ac:dyDescent="0.2">
      <c r="A75" s="213"/>
      <c r="B75" s="214"/>
      <c r="C75" s="213"/>
      <c r="D75" s="215"/>
      <c r="E75" s="203" t="str">
        <f t="shared" si="2"/>
        <v xml:space="preserve"> </v>
      </c>
      <c r="F75" s="216"/>
      <c r="G75" s="205"/>
      <c r="H75" s="201"/>
      <c r="I75" s="213"/>
      <c r="J75" s="216"/>
      <c r="K75" s="217"/>
      <c r="L75" s="231"/>
      <c r="M75" s="205"/>
      <c r="N75" s="201"/>
      <c r="O75" s="213"/>
      <c r="P75" s="216"/>
      <c r="Q75" s="217"/>
      <c r="R75" s="231"/>
      <c r="S75" s="205"/>
      <c r="T75" s="201"/>
      <c r="U75" s="213"/>
      <c r="V75" s="216"/>
      <c r="W75" s="217"/>
      <c r="X75" s="216"/>
      <c r="Y75" s="205"/>
      <c r="Z75" s="201"/>
      <c r="AA75" s="213"/>
      <c r="AB75" s="216"/>
      <c r="AC75" s="217"/>
    </row>
    <row r="76" spans="1:29" x14ac:dyDescent="0.2">
      <c r="A76" s="213"/>
      <c r="B76" s="214"/>
      <c r="C76" s="213"/>
      <c r="D76" s="215"/>
      <c r="E76" s="203" t="str">
        <f t="shared" si="2"/>
        <v xml:space="preserve"> </v>
      </c>
      <c r="F76" s="216"/>
      <c r="G76" s="205"/>
      <c r="H76" s="201"/>
      <c r="I76" s="213"/>
      <c r="J76" s="216"/>
      <c r="K76" s="217"/>
      <c r="L76" s="231"/>
      <c r="M76" s="205"/>
      <c r="N76" s="201"/>
      <c r="O76" s="213"/>
      <c r="P76" s="216"/>
      <c r="Q76" s="217"/>
      <c r="R76" s="231"/>
      <c r="S76" s="205"/>
      <c r="T76" s="201"/>
      <c r="U76" s="213"/>
      <c r="V76" s="216"/>
      <c r="W76" s="217"/>
      <c r="X76" s="216"/>
      <c r="Y76" s="205"/>
      <c r="Z76" s="201"/>
      <c r="AA76" s="213"/>
      <c r="AB76" s="216"/>
      <c r="AC76" s="217"/>
    </row>
    <row r="77" spans="1:29" ht="13.5" thickBot="1" x14ac:dyDescent="0.25">
      <c r="A77" s="218">
        <v>4</v>
      </c>
      <c r="B77" s="219"/>
      <c r="C77" s="218"/>
      <c r="D77" s="220"/>
      <c r="E77" s="203"/>
      <c r="F77" s="221"/>
      <c r="G77" s="73"/>
      <c r="H77" s="218"/>
      <c r="I77" s="218"/>
      <c r="J77" s="221"/>
      <c r="K77" s="222"/>
      <c r="L77" s="232"/>
      <c r="M77" s="73"/>
      <c r="N77" s="218"/>
      <c r="O77" s="218"/>
      <c r="P77" s="221"/>
      <c r="Q77" s="222"/>
      <c r="R77" s="232"/>
      <c r="S77" s="73"/>
      <c r="T77" s="218"/>
      <c r="U77" s="218"/>
      <c r="V77" s="221"/>
      <c r="W77" s="222"/>
      <c r="X77" s="221"/>
      <c r="Y77" s="73"/>
      <c r="Z77" s="218"/>
      <c r="AA77" s="218"/>
      <c r="AB77" s="221"/>
      <c r="AC77" s="222"/>
    </row>
  </sheetData>
  <sortState ref="A5:AC49">
    <sortCondition ref="E5:E49"/>
  </sortState>
  <mergeCells count="12">
    <mergeCell ref="F2:K2"/>
    <mergeCell ref="F3:G3"/>
    <mergeCell ref="J3:K3"/>
    <mergeCell ref="X2:AC2"/>
    <mergeCell ref="X3:Y3"/>
    <mergeCell ref="AB3:AC3"/>
    <mergeCell ref="L2:Q2"/>
    <mergeCell ref="L3:M3"/>
    <mergeCell ref="P3:Q3"/>
    <mergeCell ref="R2:W2"/>
    <mergeCell ref="R3:S3"/>
    <mergeCell ref="V3:W3"/>
  </mergeCells>
  <conditionalFormatting sqref="X5:X77 F5:F77 L5:L77">
    <cfRule type="cellIs" dxfId="5" priority="25" operator="greaterThanOrEqual">
      <formula>35.501</formula>
    </cfRule>
    <cfRule type="cellIs" dxfId="4" priority="26" operator="between">
      <formula>35.01</formula>
      <formula>35.5</formula>
    </cfRule>
    <cfRule type="cellIs" dxfId="3" priority="27" operator="lessThanOrEqual">
      <formula>$X$1</formula>
    </cfRule>
  </conditionalFormatting>
  <conditionalFormatting sqref="R5:R77">
    <cfRule type="cellIs" dxfId="2" priority="1" operator="greaterThanOrEqual">
      <formula>35.501</formula>
    </cfRule>
    <cfRule type="cellIs" dxfId="1" priority="2" operator="between">
      <formula>35.01</formula>
      <formula>35.5</formula>
    </cfRule>
    <cfRule type="cellIs" dxfId="0" priority="3" operator="lessThanOrEqual">
      <formula>$X$1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4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27" sqref="B27"/>
    </sheetView>
  </sheetViews>
  <sheetFormatPr defaultRowHeight="15" x14ac:dyDescent="0.25"/>
  <cols>
    <col min="1" max="1" width="6" style="92" bestFit="1" customWidth="1"/>
    <col min="2" max="2" width="26.28515625" style="92" bestFit="1" customWidth="1"/>
    <col min="3" max="3" width="7.7109375" style="93" bestFit="1" customWidth="1"/>
    <col min="4" max="4" width="10.7109375" style="93" bestFit="1" customWidth="1"/>
    <col min="5" max="5" width="10.140625" style="92" bestFit="1" customWidth="1"/>
    <col min="6" max="6" width="6.85546875" style="92" bestFit="1" customWidth="1"/>
    <col min="7" max="7" width="5.85546875" style="92" bestFit="1" customWidth="1"/>
    <col min="8" max="8" width="6.85546875" style="92" bestFit="1" customWidth="1"/>
    <col min="9" max="9" width="7.140625" style="92" bestFit="1" customWidth="1"/>
    <col min="10" max="10" width="6.85546875" style="92" bestFit="1" customWidth="1"/>
    <col min="11" max="11" width="5.85546875" style="92" bestFit="1" customWidth="1"/>
    <col min="12" max="12" width="6.42578125" style="92" bestFit="1" customWidth="1"/>
    <col min="13" max="13" width="5.85546875" style="92" bestFit="1" customWidth="1"/>
    <col min="14" max="14" width="6.85546875" style="92" bestFit="1" customWidth="1"/>
    <col min="15" max="15" width="7" style="92" bestFit="1" customWidth="1"/>
    <col min="16" max="16" width="6.42578125" style="92" bestFit="1" customWidth="1"/>
    <col min="17" max="17" width="7" style="92" bestFit="1" customWidth="1"/>
    <col min="18" max="18" width="6.42578125" style="92" bestFit="1" customWidth="1"/>
    <col min="19" max="19" width="7" style="92" bestFit="1" customWidth="1"/>
    <col min="20" max="20" width="6.42578125" style="92" bestFit="1" customWidth="1"/>
    <col min="21" max="21" width="7" style="92" bestFit="1" customWidth="1"/>
    <col min="22" max="22" width="6.42578125" style="92" bestFit="1" customWidth="1"/>
    <col min="23" max="23" width="7.28515625" style="92" bestFit="1" customWidth="1"/>
    <col min="24" max="24" width="6.42578125" style="92" bestFit="1" customWidth="1"/>
    <col min="25" max="25" width="7.7109375" style="92" bestFit="1" customWidth="1"/>
    <col min="26" max="26" width="6.42578125" style="92" bestFit="1" customWidth="1"/>
    <col min="27" max="27" width="6.28515625" style="92" bestFit="1" customWidth="1"/>
    <col min="28" max="28" width="6.42578125" style="92" bestFit="1" customWidth="1"/>
    <col min="29" max="29" width="7.42578125" style="92" bestFit="1" customWidth="1"/>
    <col min="30" max="30" width="6.42578125" style="92" bestFit="1" customWidth="1"/>
    <col min="31" max="31" width="7.42578125" style="92" bestFit="1" customWidth="1"/>
    <col min="32" max="32" width="6.42578125" style="92" bestFit="1" customWidth="1"/>
    <col min="33" max="33" width="6.28515625" style="92" bestFit="1" customWidth="1"/>
    <col min="34" max="34" width="6.42578125" style="92" bestFit="1" customWidth="1"/>
    <col min="35" max="35" width="7.28515625" style="92" bestFit="1" customWidth="1"/>
    <col min="36" max="36" width="6.42578125" style="92" bestFit="1" customWidth="1"/>
    <col min="37" max="37" width="7.28515625" style="92" bestFit="1" customWidth="1"/>
    <col min="38" max="38" width="6.42578125" style="92" bestFit="1" customWidth="1"/>
    <col min="39" max="39" width="9.5703125" style="92" bestFit="1" customWidth="1"/>
    <col min="40" max="40" width="6.42578125" style="92" bestFit="1" customWidth="1"/>
    <col min="41" max="41" width="5.85546875" style="92" bestFit="1" customWidth="1"/>
    <col min="42" max="42" width="6.42578125" style="92" bestFit="1" customWidth="1"/>
    <col min="43" max="43" width="7" style="92" bestFit="1" customWidth="1"/>
    <col min="44" max="44" width="6.42578125" style="92" bestFit="1" customWidth="1"/>
    <col min="45" max="45" width="7" style="92" bestFit="1" customWidth="1"/>
    <col min="46" max="46" width="6.42578125" style="92" bestFit="1" customWidth="1"/>
    <col min="47" max="47" width="7.28515625" style="92" bestFit="1" customWidth="1"/>
    <col min="48" max="48" width="6.42578125" style="92" bestFit="1" customWidth="1"/>
    <col min="49" max="49" width="7.28515625" style="92" bestFit="1" customWidth="1"/>
    <col min="50" max="50" width="6.42578125" style="92" bestFit="1" customWidth="1"/>
    <col min="51" max="51" width="7" style="92" bestFit="1" customWidth="1"/>
    <col min="52" max="52" width="6.42578125" style="92" bestFit="1" customWidth="1"/>
    <col min="53" max="53" width="7.42578125" style="92" bestFit="1" customWidth="1"/>
    <col min="54" max="54" width="6.42578125" style="92" bestFit="1" customWidth="1"/>
    <col min="55" max="55" width="9.28515625" style="92" bestFit="1" customWidth="1"/>
    <col min="56" max="245" width="9.140625" style="92"/>
    <col min="246" max="246" width="21" style="92" bestFit="1" customWidth="1"/>
    <col min="247" max="247" width="8.42578125" style="92" bestFit="1" customWidth="1"/>
    <col min="248" max="248" width="6.140625" style="92" customWidth="1"/>
    <col min="249" max="249" width="7.85546875" style="92" bestFit="1" customWidth="1"/>
    <col min="250" max="256" width="6.140625" style="92" customWidth="1"/>
    <col min="257" max="257" width="8.42578125" style="92" bestFit="1" customWidth="1"/>
    <col min="258" max="258" width="5.7109375" style="92" bestFit="1" customWidth="1"/>
    <col min="259" max="259" width="5.28515625" style="92" bestFit="1" customWidth="1"/>
    <col min="260" max="260" width="5.7109375" style="92" bestFit="1" customWidth="1"/>
    <col min="261" max="261" width="6.28515625" style="92" bestFit="1" customWidth="1"/>
    <col min="262" max="262" width="5.7109375" style="92" bestFit="1" customWidth="1"/>
    <col min="263" max="263" width="6.28515625" style="92" bestFit="1" customWidth="1"/>
    <col min="264" max="264" width="5.7109375" style="92" bestFit="1" customWidth="1"/>
    <col min="265" max="265" width="6.5703125" style="92" bestFit="1" customWidth="1"/>
    <col min="266" max="266" width="5.7109375" style="92" bestFit="1" customWidth="1"/>
    <col min="267" max="267" width="6.28515625" style="92" bestFit="1" customWidth="1"/>
    <col min="268" max="501" width="9.140625" style="92"/>
    <col min="502" max="502" width="21" style="92" bestFit="1" customWidth="1"/>
    <col min="503" max="503" width="8.42578125" style="92" bestFit="1" customWidth="1"/>
    <col min="504" max="504" width="6.140625" style="92" customWidth="1"/>
    <col min="505" max="505" width="7.85546875" style="92" bestFit="1" customWidth="1"/>
    <col min="506" max="512" width="6.140625" style="92" customWidth="1"/>
    <col min="513" max="513" width="8.42578125" style="92" bestFit="1" customWidth="1"/>
    <col min="514" max="514" width="5.7109375" style="92" bestFit="1" customWidth="1"/>
    <col min="515" max="515" width="5.28515625" style="92" bestFit="1" customWidth="1"/>
    <col min="516" max="516" width="5.7109375" style="92" bestFit="1" customWidth="1"/>
    <col min="517" max="517" width="6.28515625" style="92" bestFit="1" customWidth="1"/>
    <col min="518" max="518" width="5.7109375" style="92" bestFit="1" customWidth="1"/>
    <col min="519" max="519" width="6.28515625" style="92" bestFit="1" customWidth="1"/>
    <col min="520" max="520" width="5.7109375" style="92" bestFit="1" customWidth="1"/>
    <col min="521" max="521" width="6.5703125" style="92" bestFit="1" customWidth="1"/>
    <col min="522" max="522" width="5.7109375" style="92" bestFit="1" customWidth="1"/>
    <col min="523" max="523" width="6.28515625" style="92" bestFit="1" customWidth="1"/>
    <col min="524" max="757" width="9.140625" style="92"/>
    <col min="758" max="758" width="21" style="92" bestFit="1" customWidth="1"/>
    <col min="759" max="759" width="8.42578125" style="92" bestFit="1" customWidth="1"/>
    <col min="760" max="760" width="6.140625" style="92" customWidth="1"/>
    <col min="761" max="761" width="7.85546875" style="92" bestFit="1" customWidth="1"/>
    <col min="762" max="768" width="6.140625" style="92" customWidth="1"/>
    <col min="769" max="769" width="8.42578125" style="92" bestFit="1" customWidth="1"/>
    <col min="770" max="770" width="5.7109375" style="92" bestFit="1" customWidth="1"/>
    <col min="771" max="771" width="5.28515625" style="92" bestFit="1" customWidth="1"/>
    <col min="772" max="772" width="5.7109375" style="92" bestFit="1" customWidth="1"/>
    <col min="773" max="773" width="6.28515625" style="92" bestFit="1" customWidth="1"/>
    <col min="774" max="774" width="5.7109375" style="92" bestFit="1" customWidth="1"/>
    <col min="775" max="775" width="6.28515625" style="92" bestFit="1" customWidth="1"/>
    <col min="776" max="776" width="5.7109375" style="92" bestFit="1" customWidth="1"/>
    <col min="777" max="777" width="6.5703125" style="92" bestFit="1" customWidth="1"/>
    <col min="778" max="778" width="5.7109375" style="92" bestFit="1" customWidth="1"/>
    <col min="779" max="779" width="6.28515625" style="92" bestFit="1" customWidth="1"/>
    <col min="780" max="1013" width="9.140625" style="92"/>
    <col min="1014" max="1014" width="21" style="92" bestFit="1" customWidth="1"/>
    <col min="1015" max="1015" width="8.42578125" style="92" bestFit="1" customWidth="1"/>
    <col min="1016" max="1016" width="6.140625" style="92" customWidth="1"/>
    <col min="1017" max="1017" width="7.85546875" style="92" bestFit="1" customWidth="1"/>
    <col min="1018" max="1024" width="6.140625" style="92" customWidth="1"/>
    <col min="1025" max="1025" width="8.42578125" style="92" bestFit="1" customWidth="1"/>
    <col min="1026" max="1026" width="5.7109375" style="92" bestFit="1" customWidth="1"/>
    <col min="1027" max="1027" width="5.28515625" style="92" bestFit="1" customWidth="1"/>
    <col min="1028" max="1028" width="5.7109375" style="92" bestFit="1" customWidth="1"/>
    <col min="1029" max="1029" width="6.28515625" style="92" bestFit="1" customWidth="1"/>
    <col min="1030" max="1030" width="5.7109375" style="92" bestFit="1" customWidth="1"/>
    <col min="1031" max="1031" width="6.28515625" style="92" bestFit="1" customWidth="1"/>
    <col min="1032" max="1032" width="5.7109375" style="92" bestFit="1" customWidth="1"/>
    <col min="1033" max="1033" width="6.5703125" style="92" bestFit="1" customWidth="1"/>
    <col min="1034" max="1034" width="5.7109375" style="92" bestFit="1" customWidth="1"/>
    <col min="1035" max="1035" width="6.28515625" style="92" bestFit="1" customWidth="1"/>
    <col min="1036" max="1269" width="9.140625" style="92"/>
    <col min="1270" max="1270" width="21" style="92" bestFit="1" customWidth="1"/>
    <col min="1271" max="1271" width="8.42578125" style="92" bestFit="1" customWidth="1"/>
    <col min="1272" max="1272" width="6.140625" style="92" customWidth="1"/>
    <col min="1273" max="1273" width="7.85546875" style="92" bestFit="1" customWidth="1"/>
    <col min="1274" max="1280" width="6.140625" style="92" customWidth="1"/>
    <col min="1281" max="1281" width="8.42578125" style="92" bestFit="1" customWidth="1"/>
    <col min="1282" max="1282" width="5.7109375" style="92" bestFit="1" customWidth="1"/>
    <col min="1283" max="1283" width="5.28515625" style="92" bestFit="1" customWidth="1"/>
    <col min="1284" max="1284" width="5.7109375" style="92" bestFit="1" customWidth="1"/>
    <col min="1285" max="1285" width="6.28515625" style="92" bestFit="1" customWidth="1"/>
    <col min="1286" max="1286" width="5.7109375" style="92" bestFit="1" customWidth="1"/>
    <col min="1287" max="1287" width="6.28515625" style="92" bestFit="1" customWidth="1"/>
    <col min="1288" max="1288" width="5.7109375" style="92" bestFit="1" customWidth="1"/>
    <col min="1289" max="1289" width="6.5703125" style="92" bestFit="1" customWidth="1"/>
    <col min="1290" max="1290" width="5.7109375" style="92" bestFit="1" customWidth="1"/>
    <col min="1291" max="1291" width="6.28515625" style="92" bestFit="1" customWidth="1"/>
    <col min="1292" max="1525" width="9.140625" style="92"/>
    <col min="1526" max="1526" width="21" style="92" bestFit="1" customWidth="1"/>
    <col min="1527" max="1527" width="8.42578125" style="92" bestFit="1" customWidth="1"/>
    <col min="1528" max="1528" width="6.140625" style="92" customWidth="1"/>
    <col min="1529" max="1529" width="7.85546875" style="92" bestFit="1" customWidth="1"/>
    <col min="1530" max="1536" width="6.140625" style="92" customWidth="1"/>
    <col min="1537" max="1537" width="8.42578125" style="92" bestFit="1" customWidth="1"/>
    <col min="1538" max="1538" width="5.7109375" style="92" bestFit="1" customWidth="1"/>
    <col min="1539" max="1539" width="5.28515625" style="92" bestFit="1" customWidth="1"/>
    <col min="1540" max="1540" width="5.7109375" style="92" bestFit="1" customWidth="1"/>
    <col min="1541" max="1541" width="6.28515625" style="92" bestFit="1" customWidth="1"/>
    <col min="1542" max="1542" width="5.7109375" style="92" bestFit="1" customWidth="1"/>
    <col min="1543" max="1543" width="6.28515625" style="92" bestFit="1" customWidth="1"/>
    <col min="1544" max="1544" width="5.7109375" style="92" bestFit="1" customWidth="1"/>
    <col min="1545" max="1545" width="6.5703125" style="92" bestFit="1" customWidth="1"/>
    <col min="1546" max="1546" width="5.7109375" style="92" bestFit="1" customWidth="1"/>
    <col min="1547" max="1547" width="6.28515625" style="92" bestFit="1" customWidth="1"/>
    <col min="1548" max="1781" width="9.140625" style="92"/>
    <col min="1782" max="1782" width="21" style="92" bestFit="1" customWidth="1"/>
    <col min="1783" max="1783" width="8.42578125" style="92" bestFit="1" customWidth="1"/>
    <col min="1784" max="1784" width="6.140625" style="92" customWidth="1"/>
    <col min="1785" max="1785" width="7.85546875" style="92" bestFit="1" customWidth="1"/>
    <col min="1786" max="1792" width="6.140625" style="92" customWidth="1"/>
    <col min="1793" max="1793" width="8.42578125" style="92" bestFit="1" customWidth="1"/>
    <col min="1794" max="1794" width="5.7109375" style="92" bestFit="1" customWidth="1"/>
    <col min="1795" max="1795" width="5.28515625" style="92" bestFit="1" customWidth="1"/>
    <col min="1796" max="1796" width="5.7109375" style="92" bestFit="1" customWidth="1"/>
    <col min="1797" max="1797" width="6.28515625" style="92" bestFit="1" customWidth="1"/>
    <col min="1798" max="1798" width="5.7109375" style="92" bestFit="1" customWidth="1"/>
    <col min="1799" max="1799" width="6.28515625" style="92" bestFit="1" customWidth="1"/>
    <col min="1800" max="1800" width="5.7109375" style="92" bestFit="1" customWidth="1"/>
    <col min="1801" max="1801" width="6.5703125" style="92" bestFit="1" customWidth="1"/>
    <col min="1802" max="1802" width="5.7109375" style="92" bestFit="1" customWidth="1"/>
    <col min="1803" max="1803" width="6.28515625" style="92" bestFit="1" customWidth="1"/>
    <col min="1804" max="2037" width="9.140625" style="92"/>
    <col min="2038" max="2038" width="21" style="92" bestFit="1" customWidth="1"/>
    <col min="2039" max="2039" width="8.42578125" style="92" bestFit="1" customWidth="1"/>
    <col min="2040" max="2040" width="6.140625" style="92" customWidth="1"/>
    <col min="2041" max="2041" width="7.85546875" style="92" bestFit="1" customWidth="1"/>
    <col min="2042" max="2048" width="6.140625" style="92" customWidth="1"/>
    <col min="2049" max="2049" width="8.42578125" style="92" bestFit="1" customWidth="1"/>
    <col min="2050" max="2050" width="5.7109375" style="92" bestFit="1" customWidth="1"/>
    <col min="2051" max="2051" width="5.28515625" style="92" bestFit="1" customWidth="1"/>
    <col min="2052" max="2052" width="5.7109375" style="92" bestFit="1" customWidth="1"/>
    <col min="2053" max="2053" width="6.28515625" style="92" bestFit="1" customWidth="1"/>
    <col min="2054" max="2054" width="5.7109375" style="92" bestFit="1" customWidth="1"/>
    <col min="2055" max="2055" width="6.28515625" style="92" bestFit="1" customWidth="1"/>
    <col min="2056" max="2056" width="5.7109375" style="92" bestFit="1" customWidth="1"/>
    <col min="2057" max="2057" width="6.5703125" style="92" bestFit="1" customWidth="1"/>
    <col min="2058" max="2058" width="5.7109375" style="92" bestFit="1" customWidth="1"/>
    <col min="2059" max="2059" width="6.28515625" style="92" bestFit="1" customWidth="1"/>
    <col min="2060" max="2293" width="9.140625" style="92"/>
    <col min="2294" max="2294" width="21" style="92" bestFit="1" customWidth="1"/>
    <col min="2295" max="2295" width="8.42578125" style="92" bestFit="1" customWidth="1"/>
    <col min="2296" max="2296" width="6.140625" style="92" customWidth="1"/>
    <col min="2297" max="2297" width="7.85546875" style="92" bestFit="1" customWidth="1"/>
    <col min="2298" max="2304" width="6.140625" style="92" customWidth="1"/>
    <col min="2305" max="2305" width="8.42578125" style="92" bestFit="1" customWidth="1"/>
    <col min="2306" max="2306" width="5.7109375" style="92" bestFit="1" customWidth="1"/>
    <col min="2307" max="2307" width="5.28515625" style="92" bestFit="1" customWidth="1"/>
    <col min="2308" max="2308" width="5.7109375" style="92" bestFit="1" customWidth="1"/>
    <col min="2309" max="2309" width="6.28515625" style="92" bestFit="1" customWidth="1"/>
    <col min="2310" max="2310" width="5.7109375" style="92" bestFit="1" customWidth="1"/>
    <col min="2311" max="2311" width="6.28515625" style="92" bestFit="1" customWidth="1"/>
    <col min="2312" max="2312" width="5.7109375" style="92" bestFit="1" customWidth="1"/>
    <col min="2313" max="2313" width="6.5703125" style="92" bestFit="1" customWidth="1"/>
    <col min="2314" max="2314" width="5.7109375" style="92" bestFit="1" customWidth="1"/>
    <col min="2315" max="2315" width="6.28515625" style="92" bestFit="1" customWidth="1"/>
    <col min="2316" max="2549" width="9.140625" style="92"/>
    <col min="2550" max="2550" width="21" style="92" bestFit="1" customWidth="1"/>
    <col min="2551" max="2551" width="8.42578125" style="92" bestFit="1" customWidth="1"/>
    <col min="2552" max="2552" width="6.140625" style="92" customWidth="1"/>
    <col min="2553" max="2553" width="7.85546875" style="92" bestFit="1" customWidth="1"/>
    <col min="2554" max="2560" width="6.140625" style="92" customWidth="1"/>
    <col min="2561" max="2561" width="8.42578125" style="92" bestFit="1" customWidth="1"/>
    <col min="2562" max="2562" width="5.7109375" style="92" bestFit="1" customWidth="1"/>
    <col min="2563" max="2563" width="5.28515625" style="92" bestFit="1" customWidth="1"/>
    <col min="2564" max="2564" width="5.7109375" style="92" bestFit="1" customWidth="1"/>
    <col min="2565" max="2565" width="6.28515625" style="92" bestFit="1" customWidth="1"/>
    <col min="2566" max="2566" width="5.7109375" style="92" bestFit="1" customWidth="1"/>
    <col min="2567" max="2567" width="6.28515625" style="92" bestFit="1" customWidth="1"/>
    <col min="2568" max="2568" width="5.7109375" style="92" bestFit="1" customWidth="1"/>
    <col min="2569" max="2569" width="6.5703125" style="92" bestFit="1" customWidth="1"/>
    <col min="2570" max="2570" width="5.7109375" style="92" bestFit="1" customWidth="1"/>
    <col min="2571" max="2571" width="6.28515625" style="92" bestFit="1" customWidth="1"/>
    <col min="2572" max="2805" width="9.140625" style="92"/>
    <col min="2806" max="2806" width="21" style="92" bestFit="1" customWidth="1"/>
    <col min="2807" max="2807" width="8.42578125" style="92" bestFit="1" customWidth="1"/>
    <col min="2808" max="2808" width="6.140625" style="92" customWidth="1"/>
    <col min="2809" max="2809" width="7.85546875" style="92" bestFit="1" customWidth="1"/>
    <col min="2810" max="2816" width="6.140625" style="92" customWidth="1"/>
    <col min="2817" max="2817" width="8.42578125" style="92" bestFit="1" customWidth="1"/>
    <col min="2818" max="2818" width="5.7109375" style="92" bestFit="1" customWidth="1"/>
    <col min="2819" max="2819" width="5.28515625" style="92" bestFit="1" customWidth="1"/>
    <col min="2820" max="2820" width="5.7109375" style="92" bestFit="1" customWidth="1"/>
    <col min="2821" max="2821" width="6.28515625" style="92" bestFit="1" customWidth="1"/>
    <col min="2822" max="2822" width="5.7109375" style="92" bestFit="1" customWidth="1"/>
    <col min="2823" max="2823" width="6.28515625" style="92" bestFit="1" customWidth="1"/>
    <col min="2824" max="2824" width="5.7109375" style="92" bestFit="1" customWidth="1"/>
    <col min="2825" max="2825" width="6.5703125" style="92" bestFit="1" customWidth="1"/>
    <col min="2826" max="2826" width="5.7109375" style="92" bestFit="1" customWidth="1"/>
    <col min="2827" max="2827" width="6.28515625" style="92" bestFit="1" customWidth="1"/>
    <col min="2828" max="3061" width="9.140625" style="92"/>
    <col min="3062" max="3062" width="21" style="92" bestFit="1" customWidth="1"/>
    <col min="3063" max="3063" width="8.42578125" style="92" bestFit="1" customWidth="1"/>
    <col min="3064" max="3064" width="6.140625" style="92" customWidth="1"/>
    <col min="3065" max="3065" width="7.85546875" style="92" bestFit="1" customWidth="1"/>
    <col min="3066" max="3072" width="6.140625" style="92" customWidth="1"/>
    <col min="3073" max="3073" width="8.42578125" style="92" bestFit="1" customWidth="1"/>
    <col min="3074" max="3074" width="5.7109375" style="92" bestFit="1" customWidth="1"/>
    <col min="3075" max="3075" width="5.28515625" style="92" bestFit="1" customWidth="1"/>
    <col min="3076" max="3076" width="5.7109375" style="92" bestFit="1" customWidth="1"/>
    <col min="3077" max="3077" width="6.28515625" style="92" bestFit="1" customWidth="1"/>
    <col min="3078" max="3078" width="5.7109375" style="92" bestFit="1" customWidth="1"/>
    <col min="3079" max="3079" width="6.28515625" style="92" bestFit="1" customWidth="1"/>
    <col min="3080" max="3080" width="5.7109375" style="92" bestFit="1" customWidth="1"/>
    <col min="3081" max="3081" width="6.5703125" style="92" bestFit="1" customWidth="1"/>
    <col min="3082" max="3082" width="5.7109375" style="92" bestFit="1" customWidth="1"/>
    <col min="3083" max="3083" width="6.28515625" style="92" bestFit="1" customWidth="1"/>
    <col min="3084" max="3317" width="9.140625" style="92"/>
    <col min="3318" max="3318" width="21" style="92" bestFit="1" customWidth="1"/>
    <col min="3319" max="3319" width="8.42578125" style="92" bestFit="1" customWidth="1"/>
    <col min="3320" max="3320" width="6.140625" style="92" customWidth="1"/>
    <col min="3321" max="3321" width="7.85546875" style="92" bestFit="1" customWidth="1"/>
    <col min="3322" max="3328" width="6.140625" style="92" customWidth="1"/>
    <col min="3329" max="3329" width="8.42578125" style="92" bestFit="1" customWidth="1"/>
    <col min="3330" max="3330" width="5.7109375" style="92" bestFit="1" customWidth="1"/>
    <col min="3331" max="3331" width="5.28515625" style="92" bestFit="1" customWidth="1"/>
    <col min="3332" max="3332" width="5.7109375" style="92" bestFit="1" customWidth="1"/>
    <col min="3333" max="3333" width="6.28515625" style="92" bestFit="1" customWidth="1"/>
    <col min="3334" max="3334" width="5.7109375" style="92" bestFit="1" customWidth="1"/>
    <col min="3335" max="3335" width="6.28515625" style="92" bestFit="1" customWidth="1"/>
    <col min="3336" max="3336" width="5.7109375" style="92" bestFit="1" customWidth="1"/>
    <col min="3337" max="3337" width="6.5703125" style="92" bestFit="1" customWidth="1"/>
    <col min="3338" max="3338" width="5.7109375" style="92" bestFit="1" customWidth="1"/>
    <col min="3339" max="3339" width="6.28515625" style="92" bestFit="1" customWidth="1"/>
    <col min="3340" max="3573" width="9.140625" style="92"/>
    <col min="3574" max="3574" width="21" style="92" bestFit="1" customWidth="1"/>
    <col min="3575" max="3575" width="8.42578125" style="92" bestFit="1" customWidth="1"/>
    <col min="3576" max="3576" width="6.140625" style="92" customWidth="1"/>
    <col min="3577" max="3577" width="7.85546875" style="92" bestFit="1" customWidth="1"/>
    <col min="3578" max="3584" width="6.140625" style="92" customWidth="1"/>
    <col min="3585" max="3585" width="8.42578125" style="92" bestFit="1" customWidth="1"/>
    <col min="3586" max="3586" width="5.7109375" style="92" bestFit="1" customWidth="1"/>
    <col min="3587" max="3587" width="5.28515625" style="92" bestFit="1" customWidth="1"/>
    <col min="3588" max="3588" width="5.7109375" style="92" bestFit="1" customWidth="1"/>
    <col min="3589" max="3589" width="6.28515625" style="92" bestFit="1" customWidth="1"/>
    <col min="3590" max="3590" width="5.7109375" style="92" bestFit="1" customWidth="1"/>
    <col min="3591" max="3591" width="6.28515625" style="92" bestFit="1" customWidth="1"/>
    <col min="3592" max="3592" width="5.7109375" style="92" bestFit="1" customWidth="1"/>
    <col min="3593" max="3593" width="6.5703125" style="92" bestFit="1" customWidth="1"/>
    <col min="3594" max="3594" width="5.7109375" style="92" bestFit="1" customWidth="1"/>
    <col min="3595" max="3595" width="6.28515625" style="92" bestFit="1" customWidth="1"/>
    <col min="3596" max="3829" width="9.140625" style="92"/>
    <col min="3830" max="3830" width="21" style="92" bestFit="1" customWidth="1"/>
    <col min="3831" max="3831" width="8.42578125" style="92" bestFit="1" customWidth="1"/>
    <col min="3832" max="3832" width="6.140625" style="92" customWidth="1"/>
    <col min="3833" max="3833" width="7.85546875" style="92" bestFit="1" customWidth="1"/>
    <col min="3834" max="3840" width="6.140625" style="92" customWidth="1"/>
    <col min="3841" max="3841" width="8.42578125" style="92" bestFit="1" customWidth="1"/>
    <col min="3842" max="3842" width="5.7109375" style="92" bestFit="1" customWidth="1"/>
    <col min="3843" max="3843" width="5.28515625" style="92" bestFit="1" customWidth="1"/>
    <col min="3844" max="3844" width="5.7109375" style="92" bestFit="1" customWidth="1"/>
    <col min="3845" max="3845" width="6.28515625" style="92" bestFit="1" customWidth="1"/>
    <col min="3846" max="3846" width="5.7109375" style="92" bestFit="1" customWidth="1"/>
    <col min="3847" max="3847" width="6.28515625" style="92" bestFit="1" customWidth="1"/>
    <col min="3848" max="3848" width="5.7109375" style="92" bestFit="1" customWidth="1"/>
    <col min="3849" max="3849" width="6.5703125" style="92" bestFit="1" customWidth="1"/>
    <col min="3850" max="3850" width="5.7109375" style="92" bestFit="1" customWidth="1"/>
    <col min="3851" max="3851" width="6.28515625" style="92" bestFit="1" customWidth="1"/>
    <col min="3852" max="4085" width="9.140625" style="92"/>
    <col min="4086" max="4086" width="21" style="92" bestFit="1" customWidth="1"/>
    <col min="4087" max="4087" width="8.42578125" style="92" bestFit="1" customWidth="1"/>
    <col min="4088" max="4088" width="6.140625" style="92" customWidth="1"/>
    <col min="4089" max="4089" width="7.85546875" style="92" bestFit="1" customWidth="1"/>
    <col min="4090" max="4096" width="6.140625" style="92" customWidth="1"/>
    <col min="4097" max="4097" width="8.42578125" style="92" bestFit="1" customWidth="1"/>
    <col min="4098" max="4098" width="5.7109375" style="92" bestFit="1" customWidth="1"/>
    <col min="4099" max="4099" width="5.28515625" style="92" bestFit="1" customWidth="1"/>
    <col min="4100" max="4100" width="5.7109375" style="92" bestFit="1" customWidth="1"/>
    <col min="4101" max="4101" width="6.28515625" style="92" bestFit="1" customWidth="1"/>
    <col min="4102" max="4102" width="5.7109375" style="92" bestFit="1" customWidth="1"/>
    <col min="4103" max="4103" width="6.28515625" style="92" bestFit="1" customWidth="1"/>
    <col min="4104" max="4104" width="5.7109375" style="92" bestFit="1" customWidth="1"/>
    <col min="4105" max="4105" width="6.5703125" style="92" bestFit="1" customWidth="1"/>
    <col min="4106" max="4106" width="5.7109375" style="92" bestFit="1" customWidth="1"/>
    <col min="4107" max="4107" width="6.28515625" style="92" bestFit="1" customWidth="1"/>
    <col min="4108" max="4341" width="9.140625" style="92"/>
    <col min="4342" max="4342" width="21" style="92" bestFit="1" customWidth="1"/>
    <col min="4343" max="4343" width="8.42578125" style="92" bestFit="1" customWidth="1"/>
    <col min="4344" max="4344" width="6.140625" style="92" customWidth="1"/>
    <col min="4345" max="4345" width="7.85546875" style="92" bestFit="1" customWidth="1"/>
    <col min="4346" max="4352" width="6.140625" style="92" customWidth="1"/>
    <col min="4353" max="4353" width="8.42578125" style="92" bestFit="1" customWidth="1"/>
    <col min="4354" max="4354" width="5.7109375" style="92" bestFit="1" customWidth="1"/>
    <col min="4355" max="4355" width="5.28515625" style="92" bestFit="1" customWidth="1"/>
    <col min="4356" max="4356" width="5.7109375" style="92" bestFit="1" customWidth="1"/>
    <col min="4357" max="4357" width="6.28515625" style="92" bestFit="1" customWidth="1"/>
    <col min="4358" max="4358" width="5.7109375" style="92" bestFit="1" customWidth="1"/>
    <col min="4359" max="4359" width="6.28515625" style="92" bestFit="1" customWidth="1"/>
    <col min="4360" max="4360" width="5.7109375" style="92" bestFit="1" customWidth="1"/>
    <col min="4361" max="4361" width="6.5703125" style="92" bestFit="1" customWidth="1"/>
    <col min="4362" max="4362" width="5.7109375" style="92" bestFit="1" customWidth="1"/>
    <col min="4363" max="4363" width="6.28515625" style="92" bestFit="1" customWidth="1"/>
    <col min="4364" max="4597" width="9.140625" style="92"/>
    <col min="4598" max="4598" width="21" style="92" bestFit="1" customWidth="1"/>
    <col min="4599" max="4599" width="8.42578125" style="92" bestFit="1" customWidth="1"/>
    <col min="4600" max="4600" width="6.140625" style="92" customWidth="1"/>
    <col min="4601" max="4601" width="7.85546875" style="92" bestFit="1" customWidth="1"/>
    <col min="4602" max="4608" width="6.140625" style="92" customWidth="1"/>
    <col min="4609" max="4609" width="8.42578125" style="92" bestFit="1" customWidth="1"/>
    <col min="4610" max="4610" width="5.7109375" style="92" bestFit="1" customWidth="1"/>
    <col min="4611" max="4611" width="5.28515625" style="92" bestFit="1" customWidth="1"/>
    <col min="4612" max="4612" width="5.7109375" style="92" bestFit="1" customWidth="1"/>
    <col min="4613" max="4613" width="6.28515625" style="92" bestFit="1" customWidth="1"/>
    <col min="4614" max="4614" width="5.7109375" style="92" bestFit="1" customWidth="1"/>
    <col min="4615" max="4615" width="6.28515625" style="92" bestFit="1" customWidth="1"/>
    <col min="4616" max="4616" width="5.7109375" style="92" bestFit="1" customWidth="1"/>
    <col min="4617" max="4617" width="6.5703125" style="92" bestFit="1" customWidth="1"/>
    <col min="4618" max="4618" width="5.7109375" style="92" bestFit="1" customWidth="1"/>
    <col min="4619" max="4619" width="6.28515625" style="92" bestFit="1" customWidth="1"/>
    <col min="4620" max="4853" width="9.140625" style="92"/>
    <col min="4854" max="4854" width="21" style="92" bestFit="1" customWidth="1"/>
    <col min="4855" max="4855" width="8.42578125" style="92" bestFit="1" customWidth="1"/>
    <col min="4856" max="4856" width="6.140625" style="92" customWidth="1"/>
    <col min="4857" max="4857" width="7.85546875" style="92" bestFit="1" customWidth="1"/>
    <col min="4858" max="4864" width="6.140625" style="92" customWidth="1"/>
    <col min="4865" max="4865" width="8.42578125" style="92" bestFit="1" customWidth="1"/>
    <col min="4866" max="4866" width="5.7109375" style="92" bestFit="1" customWidth="1"/>
    <col min="4867" max="4867" width="5.28515625" style="92" bestFit="1" customWidth="1"/>
    <col min="4868" max="4868" width="5.7109375" style="92" bestFit="1" customWidth="1"/>
    <col min="4869" max="4869" width="6.28515625" style="92" bestFit="1" customWidth="1"/>
    <col min="4870" max="4870" width="5.7109375" style="92" bestFit="1" customWidth="1"/>
    <col min="4871" max="4871" width="6.28515625" style="92" bestFit="1" customWidth="1"/>
    <col min="4872" max="4872" width="5.7109375" style="92" bestFit="1" customWidth="1"/>
    <col min="4873" max="4873" width="6.5703125" style="92" bestFit="1" customWidth="1"/>
    <col min="4874" max="4874" width="5.7109375" style="92" bestFit="1" customWidth="1"/>
    <col min="4875" max="4875" width="6.28515625" style="92" bestFit="1" customWidth="1"/>
    <col min="4876" max="5109" width="9.140625" style="92"/>
    <col min="5110" max="5110" width="21" style="92" bestFit="1" customWidth="1"/>
    <col min="5111" max="5111" width="8.42578125" style="92" bestFit="1" customWidth="1"/>
    <col min="5112" max="5112" width="6.140625" style="92" customWidth="1"/>
    <col min="5113" max="5113" width="7.85546875" style="92" bestFit="1" customWidth="1"/>
    <col min="5114" max="5120" width="6.140625" style="92" customWidth="1"/>
    <col min="5121" max="5121" width="8.42578125" style="92" bestFit="1" customWidth="1"/>
    <col min="5122" max="5122" width="5.7109375" style="92" bestFit="1" customWidth="1"/>
    <col min="5123" max="5123" width="5.28515625" style="92" bestFit="1" customWidth="1"/>
    <col min="5124" max="5124" width="5.7109375" style="92" bestFit="1" customWidth="1"/>
    <col min="5125" max="5125" width="6.28515625" style="92" bestFit="1" customWidth="1"/>
    <col min="5126" max="5126" width="5.7109375" style="92" bestFit="1" customWidth="1"/>
    <col min="5127" max="5127" width="6.28515625" style="92" bestFit="1" customWidth="1"/>
    <col min="5128" max="5128" width="5.7109375" style="92" bestFit="1" customWidth="1"/>
    <col min="5129" max="5129" width="6.5703125" style="92" bestFit="1" customWidth="1"/>
    <col min="5130" max="5130" width="5.7109375" style="92" bestFit="1" customWidth="1"/>
    <col min="5131" max="5131" width="6.28515625" style="92" bestFit="1" customWidth="1"/>
    <col min="5132" max="5365" width="9.140625" style="92"/>
    <col min="5366" max="5366" width="21" style="92" bestFit="1" customWidth="1"/>
    <col min="5367" max="5367" width="8.42578125" style="92" bestFit="1" customWidth="1"/>
    <col min="5368" max="5368" width="6.140625" style="92" customWidth="1"/>
    <col min="5369" max="5369" width="7.85546875" style="92" bestFit="1" customWidth="1"/>
    <col min="5370" max="5376" width="6.140625" style="92" customWidth="1"/>
    <col min="5377" max="5377" width="8.42578125" style="92" bestFit="1" customWidth="1"/>
    <col min="5378" max="5378" width="5.7109375" style="92" bestFit="1" customWidth="1"/>
    <col min="5379" max="5379" width="5.28515625" style="92" bestFit="1" customWidth="1"/>
    <col min="5380" max="5380" width="5.7109375" style="92" bestFit="1" customWidth="1"/>
    <col min="5381" max="5381" width="6.28515625" style="92" bestFit="1" customWidth="1"/>
    <col min="5382" max="5382" width="5.7109375" style="92" bestFit="1" customWidth="1"/>
    <col min="5383" max="5383" width="6.28515625" style="92" bestFit="1" customWidth="1"/>
    <col min="5384" max="5384" width="5.7109375" style="92" bestFit="1" customWidth="1"/>
    <col min="5385" max="5385" width="6.5703125" style="92" bestFit="1" customWidth="1"/>
    <col min="5386" max="5386" width="5.7109375" style="92" bestFit="1" customWidth="1"/>
    <col min="5387" max="5387" width="6.28515625" style="92" bestFit="1" customWidth="1"/>
    <col min="5388" max="5621" width="9.140625" style="92"/>
    <col min="5622" max="5622" width="21" style="92" bestFit="1" customWidth="1"/>
    <col min="5623" max="5623" width="8.42578125" style="92" bestFit="1" customWidth="1"/>
    <col min="5624" max="5624" width="6.140625" style="92" customWidth="1"/>
    <col min="5625" max="5625" width="7.85546875" style="92" bestFit="1" customWidth="1"/>
    <col min="5626" max="5632" width="6.140625" style="92" customWidth="1"/>
    <col min="5633" max="5633" width="8.42578125" style="92" bestFit="1" customWidth="1"/>
    <col min="5634" max="5634" width="5.7109375" style="92" bestFit="1" customWidth="1"/>
    <col min="5635" max="5635" width="5.28515625" style="92" bestFit="1" customWidth="1"/>
    <col min="5636" max="5636" width="5.7109375" style="92" bestFit="1" customWidth="1"/>
    <col min="5637" max="5637" width="6.28515625" style="92" bestFit="1" customWidth="1"/>
    <col min="5638" max="5638" width="5.7109375" style="92" bestFit="1" customWidth="1"/>
    <col min="5639" max="5639" width="6.28515625" style="92" bestFit="1" customWidth="1"/>
    <col min="5640" max="5640" width="5.7109375" style="92" bestFit="1" customWidth="1"/>
    <col min="5641" max="5641" width="6.5703125" style="92" bestFit="1" customWidth="1"/>
    <col min="5642" max="5642" width="5.7109375" style="92" bestFit="1" customWidth="1"/>
    <col min="5643" max="5643" width="6.28515625" style="92" bestFit="1" customWidth="1"/>
    <col min="5644" max="5877" width="9.140625" style="92"/>
    <col min="5878" max="5878" width="21" style="92" bestFit="1" customWidth="1"/>
    <col min="5879" max="5879" width="8.42578125" style="92" bestFit="1" customWidth="1"/>
    <col min="5880" max="5880" width="6.140625" style="92" customWidth="1"/>
    <col min="5881" max="5881" width="7.85546875" style="92" bestFit="1" customWidth="1"/>
    <col min="5882" max="5888" width="6.140625" style="92" customWidth="1"/>
    <col min="5889" max="5889" width="8.42578125" style="92" bestFit="1" customWidth="1"/>
    <col min="5890" max="5890" width="5.7109375" style="92" bestFit="1" customWidth="1"/>
    <col min="5891" max="5891" width="5.28515625" style="92" bestFit="1" customWidth="1"/>
    <col min="5892" max="5892" width="5.7109375" style="92" bestFit="1" customWidth="1"/>
    <col min="5893" max="5893" width="6.28515625" style="92" bestFit="1" customWidth="1"/>
    <col min="5894" max="5894" width="5.7109375" style="92" bestFit="1" customWidth="1"/>
    <col min="5895" max="5895" width="6.28515625" style="92" bestFit="1" customWidth="1"/>
    <col min="5896" max="5896" width="5.7109375" style="92" bestFit="1" customWidth="1"/>
    <col min="5897" max="5897" width="6.5703125" style="92" bestFit="1" customWidth="1"/>
    <col min="5898" max="5898" width="5.7109375" style="92" bestFit="1" customWidth="1"/>
    <col min="5899" max="5899" width="6.28515625" style="92" bestFit="1" customWidth="1"/>
    <col min="5900" max="6133" width="9.140625" style="92"/>
    <col min="6134" max="6134" width="21" style="92" bestFit="1" customWidth="1"/>
    <col min="6135" max="6135" width="8.42578125" style="92" bestFit="1" customWidth="1"/>
    <col min="6136" max="6136" width="6.140625" style="92" customWidth="1"/>
    <col min="6137" max="6137" width="7.85546875" style="92" bestFit="1" customWidth="1"/>
    <col min="6138" max="6144" width="6.140625" style="92" customWidth="1"/>
    <col min="6145" max="6145" width="8.42578125" style="92" bestFit="1" customWidth="1"/>
    <col min="6146" max="6146" width="5.7109375" style="92" bestFit="1" customWidth="1"/>
    <col min="6147" max="6147" width="5.28515625" style="92" bestFit="1" customWidth="1"/>
    <col min="6148" max="6148" width="5.7109375" style="92" bestFit="1" customWidth="1"/>
    <col min="6149" max="6149" width="6.28515625" style="92" bestFit="1" customWidth="1"/>
    <col min="6150" max="6150" width="5.7109375" style="92" bestFit="1" customWidth="1"/>
    <col min="6151" max="6151" width="6.28515625" style="92" bestFit="1" customWidth="1"/>
    <col min="6152" max="6152" width="5.7109375" style="92" bestFit="1" customWidth="1"/>
    <col min="6153" max="6153" width="6.5703125" style="92" bestFit="1" customWidth="1"/>
    <col min="6154" max="6154" width="5.7109375" style="92" bestFit="1" customWidth="1"/>
    <col min="6155" max="6155" width="6.28515625" style="92" bestFit="1" customWidth="1"/>
    <col min="6156" max="6389" width="9.140625" style="92"/>
    <col min="6390" max="6390" width="21" style="92" bestFit="1" customWidth="1"/>
    <col min="6391" max="6391" width="8.42578125" style="92" bestFit="1" customWidth="1"/>
    <col min="6392" max="6392" width="6.140625" style="92" customWidth="1"/>
    <col min="6393" max="6393" width="7.85546875" style="92" bestFit="1" customWidth="1"/>
    <col min="6394" max="6400" width="6.140625" style="92" customWidth="1"/>
    <col min="6401" max="6401" width="8.42578125" style="92" bestFit="1" customWidth="1"/>
    <col min="6402" max="6402" width="5.7109375" style="92" bestFit="1" customWidth="1"/>
    <col min="6403" max="6403" width="5.28515625" style="92" bestFit="1" customWidth="1"/>
    <col min="6404" max="6404" width="5.7109375" style="92" bestFit="1" customWidth="1"/>
    <col min="6405" max="6405" width="6.28515625" style="92" bestFit="1" customWidth="1"/>
    <col min="6406" max="6406" width="5.7109375" style="92" bestFit="1" customWidth="1"/>
    <col min="6407" max="6407" width="6.28515625" style="92" bestFit="1" customWidth="1"/>
    <col min="6408" max="6408" width="5.7109375" style="92" bestFit="1" customWidth="1"/>
    <col min="6409" max="6409" width="6.5703125" style="92" bestFit="1" customWidth="1"/>
    <col min="6410" max="6410" width="5.7109375" style="92" bestFit="1" customWidth="1"/>
    <col min="6411" max="6411" width="6.28515625" style="92" bestFit="1" customWidth="1"/>
    <col min="6412" max="6645" width="9.140625" style="92"/>
    <col min="6646" max="6646" width="21" style="92" bestFit="1" customWidth="1"/>
    <col min="6647" max="6647" width="8.42578125" style="92" bestFit="1" customWidth="1"/>
    <col min="6648" max="6648" width="6.140625" style="92" customWidth="1"/>
    <col min="6649" max="6649" width="7.85546875" style="92" bestFit="1" customWidth="1"/>
    <col min="6650" max="6656" width="6.140625" style="92" customWidth="1"/>
    <col min="6657" max="6657" width="8.42578125" style="92" bestFit="1" customWidth="1"/>
    <col min="6658" max="6658" width="5.7109375" style="92" bestFit="1" customWidth="1"/>
    <col min="6659" max="6659" width="5.28515625" style="92" bestFit="1" customWidth="1"/>
    <col min="6660" max="6660" width="5.7109375" style="92" bestFit="1" customWidth="1"/>
    <col min="6661" max="6661" width="6.28515625" style="92" bestFit="1" customWidth="1"/>
    <col min="6662" max="6662" width="5.7109375" style="92" bestFit="1" customWidth="1"/>
    <col min="6663" max="6663" width="6.28515625" style="92" bestFit="1" customWidth="1"/>
    <col min="6664" max="6664" width="5.7109375" style="92" bestFit="1" customWidth="1"/>
    <col min="6665" max="6665" width="6.5703125" style="92" bestFit="1" customWidth="1"/>
    <col min="6666" max="6666" width="5.7109375" style="92" bestFit="1" customWidth="1"/>
    <col min="6667" max="6667" width="6.28515625" style="92" bestFit="1" customWidth="1"/>
    <col min="6668" max="6901" width="9.140625" style="92"/>
    <col min="6902" max="6902" width="21" style="92" bestFit="1" customWidth="1"/>
    <col min="6903" max="6903" width="8.42578125" style="92" bestFit="1" customWidth="1"/>
    <col min="6904" max="6904" width="6.140625" style="92" customWidth="1"/>
    <col min="6905" max="6905" width="7.85546875" style="92" bestFit="1" customWidth="1"/>
    <col min="6906" max="6912" width="6.140625" style="92" customWidth="1"/>
    <col min="6913" max="6913" width="8.42578125" style="92" bestFit="1" customWidth="1"/>
    <col min="6914" max="6914" width="5.7109375" style="92" bestFit="1" customWidth="1"/>
    <col min="6915" max="6915" width="5.28515625" style="92" bestFit="1" customWidth="1"/>
    <col min="6916" max="6916" width="5.7109375" style="92" bestFit="1" customWidth="1"/>
    <col min="6917" max="6917" width="6.28515625" style="92" bestFit="1" customWidth="1"/>
    <col min="6918" max="6918" width="5.7109375" style="92" bestFit="1" customWidth="1"/>
    <col min="6919" max="6919" width="6.28515625" style="92" bestFit="1" customWidth="1"/>
    <col min="6920" max="6920" width="5.7109375" style="92" bestFit="1" customWidth="1"/>
    <col min="6921" max="6921" width="6.5703125" style="92" bestFit="1" customWidth="1"/>
    <col min="6922" max="6922" width="5.7109375" style="92" bestFit="1" customWidth="1"/>
    <col min="6923" max="6923" width="6.28515625" style="92" bestFit="1" customWidth="1"/>
    <col min="6924" max="7157" width="9.140625" style="92"/>
    <col min="7158" max="7158" width="21" style="92" bestFit="1" customWidth="1"/>
    <col min="7159" max="7159" width="8.42578125" style="92" bestFit="1" customWidth="1"/>
    <col min="7160" max="7160" width="6.140625" style="92" customWidth="1"/>
    <col min="7161" max="7161" width="7.85546875" style="92" bestFit="1" customWidth="1"/>
    <col min="7162" max="7168" width="6.140625" style="92" customWidth="1"/>
    <col min="7169" max="7169" width="8.42578125" style="92" bestFit="1" customWidth="1"/>
    <col min="7170" max="7170" width="5.7109375" style="92" bestFit="1" customWidth="1"/>
    <col min="7171" max="7171" width="5.28515625" style="92" bestFit="1" customWidth="1"/>
    <col min="7172" max="7172" width="5.7109375" style="92" bestFit="1" customWidth="1"/>
    <col min="7173" max="7173" width="6.28515625" style="92" bestFit="1" customWidth="1"/>
    <col min="7174" max="7174" width="5.7109375" style="92" bestFit="1" customWidth="1"/>
    <col min="7175" max="7175" width="6.28515625" style="92" bestFit="1" customWidth="1"/>
    <col min="7176" max="7176" width="5.7109375" style="92" bestFit="1" customWidth="1"/>
    <col min="7177" max="7177" width="6.5703125" style="92" bestFit="1" customWidth="1"/>
    <col min="7178" max="7178" width="5.7109375" style="92" bestFit="1" customWidth="1"/>
    <col min="7179" max="7179" width="6.28515625" style="92" bestFit="1" customWidth="1"/>
    <col min="7180" max="7413" width="9.140625" style="92"/>
    <col min="7414" max="7414" width="21" style="92" bestFit="1" customWidth="1"/>
    <col min="7415" max="7415" width="8.42578125" style="92" bestFit="1" customWidth="1"/>
    <col min="7416" max="7416" width="6.140625" style="92" customWidth="1"/>
    <col min="7417" max="7417" width="7.85546875" style="92" bestFit="1" customWidth="1"/>
    <col min="7418" max="7424" width="6.140625" style="92" customWidth="1"/>
    <col min="7425" max="7425" width="8.42578125" style="92" bestFit="1" customWidth="1"/>
    <col min="7426" max="7426" width="5.7109375" style="92" bestFit="1" customWidth="1"/>
    <col min="7427" max="7427" width="5.28515625" style="92" bestFit="1" customWidth="1"/>
    <col min="7428" max="7428" width="5.7109375" style="92" bestFit="1" customWidth="1"/>
    <col min="7429" max="7429" width="6.28515625" style="92" bestFit="1" customWidth="1"/>
    <col min="7430" max="7430" width="5.7109375" style="92" bestFit="1" customWidth="1"/>
    <col min="7431" max="7431" width="6.28515625" style="92" bestFit="1" customWidth="1"/>
    <col min="7432" max="7432" width="5.7109375" style="92" bestFit="1" customWidth="1"/>
    <col min="7433" max="7433" width="6.5703125" style="92" bestFit="1" customWidth="1"/>
    <col min="7434" max="7434" width="5.7109375" style="92" bestFit="1" customWidth="1"/>
    <col min="7435" max="7435" width="6.28515625" style="92" bestFit="1" customWidth="1"/>
    <col min="7436" max="7669" width="9.140625" style="92"/>
    <col min="7670" max="7670" width="21" style="92" bestFit="1" customWidth="1"/>
    <col min="7671" max="7671" width="8.42578125" style="92" bestFit="1" customWidth="1"/>
    <col min="7672" max="7672" width="6.140625" style="92" customWidth="1"/>
    <col min="7673" max="7673" width="7.85546875" style="92" bestFit="1" customWidth="1"/>
    <col min="7674" max="7680" width="6.140625" style="92" customWidth="1"/>
    <col min="7681" max="7681" width="8.42578125" style="92" bestFit="1" customWidth="1"/>
    <col min="7682" max="7682" width="5.7109375" style="92" bestFit="1" customWidth="1"/>
    <col min="7683" max="7683" width="5.28515625" style="92" bestFit="1" customWidth="1"/>
    <col min="7684" max="7684" width="5.7109375" style="92" bestFit="1" customWidth="1"/>
    <col min="7685" max="7685" width="6.28515625" style="92" bestFit="1" customWidth="1"/>
    <col min="7686" max="7686" width="5.7109375" style="92" bestFit="1" customWidth="1"/>
    <col min="7687" max="7687" width="6.28515625" style="92" bestFit="1" customWidth="1"/>
    <col min="7688" max="7688" width="5.7109375" style="92" bestFit="1" customWidth="1"/>
    <col min="7689" max="7689" width="6.5703125" style="92" bestFit="1" customWidth="1"/>
    <col min="7690" max="7690" width="5.7109375" style="92" bestFit="1" customWidth="1"/>
    <col min="7691" max="7691" width="6.28515625" style="92" bestFit="1" customWidth="1"/>
    <col min="7692" max="7925" width="9.140625" style="92"/>
    <col min="7926" max="7926" width="21" style="92" bestFit="1" customWidth="1"/>
    <col min="7927" max="7927" width="8.42578125" style="92" bestFit="1" customWidth="1"/>
    <col min="7928" max="7928" width="6.140625" style="92" customWidth="1"/>
    <col min="7929" max="7929" width="7.85546875" style="92" bestFit="1" customWidth="1"/>
    <col min="7930" max="7936" width="6.140625" style="92" customWidth="1"/>
    <col min="7937" max="7937" width="8.42578125" style="92" bestFit="1" customWidth="1"/>
    <col min="7938" max="7938" width="5.7109375" style="92" bestFit="1" customWidth="1"/>
    <col min="7939" max="7939" width="5.28515625" style="92" bestFit="1" customWidth="1"/>
    <col min="7940" max="7940" width="5.7109375" style="92" bestFit="1" customWidth="1"/>
    <col min="7941" max="7941" width="6.28515625" style="92" bestFit="1" customWidth="1"/>
    <col min="7942" max="7942" width="5.7109375" style="92" bestFit="1" customWidth="1"/>
    <col min="7943" max="7943" width="6.28515625" style="92" bestFit="1" customWidth="1"/>
    <col min="7944" max="7944" width="5.7109375" style="92" bestFit="1" customWidth="1"/>
    <col min="7945" max="7945" width="6.5703125" style="92" bestFit="1" customWidth="1"/>
    <col min="7946" max="7946" width="5.7109375" style="92" bestFit="1" customWidth="1"/>
    <col min="7947" max="7947" width="6.28515625" style="92" bestFit="1" customWidth="1"/>
    <col min="7948" max="8181" width="9.140625" style="92"/>
    <col min="8182" max="8182" width="21" style="92" bestFit="1" customWidth="1"/>
    <col min="8183" max="8183" width="8.42578125" style="92" bestFit="1" customWidth="1"/>
    <col min="8184" max="8184" width="6.140625" style="92" customWidth="1"/>
    <col min="8185" max="8185" width="7.85546875" style="92" bestFit="1" customWidth="1"/>
    <col min="8186" max="8192" width="6.140625" style="92" customWidth="1"/>
    <col min="8193" max="8193" width="8.42578125" style="92" bestFit="1" customWidth="1"/>
    <col min="8194" max="8194" width="5.7109375" style="92" bestFit="1" customWidth="1"/>
    <col min="8195" max="8195" width="5.28515625" style="92" bestFit="1" customWidth="1"/>
    <col min="8196" max="8196" width="5.7109375" style="92" bestFit="1" customWidth="1"/>
    <col min="8197" max="8197" width="6.28515625" style="92" bestFit="1" customWidth="1"/>
    <col min="8198" max="8198" width="5.7109375" style="92" bestFit="1" customWidth="1"/>
    <col min="8199" max="8199" width="6.28515625" style="92" bestFit="1" customWidth="1"/>
    <col min="8200" max="8200" width="5.7109375" style="92" bestFit="1" customWidth="1"/>
    <col min="8201" max="8201" width="6.5703125" style="92" bestFit="1" customWidth="1"/>
    <col min="8202" max="8202" width="5.7109375" style="92" bestFit="1" customWidth="1"/>
    <col min="8203" max="8203" width="6.28515625" style="92" bestFit="1" customWidth="1"/>
    <col min="8204" max="8437" width="9.140625" style="92"/>
    <col min="8438" max="8438" width="21" style="92" bestFit="1" customWidth="1"/>
    <col min="8439" max="8439" width="8.42578125" style="92" bestFit="1" customWidth="1"/>
    <col min="8440" max="8440" width="6.140625" style="92" customWidth="1"/>
    <col min="8441" max="8441" width="7.85546875" style="92" bestFit="1" customWidth="1"/>
    <col min="8442" max="8448" width="6.140625" style="92" customWidth="1"/>
    <col min="8449" max="8449" width="8.42578125" style="92" bestFit="1" customWidth="1"/>
    <col min="8450" max="8450" width="5.7109375" style="92" bestFit="1" customWidth="1"/>
    <col min="8451" max="8451" width="5.28515625" style="92" bestFit="1" customWidth="1"/>
    <col min="8452" max="8452" width="5.7109375" style="92" bestFit="1" customWidth="1"/>
    <col min="8453" max="8453" width="6.28515625" style="92" bestFit="1" customWidth="1"/>
    <col min="8454" max="8454" width="5.7109375" style="92" bestFit="1" customWidth="1"/>
    <col min="8455" max="8455" width="6.28515625" style="92" bestFit="1" customWidth="1"/>
    <col min="8456" max="8456" width="5.7109375" style="92" bestFit="1" customWidth="1"/>
    <col min="8457" max="8457" width="6.5703125" style="92" bestFit="1" customWidth="1"/>
    <col min="8458" max="8458" width="5.7109375" style="92" bestFit="1" customWidth="1"/>
    <col min="8459" max="8459" width="6.28515625" style="92" bestFit="1" customWidth="1"/>
    <col min="8460" max="8693" width="9.140625" style="92"/>
    <col min="8694" max="8694" width="21" style="92" bestFit="1" customWidth="1"/>
    <col min="8695" max="8695" width="8.42578125" style="92" bestFit="1" customWidth="1"/>
    <col min="8696" max="8696" width="6.140625" style="92" customWidth="1"/>
    <col min="8697" max="8697" width="7.85546875" style="92" bestFit="1" customWidth="1"/>
    <col min="8698" max="8704" width="6.140625" style="92" customWidth="1"/>
    <col min="8705" max="8705" width="8.42578125" style="92" bestFit="1" customWidth="1"/>
    <col min="8706" max="8706" width="5.7109375" style="92" bestFit="1" customWidth="1"/>
    <col min="8707" max="8707" width="5.28515625" style="92" bestFit="1" customWidth="1"/>
    <col min="8708" max="8708" width="5.7109375" style="92" bestFit="1" customWidth="1"/>
    <col min="8709" max="8709" width="6.28515625" style="92" bestFit="1" customWidth="1"/>
    <col min="8710" max="8710" width="5.7109375" style="92" bestFit="1" customWidth="1"/>
    <col min="8711" max="8711" width="6.28515625" style="92" bestFit="1" customWidth="1"/>
    <col min="8712" max="8712" width="5.7109375" style="92" bestFit="1" customWidth="1"/>
    <col min="8713" max="8713" width="6.5703125" style="92" bestFit="1" customWidth="1"/>
    <col min="8714" max="8714" width="5.7109375" style="92" bestFit="1" customWidth="1"/>
    <col min="8715" max="8715" width="6.28515625" style="92" bestFit="1" customWidth="1"/>
    <col min="8716" max="8949" width="9.140625" style="92"/>
    <col min="8950" max="8950" width="21" style="92" bestFit="1" customWidth="1"/>
    <col min="8951" max="8951" width="8.42578125" style="92" bestFit="1" customWidth="1"/>
    <col min="8952" max="8952" width="6.140625" style="92" customWidth="1"/>
    <col min="8953" max="8953" width="7.85546875" style="92" bestFit="1" customWidth="1"/>
    <col min="8954" max="8960" width="6.140625" style="92" customWidth="1"/>
    <col min="8961" max="8961" width="8.42578125" style="92" bestFit="1" customWidth="1"/>
    <col min="8962" max="8962" width="5.7109375" style="92" bestFit="1" customWidth="1"/>
    <col min="8963" max="8963" width="5.28515625" style="92" bestFit="1" customWidth="1"/>
    <col min="8964" max="8964" width="5.7109375" style="92" bestFit="1" customWidth="1"/>
    <col min="8965" max="8965" width="6.28515625" style="92" bestFit="1" customWidth="1"/>
    <col min="8966" max="8966" width="5.7109375" style="92" bestFit="1" customWidth="1"/>
    <col min="8967" max="8967" width="6.28515625" style="92" bestFit="1" customWidth="1"/>
    <col min="8968" max="8968" width="5.7109375" style="92" bestFit="1" customWidth="1"/>
    <col min="8969" max="8969" width="6.5703125" style="92" bestFit="1" customWidth="1"/>
    <col min="8970" max="8970" width="5.7109375" style="92" bestFit="1" customWidth="1"/>
    <col min="8971" max="8971" width="6.28515625" style="92" bestFit="1" customWidth="1"/>
    <col min="8972" max="9205" width="9.140625" style="92"/>
    <col min="9206" max="9206" width="21" style="92" bestFit="1" customWidth="1"/>
    <col min="9207" max="9207" width="8.42578125" style="92" bestFit="1" customWidth="1"/>
    <col min="9208" max="9208" width="6.140625" style="92" customWidth="1"/>
    <col min="9209" max="9209" width="7.85546875" style="92" bestFit="1" customWidth="1"/>
    <col min="9210" max="9216" width="6.140625" style="92" customWidth="1"/>
    <col min="9217" max="9217" width="8.42578125" style="92" bestFit="1" customWidth="1"/>
    <col min="9218" max="9218" width="5.7109375" style="92" bestFit="1" customWidth="1"/>
    <col min="9219" max="9219" width="5.28515625" style="92" bestFit="1" customWidth="1"/>
    <col min="9220" max="9220" width="5.7109375" style="92" bestFit="1" customWidth="1"/>
    <col min="9221" max="9221" width="6.28515625" style="92" bestFit="1" customWidth="1"/>
    <col min="9222" max="9222" width="5.7109375" style="92" bestFit="1" customWidth="1"/>
    <col min="9223" max="9223" width="6.28515625" style="92" bestFit="1" customWidth="1"/>
    <col min="9224" max="9224" width="5.7109375" style="92" bestFit="1" customWidth="1"/>
    <col min="9225" max="9225" width="6.5703125" style="92" bestFit="1" customWidth="1"/>
    <col min="9226" max="9226" width="5.7109375" style="92" bestFit="1" customWidth="1"/>
    <col min="9227" max="9227" width="6.28515625" style="92" bestFit="1" customWidth="1"/>
    <col min="9228" max="9461" width="9.140625" style="92"/>
    <col min="9462" max="9462" width="21" style="92" bestFit="1" customWidth="1"/>
    <col min="9463" max="9463" width="8.42578125" style="92" bestFit="1" customWidth="1"/>
    <col min="9464" max="9464" width="6.140625" style="92" customWidth="1"/>
    <col min="9465" max="9465" width="7.85546875" style="92" bestFit="1" customWidth="1"/>
    <col min="9466" max="9472" width="6.140625" style="92" customWidth="1"/>
    <col min="9473" max="9473" width="8.42578125" style="92" bestFit="1" customWidth="1"/>
    <col min="9474" max="9474" width="5.7109375" style="92" bestFit="1" customWidth="1"/>
    <col min="9475" max="9475" width="5.28515625" style="92" bestFit="1" customWidth="1"/>
    <col min="9476" max="9476" width="5.7109375" style="92" bestFit="1" customWidth="1"/>
    <col min="9477" max="9477" width="6.28515625" style="92" bestFit="1" customWidth="1"/>
    <col min="9478" max="9478" width="5.7109375" style="92" bestFit="1" customWidth="1"/>
    <col min="9479" max="9479" width="6.28515625" style="92" bestFit="1" customWidth="1"/>
    <col min="9480" max="9480" width="5.7109375" style="92" bestFit="1" customWidth="1"/>
    <col min="9481" max="9481" width="6.5703125" style="92" bestFit="1" customWidth="1"/>
    <col min="9482" max="9482" width="5.7109375" style="92" bestFit="1" customWidth="1"/>
    <col min="9483" max="9483" width="6.28515625" style="92" bestFit="1" customWidth="1"/>
    <col min="9484" max="9717" width="9.140625" style="92"/>
    <col min="9718" max="9718" width="21" style="92" bestFit="1" customWidth="1"/>
    <col min="9719" max="9719" width="8.42578125" style="92" bestFit="1" customWidth="1"/>
    <col min="9720" max="9720" width="6.140625" style="92" customWidth="1"/>
    <col min="9721" max="9721" width="7.85546875" style="92" bestFit="1" customWidth="1"/>
    <col min="9722" max="9728" width="6.140625" style="92" customWidth="1"/>
    <col min="9729" max="9729" width="8.42578125" style="92" bestFit="1" customWidth="1"/>
    <col min="9730" max="9730" width="5.7109375" style="92" bestFit="1" customWidth="1"/>
    <col min="9731" max="9731" width="5.28515625" style="92" bestFit="1" customWidth="1"/>
    <col min="9732" max="9732" width="5.7109375" style="92" bestFit="1" customWidth="1"/>
    <col min="9733" max="9733" width="6.28515625" style="92" bestFit="1" customWidth="1"/>
    <col min="9734" max="9734" width="5.7109375" style="92" bestFit="1" customWidth="1"/>
    <col min="9735" max="9735" width="6.28515625" style="92" bestFit="1" customWidth="1"/>
    <col min="9736" max="9736" width="5.7109375" style="92" bestFit="1" customWidth="1"/>
    <col min="9737" max="9737" width="6.5703125" style="92" bestFit="1" customWidth="1"/>
    <col min="9738" max="9738" width="5.7109375" style="92" bestFit="1" customWidth="1"/>
    <col min="9739" max="9739" width="6.28515625" style="92" bestFit="1" customWidth="1"/>
    <col min="9740" max="9973" width="9.140625" style="92"/>
    <col min="9974" max="9974" width="21" style="92" bestFit="1" customWidth="1"/>
    <col min="9975" max="9975" width="8.42578125" style="92" bestFit="1" customWidth="1"/>
    <col min="9976" max="9976" width="6.140625" style="92" customWidth="1"/>
    <col min="9977" max="9977" width="7.85546875" style="92" bestFit="1" customWidth="1"/>
    <col min="9978" max="9984" width="6.140625" style="92" customWidth="1"/>
    <col min="9985" max="9985" width="8.42578125" style="92" bestFit="1" customWidth="1"/>
    <col min="9986" max="9986" width="5.7109375" style="92" bestFit="1" customWidth="1"/>
    <col min="9987" max="9987" width="5.28515625" style="92" bestFit="1" customWidth="1"/>
    <col min="9988" max="9988" width="5.7109375" style="92" bestFit="1" customWidth="1"/>
    <col min="9989" max="9989" width="6.28515625" style="92" bestFit="1" customWidth="1"/>
    <col min="9990" max="9990" width="5.7109375" style="92" bestFit="1" customWidth="1"/>
    <col min="9991" max="9991" width="6.28515625" style="92" bestFit="1" customWidth="1"/>
    <col min="9992" max="9992" width="5.7109375" style="92" bestFit="1" customWidth="1"/>
    <col min="9993" max="9993" width="6.5703125" style="92" bestFit="1" customWidth="1"/>
    <col min="9994" max="9994" width="5.7109375" style="92" bestFit="1" customWidth="1"/>
    <col min="9995" max="9995" width="6.28515625" style="92" bestFit="1" customWidth="1"/>
    <col min="9996" max="10229" width="9.140625" style="92"/>
    <col min="10230" max="10230" width="21" style="92" bestFit="1" customWidth="1"/>
    <col min="10231" max="10231" width="8.42578125" style="92" bestFit="1" customWidth="1"/>
    <col min="10232" max="10232" width="6.140625" style="92" customWidth="1"/>
    <col min="10233" max="10233" width="7.85546875" style="92" bestFit="1" customWidth="1"/>
    <col min="10234" max="10240" width="6.140625" style="92" customWidth="1"/>
    <col min="10241" max="10241" width="8.42578125" style="92" bestFit="1" customWidth="1"/>
    <col min="10242" max="10242" width="5.7109375" style="92" bestFit="1" customWidth="1"/>
    <col min="10243" max="10243" width="5.28515625" style="92" bestFit="1" customWidth="1"/>
    <col min="10244" max="10244" width="5.7109375" style="92" bestFit="1" customWidth="1"/>
    <col min="10245" max="10245" width="6.28515625" style="92" bestFit="1" customWidth="1"/>
    <col min="10246" max="10246" width="5.7109375" style="92" bestFit="1" customWidth="1"/>
    <col min="10247" max="10247" width="6.28515625" style="92" bestFit="1" customWidth="1"/>
    <col min="10248" max="10248" width="5.7109375" style="92" bestFit="1" customWidth="1"/>
    <col min="10249" max="10249" width="6.5703125" style="92" bestFit="1" customWidth="1"/>
    <col min="10250" max="10250" width="5.7109375" style="92" bestFit="1" customWidth="1"/>
    <col min="10251" max="10251" width="6.28515625" style="92" bestFit="1" customWidth="1"/>
    <col min="10252" max="10485" width="9.140625" style="92"/>
    <col min="10486" max="10486" width="21" style="92" bestFit="1" customWidth="1"/>
    <col min="10487" max="10487" width="8.42578125" style="92" bestFit="1" customWidth="1"/>
    <col min="10488" max="10488" width="6.140625" style="92" customWidth="1"/>
    <col min="10489" max="10489" width="7.85546875" style="92" bestFit="1" customWidth="1"/>
    <col min="10490" max="10496" width="6.140625" style="92" customWidth="1"/>
    <col min="10497" max="10497" width="8.42578125" style="92" bestFit="1" customWidth="1"/>
    <col min="10498" max="10498" width="5.7109375" style="92" bestFit="1" customWidth="1"/>
    <col min="10499" max="10499" width="5.28515625" style="92" bestFit="1" customWidth="1"/>
    <col min="10500" max="10500" width="5.7109375" style="92" bestFit="1" customWidth="1"/>
    <col min="10501" max="10501" width="6.28515625" style="92" bestFit="1" customWidth="1"/>
    <col min="10502" max="10502" width="5.7109375" style="92" bestFit="1" customWidth="1"/>
    <col min="10503" max="10503" width="6.28515625" style="92" bestFit="1" customWidth="1"/>
    <col min="10504" max="10504" width="5.7109375" style="92" bestFit="1" customWidth="1"/>
    <col min="10505" max="10505" width="6.5703125" style="92" bestFit="1" customWidth="1"/>
    <col min="10506" max="10506" width="5.7109375" style="92" bestFit="1" customWidth="1"/>
    <col min="10507" max="10507" width="6.28515625" style="92" bestFit="1" customWidth="1"/>
    <col min="10508" max="10741" width="9.140625" style="92"/>
    <col min="10742" max="10742" width="21" style="92" bestFit="1" customWidth="1"/>
    <col min="10743" max="10743" width="8.42578125" style="92" bestFit="1" customWidth="1"/>
    <col min="10744" max="10744" width="6.140625" style="92" customWidth="1"/>
    <col min="10745" max="10745" width="7.85546875" style="92" bestFit="1" customWidth="1"/>
    <col min="10746" max="10752" width="6.140625" style="92" customWidth="1"/>
    <col min="10753" max="10753" width="8.42578125" style="92" bestFit="1" customWidth="1"/>
    <col min="10754" max="10754" width="5.7109375" style="92" bestFit="1" customWidth="1"/>
    <col min="10755" max="10755" width="5.28515625" style="92" bestFit="1" customWidth="1"/>
    <col min="10756" max="10756" width="5.7109375" style="92" bestFit="1" customWidth="1"/>
    <col min="10757" max="10757" width="6.28515625" style="92" bestFit="1" customWidth="1"/>
    <col min="10758" max="10758" width="5.7109375" style="92" bestFit="1" customWidth="1"/>
    <col min="10759" max="10759" width="6.28515625" style="92" bestFit="1" customWidth="1"/>
    <col min="10760" max="10760" width="5.7109375" style="92" bestFit="1" customWidth="1"/>
    <col min="10761" max="10761" width="6.5703125" style="92" bestFit="1" customWidth="1"/>
    <col min="10762" max="10762" width="5.7109375" style="92" bestFit="1" customWidth="1"/>
    <col min="10763" max="10763" width="6.28515625" style="92" bestFit="1" customWidth="1"/>
    <col min="10764" max="10997" width="9.140625" style="92"/>
    <col min="10998" max="10998" width="21" style="92" bestFit="1" customWidth="1"/>
    <col min="10999" max="10999" width="8.42578125" style="92" bestFit="1" customWidth="1"/>
    <col min="11000" max="11000" width="6.140625" style="92" customWidth="1"/>
    <col min="11001" max="11001" width="7.85546875" style="92" bestFit="1" customWidth="1"/>
    <col min="11002" max="11008" width="6.140625" style="92" customWidth="1"/>
    <col min="11009" max="11009" width="8.42578125" style="92" bestFit="1" customWidth="1"/>
    <col min="11010" max="11010" width="5.7109375" style="92" bestFit="1" customWidth="1"/>
    <col min="11011" max="11011" width="5.28515625" style="92" bestFit="1" customWidth="1"/>
    <col min="11012" max="11012" width="5.7109375" style="92" bestFit="1" customWidth="1"/>
    <col min="11013" max="11013" width="6.28515625" style="92" bestFit="1" customWidth="1"/>
    <col min="11014" max="11014" width="5.7109375" style="92" bestFit="1" customWidth="1"/>
    <col min="11015" max="11015" width="6.28515625" style="92" bestFit="1" customWidth="1"/>
    <col min="11016" max="11016" width="5.7109375" style="92" bestFit="1" customWidth="1"/>
    <col min="11017" max="11017" width="6.5703125" style="92" bestFit="1" customWidth="1"/>
    <col min="11018" max="11018" width="5.7109375" style="92" bestFit="1" customWidth="1"/>
    <col min="11019" max="11019" width="6.28515625" style="92" bestFit="1" customWidth="1"/>
    <col min="11020" max="11253" width="9.140625" style="92"/>
    <col min="11254" max="11254" width="21" style="92" bestFit="1" customWidth="1"/>
    <col min="11255" max="11255" width="8.42578125" style="92" bestFit="1" customWidth="1"/>
    <col min="11256" max="11256" width="6.140625" style="92" customWidth="1"/>
    <col min="11257" max="11257" width="7.85546875" style="92" bestFit="1" customWidth="1"/>
    <col min="11258" max="11264" width="6.140625" style="92" customWidth="1"/>
    <col min="11265" max="11265" width="8.42578125" style="92" bestFit="1" customWidth="1"/>
    <col min="11266" max="11266" width="5.7109375" style="92" bestFit="1" customWidth="1"/>
    <col min="11267" max="11267" width="5.28515625" style="92" bestFit="1" customWidth="1"/>
    <col min="11268" max="11268" width="5.7109375" style="92" bestFit="1" customWidth="1"/>
    <col min="11269" max="11269" width="6.28515625" style="92" bestFit="1" customWidth="1"/>
    <col min="11270" max="11270" width="5.7109375" style="92" bestFit="1" customWidth="1"/>
    <col min="11271" max="11271" width="6.28515625" style="92" bestFit="1" customWidth="1"/>
    <col min="11272" max="11272" width="5.7109375" style="92" bestFit="1" customWidth="1"/>
    <col min="11273" max="11273" width="6.5703125" style="92" bestFit="1" customWidth="1"/>
    <col min="11274" max="11274" width="5.7109375" style="92" bestFit="1" customWidth="1"/>
    <col min="11275" max="11275" width="6.28515625" style="92" bestFit="1" customWidth="1"/>
    <col min="11276" max="11509" width="9.140625" style="92"/>
    <col min="11510" max="11510" width="21" style="92" bestFit="1" customWidth="1"/>
    <col min="11511" max="11511" width="8.42578125" style="92" bestFit="1" customWidth="1"/>
    <col min="11512" max="11512" width="6.140625" style="92" customWidth="1"/>
    <col min="11513" max="11513" width="7.85546875" style="92" bestFit="1" customWidth="1"/>
    <col min="11514" max="11520" width="6.140625" style="92" customWidth="1"/>
    <col min="11521" max="11521" width="8.42578125" style="92" bestFit="1" customWidth="1"/>
    <col min="11522" max="11522" width="5.7109375" style="92" bestFit="1" customWidth="1"/>
    <col min="11523" max="11523" width="5.28515625" style="92" bestFit="1" customWidth="1"/>
    <col min="11524" max="11524" width="5.7109375" style="92" bestFit="1" customWidth="1"/>
    <col min="11525" max="11525" width="6.28515625" style="92" bestFit="1" customWidth="1"/>
    <col min="11526" max="11526" width="5.7109375" style="92" bestFit="1" customWidth="1"/>
    <col min="11527" max="11527" width="6.28515625" style="92" bestFit="1" customWidth="1"/>
    <col min="11528" max="11528" width="5.7109375" style="92" bestFit="1" customWidth="1"/>
    <col min="11529" max="11529" width="6.5703125" style="92" bestFit="1" customWidth="1"/>
    <col min="11530" max="11530" width="5.7109375" style="92" bestFit="1" customWidth="1"/>
    <col min="11531" max="11531" width="6.28515625" style="92" bestFit="1" customWidth="1"/>
    <col min="11532" max="11765" width="9.140625" style="92"/>
    <col min="11766" max="11766" width="21" style="92" bestFit="1" customWidth="1"/>
    <col min="11767" max="11767" width="8.42578125" style="92" bestFit="1" customWidth="1"/>
    <col min="11768" max="11768" width="6.140625" style="92" customWidth="1"/>
    <col min="11769" max="11769" width="7.85546875" style="92" bestFit="1" customWidth="1"/>
    <col min="11770" max="11776" width="6.140625" style="92" customWidth="1"/>
    <col min="11777" max="11777" width="8.42578125" style="92" bestFit="1" customWidth="1"/>
    <col min="11778" max="11778" width="5.7109375" style="92" bestFit="1" customWidth="1"/>
    <col min="11779" max="11779" width="5.28515625" style="92" bestFit="1" customWidth="1"/>
    <col min="11780" max="11780" width="5.7109375" style="92" bestFit="1" customWidth="1"/>
    <col min="11781" max="11781" width="6.28515625" style="92" bestFit="1" customWidth="1"/>
    <col min="11782" max="11782" width="5.7109375" style="92" bestFit="1" customWidth="1"/>
    <col min="11783" max="11783" width="6.28515625" style="92" bestFit="1" customWidth="1"/>
    <col min="11784" max="11784" width="5.7109375" style="92" bestFit="1" customWidth="1"/>
    <col min="11785" max="11785" width="6.5703125" style="92" bestFit="1" customWidth="1"/>
    <col min="11786" max="11786" width="5.7109375" style="92" bestFit="1" customWidth="1"/>
    <col min="11787" max="11787" width="6.28515625" style="92" bestFit="1" customWidth="1"/>
    <col min="11788" max="12021" width="9.140625" style="92"/>
    <col min="12022" max="12022" width="21" style="92" bestFit="1" customWidth="1"/>
    <col min="12023" max="12023" width="8.42578125" style="92" bestFit="1" customWidth="1"/>
    <col min="12024" max="12024" width="6.140625" style="92" customWidth="1"/>
    <col min="12025" max="12025" width="7.85546875" style="92" bestFit="1" customWidth="1"/>
    <col min="12026" max="12032" width="6.140625" style="92" customWidth="1"/>
    <col min="12033" max="12033" width="8.42578125" style="92" bestFit="1" customWidth="1"/>
    <col min="12034" max="12034" width="5.7109375" style="92" bestFit="1" customWidth="1"/>
    <col min="12035" max="12035" width="5.28515625" style="92" bestFit="1" customWidth="1"/>
    <col min="12036" max="12036" width="5.7109375" style="92" bestFit="1" customWidth="1"/>
    <col min="12037" max="12037" width="6.28515625" style="92" bestFit="1" customWidth="1"/>
    <col min="12038" max="12038" width="5.7109375" style="92" bestFit="1" customWidth="1"/>
    <col min="12039" max="12039" width="6.28515625" style="92" bestFit="1" customWidth="1"/>
    <col min="12040" max="12040" width="5.7109375" style="92" bestFit="1" customWidth="1"/>
    <col min="12041" max="12041" width="6.5703125" style="92" bestFit="1" customWidth="1"/>
    <col min="12042" max="12042" width="5.7109375" style="92" bestFit="1" customWidth="1"/>
    <col min="12043" max="12043" width="6.28515625" style="92" bestFit="1" customWidth="1"/>
    <col min="12044" max="12277" width="9.140625" style="92"/>
    <col min="12278" max="12278" width="21" style="92" bestFit="1" customWidth="1"/>
    <col min="12279" max="12279" width="8.42578125" style="92" bestFit="1" customWidth="1"/>
    <col min="12280" max="12280" width="6.140625" style="92" customWidth="1"/>
    <col min="12281" max="12281" width="7.85546875" style="92" bestFit="1" customWidth="1"/>
    <col min="12282" max="12288" width="6.140625" style="92" customWidth="1"/>
    <col min="12289" max="12289" width="8.42578125" style="92" bestFit="1" customWidth="1"/>
    <col min="12290" max="12290" width="5.7109375" style="92" bestFit="1" customWidth="1"/>
    <col min="12291" max="12291" width="5.28515625" style="92" bestFit="1" customWidth="1"/>
    <col min="12292" max="12292" width="5.7109375" style="92" bestFit="1" customWidth="1"/>
    <col min="12293" max="12293" width="6.28515625" style="92" bestFit="1" customWidth="1"/>
    <col min="12294" max="12294" width="5.7109375" style="92" bestFit="1" customWidth="1"/>
    <col min="12295" max="12295" width="6.28515625" style="92" bestFit="1" customWidth="1"/>
    <col min="12296" max="12296" width="5.7109375" style="92" bestFit="1" customWidth="1"/>
    <col min="12297" max="12297" width="6.5703125" style="92" bestFit="1" customWidth="1"/>
    <col min="12298" max="12298" width="5.7109375" style="92" bestFit="1" customWidth="1"/>
    <col min="12299" max="12299" width="6.28515625" style="92" bestFit="1" customWidth="1"/>
    <col min="12300" max="12533" width="9.140625" style="92"/>
    <col min="12534" max="12534" width="21" style="92" bestFit="1" customWidth="1"/>
    <col min="12535" max="12535" width="8.42578125" style="92" bestFit="1" customWidth="1"/>
    <col min="12536" max="12536" width="6.140625" style="92" customWidth="1"/>
    <col min="12537" max="12537" width="7.85546875" style="92" bestFit="1" customWidth="1"/>
    <col min="12538" max="12544" width="6.140625" style="92" customWidth="1"/>
    <col min="12545" max="12545" width="8.42578125" style="92" bestFit="1" customWidth="1"/>
    <col min="12546" max="12546" width="5.7109375" style="92" bestFit="1" customWidth="1"/>
    <col min="12547" max="12547" width="5.28515625" style="92" bestFit="1" customWidth="1"/>
    <col min="12548" max="12548" width="5.7109375" style="92" bestFit="1" customWidth="1"/>
    <col min="12549" max="12549" width="6.28515625" style="92" bestFit="1" customWidth="1"/>
    <col min="12550" max="12550" width="5.7109375" style="92" bestFit="1" customWidth="1"/>
    <col min="12551" max="12551" width="6.28515625" style="92" bestFit="1" customWidth="1"/>
    <col min="12552" max="12552" width="5.7109375" style="92" bestFit="1" customWidth="1"/>
    <col min="12553" max="12553" width="6.5703125" style="92" bestFit="1" customWidth="1"/>
    <col min="12554" max="12554" width="5.7109375" style="92" bestFit="1" customWidth="1"/>
    <col min="12555" max="12555" width="6.28515625" style="92" bestFit="1" customWidth="1"/>
    <col min="12556" max="12789" width="9.140625" style="92"/>
    <col min="12790" max="12790" width="21" style="92" bestFit="1" customWidth="1"/>
    <col min="12791" max="12791" width="8.42578125" style="92" bestFit="1" customWidth="1"/>
    <col min="12792" max="12792" width="6.140625" style="92" customWidth="1"/>
    <col min="12793" max="12793" width="7.85546875" style="92" bestFit="1" customWidth="1"/>
    <col min="12794" max="12800" width="6.140625" style="92" customWidth="1"/>
    <col min="12801" max="12801" width="8.42578125" style="92" bestFit="1" customWidth="1"/>
    <col min="12802" max="12802" width="5.7109375" style="92" bestFit="1" customWidth="1"/>
    <col min="12803" max="12803" width="5.28515625" style="92" bestFit="1" customWidth="1"/>
    <col min="12804" max="12804" width="5.7109375" style="92" bestFit="1" customWidth="1"/>
    <col min="12805" max="12805" width="6.28515625" style="92" bestFit="1" customWidth="1"/>
    <col min="12806" max="12806" width="5.7109375" style="92" bestFit="1" customWidth="1"/>
    <col min="12807" max="12807" width="6.28515625" style="92" bestFit="1" customWidth="1"/>
    <col min="12808" max="12808" width="5.7109375" style="92" bestFit="1" customWidth="1"/>
    <col min="12809" max="12809" width="6.5703125" style="92" bestFit="1" customWidth="1"/>
    <col min="12810" max="12810" width="5.7109375" style="92" bestFit="1" customWidth="1"/>
    <col min="12811" max="12811" width="6.28515625" style="92" bestFit="1" customWidth="1"/>
    <col min="12812" max="13045" width="9.140625" style="92"/>
    <col min="13046" max="13046" width="21" style="92" bestFit="1" customWidth="1"/>
    <col min="13047" max="13047" width="8.42578125" style="92" bestFit="1" customWidth="1"/>
    <col min="13048" max="13048" width="6.140625" style="92" customWidth="1"/>
    <col min="13049" max="13049" width="7.85546875" style="92" bestFit="1" customWidth="1"/>
    <col min="13050" max="13056" width="6.140625" style="92" customWidth="1"/>
    <col min="13057" max="13057" width="8.42578125" style="92" bestFit="1" customWidth="1"/>
    <col min="13058" max="13058" width="5.7109375" style="92" bestFit="1" customWidth="1"/>
    <col min="13059" max="13059" width="5.28515625" style="92" bestFit="1" customWidth="1"/>
    <col min="13060" max="13060" width="5.7109375" style="92" bestFit="1" customWidth="1"/>
    <col min="13061" max="13061" width="6.28515625" style="92" bestFit="1" customWidth="1"/>
    <col min="13062" max="13062" width="5.7109375" style="92" bestFit="1" customWidth="1"/>
    <col min="13063" max="13063" width="6.28515625" style="92" bestFit="1" customWidth="1"/>
    <col min="13064" max="13064" width="5.7109375" style="92" bestFit="1" customWidth="1"/>
    <col min="13065" max="13065" width="6.5703125" style="92" bestFit="1" customWidth="1"/>
    <col min="13066" max="13066" width="5.7109375" style="92" bestFit="1" customWidth="1"/>
    <col min="13067" max="13067" width="6.28515625" style="92" bestFit="1" customWidth="1"/>
    <col min="13068" max="13301" width="9.140625" style="92"/>
    <col min="13302" max="13302" width="21" style="92" bestFit="1" customWidth="1"/>
    <col min="13303" max="13303" width="8.42578125" style="92" bestFit="1" customWidth="1"/>
    <col min="13304" max="13304" width="6.140625" style="92" customWidth="1"/>
    <col min="13305" max="13305" width="7.85546875" style="92" bestFit="1" customWidth="1"/>
    <col min="13306" max="13312" width="6.140625" style="92" customWidth="1"/>
    <col min="13313" max="13313" width="8.42578125" style="92" bestFit="1" customWidth="1"/>
    <col min="13314" max="13314" width="5.7109375" style="92" bestFit="1" customWidth="1"/>
    <col min="13315" max="13315" width="5.28515625" style="92" bestFit="1" customWidth="1"/>
    <col min="13316" max="13316" width="5.7109375" style="92" bestFit="1" customWidth="1"/>
    <col min="13317" max="13317" width="6.28515625" style="92" bestFit="1" customWidth="1"/>
    <col min="13318" max="13318" width="5.7109375" style="92" bestFit="1" customWidth="1"/>
    <col min="13319" max="13319" width="6.28515625" style="92" bestFit="1" customWidth="1"/>
    <col min="13320" max="13320" width="5.7109375" style="92" bestFit="1" customWidth="1"/>
    <col min="13321" max="13321" width="6.5703125" style="92" bestFit="1" customWidth="1"/>
    <col min="13322" max="13322" width="5.7109375" style="92" bestFit="1" customWidth="1"/>
    <col min="13323" max="13323" width="6.28515625" style="92" bestFit="1" customWidth="1"/>
    <col min="13324" max="13557" width="9.140625" style="92"/>
    <col min="13558" max="13558" width="21" style="92" bestFit="1" customWidth="1"/>
    <col min="13559" max="13559" width="8.42578125" style="92" bestFit="1" customWidth="1"/>
    <col min="13560" max="13560" width="6.140625" style="92" customWidth="1"/>
    <col min="13561" max="13561" width="7.85546875" style="92" bestFit="1" customWidth="1"/>
    <col min="13562" max="13568" width="6.140625" style="92" customWidth="1"/>
    <col min="13569" max="13569" width="8.42578125" style="92" bestFit="1" customWidth="1"/>
    <col min="13570" max="13570" width="5.7109375" style="92" bestFit="1" customWidth="1"/>
    <col min="13571" max="13571" width="5.28515625" style="92" bestFit="1" customWidth="1"/>
    <col min="13572" max="13572" width="5.7109375" style="92" bestFit="1" customWidth="1"/>
    <col min="13573" max="13573" width="6.28515625" style="92" bestFit="1" customWidth="1"/>
    <col min="13574" max="13574" width="5.7109375" style="92" bestFit="1" customWidth="1"/>
    <col min="13575" max="13575" width="6.28515625" style="92" bestFit="1" customWidth="1"/>
    <col min="13576" max="13576" width="5.7109375" style="92" bestFit="1" customWidth="1"/>
    <col min="13577" max="13577" width="6.5703125" style="92" bestFit="1" customWidth="1"/>
    <col min="13578" max="13578" width="5.7109375" style="92" bestFit="1" customWidth="1"/>
    <col min="13579" max="13579" width="6.28515625" style="92" bestFit="1" customWidth="1"/>
    <col min="13580" max="13813" width="9.140625" style="92"/>
    <col min="13814" max="13814" width="21" style="92" bestFit="1" customWidth="1"/>
    <col min="13815" max="13815" width="8.42578125" style="92" bestFit="1" customWidth="1"/>
    <col min="13816" max="13816" width="6.140625" style="92" customWidth="1"/>
    <col min="13817" max="13817" width="7.85546875" style="92" bestFit="1" customWidth="1"/>
    <col min="13818" max="13824" width="6.140625" style="92" customWidth="1"/>
    <col min="13825" max="13825" width="8.42578125" style="92" bestFit="1" customWidth="1"/>
    <col min="13826" max="13826" width="5.7109375" style="92" bestFit="1" customWidth="1"/>
    <col min="13827" max="13827" width="5.28515625" style="92" bestFit="1" customWidth="1"/>
    <col min="13828" max="13828" width="5.7109375" style="92" bestFit="1" customWidth="1"/>
    <col min="13829" max="13829" width="6.28515625" style="92" bestFit="1" customWidth="1"/>
    <col min="13830" max="13830" width="5.7109375" style="92" bestFit="1" customWidth="1"/>
    <col min="13831" max="13831" width="6.28515625" style="92" bestFit="1" customWidth="1"/>
    <col min="13832" max="13832" width="5.7109375" style="92" bestFit="1" customWidth="1"/>
    <col min="13833" max="13833" width="6.5703125" style="92" bestFit="1" customWidth="1"/>
    <col min="13834" max="13834" width="5.7109375" style="92" bestFit="1" customWidth="1"/>
    <col min="13835" max="13835" width="6.28515625" style="92" bestFit="1" customWidth="1"/>
    <col min="13836" max="14069" width="9.140625" style="92"/>
    <col min="14070" max="14070" width="21" style="92" bestFit="1" customWidth="1"/>
    <col min="14071" max="14071" width="8.42578125" style="92" bestFit="1" customWidth="1"/>
    <col min="14072" max="14072" width="6.140625" style="92" customWidth="1"/>
    <col min="14073" max="14073" width="7.85546875" style="92" bestFit="1" customWidth="1"/>
    <col min="14074" max="14080" width="6.140625" style="92" customWidth="1"/>
    <col min="14081" max="14081" width="8.42578125" style="92" bestFit="1" customWidth="1"/>
    <col min="14082" max="14082" width="5.7109375" style="92" bestFit="1" customWidth="1"/>
    <col min="14083" max="14083" width="5.28515625" style="92" bestFit="1" customWidth="1"/>
    <col min="14084" max="14084" width="5.7109375" style="92" bestFit="1" customWidth="1"/>
    <col min="14085" max="14085" width="6.28515625" style="92" bestFit="1" customWidth="1"/>
    <col min="14086" max="14086" width="5.7109375" style="92" bestFit="1" customWidth="1"/>
    <col min="14087" max="14087" width="6.28515625" style="92" bestFit="1" customWidth="1"/>
    <col min="14088" max="14088" width="5.7109375" style="92" bestFit="1" customWidth="1"/>
    <col min="14089" max="14089" width="6.5703125" style="92" bestFit="1" customWidth="1"/>
    <col min="14090" max="14090" width="5.7109375" style="92" bestFit="1" customWidth="1"/>
    <col min="14091" max="14091" width="6.28515625" style="92" bestFit="1" customWidth="1"/>
    <col min="14092" max="14325" width="9.140625" style="92"/>
    <col min="14326" max="14326" width="21" style="92" bestFit="1" customWidth="1"/>
    <col min="14327" max="14327" width="8.42578125" style="92" bestFit="1" customWidth="1"/>
    <col min="14328" max="14328" width="6.140625" style="92" customWidth="1"/>
    <col min="14329" max="14329" width="7.85546875" style="92" bestFit="1" customWidth="1"/>
    <col min="14330" max="14336" width="6.140625" style="92" customWidth="1"/>
    <col min="14337" max="14337" width="8.42578125" style="92" bestFit="1" customWidth="1"/>
    <col min="14338" max="14338" width="5.7109375" style="92" bestFit="1" customWidth="1"/>
    <col min="14339" max="14339" width="5.28515625" style="92" bestFit="1" customWidth="1"/>
    <col min="14340" max="14340" width="5.7109375" style="92" bestFit="1" customWidth="1"/>
    <col min="14341" max="14341" width="6.28515625" style="92" bestFit="1" customWidth="1"/>
    <col min="14342" max="14342" width="5.7109375" style="92" bestFit="1" customWidth="1"/>
    <col min="14343" max="14343" width="6.28515625" style="92" bestFit="1" customWidth="1"/>
    <col min="14344" max="14344" width="5.7109375" style="92" bestFit="1" customWidth="1"/>
    <col min="14345" max="14345" width="6.5703125" style="92" bestFit="1" customWidth="1"/>
    <col min="14346" max="14346" width="5.7109375" style="92" bestFit="1" customWidth="1"/>
    <col min="14347" max="14347" width="6.28515625" style="92" bestFit="1" customWidth="1"/>
    <col min="14348" max="14581" width="9.140625" style="92"/>
    <col min="14582" max="14582" width="21" style="92" bestFit="1" customWidth="1"/>
    <col min="14583" max="14583" width="8.42578125" style="92" bestFit="1" customWidth="1"/>
    <col min="14584" max="14584" width="6.140625" style="92" customWidth="1"/>
    <col min="14585" max="14585" width="7.85546875" style="92" bestFit="1" customWidth="1"/>
    <col min="14586" max="14592" width="6.140625" style="92" customWidth="1"/>
    <col min="14593" max="14593" width="8.42578125" style="92" bestFit="1" customWidth="1"/>
    <col min="14594" max="14594" width="5.7109375" style="92" bestFit="1" customWidth="1"/>
    <col min="14595" max="14595" width="5.28515625" style="92" bestFit="1" customWidth="1"/>
    <col min="14596" max="14596" width="5.7109375" style="92" bestFit="1" customWidth="1"/>
    <col min="14597" max="14597" width="6.28515625" style="92" bestFit="1" customWidth="1"/>
    <col min="14598" max="14598" width="5.7109375" style="92" bestFit="1" customWidth="1"/>
    <col min="14599" max="14599" width="6.28515625" style="92" bestFit="1" customWidth="1"/>
    <col min="14600" max="14600" width="5.7109375" style="92" bestFit="1" customWidth="1"/>
    <col min="14601" max="14601" width="6.5703125" style="92" bestFit="1" customWidth="1"/>
    <col min="14602" max="14602" width="5.7109375" style="92" bestFit="1" customWidth="1"/>
    <col min="14603" max="14603" width="6.28515625" style="92" bestFit="1" customWidth="1"/>
    <col min="14604" max="14837" width="9.140625" style="92"/>
    <col min="14838" max="14838" width="21" style="92" bestFit="1" customWidth="1"/>
    <col min="14839" max="14839" width="8.42578125" style="92" bestFit="1" customWidth="1"/>
    <col min="14840" max="14840" width="6.140625" style="92" customWidth="1"/>
    <col min="14841" max="14841" width="7.85546875" style="92" bestFit="1" customWidth="1"/>
    <col min="14842" max="14848" width="6.140625" style="92" customWidth="1"/>
    <col min="14849" max="14849" width="8.42578125" style="92" bestFit="1" customWidth="1"/>
    <col min="14850" max="14850" width="5.7109375" style="92" bestFit="1" customWidth="1"/>
    <col min="14851" max="14851" width="5.28515625" style="92" bestFit="1" customWidth="1"/>
    <col min="14852" max="14852" width="5.7109375" style="92" bestFit="1" customWidth="1"/>
    <col min="14853" max="14853" width="6.28515625" style="92" bestFit="1" customWidth="1"/>
    <col min="14854" max="14854" width="5.7109375" style="92" bestFit="1" customWidth="1"/>
    <col min="14855" max="14855" width="6.28515625" style="92" bestFit="1" customWidth="1"/>
    <col min="14856" max="14856" width="5.7109375" style="92" bestFit="1" customWidth="1"/>
    <col min="14857" max="14857" width="6.5703125" style="92" bestFit="1" customWidth="1"/>
    <col min="14858" max="14858" width="5.7109375" style="92" bestFit="1" customWidth="1"/>
    <col min="14859" max="14859" width="6.28515625" style="92" bestFit="1" customWidth="1"/>
    <col min="14860" max="15093" width="9.140625" style="92"/>
    <col min="15094" max="15094" width="21" style="92" bestFit="1" customWidth="1"/>
    <col min="15095" max="15095" width="8.42578125" style="92" bestFit="1" customWidth="1"/>
    <col min="15096" max="15096" width="6.140625" style="92" customWidth="1"/>
    <col min="15097" max="15097" width="7.85546875" style="92" bestFit="1" customWidth="1"/>
    <col min="15098" max="15104" width="6.140625" style="92" customWidth="1"/>
    <col min="15105" max="15105" width="8.42578125" style="92" bestFit="1" customWidth="1"/>
    <col min="15106" max="15106" width="5.7109375" style="92" bestFit="1" customWidth="1"/>
    <col min="15107" max="15107" width="5.28515625" style="92" bestFit="1" customWidth="1"/>
    <col min="15108" max="15108" width="5.7109375" style="92" bestFit="1" customWidth="1"/>
    <col min="15109" max="15109" width="6.28515625" style="92" bestFit="1" customWidth="1"/>
    <col min="15110" max="15110" width="5.7109375" style="92" bestFit="1" customWidth="1"/>
    <col min="15111" max="15111" width="6.28515625" style="92" bestFit="1" customWidth="1"/>
    <col min="15112" max="15112" width="5.7109375" style="92" bestFit="1" customWidth="1"/>
    <col min="15113" max="15113" width="6.5703125" style="92" bestFit="1" customWidth="1"/>
    <col min="15114" max="15114" width="5.7109375" style="92" bestFit="1" customWidth="1"/>
    <col min="15115" max="15115" width="6.28515625" style="92" bestFit="1" customWidth="1"/>
    <col min="15116" max="15349" width="9.140625" style="92"/>
    <col min="15350" max="15350" width="21" style="92" bestFit="1" customWidth="1"/>
    <col min="15351" max="15351" width="8.42578125" style="92" bestFit="1" customWidth="1"/>
    <col min="15352" max="15352" width="6.140625" style="92" customWidth="1"/>
    <col min="15353" max="15353" width="7.85546875" style="92" bestFit="1" customWidth="1"/>
    <col min="15354" max="15360" width="6.140625" style="92" customWidth="1"/>
    <col min="15361" max="15361" width="8.42578125" style="92" bestFit="1" customWidth="1"/>
    <col min="15362" max="15362" width="5.7109375" style="92" bestFit="1" customWidth="1"/>
    <col min="15363" max="15363" width="5.28515625" style="92" bestFit="1" customWidth="1"/>
    <col min="15364" max="15364" width="5.7109375" style="92" bestFit="1" customWidth="1"/>
    <col min="15365" max="15365" width="6.28515625" style="92" bestFit="1" customWidth="1"/>
    <col min="15366" max="15366" width="5.7109375" style="92" bestFit="1" customWidth="1"/>
    <col min="15367" max="15367" width="6.28515625" style="92" bestFit="1" customWidth="1"/>
    <col min="15368" max="15368" width="5.7109375" style="92" bestFit="1" customWidth="1"/>
    <col min="15369" max="15369" width="6.5703125" style="92" bestFit="1" customWidth="1"/>
    <col min="15370" max="15370" width="5.7109375" style="92" bestFit="1" customWidth="1"/>
    <col min="15371" max="15371" width="6.28515625" style="92" bestFit="1" customWidth="1"/>
    <col min="15372" max="15605" width="9.140625" style="92"/>
    <col min="15606" max="15606" width="21" style="92" bestFit="1" customWidth="1"/>
    <col min="15607" max="15607" width="8.42578125" style="92" bestFit="1" customWidth="1"/>
    <col min="15608" max="15608" width="6.140625" style="92" customWidth="1"/>
    <col min="15609" max="15609" width="7.85546875" style="92" bestFit="1" customWidth="1"/>
    <col min="15610" max="15616" width="6.140625" style="92" customWidth="1"/>
    <col min="15617" max="15617" width="8.42578125" style="92" bestFit="1" customWidth="1"/>
    <col min="15618" max="15618" width="5.7109375" style="92" bestFit="1" customWidth="1"/>
    <col min="15619" max="15619" width="5.28515625" style="92" bestFit="1" customWidth="1"/>
    <col min="15620" max="15620" width="5.7109375" style="92" bestFit="1" customWidth="1"/>
    <col min="15621" max="15621" width="6.28515625" style="92" bestFit="1" customWidth="1"/>
    <col min="15622" max="15622" width="5.7109375" style="92" bestFit="1" customWidth="1"/>
    <col min="15623" max="15623" width="6.28515625" style="92" bestFit="1" customWidth="1"/>
    <col min="15624" max="15624" width="5.7109375" style="92" bestFit="1" customWidth="1"/>
    <col min="15625" max="15625" width="6.5703125" style="92" bestFit="1" customWidth="1"/>
    <col min="15626" max="15626" width="5.7109375" style="92" bestFit="1" customWidth="1"/>
    <col min="15627" max="15627" width="6.28515625" style="92" bestFit="1" customWidth="1"/>
    <col min="15628" max="15861" width="9.140625" style="92"/>
    <col min="15862" max="15862" width="21" style="92" bestFit="1" customWidth="1"/>
    <col min="15863" max="15863" width="8.42578125" style="92" bestFit="1" customWidth="1"/>
    <col min="15864" max="15864" width="6.140625" style="92" customWidth="1"/>
    <col min="15865" max="15865" width="7.85546875" style="92" bestFit="1" customWidth="1"/>
    <col min="15866" max="15872" width="6.140625" style="92" customWidth="1"/>
    <col min="15873" max="15873" width="8.42578125" style="92" bestFit="1" customWidth="1"/>
    <col min="15874" max="15874" width="5.7109375" style="92" bestFit="1" customWidth="1"/>
    <col min="15875" max="15875" width="5.28515625" style="92" bestFit="1" customWidth="1"/>
    <col min="15876" max="15876" width="5.7109375" style="92" bestFit="1" customWidth="1"/>
    <col min="15877" max="15877" width="6.28515625" style="92" bestFit="1" customWidth="1"/>
    <col min="15878" max="15878" width="5.7109375" style="92" bestFit="1" customWidth="1"/>
    <col min="15879" max="15879" width="6.28515625" style="92" bestFit="1" customWidth="1"/>
    <col min="15880" max="15880" width="5.7109375" style="92" bestFit="1" customWidth="1"/>
    <col min="15881" max="15881" width="6.5703125" style="92" bestFit="1" customWidth="1"/>
    <col min="15882" max="15882" width="5.7109375" style="92" bestFit="1" customWidth="1"/>
    <col min="15883" max="15883" width="6.28515625" style="92" bestFit="1" customWidth="1"/>
    <col min="15884" max="16117" width="9.140625" style="92"/>
    <col min="16118" max="16118" width="21" style="92" bestFit="1" customWidth="1"/>
    <col min="16119" max="16119" width="8.42578125" style="92" bestFit="1" customWidth="1"/>
    <col min="16120" max="16120" width="6.140625" style="92" customWidth="1"/>
    <col min="16121" max="16121" width="7.85546875" style="92" bestFit="1" customWidth="1"/>
    <col min="16122" max="16128" width="6.140625" style="92" customWidth="1"/>
    <col min="16129" max="16129" width="8.42578125" style="92" bestFit="1" customWidth="1"/>
    <col min="16130" max="16130" width="5.7109375" style="92" bestFit="1" customWidth="1"/>
    <col min="16131" max="16131" width="5.28515625" style="92" bestFit="1" customWidth="1"/>
    <col min="16132" max="16132" width="5.7109375" style="92" bestFit="1" customWidth="1"/>
    <col min="16133" max="16133" width="6.28515625" style="92" bestFit="1" customWidth="1"/>
    <col min="16134" max="16134" width="5.7109375" style="92" bestFit="1" customWidth="1"/>
    <col min="16135" max="16135" width="6.28515625" style="92" bestFit="1" customWidth="1"/>
    <col min="16136" max="16136" width="5.7109375" style="92" bestFit="1" customWidth="1"/>
    <col min="16137" max="16137" width="6.5703125" style="92" bestFit="1" customWidth="1"/>
    <col min="16138" max="16138" width="5.7109375" style="92" bestFit="1" customWidth="1"/>
    <col min="16139" max="16139" width="6.28515625" style="92" bestFit="1" customWidth="1"/>
    <col min="16140" max="16384" width="9.140625" style="92"/>
  </cols>
  <sheetData>
    <row r="1" spans="1:73" ht="15.75" thickBot="1" x14ac:dyDescent="0.3">
      <c r="BA1" s="184"/>
    </row>
    <row r="2" spans="1:73" ht="15.75" thickBot="1" x14ac:dyDescent="0.3">
      <c r="B2" s="94"/>
      <c r="C2" s="95"/>
      <c r="D2" s="95"/>
      <c r="E2" s="94"/>
      <c r="F2" s="242" t="s">
        <v>26</v>
      </c>
      <c r="G2" s="243"/>
      <c r="H2" s="243"/>
      <c r="I2" s="243"/>
      <c r="J2" s="243"/>
      <c r="K2" s="243"/>
      <c r="L2" s="243"/>
      <c r="M2" s="243"/>
      <c r="N2" s="243"/>
      <c r="O2" s="244"/>
      <c r="P2" s="245" t="s">
        <v>14</v>
      </c>
      <c r="Q2" s="255"/>
      <c r="R2" s="255"/>
      <c r="S2" s="255"/>
      <c r="T2" s="255"/>
      <c r="U2" s="255"/>
      <c r="V2" s="255"/>
      <c r="W2" s="255"/>
      <c r="X2" s="255"/>
      <c r="Y2" s="246"/>
      <c r="Z2" s="242" t="s">
        <v>44</v>
      </c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4"/>
      <c r="AN2" s="242" t="s">
        <v>13</v>
      </c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4"/>
      <c r="AZ2" s="242" t="s">
        <v>36</v>
      </c>
      <c r="BA2" s="243"/>
      <c r="BB2" s="243"/>
      <c r="BC2" s="244"/>
      <c r="BD2" s="242" t="s">
        <v>104</v>
      </c>
      <c r="BE2" s="243"/>
      <c r="BF2" s="243"/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4"/>
    </row>
    <row r="3" spans="1:73" ht="15.75" thickBot="1" x14ac:dyDescent="0.3">
      <c r="B3" s="94"/>
      <c r="C3" s="95"/>
      <c r="D3" s="95"/>
      <c r="E3" s="94"/>
      <c r="F3" s="256" t="s">
        <v>15</v>
      </c>
      <c r="G3" s="257"/>
      <c r="H3" s="258" t="s">
        <v>16</v>
      </c>
      <c r="I3" s="258"/>
      <c r="J3" s="256" t="s">
        <v>17</v>
      </c>
      <c r="K3" s="257"/>
      <c r="L3" s="258" t="s">
        <v>27</v>
      </c>
      <c r="M3" s="258"/>
      <c r="N3" s="256" t="s">
        <v>20</v>
      </c>
      <c r="O3" s="257"/>
      <c r="P3" s="251" t="s">
        <v>15</v>
      </c>
      <c r="Q3" s="250"/>
      <c r="R3" s="249" t="s">
        <v>16</v>
      </c>
      <c r="S3" s="250"/>
      <c r="T3" s="251" t="s">
        <v>17</v>
      </c>
      <c r="U3" s="252"/>
      <c r="V3" s="249" t="s">
        <v>19</v>
      </c>
      <c r="W3" s="250"/>
      <c r="X3" s="251" t="s">
        <v>20</v>
      </c>
      <c r="Y3" s="250"/>
      <c r="Z3" s="249" t="s">
        <v>29</v>
      </c>
      <c r="AA3" s="250"/>
      <c r="AB3" s="251" t="s">
        <v>17</v>
      </c>
      <c r="AC3" s="252"/>
      <c r="AD3" s="249" t="s">
        <v>27</v>
      </c>
      <c r="AE3" s="250"/>
      <c r="AF3" s="249" t="s">
        <v>37</v>
      </c>
      <c r="AG3" s="250"/>
      <c r="AH3" s="253" t="s">
        <v>18</v>
      </c>
      <c r="AI3" s="254"/>
      <c r="AJ3" s="253" t="s">
        <v>30</v>
      </c>
      <c r="AK3" s="254"/>
      <c r="AL3" s="249" t="s">
        <v>20</v>
      </c>
      <c r="AM3" s="250"/>
      <c r="AN3" s="253" t="s">
        <v>29</v>
      </c>
      <c r="AO3" s="254"/>
      <c r="AP3" s="259" t="s">
        <v>17</v>
      </c>
      <c r="AQ3" s="260"/>
      <c r="AR3" s="253" t="s">
        <v>27</v>
      </c>
      <c r="AS3" s="254"/>
      <c r="AT3" s="253" t="s">
        <v>18</v>
      </c>
      <c r="AU3" s="254"/>
      <c r="AV3" s="253" t="s">
        <v>19</v>
      </c>
      <c r="AW3" s="254"/>
      <c r="AX3" s="253" t="s">
        <v>20</v>
      </c>
      <c r="AY3" s="254"/>
      <c r="AZ3" s="256" t="s">
        <v>3</v>
      </c>
      <c r="BA3" s="258"/>
      <c r="BB3" s="256" t="s">
        <v>38</v>
      </c>
      <c r="BC3" s="257"/>
      <c r="BD3" s="245" t="s">
        <v>29</v>
      </c>
      <c r="BE3" s="246"/>
      <c r="BF3" s="247" t="s">
        <v>17</v>
      </c>
      <c r="BG3" s="248"/>
      <c r="BH3" s="245" t="s">
        <v>27</v>
      </c>
      <c r="BI3" s="246"/>
      <c r="BJ3" s="245" t="s">
        <v>37</v>
      </c>
      <c r="BK3" s="246"/>
      <c r="BL3" s="245" t="s">
        <v>105</v>
      </c>
      <c r="BM3" s="246"/>
      <c r="BN3" s="245" t="s">
        <v>106</v>
      </c>
      <c r="BO3" s="246"/>
      <c r="BP3" s="245" t="s">
        <v>18</v>
      </c>
      <c r="BQ3" s="246"/>
      <c r="BR3" s="245" t="s">
        <v>30</v>
      </c>
      <c r="BS3" s="246"/>
      <c r="BT3" s="245" t="s">
        <v>20</v>
      </c>
      <c r="BU3" s="246"/>
    </row>
    <row r="4" spans="1:73" ht="15.75" thickBot="1" x14ac:dyDescent="0.3">
      <c r="A4" s="96" t="s">
        <v>12</v>
      </c>
      <c r="B4" s="97" t="s">
        <v>39</v>
      </c>
      <c r="C4" s="98" t="s">
        <v>6</v>
      </c>
      <c r="D4" s="96" t="s">
        <v>5</v>
      </c>
      <c r="E4" s="99" t="s">
        <v>33</v>
      </c>
      <c r="F4" s="100" t="s">
        <v>7</v>
      </c>
      <c r="G4" s="101" t="s">
        <v>21</v>
      </c>
      <c r="H4" s="102" t="s">
        <v>7</v>
      </c>
      <c r="I4" s="101" t="s">
        <v>21</v>
      </c>
      <c r="J4" s="100" t="s">
        <v>7</v>
      </c>
      <c r="K4" s="101" t="s">
        <v>21</v>
      </c>
      <c r="L4" s="102" t="s">
        <v>7</v>
      </c>
      <c r="M4" s="101" t="s">
        <v>21</v>
      </c>
      <c r="N4" s="100" t="s">
        <v>7</v>
      </c>
      <c r="O4" s="101" t="s">
        <v>21</v>
      </c>
      <c r="P4" s="103" t="s">
        <v>7</v>
      </c>
      <c r="Q4" s="104" t="s">
        <v>21</v>
      </c>
      <c r="R4" s="105" t="s">
        <v>7</v>
      </c>
      <c r="S4" s="104" t="s">
        <v>21</v>
      </c>
      <c r="T4" s="103" t="s">
        <v>7</v>
      </c>
      <c r="U4" s="106" t="s">
        <v>21</v>
      </c>
      <c r="V4" s="105" t="s">
        <v>7</v>
      </c>
      <c r="W4" s="104" t="s">
        <v>1</v>
      </c>
      <c r="X4" s="103" t="s">
        <v>7</v>
      </c>
      <c r="Y4" s="104" t="s">
        <v>21</v>
      </c>
      <c r="Z4" s="107" t="s">
        <v>7</v>
      </c>
      <c r="AA4" s="108" t="s">
        <v>21</v>
      </c>
      <c r="AB4" s="109" t="s">
        <v>7</v>
      </c>
      <c r="AC4" s="110" t="s">
        <v>21</v>
      </c>
      <c r="AD4" s="107" t="s">
        <v>7</v>
      </c>
      <c r="AE4" s="108" t="s">
        <v>21</v>
      </c>
      <c r="AF4" s="107" t="s">
        <v>7</v>
      </c>
      <c r="AG4" s="108" t="s">
        <v>21</v>
      </c>
      <c r="AH4" s="107" t="s">
        <v>7</v>
      </c>
      <c r="AI4" s="108" t="s">
        <v>1</v>
      </c>
      <c r="AJ4" s="107" t="s">
        <v>7</v>
      </c>
      <c r="AK4" s="108" t="s">
        <v>1</v>
      </c>
      <c r="AL4" s="107" t="s">
        <v>7</v>
      </c>
      <c r="AM4" s="108" t="s">
        <v>21</v>
      </c>
      <c r="AN4" s="111" t="s">
        <v>7</v>
      </c>
      <c r="AO4" s="112" t="s">
        <v>21</v>
      </c>
      <c r="AP4" s="98" t="s">
        <v>7</v>
      </c>
      <c r="AQ4" s="113" t="s">
        <v>21</v>
      </c>
      <c r="AR4" s="111" t="s">
        <v>7</v>
      </c>
      <c r="AS4" s="112" t="s">
        <v>21</v>
      </c>
      <c r="AT4" s="111" t="s">
        <v>7</v>
      </c>
      <c r="AU4" s="112" t="s">
        <v>1</v>
      </c>
      <c r="AV4" s="111" t="s">
        <v>7</v>
      </c>
      <c r="AW4" s="112" t="s">
        <v>1</v>
      </c>
      <c r="AX4" s="111" t="s">
        <v>7</v>
      </c>
      <c r="AY4" s="112" t="s">
        <v>21</v>
      </c>
      <c r="AZ4" s="107" t="s">
        <v>7</v>
      </c>
      <c r="BA4" s="108" t="s">
        <v>21</v>
      </c>
      <c r="BB4" s="107" t="s">
        <v>7</v>
      </c>
      <c r="BC4" s="108" t="s">
        <v>21</v>
      </c>
      <c r="BD4" s="114" t="s">
        <v>7</v>
      </c>
      <c r="BE4" s="115" t="s">
        <v>21</v>
      </c>
      <c r="BF4" s="116" t="s">
        <v>7</v>
      </c>
      <c r="BG4" s="117" t="s">
        <v>21</v>
      </c>
      <c r="BH4" s="114" t="s">
        <v>7</v>
      </c>
      <c r="BI4" s="115" t="s">
        <v>21</v>
      </c>
      <c r="BJ4" s="114" t="s">
        <v>7</v>
      </c>
      <c r="BK4" s="115" t="s">
        <v>21</v>
      </c>
      <c r="BL4" s="114" t="s">
        <v>7</v>
      </c>
      <c r="BM4" s="115" t="s">
        <v>21</v>
      </c>
      <c r="BN4" s="114" t="s">
        <v>7</v>
      </c>
      <c r="BO4" s="115" t="s">
        <v>21</v>
      </c>
      <c r="BP4" s="114" t="s">
        <v>7</v>
      </c>
      <c r="BQ4" s="115" t="s">
        <v>1</v>
      </c>
      <c r="BR4" s="114" t="s">
        <v>7</v>
      </c>
      <c r="BS4" s="115" t="s">
        <v>1</v>
      </c>
      <c r="BT4" s="114" t="s">
        <v>7</v>
      </c>
      <c r="BU4" s="115" t="s">
        <v>21</v>
      </c>
    </row>
    <row r="5" spans="1:73" x14ac:dyDescent="0.25">
      <c r="A5" s="118"/>
      <c r="B5" s="187" t="s">
        <v>318</v>
      </c>
      <c r="C5" s="14" t="s">
        <v>114</v>
      </c>
      <c r="D5" s="119"/>
      <c r="E5" s="120">
        <f t="shared" ref="E5:E35" si="0">AVERAGE(F5,H5,J5,L5,N5,P5,R5,T5,V5,X5,Z5,AB5,AD5,AF5,AH5,AJ5,AL5,AN5,AP5,AR5,AT5,AV5,AX5,AZ5,BB5,BD5,BF5,BH5,BJ5,BL5,BN5,BP5,BR5,BT5)</f>
        <v>1.25</v>
      </c>
      <c r="F5" s="188" t="s">
        <v>0</v>
      </c>
      <c r="G5" s="121" t="s">
        <v>0</v>
      </c>
      <c r="H5" s="189" t="s">
        <v>0</v>
      </c>
      <c r="I5" s="122" t="s">
        <v>0</v>
      </c>
      <c r="J5" s="180" t="s">
        <v>0</v>
      </c>
      <c r="K5" s="181" t="s">
        <v>0</v>
      </c>
      <c r="L5" s="123" t="s">
        <v>0</v>
      </c>
      <c r="M5" s="124" t="s">
        <v>0</v>
      </c>
      <c r="N5" s="125" t="s">
        <v>0</v>
      </c>
      <c r="O5" s="126" t="s">
        <v>0</v>
      </c>
      <c r="P5" s="182"/>
      <c r="Q5" s="181"/>
      <c r="R5" s="180"/>
      <c r="S5" s="181"/>
      <c r="T5" s="182"/>
      <c r="U5" s="183"/>
      <c r="V5" s="180"/>
      <c r="W5" s="181"/>
      <c r="X5" s="180"/>
      <c r="Y5" s="181"/>
      <c r="Z5" s="127"/>
      <c r="AA5" s="122"/>
      <c r="AB5" s="127"/>
      <c r="AC5" s="122"/>
      <c r="AD5" s="127"/>
      <c r="AE5" s="122"/>
      <c r="AF5" s="127"/>
      <c r="AG5" s="122"/>
      <c r="AH5" s="127"/>
      <c r="AI5" s="190"/>
      <c r="AJ5" s="127"/>
      <c r="AK5" s="190"/>
      <c r="AL5" s="180"/>
      <c r="AM5" s="181"/>
      <c r="AN5" s="127">
        <v>2</v>
      </c>
      <c r="AO5" s="171" t="s">
        <v>355</v>
      </c>
      <c r="AP5" s="127">
        <v>1</v>
      </c>
      <c r="AQ5" s="171" t="s">
        <v>23</v>
      </c>
      <c r="AR5" s="123">
        <v>1</v>
      </c>
      <c r="AS5" s="10" t="s">
        <v>23</v>
      </c>
      <c r="AT5" s="123">
        <v>1</v>
      </c>
      <c r="AU5" s="126">
        <v>8</v>
      </c>
      <c r="AV5" s="125">
        <v>1</v>
      </c>
      <c r="AW5" s="126">
        <v>10</v>
      </c>
      <c r="AX5" s="125">
        <v>1</v>
      </c>
      <c r="AY5" s="10" t="s">
        <v>23</v>
      </c>
      <c r="AZ5" s="127">
        <v>2</v>
      </c>
      <c r="BA5" s="176" t="s">
        <v>391</v>
      </c>
      <c r="BB5" s="191">
        <v>1</v>
      </c>
      <c r="BC5" s="122" t="s">
        <v>23</v>
      </c>
      <c r="BD5" s="128"/>
      <c r="BE5" s="129"/>
      <c r="BF5" s="130"/>
      <c r="BG5" s="167"/>
      <c r="BH5" s="128"/>
      <c r="BI5" s="64"/>
      <c r="BJ5" s="128"/>
      <c r="BK5" s="27"/>
      <c r="BL5" s="132"/>
      <c r="BM5" s="64"/>
      <c r="BN5" s="132"/>
      <c r="BO5" s="64"/>
      <c r="BP5" s="132"/>
      <c r="BQ5" s="131"/>
      <c r="BR5" s="168"/>
      <c r="BS5" s="64"/>
      <c r="BT5" s="132"/>
      <c r="BU5" s="64"/>
    </row>
    <row r="6" spans="1:73" x14ac:dyDescent="0.25">
      <c r="A6" s="133"/>
      <c r="B6" s="133" t="s">
        <v>137</v>
      </c>
      <c r="C6" s="15" t="s">
        <v>116</v>
      </c>
      <c r="D6" s="134"/>
      <c r="E6" s="120">
        <f t="shared" si="0"/>
        <v>1.6923076923076923</v>
      </c>
      <c r="F6" s="135"/>
      <c r="G6" s="129"/>
      <c r="H6" s="135"/>
      <c r="I6" s="129"/>
      <c r="J6" s="139"/>
      <c r="K6" s="138"/>
      <c r="L6" s="136"/>
      <c r="M6" s="137"/>
      <c r="N6" s="139"/>
      <c r="O6" s="138"/>
      <c r="P6" s="136">
        <v>1</v>
      </c>
      <c r="Q6" s="138" t="s">
        <v>23</v>
      </c>
      <c r="R6" s="139">
        <v>1</v>
      </c>
      <c r="S6" s="138" t="s">
        <v>23</v>
      </c>
      <c r="T6" s="136">
        <v>1</v>
      </c>
      <c r="U6" s="137" t="s">
        <v>23</v>
      </c>
      <c r="V6" s="139">
        <v>3</v>
      </c>
      <c r="W6" s="138">
        <v>8</v>
      </c>
      <c r="X6" s="139">
        <v>1</v>
      </c>
      <c r="Y6" s="138" t="s">
        <v>23</v>
      </c>
      <c r="Z6" s="135"/>
      <c r="AA6" s="129"/>
      <c r="AB6" s="135"/>
      <c r="AC6" s="129"/>
      <c r="AD6" s="135"/>
      <c r="AE6" s="129"/>
      <c r="AF6" s="135"/>
      <c r="AG6" s="129"/>
      <c r="AH6" s="135"/>
      <c r="AI6" s="129"/>
      <c r="AJ6" s="135"/>
      <c r="AK6" s="129"/>
      <c r="AL6" s="135"/>
      <c r="AM6" s="129"/>
      <c r="AN6" s="135">
        <v>1</v>
      </c>
      <c r="AO6" s="27" t="s">
        <v>23</v>
      </c>
      <c r="AP6" s="135">
        <v>2</v>
      </c>
      <c r="AQ6" s="27" t="s">
        <v>372</v>
      </c>
      <c r="AR6" s="136">
        <v>2</v>
      </c>
      <c r="AS6" s="4" t="s">
        <v>24</v>
      </c>
      <c r="AT6" s="136">
        <v>2</v>
      </c>
      <c r="AU6" s="138">
        <v>7</v>
      </c>
      <c r="AV6" s="139">
        <v>3</v>
      </c>
      <c r="AW6" s="138">
        <v>2</v>
      </c>
      <c r="AX6" s="139">
        <v>2</v>
      </c>
      <c r="AY6" s="4" t="s">
        <v>254</v>
      </c>
      <c r="AZ6" s="139">
        <v>1</v>
      </c>
      <c r="BA6" s="4" t="s">
        <v>23</v>
      </c>
      <c r="BB6" s="136">
        <v>2</v>
      </c>
      <c r="BC6" s="138" t="s">
        <v>43</v>
      </c>
      <c r="BD6" s="169"/>
      <c r="BE6" s="129"/>
      <c r="BF6" s="135"/>
      <c r="BG6" s="64"/>
      <c r="BH6" s="140"/>
      <c r="BI6" s="64"/>
      <c r="BJ6" s="135"/>
      <c r="BK6" s="27"/>
      <c r="BL6" s="135"/>
      <c r="BM6" s="64"/>
      <c r="BN6" s="135"/>
      <c r="BO6" s="64"/>
      <c r="BP6" s="135"/>
      <c r="BQ6" s="131"/>
      <c r="BR6" s="135"/>
      <c r="BS6" s="131"/>
      <c r="BT6" s="135"/>
      <c r="BU6" s="64"/>
    </row>
    <row r="7" spans="1:73" x14ac:dyDescent="0.25">
      <c r="A7" s="133"/>
      <c r="B7" s="133" t="s">
        <v>131</v>
      </c>
      <c r="C7" s="134" t="s">
        <v>422</v>
      </c>
      <c r="D7" s="134">
        <v>2001</v>
      </c>
      <c r="E7" s="120">
        <f t="shared" si="0"/>
        <v>3</v>
      </c>
      <c r="F7" s="142" t="s">
        <v>0</v>
      </c>
      <c r="G7" s="129" t="s">
        <v>0</v>
      </c>
      <c r="H7" s="142" t="s">
        <v>0</v>
      </c>
      <c r="I7" s="129" t="s">
        <v>0</v>
      </c>
      <c r="J7" s="139" t="s">
        <v>0</v>
      </c>
      <c r="K7" s="138" t="s">
        <v>0</v>
      </c>
      <c r="L7" s="136" t="s">
        <v>0</v>
      </c>
      <c r="M7" s="137" t="s">
        <v>0</v>
      </c>
      <c r="N7" s="139" t="s">
        <v>0</v>
      </c>
      <c r="O7" s="138" t="s">
        <v>0</v>
      </c>
      <c r="P7" s="136"/>
      <c r="Q7" s="138"/>
      <c r="R7" s="139"/>
      <c r="S7" s="138"/>
      <c r="T7" s="136"/>
      <c r="U7" s="137"/>
      <c r="V7" s="139"/>
      <c r="W7" s="138"/>
      <c r="X7" s="139"/>
      <c r="Y7" s="138"/>
      <c r="Z7" s="139"/>
      <c r="AA7" s="138"/>
      <c r="AB7" s="139"/>
      <c r="AC7" s="138"/>
      <c r="AD7" s="139"/>
      <c r="AE7" s="138"/>
      <c r="AF7" s="139"/>
      <c r="AG7" s="138"/>
      <c r="AH7" s="139"/>
      <c r="AI7" s="138"/>
      <c r="AJ7" s="139"/>
      <c r="AK7" s="138"/>
      <c r="AL7" s="139"/>
      <c r="AM7" s="138"/>
      <c r="AN7" s="139"/>
      <c r="AO7" s="138"/>
      <c r="AP7" s="139"/>
      <c r="AQ7" s="138"/>
      <c r="AR7" s="136"/>
      <c r="AS7" s="138"/>
      <c r="AT7" s="136"/>
      <c r="AU7" s="138"/>
      <c r="AV7" s="139"/>
      <c r="AW7" s="138"/>
      <c r="AX7" s="139"/>
      <c r="AY7" s="138"/>
      <c r="AZ7" s="139">
        <v>3</v>
      </c>
      <c r="BA7" s="4" t="s">
        <v>355</v>
      </c>
      <c r="BB7" s="136">
        <v>3</v>
      </c>
      <c r="BC7" s="138" t="s">
        <v>43</v>
      </c>
      <c r="BD7" s="169"/>
      <c r="BE7" s="64"/>
      <c r="BF7" s="168"/>
      <c r="BG7" s="64"/>
      <c r="BH7" s="169"/>
      <c r="BI7" s="64"/>
      <c r="BJ7" s="169"/>
      <c r="BK7" s="64"/>
      <c r="BL7" s="168"/>
      <c r="BM7" s="64"/>
      <c r="BN7" s="168"/>
      <c r="BO7" s="64"/>
      <c r="BP7" s="168"/>
      <c r="BQ7" s="64"/>
      <c r="BR7" s="168"/>
      <c r="BS7" s="64"/>
      <c r="BT7" s="168"/>
      <c r="BU7" s="64"/>
    </row>
    <row r="8" spans="1:73" x14ac:dyDescent="0.25">
      <c r="A8" s="133"/>
      <c r="B8" s="8" t="s">
        <v>336</v>
      </c>
      <c r="C8" s="134" t="s">
        <v>114</v>
      </c>
      <c r="D8" s="134">
        <v>2001</v>
      </c>
      <c r="E8" s="120">
        <f t="shared" si="0"/>
        <v>3.6666666666666665</v>
      </c>
      <c r="F8" s="142" t="s">
        <v>0</v>
      </c>
      <c r="G8" s="129" t="s">
        <v>0</v>
      </c>
      <c r="H8" s="142" t="s">
        <v>0</v>
      </c>
      <c r="I8" s="129" t="s">
        <v>0</v>
      </c>
      <c r="J8" s="139" t="s">
        <v>0</v>
      </c>
      <c r="K8" s="138" t="s">
        <v>0</v>
      </c>
      <c r="L8" s="136" t="s">
        <v>0</v>
      </c>
      <c r="M8" s="137" t="s">
        <v>0</v>
      </c>
      <c r="N8" s="139" t="s">
        <v>0</v>
      </c>
      <c r="O8" s="138" t="s">
        <v>0</v>
      </c>
      <c r="P8" s="136"/>
      <c r="Q8" s="143"/>
      <c r="R8" s="139"/>
      <c r="S8" s="138"/>
      <c r="T8" s="136"/>
      <c r="U8" s="137"/>
      <c r="V8" s="139"/>
      <c r="W8" s="138"/>
      <c r="X8" s="139"/>
      <c r="Y8" s="138"/>
      <c r="Z8" s="135"/>
      <c r="AA8" s="129"/>
      <c r="AB8" s="135"/>
      <c r="AC8" s="129"/>
      <c r="AD8" s="135"/>
      <c r="AE8" s="129"/>
      <c r="AF8" s="135"/>
      <c r="AG8" s="129"/>
      <c r="AH8" s="135"/>
      <c r="AI8" s="129"/>
      <c r="AJ8" s="135"/>
      <c r="AK8" s="129"/>
      <c r="AL8" s="135"/>
      <c r="AM8" s="129"/>
      <c r="AN8" s="139">
        <v>4</v>
      </c>
      <c r="AO8" s="4" t="s">
        <v>28</v>
      </c>
      <c r="AP8" s="139">
        <v>5</v>
      </c>
      <c r="AQ8" s="4" t="s">
        <v>372</v>
      </c>
      <c r="AR8" s="136">
        <v>3</v>
      </c>
      <c r="AS8" s="4" t="s">
        <v>24</v>
      </c>
      <c r="AT8" s="136">
        <v>3</v>
      </c>
      <c r="AU8" s="138">
        <v>4</v>
      </c>
      <c r="AV8" s="139">
        <v>4</v>
      </c>
      <c r="AW8" s="138">
        <v>2</v>
      </c>
      <c r="AX8" s="139">
        <v>3</v>
      </c>
      <c r="AY8" s="4" t="s">
        <v>337</v>
      </c>
      <c r="AZ8" s="139"/>
      <c r="BA8" s="138"/>
      <c r="BB8" s="136"/>
      <c r="BC8" s="138"/>
      <c r="BD8" s="25"/>
      <c r="BE8" s="64"/>
      <c r="BF8" s="25"/>
      <c r="BG8" s="64"/>
      <c r="BH8" s="33"/>
      <c r="BI8" s="64"/>
      <c r="BJ8" s="25"/>
      <c r="BK8" s="64"/>
      <c r="BL8" s="25"/>
      <c r="BM8" s="64"/>
      <c r="BN8" s="25"/>
      <c r="BO8" s="64"/>
      <c r="BP8" s="25"/>
      <c r="BQ8" s="64"/>
      <c r="BR8" s="25"/>
      <c r="BS8" s="64"/>
      <c r="BT8" s="25"/>
      <c r="BU8" s="64"/>
    </row>
    <row r="9" spans="1:73" x14ac:dyDescent="0.25">
      <c r="A9" s="133"/>
      <c r="B9" s="133" t="s">
        <v>117</v>
      </c>
      <c r="C9" s="134" t="s">
        <v>8</v>
      </c>
      <c r="D9" s="134"/>
      <c r="E9" s="120">
        <f t="shared" si="0"/>
        <v>4</v>
      </c>
      <c r="F9" s="142" t="s">
        <v>0</v>
      </c>
      <c r="G9" s="129" t="s">
        <v>0</v>
      </c>
      <c r="H9" s="142" t="s">
        <v>0</v>
      </c>
      <c r="I9" s="129" t="s">
        <v>0</v>
      </c>
      <c r="J9" s="139" t="s">
        <v>0</v>
      </c>
      <c r="K9" s="138" t="s">
        <v>0</v>
      </c>
      <c r="L9" s="136" t="s">
        <v>0</v>
      </c>
      <c r="M9" s="137" t="s">
        <v>0</v>
      </c>
      <c r="N9" s="139" t="s">
        <v>0</v>
      </c>
      <c r="O9" s="138" t="s">
        <v>0</v>
      </c>
      <c r="P9" s="136"/>
      <c r="Q9" s="138"/>
      <c r="R9" s="139"/>
      <c r="S9" s="138"/>
      <c r="T9" s="136"/>
      <c r="U9" s="137"/>
      <c r="V9" s="139"/>
      <c r="W9" s="138"/>
      <c r="X9" s="139"/>
      <c r="Y9" s="138"/>
      <c r="Z9" s="139"/>
      <c r="AA9" s="138"/>
      <c r="AB9" s="139"/>
      <c r="AC9" s="138"/>
      <c r="AD9" s="139"/>
      <c r="AE9" s="138"/>
      <c r="AF9" s="139"/>
      <c r="AG9" s="138"/>
      <c r="AH9" s="139"/>
      <c r="AI9" s="138"/>
      <c r="AJ9" s="139"/>
      <c r="AK9" s="138"/>
      <c r="AL9" s="139"/>
      <c r="AM9" s="138"/>
      <c r="AN9" s="139"/>
      <c r="AO9" s="138"/>
      <c r="AP9" s="139"/>
      <c r="AQ9" s="138"/>
      <c r="AR9" s="136"/>
      <c r="AS9" s="138"/>
      <c r="AT9" s="136"/>
      <c r="AU9" s="138"/>
      <c r="AV9" s="136"/>
      <c r="AW9" s="138"/>
      <c r="AX9" s="139"/>
      <c r="AY9" s="138"/>
      <c r="AZ9" s="139">
        <v>4</v>
      </c>
      <c r="BA9" s="4" t="s">
        <v>372</v>
      </c>
      <c r="BB9" s="136">
        <v>4</v>
      </c>
      <c r="BC9" s="129" t="s">
        <v>153</v>
      </c>
      <c r="BD9" s="135"/>
      <c r="BE9" s="129"/>
      <c r="BF9" s="135"/>
      <c r="BG9" s="64"/>
      <c r="BH9" s="140"/>
      <c r="BI9" s="64"/>
      <c r="BJ9" s="135"/>
      <c r="BK9" s="27"/>
      <c r="BL9" s="135"/>
      <c r="BM9" s="64"/>
      <c r="BN9" s="135"/>
      <c r="BO9" s="64"/>
      <c r="BP9" s="25"/>
      <c r="BQ9" s="64"/>
      <c r="BR9" s="25"/>
      <c r="BS9" s="64"/>
      <c r="BT9" s="135"/>
      <c r="BU9" s="64"/>
    </row>
    <row r="10" spans="1:73" x14ac:dyDescent="0.25">
      <c r="A10" s="133"/>
      <c r="B10" s="133" t="s">
        <v>138</v>
      </c>
      <c r="C10" s="134" t="s">
        <v>114</v>
      </c>
      <c r="D10" s="134"/>
      <c r="E10" s="120">
        <f t="shared" si="0"/>
        <v>4.5</v>
      </c>
      <c r="F10" s="135"/>
      <c r="G10" s="129"/>
      <c r="H10" s="135"/>
      <c r="I10" s="129"/>
      <c r="J10" s="135"/>
      <c r="K10" s="129"/>
      <c r="L10" s="136"/>
      <c r="M10" s="137"/>
      <c r="N10" s="135"/>
      <c r="O10" s="129"/>
      <c r="P10" s="136">
        <v>2</v>
      </c>
      <c r="Q10" s="138" t="s">
        <v>144</v>
      </c>
      <c r="R10" s="139">
        <v>4</v>
      </c>
      <c r="S10" s="138" t="s">
        <v>22</v>
      </c>
      <c r="T10" s="136">
        <v>3</v>
      </c>
      <c r="U10" s="137" t="s">
        <v>24</v>
      </c>
      <c r="V10" s="139">
        <v>1</v>
      </c>
      <c r="W10" s="138">
        <v>20</v>
      </c>
      <c r="X10" s="139">
        <v>2</v>
      </c>
      <c r="Y10" s="138" t="s">
        <v>145</v>
      </c>
      <c r="Z10" s="135"/>
      <c r="AA10" s="129"/>
      <c r="AB10" s="135"/>
      <c r="AC10" s="129"/>
      <c r="AD10" s="135"/>
      <c r="AE10" s="129"/>
      <c r="AF10" s="135"/>
      <c r="AG10" s="129"/>
      <c r="AH10" s="135"/>
      <c r="AI10" s="131"/>
      <c r="AJ10" s="135"/>
      <c r="AK10" s="131"/>
      <c r="AL10" s="135"/>
      <c r="AM10" s="129"/>
      <c r="AN10" s="135">
        <v>10</v>
      </c>
      <c r="AO10" s="27" t="s">
        <v>360</v>
      </c>
      <c r="AP10" s="135">
        <v>4</v>
      </c>
      <c r="AQ10" s="27" t="s">
        <v>372</v>
      </c>
      <c r="AR10" s="136">
        <v>8</v>
      </c>
      <c r="AS10" s="4" t="s">
        <v>319</v>
      </c>
      <c r="AT10" s="136"/>
      <c r="AU10" s="138"/>
      <c r="AV10" s="136">
        <v>2</v>
      </c>
      <c r="AW10" s="138">
        <v>6</v>
      </c>
      <c r="AX10" s="139">
        <v>4</v>
      </c>
      <c r="AY10" s="4" t="s">
        <v>338</v>
      </c>
      <c r="AZ10" s="139">
        <v>8</v>
      </c>
      <c r="BA10" s="4" t="s">
        <v>395</v>
      </c>
      <c r="BB10" s="136">
        <v>6</v>
      </c>
      <c r="BC10" s="129" t="s">
        <v>153</v>
      </c>
      <c r="BD10" s="135"/>
      <c r="BE10" s="129"/>
      <c r="BF10" s="135"/>
      <c r="BG10" s="64"/>
      <c r="BH10" s="140"/>
      <c r="BI10" s="64"/>
      <c r="BJ10" s="135"/>
      <c r="BK10" s="27"/>
      <c r="BL10" s="135"/>
      <c r="BM10" s="64"/>
      <c r="BN10" s="135"/>
      <c r="BO10" s="64"/>
      <c r="BP10" s="135"/>
      <c r="BQ10" s="131"/>
      <c r="BR10" s="135"/>
      <c r="BS10" s="131"/>
      <c r="BT10" s="135"/>
      <c r="BU10" s="64"/>
    </row>
    <row r="11" spans="1:73" x14ac:dyDescent="0.25">
      <c r="A11" s="133"/>
      <c r="B11" s="133" t="s">
        <v>140</v>
      </c>
      <c r="C11" s="134"/>
      <c r="D11" s="134"/>
      <c r="E11" s="120">
        <f t="shared" si="0"/>
        <v>4.8</v>
      </c>
      <c r="F11" s="135"/>
      <c r="G11" s="129"/>
      <c r="H11" s="135"/>
      <c r="I11" s="129"/>
      <c r="J11" s="139"/>
      <c r="K11" s="138"/>
      <c r="L11" s="136"/>
      <c r="M11" s="137"/>
      <c r="N11" s="139"/>
      <c r="O11" s="138"/>
      <c r="P11" s="136">
        <v>4</v>
      </c>
      <c r="Q11" s="138" t="s">
        <v>147</v>
      </c>
      <c r="R11" s="139">
        <v>5</v>
      </c>
      <c r="S11" s="138" t="s">
        <v>43</v>
      </c>
      <c r="T11" s="136">
        <v>5</v>
      </c>
      <c r="U11" s="137" t="s">
        <v>32</v>
      </c>
      <c r="V11" s="139">
        <v>5</v>
      </c>
      <c r="W11" s="138">
        <v>2</v>
      </c>
      <c r="X11" s="139">
        <v>5</v>
      </c>
      <c r="Y11" s="138" t="s">
        <v>178</v>
      </c>
      <c r="Z11" s="135"/>
      <c r="AA11" s="129"/>
      <c r="AB11" s="135"/>
      <c r="AC11" s="129"/>
      <c r="AD11" s="135"/>
      <c r="AE11" s="129"/>
      <c r="AF11" s="135"/>
      <c r="AG11" s="129"/>
      <c r="AH11" s="135"/>
      <c r="AI11" s="131"/>
      <c r="AJ11" s="135"/>
      <c r="AK11" s="131"/>
      <c r="AL11" s="139"/>
      <c r="AM11" s="138"/>
      <c r="AN11" s="135"/>
      <c r="AO11" s="129"/>
      <c r="AP11" s="135"/>
      <c r="AQ11" s="129"/>
      <c r="AR11" s="136"/>
      <c r="AS11" s="138"/>
      <c r="AT11" s="136"/>
      <c r="AU11" s="138"/>
      <c r="AV11" s="136"/>
      <c r="AW11" s="138"/>
      <c r="AX11" s="139"/>
      <c r="AY11" s="138"/>
      <c r="AZ11" s="135"/>
      <c r="BA11" s="141"/>
      <c r="BB11" s="140"/>
      <c r="BC11" s="138"/>
      <c r="BD11" s="25"/>
      <c r="BE11" s="64"/>
      <c r="BF11" s="25"/>
      <c r="BG11" s="64"/>
      <c r="BH11" s="33"/>
      <c r="BI11" s="64"/>
      <c r="BJ11" s="25"/>
      <c r="BK11" s="64"/>
      <c r="BL11" s="25"/>
      <c r="BM11" s="64"/>
      <c r="BN11" s="25"/>
      <c r="BO11" s="64"/>
      <c r="BP11" s="25"/>
      <c r="BQ11" s="64"/>
      <c r="BR11" s="25"/>
      <c r="BS11" s="64"/>
      <c r="BT11" s="25"/>
      <c r="BU11" s="64"/>
    </row>
    <row r="12" spans="1:73" x14ac:dyDescent="0.25">
      <c r="A12" s="133"/>
      <c r="B12" s="133" t="s">
        <v>130</v>
      </c>
      <c r="C12" s="134" t="s">
        <v>116</v>
      </c>
      <c r="D12" s="134"/>
      <c r="E12" s="120">
        <f t="shared" si="0"/>
        <v>4.916666666666667</v>
      </c>
      <c r="F12" s="135"/>
      <c r="G12" s="129"/>
      <c r="H12" s="135"/>
      <c r="I12" s="129"/>
      <c r="J12" s="135"/>
      <c r="K12" s="129"/>
      <c r="L12" s="136"/>
      <c r="M12" s="137"/>
      <c r="N12" s="135"/>
      <c r="O12" s="129"/>
      <c r="P12" s="136">
        <v>5</v>
      </c>
      <c r="Q12" s="138" t="s">
        <v>28</v>
      </c>
      <c r="R12" s="139">
        <v>2</v>
      </c>
      <c r="S12" s="138" t="s">
        <v>24</v>
      </c>
      <c r="T12" s="136">
        <v>2</v>
      </c>
      <c r="U12" s="137" t="s">
        <v>24</v>
      </c>
      <c r="V12" s="139">
        <v>4</v>
      </c>
      <c r="W12" s="138">
        <v>2</v>
      </c>
      <c r="X12" s="139">
        <v>4</v>
      </c>
      <c r="Y12" s="138" t="s">
        <v>213</v>
      </c>
      <c r="Z12" s="135"/>
      <c r="AA12" s="129"/>
      <c r="AB12" s="135"/>
      <c r="AC12" s="129"/>
      <c r="AD12" s="135"/>
      <c r="AE12" s="129"/>
      <c r="AF12" s="135"/>
      <c r="AG12" s="129"/>
      <c r="AH12" s="135"/>
      <c r="AI12" s="131"/>
      <c r="AJ12" s="139"/>
      <c r="AK12" s="131"/>
      <c r="AL12" s="139"/>
      <c r="AM12" s="138"/>
      <c r="AN12" s="135">
        <v>3</v>
      </c>
      <c r="AO12" s="27" t="s">
        <v>356</v>
      </c>
      <c r="AP12" s="135">
        <v>8</v>
      </c>
      <c r="AQ12" s="27" t="s">
        <v>276</v>
      </c>
      <c r="AR12" s="136">
        <v>9</v>
      </c>
      <c r="AS12" s="4" t="s">
        <v>319</v>
      </c>
      <c r="AT12" s="136">
        <v>4</v>
      </c>
      <c r="AU12" s="138">
        <v>2</v>
      </c>
      <c r="AV12" s="136"/>
      <c r="AW12" s="138"/>
      <c r="AX12" s="136">
        <v>6</v>
      </c>
      <c r="AY12" s="4" t="s">
        <v>340</v>
      </c>
      <c r="AZ12" s="139">
        <v>5</v>
      </c>
      <c r="BA12" s="4" t="s">
        <v>393</v>
      </c>
      <c r="BB12" s="136">
        <v>7</v>
      </c>
      <c r="BC12" s="129" t="s">
        <v>153</v>
      </c>
      <c r="BD12" s="25"/>
      <c r="BE12" s="64"/>
      <c r="BF12" s="25"/>
      <c r="BG12" s="64"/>
      <c r="BH12" s="33"/>
      <c r="BI12" s="64"/>
      <c r="BJ12" s="25"/>
      <c r="BK12" s="64"/>
      <c r="BL12" s="25"/>
      <c r="BM12" s="64"/>
      <c r="BN12" s="25"/>
      <c r="BO12" s="64"/>
      <c r="BP12" s="25"/>
      <c r="BQ12" s="64"/>
      <c r="BR12" s="25"/>
      <c r="BS12" s="64"/>
      <c r="BT12" s="25"/>
      <c r="BU12" s="64"/>
    </row>
    <row r="13" spans="1:73" x14ac:dyDescent="0.25">
      <c r="A13" s="133"/>
      <c r="B13" s="133" t="s">
        <v>139</v>
      </c>
      <c r="C13" s="134" t="s">
        <v>116</v>
      </c>
      <c r="D13" s="134"/>
      <c r="E13" s="120">
        <f t="shared" si="0"/>
        <v>5.833333333333333</v>
      </c>
      <c r="F13" s="135"/>
      <c r="G13" s="129"/>
      <c r="H13" s="135"/>
      <c r="I13" s="129"/>
      <c r="J13" s="135"/>
      <c r="K13" s="129"/>
      <c r="L13" s="136"/>
      <c r="M13" s="137"/>
      <c r="N13" s="135"/>
      <c r="O13" s="129"/>
      <c r="P13" s="136">
        <v>3</v>
      </c>
      <c r="Q13" s="138" t="s">
        <v>146</v>
      </c>
      <c r="R13" s="139">
        <v>3</v>
      </c>
      <c r="S13" s="138" t="s">
        <v>22</v>
      </c>
      <c r="T13" s="136">
        <v>4</v>
      </c>
      <c r="U13" s="137" t="s">
        <v>24</v>
      </c>
      <c r="V13" s="139">
        <v>2</v>
      </c>
      <c r="W13" s="138">
        <v>12</v>
      </c>
      <c r="X13" s="139">
        <v>3</v>
      </c>
      <c r="Y13" s="138" t="s">
        <v>42</v>
      </c>
      <c r="Z13" s="135"/>
      <c r="AA13" s="129"/>
      <c r="AB13" s="135"/>
      <c r="AC13" s="129"/>
      <c r="AD13" s="135"/>
      <c r="AE13" s="129"/>
      <c r="AF13" s="135"/>
      <c r="AG13" s="129"/>
      <c r="AH13" s="135"/>
      <c r="AI13" s="131"/>
      <c r="AJ13" s="135"/>
      <c r="AK13" s="131"/>
      <c r="AL13" s="139"/>
      <c r="AM13" s="138"/>
      <c r="AN13" s="135">
        <v>13</v>
      </c>
      <c r="AO13" s="27" t="s">
        <v>362</v>
      </c>
      <c r="AP13" s="135">
        <v>3</v>
      </c>
      <c r="AQ13" s="27" t="s">
        <v>372</v>
      </c>
      <c r="AR13" s="136">
        <v>7</v>
      </c>
      <c r="AS13" s="4" t="s">
        <v>319</v>
      </c>
      <c r="AT13" s="136"/>
      <c r="AU13" s="138"/>
      <c r="AV13" s="136">
        <v>5</v>
      </c>
      <c r="AW13" s="138">
        <v>2</v>
      </c>
      <c r="AX13" s="136">
        <v>5</v>
      </c>
      <c r="AY13" s="4" t="s">
        <v>339</v>
      </c>
      <c r="AZ13" s="135">
        <v>17</v>
      </c>
      <c r="BA13" s="4" t="s">
        <v>401</v>
      </c>
      <c r="BB13" s="140">
        <v>5</v>
      </c>
      <c r="BC13" s="129" t="s">
        <v>153</v>
      </c>
      <c r="BD13" s="25"/>
      <c r="BE13" s="64"/>
      <c r="BF13" s="25"/>
      <c r="BG13" s="64"/>
      <c r="BH13" s="33"/>
      <c r="BI13" s="64"/>
      <c r="BJ13" s="25"/>
      <c r="BK13" s="64"/>
      <c r="BL13" s="25"/>
      <c r="BM13" s="64"/>
      <c r="BN13" s="25"/>
      <c r="BO13" s="64"/>
      <c r="BP13" s="25"/>
      <c r="BQ13" s="64"/>
      <c r="BR13" s="25"/>
      <c r="BS13" s="64"/>
      <c r="BT13" s="25"/>
      <c r="BU13" s="64"/>
    </row>
    <row r="14" spans="1:73" x14ac:dyDescent="0.25">
      <c r="A14" s="133"/>
      <c r="B14" s="8" t="s">
        <v>128</v>
      </c>
      <c r="C14" s="134" t="s">
        <v>114</v>
      </c>
      <c r="D14" s="134"/>
      <c r="E14" s="120">
        <f t="shared" si="0"/>
        <v>7.333333333333333</v>
      </c>
      <c r="F14" s="142" t="s">
        <v>0</v>
      </c>
      <c r="G14" s="129" t="s">
        <v>0</v>
      </c>
      <c r="H14" s="142" t="s">
        <v>0</v>
      </c>
      <c r="I14" s="129" t="s">
        <v>0</v>
      </c>
      <c r="J14" s="139" t="s">
        <v>0</v>
      </c>
      <c r="K14" s="138" t="s">
        <v>0</v>
      </c>
      <c r="L14" s="136" t="s">
        <v>0</v>
      </c>
      <c r="M14" s="137" t="s">
        <v>0</v>
      </c>
      <c r="N14" s="139" t="s">
        <v>0</v>
      </c>
      <c r="O14" s="138" t="s">
        <v>0</v>
      </c>
      <c r="P14" s="136"/>
      <c r="Q14" s="138"/>
      <c r="R14" s="139"/>
      <c r="S14" s="138"/>
      <c r="T14" s="136"/>
      <c r="U14" s="137"/>
      <c r="V14" s="139"/>
      <c r="W14" s="138"/>
      <c r="X14" s="139"/>
      <c r="Y14" s="138"/>
      <c r="Z14" s="135"/>
      <c r="AA14" s="129"/>
      <c r="AB14" s="135"/>
      <c r="AC14" s="129"/>
      <c r="AD14" s="135"/>
      <c r="AE14" s="129"/>
      <c r="AF14" s="135"/>
      <c r="AG14" s="129"/>
      <c r="AH14" s="135"/>
      <c r="AI14" s="129"/>
      <c r="AJ14" s="135"/>
      <c r="AK14" s="131"/>
      <c r="AL14" s="135"/>
      <c r="AM14" s="129"/>
      <c r="AN14" s="139">
        <v>5</v>
      </c>
      <c r="AO14" s="4" t="s">
        <v>152</v>
      </c>
      <c r="AP14" s="139">
        <v>6</v>
      </c>
      <c r="AQ14" s="4" t="s">
        <v>373</v>
      </c>
      <c r="AR14" s="136">
        <v>4</v>
      </c>
      <c r="AS14" s="4" t="s">
        <v>319</v>
      </c>
      <c r="AT14" s="136"/>
      <c r="AU14" s="138"/>
      <c r="AV14" s="136"/>
      <c r="AW14" s="138"/>
      <c r="AX14" s="136">
        <v>7</v>
      </c>
      <c r="AY14" s="4" t="s">
        <v>341</v>
      </c>
      <c r="AZ14" s="139">
        <v>11</v>
      </c>
      <c r="BA14" s="4" t="s">
        <v>396</v>
      </c>
      <c r="BB14" s="136">
        <v>11</v>
      </c>
      <c r="BC14" s="138" t="s">
        <v>415</v>
      </c>
      <c r="BD14" s="135"/>
      <c r="BE14" s="129"/>
      <c r="BF14" s="135"/>
      <c r="BG14" s="64"/>
      <c r="BH14" s="140"/>
      <c r="BI14" s="64"/>
      <c r="BJ14" s="135"/>
      <c r="BK14" s="27"/>
      <c r="BL14" s="135"/>
      <c r="BM14" s="64"/>
      <c r="BN14" s="135"/>
      <c r="BO14" s="64"/>
      <c r="BP14" s="25"/>
      <c r="BQ14" s="64"/>
      <c r="BR14" s="25"/>
      <c r="BS14" s="64"/>
      <c r="BT14" s="135"/>
      <c r="BU14" s="64"/>
    </row>
    <row r="15" spans="1:73" x14ac:dyDescent="0.25">
      <c r="A15" s="133"/>
      <c r="B15" s="8" t="s">
        <v>320</v>
      </c>
      <c r="C15" s="134" t="s">
        <v>114</v>
      </c>
      <c r="D15" s="134"/>
      <c r="E15" s="120">
        <f t="shared" si="0"/>
        <v>7.333333333333333</v>
      </c>
      <c r="F15" s="142" t="s">
        <v>0</v>
      </c>
      <c r="G15" s="129" t="s">
        <v>0</v>
      </c>
      <c r="H15" s="142" t="s">
        <v>0</v>
      </c>
      <c r="I15" s="129" t="s">
        <v>0</v>
      </c>
      <c r="J15" s="139" t="s">
        <v>0</v>
      </c>
      <c r="K15" s="138" t="s">
        <v>0</v>
      </c>
      <c r="L15" s="136" t="s">
        <v>0</v>
      </c>
      <c r="M15" s="137" t="s">
        <v>0</v>
      </c>
      <c r="N15" s="139" t="s">
        <v>0</v>
      </c>
      <c r="O15" s="138" t="s">
        <v>0</v>
      </c>
      <c r="P15" s="136"/>
      <c r="Q15" s="138"/>
      <c r="R15" s="139"/>
      <c r="S15" s="138"/>
      <c r="T15" s="136"/>
      <c r="U15" s="137"/>
      <c r="V15" s="139"/>
      <c r="W15" s="138"/>
      <c r="X15" s="139"/>
      <c r="Y15" s="138"/>
      <c r="Z15" s="139"/>
      <c r="AA15" s="138"/>
      <c r="AB15" s="139"/>
      <c r="AC15" s="138"/>
      <c r="AD15" s="139"/>
      <c r="AE15" s="129"/>
      <c r="AF15" s="139"/>
      <c r="AG15" s="129"/>
      <c r="AH15" s="139"/>
      <c r="AI15" s="131"/>
      <c r="AJ15" s="139"/>
      <c r="AK15" s="131"/>
      <c r="AL15" s="139"/>
      <c r="AM15" s="138"/>
      <c r="AN15" s="135">
        <v>6</v>
      </c>
      <c r="AO15" s="27" t="s">
        <v>224</v>
      </c>
      <c r="AP15" s="135">
        <v>7</v>
      </c>
      <c r="AQ15" s="27" t="s">
        <v>374</v>
      </c>
      <c r="AR15" s="140">
        <v>5</v>
      </c>
      <c r="AS15" s="4" t="s">
        <v>319</v>
      </c>
      <c r="AT15" s="136"/>
      <c r="AU15" s="138"/>
      <c r="AV15" s="136"/>
      <c r="AW15" s="138"/>
      <c r="AX15" s="136">
        <v>8</v>
      </c>
      <c r="AY15" s="4" t="s">
        <v>342</v>
      </c>
      <c r="AZ15" s="139">
        <v>6</v>
      </c>
      <c r="BA15" s="4" t="s">
        <v>157</v>
      </c>
      <c r="BB15" s="136">
        <v>12</v>
      </c>
      <c r="BC15" s="129" t="s">
        <v>407</v>
      </c>
      <c r="BD15" s="168"/>
      <c r="BE15" s="64"/>
      <c r="BF15" s="168"/>
      <c r="BG15" s="64"/>
      <c r="BH15" s="169"/>
      <c r="BI15" s="64"/>
      <c r="BJ15" s="168"/>
      <c r="BK15" s="64"/>
      <c r="BL15" s="168"/>
      <c r="BM15" s="64"/>
      <c r="BN15" s="168"/>
      <c r="BO15" s="64"/>
      <c r="BP15" s="168"/>
      <c r="BQ15" s="64"/>
      <c r="BR15" s="168"/>
      <c r="BS15" s="64"/>
      <c r="BT15" s="168"/>
      <c r="BU15" s="64"/>
    </row>
    <row r="16" spans="1:73" x14ac:dyDescent="0.25">
      <c r="A16" s="133"/>
      <c r="B16" s="133" t="s">
        <v>143</v>
      </c>
      <c r="C16" s="134"/>
      <c r="D16" s="134"/>
      <c r="E16" s="120">
        <f t="shared" si="0"/>
        <v>8</v>
      </c>
      <c r="F16" s="135"/>
      <c r="G16" s="129"/>
      <c r="H16" s="135"/>
      <c r="I16" s="129"/>
      <c r="J16" s="139"/>
      <c r="K16" s="138"/>
      <c r="L16" s="136"/>
      <c r="M16" s="137"/>
      <c r="N16" s="139"/>
      <c r="O16" s="138"/>
      <c r="P16" s="136">
        <v>8</v>
      </c>
      <c r="Q16" s="138" t="s">
        <v>149</v>
      </c>
      <c r="R16" s="139" t="s">
        <v>177</v>
      </c>
      <c r="S16" s="138"/>
      <c r="T16" s="136"/>
      <c r="U16" s="137"/>
      <c r="V16" s="139"/>
      <c r="W16" s="138"/>
      <c r="X16" s="139"/>
      <c r="Y16" s="138"/>
      <c r="Z16" s="135"/>
      <c r="AA16" s="129"/>
      <c r="AB16" s="135"/>
      <c r="AC16" s="129"/>
      <c r="AD16" s="135"/>
      <c r="AE16" s="129"/>
      <c r="AF16" s="135"/>
      <c r="AG16" s="129"/>
      <c r="AH16" s="135"/>
      <c r="AI16" s="131"/>
      <c r="AJ16" s="135"/>
      <c r="AK16" s="131"/>
      <c r="AL16" s="139"/>
      <c r="AM16" s="138"/>
      <c r="AN16" s="135"/>
      <c r="AO16" s="129"/>
      <c r="AP16" s="135"/>
      <c r="AQ16" s="129"/>
      <c r="AR16" s="136"/>
      <c r="AS16" s="138"/>
      <c r="AT16" s="136"/>
      <c r="AU16" s="138"/>
      <c r="AV16" s="136"/>
      <c r="AW16" s="138"/>
      <c r="AX16" s="136"/>
      <c r="AY16" s="138"/>
      <c r="AZ16" s="139"/>
      <c r="BA16" s="141"/>
      <c r="BB16" s="136"/>
      <c r="BC16" s="138"/>
      <c r="BD16" s="25"/>
      <c r="BE16" s="64"/>
      <c r="BF16" s="25"/>
      <c r="BG16" s="64"/>
      <c r="BH16" s="33"/>
      <c r="BI16" s="64"/>
      <c r="BJ16" s="25"/>
      <c r="BK16" s="64"/>
      <c r="BL16" s="25"/>
      <c r="BM16" s="64"/>
      <c r="BN16" s="25"/>
      <c r="BO16" s="64"/>
      <c r="BP16" s="25"/>
      <c r="BQ16" s="64"/>
      <c r="BR16" s="25"/>
      <c r="BS16" s="64"/>
      <c r="BT16" s="25"/>
      <c r="BU16" s="64"/>
    </row>
    <row r="17" spans="1:73" x14ac:dyDescent="0.25">
      <c r="A17" s="133"/>
      <c r="B17" s="8" t="s">
        <v>135</v>
      </c>
      <c r="C17" s="134" t="s">
        <v>116</v>
      </c>
      <c r="D17" s="134"/>
      <c r="E17" s="120">
        <f t="shared" si="0"/>
        <v>8.6666666666666661</v>
      </c>
      <c r="F17" s="142" t="s">
        <v>0</v>
      </c>
      <c r="G17" s="129" t="s">
        <v>0</v>
      </c>
      <c r="H17" s="142" t="s">
        <v>0</v>
      </c>
      <c r="I17" s="129" t="s">
        <v>0</v>
      </c>
      <c r="J17" s="139" t="s">
        <v>0</v>
      </c>
      <c r="K17" s="138" t="s">
        <v>0</v>
      </c>
      <c r="L17" s="136" t="s">
        <v>0</v>
      </c>
      <c r="M17" s="137" t="s">
        <v>0</v>
      </c>
      <c r="N17" s="139" t="s">
        <v>0</v>
      </c>
      <c r="O17" s="138" t="s">
        <v>0</v>
      </c>
      <c r="P17" s="136"/>
      <c r="Q17" s="143"/>
      <c r="R17" s="139"/>
      <c r="S17" s="138"/>
      <c r="T17" s="136"/>
      <c r="U17" s="137"/>
      <c r="V17" s="139"/>
      <c r="W17" s="138"/>
      <c r="X17" s="139"/>
      <c r="Y17" s="138"/>
      <c r="Z17" s="135"/>
      <c r="AA17" s="129"/>
      <c r="AB17" s="135"/>
      <c r="AC17" s="129"/>
      <c r="AD17" s="135"/>
      <c r="AE17" s="129"/>
      <c r="AF17" s="135"/>
      <c r="AG17" s="129"/>
      <c r="AH17" s="135"/>
      <c r="AI17" s="131"/>
      <c r="AJ17" s="135"/>
      <c r="AK17" s="131"/>
      <c r="AL17" s="135"/>
      <c r="AM17" s="129"/>
      <c r="AN17" s="135">
        <v>7</v>
      </c>
      <c r="AO17" s="27" t="s">
        <v>357</v>
      </c>
      <c r="AP17" s="135">
        <v>10</v>
      </c>
      <c r="AQ17" s="27" t="s">
        <v>375</v>
      </c>
      <c r="AR17" s="140">
        <v>6</v>
      </c>
      <c r="AS17" s="4" t="s">
        <v>319</v>
      </c>
      <c r="AT17" s="136"/>
      <c r="AU17" s="138"/>
      <c r="AV17" s="136"/>
      <c r="AW17" s="138"/>
      <c r="AX17" s="136">
        <v>10</v>
      </c>
      <c r="AY17" s="4" t="s">
        <v>344</v>
      </c>
      <c r="AZ17" s="135">
        <v>10</v>
      </c>
      <c r="BA17" s="4" t="s">
        <v>373</v>
      </c>
      <c r="BB17" s="140">
        <v>9</v>
      </c>
      <c r="BC17" s="129" t="s">
        <v>35</v>
      </c>
      <c r="BD17" s="33"/>
      <c r="BE17" s="64"/>
      <c r="BF17" s="25"/>
      <c r="BG17" s="64"/>
      <c r="BH17" s="33"/>
      <c r="BI17" s="64"/>
      <c r="BJ17" s="33"/>
      <c r="BK17" s="64"/>
      <c r="BL17" s="25"/>
      <c r="BM17" s="64"/>
      <c r="BN17" s="25"/>
      <c r="BO17" s="64"/>
      <c r="BP17" s="25"/>
      <c r="BQ17" s="64"/>
      <c r="BR17" s="25"/>
      <c r="BS17" s="64"/>
      <c r="BT17" s="25"/>
      <c r="BU17" s="64"/>
    </row>
    <row r="18" spans="1:73" x14ac:dyDescent="0.25">
      <c r="A18" s="133"/>
      <c r="B18" s="185" t="s">
        <v>387</v>
      </c>
      <c r="C18" s="134" t="s">
        <v>115</v>
      </c>
      <c r="D18" s="134"/>
      <c r="E18" s="120">
        <f t="shared" si="0"/>
        <v>10</v>
      </c>
      <c r="F18" s="142" t="s">
        <v>0</v>
      </c>
      <c r="G18" s="129" t="s">
        <v>0</v>
      </c>
      <c r="H18" s="142" t="s">
        <v>0</v>
      </c>
      <c r="I18" s="129" t="s">
        <v>0</v>
      </c>
      <c r="J18" s="139" t="s">
        <v>0</v>
      </c>
      <c r="K18" s="138" t="s">
        <v>0</v>
      </c>
      <c r="L18" s="136" t="s">
        <v>0</v>
      </c>
      <c r="M18" s="137" t="s">
        <v>0</v>
      </c>
      <c r="N18" s="139" t="s">
        <v>0</v>
      </c>
      <c r="O18" s="138" t="s">
        <v>0</v>
      </c>
      <c r="P18" s="136"/>
      <c r="Q18" s="138"/>
      <c r="R18" s="139"/>
      <c r="S18" s="138"/>
      <c r="T18" s="136"/>
      <c r="U18" s="137"/>
      <c r="V18" s="139"/>
      <c r="W18" s="138"/>
      <c r="X18" s="139"/>
      <c r="Y18" s="138"/>
      <c r="Z18" s="139"/>
      <c r="AA18" s="138"/>
      <c r="AB18" s="139"/>
      <c r="AC18" s="138"/>
      <c r="AD18" s="139"/>
      <c r="AE18" s="138"/>
      <c r="AF18" s="139"/>
      <c r="AG18" s="138"/>
      <c r="AH18" s="139"/>
      <c r="AI18" s="138"/>
      <c r="AJ18" s="139"/>
      <c r="AK18" s="138"/>
      <c r="AL18" s="139"/>
      <c r="AM18" s="138"/>
      <c r="AN18" s="139"/>
      <c r="AO18" s="138"/>
      <c r="AP18" s="139"/>
      <c r="AQ18" s="138"/>
      <c r="AR18" s="136"/>
      <c r="AS18" s="138"/>
      <c r="AT18" s="136"/>
      <c r="AU18" s="138"/>
      <c r="AV18" s="136"/>
      <c r="AW18" s="138"/>
      <c r="AX18" s="136"/>
      <c r="AY18" s="138"/>
      <c r="AZ18" s="139">
        <v>7</v>
      </c>
      <c r="BA18" s="4" t="s">
        <v>394</v>
      </c>
      <c r="BB18" s="136">
        <v>13</v>
      </c>
      <c r="BC18" s="138" t="s">
        <v>416</v>
      </c>
      <c r="BD18" s="140"/>
      <c r="BE18" s="131"/>
      <c r="BF18" s="135"/>
      <c r="BG18" s="64"/>
      <c r="BH18" s="140"/>
      <c r="BI18" s="64"/>
      <c r="BJ18" s="140"/>
      <c r="BK18" s="27"/>
      <c r="BL18" s="135"/>
      <c r="BM18" s="64"/>
      <c r="BN18" s="135"/>
      <c r="BO18" s="64"/>
      <c r="BP18" s="25"/>
      <c r="BQ18" s="64"/>
      <c r="BR18" s="135"/>
      <c r="BS18" s="131"/>
      <c r="BT18" s="135"/>
      <c r="BU18" s="64"/>
    </row>
    <row r="19" spans="1:73" x14ac:dyDescent="0.25">
      <c r="A19" s="144"/>
      <c r="B19" s="19" t="s">
        <v>321</v>
      </c>
      <c r="C19" s="145"/>
      <c r="D19" s="145"/>
      <c r="E19" s="120">
        <f t="shared" si="0"/>
        <v>10</v>
      </c>
      <c r="F19" s="142" t="s">
        <v>0</v>
      </c>
      <c r="G19" s="129" t="s">
        <v>0</v>
      </c>
      <c r="H19" s="142" t="s">
        <v>0</v>
      </c>
      <c r="I19" s="129" t="s">
        <v>0</v>
      </c>
      <c r="J19" s="139" t="s">
        <v>0</v>
      </c>
      <c r="K19" s="138" t="s">
        <v>0</v>
      </c>
      <c r="L19" s="136" t="s">
        <v>0</v>
      </c>
      <c r="M19" s="137" t="s">
        <v>0</v>
      </c>
      <c r="N19" s="139" t="s">
        <v>0</v>
      </c>
      <c r="O19" s="138" t="s">
        <v>0</v>
      </c>
      <c r="P19" s="136"/>
      <c r="Q19" s="138"/>
      <c r="R19" s="139"/>
      <c r="S19" s="138"/>
      <c r="T19" s="136"/>
      <c r="U19" s="137"/>
      <c r="V19" s="139"/>
      <c r="W19" s="138"/>
      <c r="X19" s="139"/>
      <c r="Y19" s="138"/>
      <c r="Z19" s="135"/>
      <c r="AA19" s="129"/>
      <c r="AB19" s="135"/>
      <c r="AC19" s="129"/>
      <c r="AD19" s="135"/>
      <c r="AE19" s="129"/>
      <c r="AF19" s="135"/>
      <c r="AG19" s="129"/>
      <c r="AH19" s="135"/>
      <c r="AI19" s="129"/>
      <c r="AJ19" s="135"/>
      <c r="AK19" s="129"/>
      <c r="AL19" s="135"/>
      <c r="AM19" s="129"/>
      <c r="AN19" s="135">
        <v>12</v>
      </c>
      <c r="AO19" s="27" t="s">
        <v>107</v>
      </c>
      <c r="AP19" s="135">
        <v>9</v>
      </c>
      <c r="AQ19" s="27" t="s">
        <v>239</v>
      </c>
      <c r="AR19" s="140">
        <v>10</v>
      </c>
      <c r="AS19" s="27" t="s">
        <v>319</v>
      </c>
      <c r="AT19" s="136"/>
      <c r="AU19" s="138"/>
      <c r="AV19" s="136"/>
      <c r="AW19" s="138"/>
      <c r="AX19" s="136">
        <v>9</v>
      </c>
      <c r="AY19" s="4" t="s">
        <v>343</v>
      </c>
      <c r="AZ19" s="139"/>
      <c r="BA19" s="138"/>
      <c r="BB19" s="136"/>
      <c r="BC19" s="138"/>
      <c r="BD19" s="140"/>
      <c r="BE19" s="129"/>
      <c r="BF19" s="135"/>
      <c r="BG19" s="64"/>
      <c r="BH19" s="140"/>
      <c r="BI19" s="64"/>
      <c r="BJ19" s="140"/>
      <c r="BK19" s="27"/>
      <c r="BL19" s="135"/>
      <c r="BM19" s="64"/>
      <c r="BN19" s="135"/>
      <c r="BO19" s="64"/>
      <c r="BP19" s="135"/>
      <c r="BQ19" s="131"/>
      <c r="BR19" s="25"/>
      <c r="BS19" s="64"/>
      <c r="BT19" s="135"/>
      <c r="BU19" s="64"/>
    </row>
    <row r="20" spans="1:73" x14ac:dyDescent="0.25">
      <c r="A20" s="144"/>
      <c r="B20" s="144" t="s">
        <v>389</v>
      </c>
      <c r="C20" s="145" t="s">
        <v>115</v>
      </c>
      <c r="D20" s="145"/>
      <c r="E20" s="120">
        <f t="shared" si="0"/>
        <v>10.5</v>
      </c>
      <c r="F20" s="142" t="s">
        <v>0</v>
      </c>
      <c r="G20" s="129" t="s">
        <v>0</v>
      </c>
      <c r="H20" s="142" t="s">
        <v>0</v>
      </c>
      <c r="I20" s="129" t="s">
        <v>0</v>
      </c>
      <c r="J20" s="139" t="s">
        <v>0</v>
      </c>
      <c r="K20" s="138" t="s">
        <v>0</v>
      </c>
      <c r="L20" s="136" t="s">
        <v>0</v>
      </c>
      <c r="M20" s="137" t="s">
        <v>0</v>
      </c>
      <c r="N20" s="139" t="s">
        <v>0</v>
      </c>
      <c r="O20" s="138" t="s">
        <v>0</v>
      </c>
      <c r="P20" s="136"/>
      <c r="Q20" s="143"/>
      <c r="R20" s="139"/>
      <c r="S20" s="138"/>
      <c r="T20" s="136"/>
      <c r="U20" s="137"/>
      <c r="V20" s="139"/>
      <c r="W20" s="138"/>
      <c r="X20" s="139"/>
      <c r="Y20" s="138"/>
      <c r="Z20" s="135"/>
      <c r="AA20" s="129"/>
      <c r="AB20" s="135"/>
      <c r="AC20" s="129"/>
      <c r="AD20" s="135"/>
      <c r="AE20" s="129"/>
      <c r="AF20" s="135"/>
      <c r="AG20" s="129"/>
      <c r="AH20" s="135"/>
      <c r="AI20" s="131"/>
      <c r="AJ20" s="135"/>
      <c r="AK20" s="131"/>
      <c r="AL20" s="139"/>
      <c r="AM20" s="138"/>
      <c r="AN20" s="135"/>
      <c r="AO20" s="129"/>
      <c r="AP20" s="135"/>
      <c r="AQ20" s="129"/>
      <c r="AR20" s="140"/>
      <c r="AS20" s="129"/>
      <c r="AT20" s="136"/>
      <c r="AU20" s="138"/>
      <c r="AV20" s="136"/>
      <c r="AW20" s="138"/>
      <c r="AX20" s="136"/>
      <c r="AY20" s="138"/>
      <c r="AZ20" s="139">
        <v>13</v>
      </c>
      <c r="BA20" s="4" t="s">
        <v>243</v>
      </c>
      <c r="BB20" s="136">
        <v>8</v>
      </c>
      <c r="BC20" s="129" t="s">
        <v>153</v>
      </c>
      <c r="BD20" s="25"/>
      <c r="BE20" s="64"/>
      <c r="BF20" s="25"/>
      <c r="BG20" s="64"/>
      <c r="BH20" s="33"/>
      <c r="BI20" s="64"/>
      <c r="BJ20" s="25"/>
      <c r="BK20" s="64"/>
      <c r="BL20" s="25"/>
      <c r="BM20" s="64"/>
      <c r="BN20" s="25"/>
      <c r="BO20" s="64"/>
      <c r="BP20" s="25"/>
      <c r="BQ20" s="64"/>
      <c r="BR20" s="25"/>
      <c r="BS20" s="64"/>
      <c r="BT20" s="25"/>
      <c r="BU20" s="64"/>
    </row>
    <row r="21" spans="1:73" x14ac:dyDescent="0.25">
      <c r="A21" s="133"/>
      <c r="B21" s="133" t="s">
        <v>141</v>
      </c>
      <c r="C21" s="134"/>
      <c r="D21" s="134"/>
      <c r="E21" s="120">
        <f t="shared" si="0"/>
        <v>10.75</v>
      </c>
      <c r="F21" s="135"/>
      <c r="G21" s="129"/>
      <c r="H21" s="135"/>
      <c r="I21" s="129"/>
      <c r="J21" s="139"/>
      <c r="K21" s="138"/>
      <c r="L21" s="136"/>
      <c r="M21" s="137"/>
      <c r="N21" s="139"/>
      <c r="O21" s="138"/>
      <c r="P21" s="136">
        <v>6</v>
      </c>
      <c r="Q21" s="138" t="s">
        <v>31</v>
      </c>
      <c r="R21" s="139">
        <v>6</v>
      </c>
      <c r="S21" s="138" t="s">
        <v>151</v>
      </c>
      <c r="T21" s="136">
        <v>6</v>
      </c>
      <c r="U21" s="137" t="s">
        <v>198</v>
      </c>
      <c r="V21" s="139"/>
      <c r="W21" s="138"/>
      <c r="X21" s="139">
        <v>6</v>
      </c>
      <c r="Y21" s="138" t="s">
        <v>214</v>
      </c>
      <c r="Z21" s="135"/>
      <c r="AA21" s="129"/>
      <c r="AB21" s="135"/>
      <c r="AC21" s="129"/>
      <c r="AD21" s="135"/>
      <c r="AE21" s="129"/>
      <c r="AF21" s="135"/>
      <c r="AG21" s="129"/>
      <c r="AH21" s="135"/>
      <c r="AI21" s="131"/>
      <c r="AJ21" s="135"/>
      <c r="AK21" s="131"/>
      <c r="AL21" s="135"/>
      <c r="AM21" s="129"/>
      <c r="AN21" s="135">
        <v>17</v>
      </c>
      <c r="AO21" s="27" t="s">
        <v>337</v>
      </c>
      <c r="AP21" s="135">
        <v>13</v>
      </c>
      <c r="AQ21" s="27" t="s">
        <v>377</v>
      </c>
      <c r="AR21" s="136">
        <v>16</v>
      </c>
      <c r="AS21" s="4" t="s">
        <v>296</v>
      </c>
      <c r="AT21" s="136"/>
      <c r="AU21" s="138"/>
      <c r="AV21" s="136"/>
      <c r="AW21" s="138"/>
      <c r="AX21" s="136">
        <v>16</v>
      </c>
      <c r="AY21" s="4" t="s">
        <v>349</v>
      </c>
      <c r="AZ21" s="139"/>
      <c r="BA21" s="138"/>
      <c r="BB21" s="140"/>
      <c r="BC21" s="129"/>
      <c r="BD21" s="135"/>
      <c r="BE21" s="129"/>
      <c r="BF21" s="135"/>
      <c r="BG21" s="64"/>
      <c r="BH21" s="140"/>
      <c r="BI21" s="64"/>
      <c r="BJ21" s="135"/>
      <c r="BK21" s="27"/>
      <c r="BL21" s="135"/>
      <c r="BM21" s="64"/>
      <c r="BN21" s="135"/>
      <c r="BO21" s="64"/>
      <c r="BP21" s="135"/>
      <c r="BQ21" s="131"/>
      <c r="BR21" s="25"/>
      <c r="BS21" s="64"/>
      <c r="BT21" s="135"/>
      <c r="BU21" s="64"/>
    </row>
    <row r="22" spans="1:73" x14ac:dyDescent="0.25">
      <c r="A22" s="144"/>
      <c r="B22" s="144" t="s">
        <v>142</v>
      </c>
      <c r="C22" s="145" t="s">
        <v>116</v>
      </c>
      <c r="D22" s="145"/>
      <c r="E22" s="120">
        <f t="shared" si="0"/>
        <v>11.7</v>
      </c>
      <c r="F22" s="135"/>
      <c r="G22" s="129"/>
      <c r="H22" s="135"/>
      <c r="I22" s="129"/>
      <c r="J22" s="135"/>
      <c r="K22" s="129"/>
      <c r="L22" s="136"/>
      <c r="M22" s="137"/>
      <c r="N22" s="135"/>
      <c r="O22" s="129"/>
      <c r="P22" s="139">
        <v>7</v>
      </c>
      <c r="Q22" s="138" t="s">
        <v>148</v>
      </c>
      <c r="R22" s="139">
        <v>7</v>
      </c>
      <c r="S22" s="138" t="s">
        <v>185</v>
      </c>
      <c r="T22" s="139">
        <v>7</v>
      </c>
      <c r="U22" s="138" t="s">
        <v>199</v>
      </c>
      <c r="V22" s="139"/>
      <c r="W22" s="138"/>
      <c r="X22" s="139">
        <v>7</v>
      </c>
      <c r="Y22" s="138" t="s">
        <v>215</v>
      </c>
      <c r="Z22" s="139"/>
      <c r="AA22" s="138"/>
      <c r="AB22" s="139"/>
      <c r="AC22" s="138"/>
      <c r="AD22" s="139"/>
      <c r="AE22" s="138"/>
      <c r="AF22" s="139"/>
      <c r="AG22" s="138"/>
      <c r="AH22" s="139"/>
      <c r="AI22" s="138"/>
      <c r="AJ22" s="139"/>
      <c r="AK22" s="138"/>
      <c r="AL22" s="139"/>
      <c r="AM22" s="138"/>
      <c r="AN22" s="135">
        <v>8</v>
      </c>
      <c r="AO22" s="27" t="s">
        <v>358</v>
      </c>
      <c r="AP22" s="135">
        <v>15</v>
      </c>
      <c r="AQ22" s="27" t="s">
        <v>379</v>
      </c>
      <c r="AR22" s="136">
        <v>19</v>
      </c>
      <c r="AS22" s="4" t="s">
        <v>331</v>
      </c>
      <c r="AT22" s="139"/>
      <c r="AU22" s="138"/>
      <c r="AV22" s="139"/>
      <c r="AW22" s="138"/>
      <c r="AX22" s="139">
        <v>19</v>
      </c>
      <c r="AY22" s="4" t="s">
        <v>352</v>
      </c>
      <c r="AZ22" s="135">
        <v>12</v>
      </c>
      <c r="BA22" s="4" t="s">
        <v>397</v>
      </c>
      <c r="BB22" s="140">
        <v>16</v>
      </c>
      <c r="BC22" s="129" t="s">
        <v>419</v>
      </c>
      <c r="BD22" s="135"/>
      <c r="BE22" s="129"/>
      <c r="BF22" s="135"/>
      <c r="BG22" s="64"/>
      <c r="BH22" s="140"/>
      <c r="BI22" s="64"/>
      <c r="BJ22" s="135"/>
      <c r="BK22" s="27"/>
      <c r="BL22" s="135"/>
      <c r="BM22" s="64"/>
      <c r="BN22" s="135"/>
      <c r="BO22" s="64"/>
      <c r="BP22" s="135"/>
      <c r="BQ22" s="131"/>
      <c r="BR22" s="135"/>
      <c r="BS22" s="131"/>
      <c r="BT22" s="135"/>
      <c r="BU22" s="64"/>
    </row>
    <row r="23" spans="1:73" x14ac:dyDescent="0.25">
      <c r="A23" s="144"/>
      <c r="B23" s="144" t="s">
        <v>388</v>
      </c>
      <c r="C23" s="145" t="s">
        <v>115</v>
      </c>
      <c r="D23" s="145"/>
      <c r="E23" s="120">
        <f t="shared" si="0"/>
        <v>12</v>
      </c>
      <c r="F23" s="142" t="s">
        <v>0</v>
      </c>
      <c r="G23" s="129" t="s">
        <v>0</v>
      </c>
      <c r="H23" s="142" t="s">
        <v>0</v>
      </c>
      <c r="I23" s="129" t="s">
        <v>0</v>
      </c>
      <c r="J23" s="139" t="s">
        <v>0</v>
      </c>
      <c r="K23" s="138" t="s">
        <v>0</v>
      </c>
      <c r="L23" s="136" t="s">
        <v>0</v>
      </c>
      <c r="M23" s="137" t="s">
        <v>0</v>
      </c>
      <c r="N23" s="139" t="s">
        <v>0</v>
      </c>
      <c r="O23" s="138" t="s">
        <v>0</v>
      </c>
      <c r="P23" s="139"/>
      <c r="Q23" s="143"/>
      <c r="R23" s="139"/>
      <c r="S23" s="138"/>
      <c r="T23" s="139"/>
      <c r="U23" s="138"/>
      <c r="V23" s="139"/>
      <c r="W23" s="138"/>
      <c r="X23" s="139"/>
      <c r="Y23" s="138"/>
      <c r="Z23" s="135"/>
      <c r="AA23" s="129"/>
      <c r="AB23" s="135"/>
      <c r="AC23" s="129"/>
      <c r="AD23" s="135"/>
      <c r="AE23" s="129"/>
      <c r="AF23" s="135"/>
      <c r="AG23" s="129"/>
      <c r="AH23" s="135"/>
      <c r="AI23" s="131"/>
      <c r="AJ23" s="135"/>
      <c r="AK23" s="131"/>
      <c r="AL23" s="139"/>
      <c r="AM23" s="138"/>
      <c r="AN23" s="139"/>
      <c r="AO23" s="138"/>
      <c r="AP23" s="139"/>
      <c r="AQ23" s="138"/>
      <c r="AR23" s="136"/>
      <c r="AS23" s="138"/>
      <c r="AT23" s="139"/>
      <c r="AU23" s="138"/>
      <c r="AV23" s="139"/>
      <c r="AW23" s="138"/>
      <c r="AX23" s="139"/>
      <c r="AY23" s="138"/>
      <c r="AZ23" s="139">
        <v>9</v>
      </c>
      <c r="BA23" s="4" t="s">
        <v>373</v>
      </c>
      <c r="BB23" s="136">
        <v>15</v>
      </c>
      <c r="BC23" s="138" t="s">
        <v>418</v>
      </c>
      <c r="BD23" s="25"/>
      <c r="BE23" s="64"/>
      <c r="BF23" s="25"/>
      <c r="BG23" s="64"/>
      <c r="BH23" s="33"/>
      <c r="BI23" s="64"/>
      <c r="BJ23" s="25"/>
      <c r="BK23" s="64"/>
      <c r="BL23" s="25"/>
      <c r="BM23" s="64"/>
      <c r="BN23" s="25"/>
      <c r="BO23" s="64"/>
      <c r="BP23" s="25"/>
      <c r="BQ23" s="64"/>
      <c r="BR23" s="25"/>
      <c r="BS23" s="64"/>
      <c r="BT23" s="25"/>
      <c r="BU23" s="64"/>
    </row>
    <row r="24" spans="1:73" x14ac:dyDescent="0.25">
      <c r="A24" s="144"/>
      <c r="B24" s="19" t="s">
        <v>129</v>
      </c>
      <c r="C24" s="145" t="s">
        <v>116</v>
      </c>
      <c r="D24" s="145"/>
      <c r="E24" s="120">
        <f t="shared" si="0"/>
        <v>12.5</v>
      </c>
      <c r="F24" s="142" t="s">
        <v>0</v>
      </c>
      <c r="G24" s="129" t="s">
        <v>0</v>
      </c>
      <c r="H24" s="142" t="s">
        <v>0</v>
      </c>
      <c r="I24" s="129" t="s">
        <v>0</v>
      </c>
      <c r="J24" s="139" t="s">
        <v>0</v>
      </c>
      <c r="K24" s="138" t="s">
        <v>0</v>
      </c>
      <c r="L24" s="136" t="s">
        <v>0</v>
      </c>
      <c r="M24" s="137" t="s">
        <v>0</v>
      </c>
      <c r="N24" s="139" t="s">
        <v>0</v>
      </c>
      <c r="O24" s="138" t="s">
        <v>0</v>
      </c>
      <c r="P24" s="139"/>
      <c r="Q24" s="138"/>
      <c r="R24" s="139"/>
      <c r="S24" s="138"/>
      <c r="T24" s="139"/>
      <c r="U24" s="138"/>
      <c r="V24" s="139"/>
      <c r="W24" s="138"/>
      <c r="X24" s="139"/>
      <c r="Y24" s="138"/>
      <c r="Z24" s="139"/>
      <c r="AA24" s="138"/>
      <c r="AB24" s="139"/>
      <c r="AC24" s="138"/>
      <c r="AD24" s="139"/>
      <c r="AE24" s="138"/>
      <c r="AF24" s="139"/>
      <c r="AG24" s="138"/>
      <c r="AH24" s="139"/>
      <c r="AI24" s="138"/>
      <c r="AJ24" s="139"/>
      <c r="AK24" s="138"/>
      <c r="AL24" s="139"/>
      <c r="AM24" s="138"/>
      <c r="AN24" s="139">
        <v>15</v>
      </c>
      <c r="AO24" s="4" t="s">
        <v>158</v>
      </c>
      <c r="AP24" s="139">
        <v>11</v>
      </c>
      <c r="AQ24" s="4" t="s">
        <v>277</v>
      </c>
      <c r="AR24" s="136">
        <v>13</v>
      </c>
      <c r="AS24" s="4" t="s">
        <v>225</v>
      </c>
      <c r="AT24" s="139"/>
      <c r="AU24" s="138"/>
      <c r="AV24" s="139"/>
      <c r="AW24" s="138"/>
      <c r="AX24" s="139">
        <v>11</v>
      </c>
      <c r="AY24" s="4" t="s">
        <v>108</v>
      </c>
      <c r="AZ24" s="139">
        <v>15</v>
      </c>
      <c r="BA24" s="4" t="s">
        <v>399</v>
      </c>
      <c r="BB24" s="136">
        <v>10</v>
      </c>
      <c r="BC24" s="129" t="s">
        <v>414</v>
      </c>
      <c r="BD24" s="132"/>
      <c r="BE24" s="129"/>
      <c r="BF24" s="132"/>
      <c r="BG24" s="64"/>
      <c r="BH24" s="128"/>
      <c r="BI24" s="64"/>
      <c r="BJ24" s="132"/>
      <c r="BK24" s="27"/>
      <c r="BL24" s="132"/>
      <c r="BM24" s="64"/>
      <c r="BN24" s="132"/>
      <c r="BO24" s="64"/>
      <c r="BP24" s="132"/>
      <c r="BQ24" s="131"/>
      <c r="BR24" s="132"/>
      <c r="BS24" s="131"/>
      <c r="BT24" s="132"/>
      <c r="BU24" s="64"/>
    </row>
    <row r="25" spans="1:73" x14ac:dyDescent="0.25">
      <c r="A25" s="144"/>
      <c r="B25" s="19" t="s">
        <v>133</v>
      </c>
      <c r="C25" s="145" t="s">
        <v>116</v>
      </c>
      <c r="D25" s="145"/>
      <c r="E25" s="120">
        <f t="shared" si="0"/>
        <v>12.5</v>
      </c>
      <c r="F25" s="142" t="s">
        <v>0</v>
      </c>
      <c r="G25" s="129" t="s">
        <v>0</v>
      </c>
      <c r="H25" s="142" t="s">
        <v>0</v>
      </c>
      <c r="I25" s="129" t="s">
        <v>0</v>
      </c>
      <c r="J25" s="139" t="s">
        <v>0</v>
      </c>
      <c r="K25" s="138" t="s">
        <v>0</v>
      </c>
      <c r="L25" s="136" t="s">
        <v>0</v>
      </c>
      <c r="M25" s="137" t="s">
        <v>0</v>
      </c>
      <c r="N25" s="139" t="s">
        <v>0</v>
      </c>
      <c r="O25" s="138" t="s">
        <v>0</v>
      </c>
      <c r="P25" s="139"/>
      <c r="Q25" s="143"/>
      <c r="R25" s="139"/>
      <c r="S25" s="138"/>
      <c r="T25" s="139"/>
      <c r="U25" s="138"/>
      <c r="V25" s="139"/>
      <c r="W25" s="138"/>
      <c r="X25" s="139"/>
      <c r="Y25" s="138"/>
      <c r="Z25" s="139"/>
      <c r="AA25" s="138"/>
      <c r="AB25" s="139"/>
      <c r="AC25" s="138"/>
      <c r="AD25" s="139"/>
      <c r="AE25" s="138"/>
      <c r="AF25" s="139"/>
      <c r="AG25" s="138"/>
      <c r="AH25" s="139"/>
      <c r="AI25" s="138"/>
      <c r="AJ25" s="139"/>
      <c r="AK25" s="138"/>
      <c r="AL25" s="139"/>
      <c r="AM25" s="138"/>
      <c r="AN25" s="139">
        <v>9</v>
      </c>
      <c r="AO25" s="4" t="s">
        <v>359</v>
      </c>
      <c r="AP25" s="139">
        <v>12</v>
      </c>
      <c r="AQ25" s="4" t="s">
        <v>376</v>
      </c>
      <c r="AR25" s="140">
        <v>14</v>
      </c>
      <c r="AS25" s="4" t="s">
        <v>325</v>
      </c>
      <c r="AT25" s="139"/>
      <c r="AU25" s="138"/>
      <c r="AV25" s="139"/>
      <c r="AW25" s="138"/>
      <c r="AX25" s="139">
        <v>12</v>
      </c>
      <c r="AY25" s="4" t="s">
        <v>345</v>
      </c>
      <c r="AZ25" s="139">
        <v>14</v>
      </c>
      <c r="BA25" s="4" t="s">
        <v>398</v>
      </c>
      <c r="BB25" s="136">
        <v>14</v>
      </c>
      <c r="BC25" s="129" t="s">
        <v>417</v>
      </c>
      <c r="BD25" s="132"/>
      <c r="BE25" s="129"/>
      <c r="BF25" s="132"/>
      <c r="BG25" s="64"/>
      <c r="BH25" s="128"/>
      <c r="BI25" s="64"/>
      <c r="BJ25" s="132"/>
      <c r="BK25" s="27"/>
      <c r="BL25" s="132"/>
      <c r="BM25" s="64"/>
      <c r="BN25" s="132"/>
      <c r="BO25" s="64"/>
      <c r="BP25" s="132"/>
      <c r="BQ25" s="131"/>
      <c r="BR25" s="168"/>
      <c r="BS25" s="64"/>
      <c r="BT25" s="132"/>
      <c r="BU25" s="64"/>
    </row>
    <row r="26" spans="1:73" x14ac:dyDescent="0.25">
      <c r="A26" s="144"/>
      <c r="B26" s="19" t="s">
        <v>134</v>
      </c>
      <c r="C26" s="145"/>
      <c r="D26" s="145"/>
      <c r="E26" s="120">
        <f t="shared" si="0"/>
        <v>14</v>
      </c>
      <c r="F26" s="142" t="s">
        <v>0</v>
      </c>
      <c r="G26" s="129" t="s">
        <v>0</v>
      </c>
      <c r="H26" s="142" t="s">
        <v>0</v>
      </c>
      <c r="I26" s="129" t="s">
        <v>0</v>
      </c>
      <c r="J26" s="139" t="s">
        <v>0</v>
      </c>
      <c r="K26" s="138" t="s">
        <v>0</v>
      </c>
      <c r="L26" s="136" t="s">
        <v>0</v>
      </c>
      <c r="M26" s="137" t="s">
        <v>0</v>
      </c>
      <c r="N26" s="139" t="s">
        <v>0</v>
      </c>
      <c r="O26" s="138" t="s">
        <v>0</v>
      </c>
      <c r="P26" s="139"/>
      <c r="Q26" s="143"/>
      <c r="R26" s="139"/>
      <c r="S26" s="138"/>
      <c r="T26" s="139"/>
      <c r="U26" s="138"/>
      <c r="V26" s="139"/>
      <c r="W26" s="138"/>
      <c r="X26" s="139"/>
      <c r="Y26" s="138"/>
      <c r="Z26" s="139"/>
      <c r="AA26" s="138"/>
      <c r="AB26" s="139"/>
      <c r="AC26" s="138"/>
      <c r="AD26" s="139"/>
      <c r="AE26" s="138"/>
      <c r="AF26" s="139"/>
      <c r="AG26" s="138"/>
      <c r="AH26" s="139"/>
      <c r="AI26" s="138"/>
      <c r="AJ26" s="139"/>
      <c r="AK26" s="138"/>
      <c r="AL26" s="139"/>
      <c r="AM26" s="138"/>
      <c r="AN26" s="139">
        <v>14</v>
      </c>
      <c r="AO26" s="4" t="s">
        <v>363</v>
      </c>
      <c r="AP26" s="139">
        <v>18</v>
      </c>
      <c r="AQ26" s="4" t="s">
        <v>382</v>
      </c>
      <c r="AR26" s="140">
        <v>11</v>
      </c>
      <c r="AS26" s="4" t="s">
        <v>322</v>
      </c>
      <c r="AT26" s="139"/>
      <c r="AU26" s="138"/>
      <c r="AV26" s="139"/>
      <c r="AW26" s="138"/>
      <c r="AX26" s="139">
        <v>13</v>
      </c>
      <c r="AY26" s="4" t="s">
        <v>346</v>
      </c>
      <c r="AZ26" s="139"/>
      <c r="BA26" s="138"/>
      <c r="BB26" s="136"/>
      <c r="BC26" s="138"/>
      <c r="BD26" s="25"/>
      <c r="BE26" s="64"/>
      <c r="BF26" s="25"/>
      <c r="BG26" s="64"/>
      <c r="BH26" s="33"/>
      <c r="BI26" s="64"/>
      <c r="BJ26" s="25"/>
      <c r="BK26" s="64"/>
      <c r="BL26" s="25"/>
      <c r="BM26" s="64"/>
      <c r="BN26" s="25"/>
      <c r="BO26" s="64"/>
      <c r="BP26" s="25"/>
      <c r="BQ26" s="64"/>
      <c r="BR26" s="25"/>
      <c r="BS26" s="64"/>
      <c r="BT26" s="25"/>
      <c r="BU26" s="64"/>
    </row>
    <row r="27" spans="1:73" x14ac:dyDescent="0.25">
      <c r="A27" s="144"/>
      <c r="B27" s="19" t="s">
        <v>328</v>
      </c>
      <c r="C27" s="145"/>
      <c r="D27" s="145"/>
      <c r="E27" s="120">
        <f t="shared" si="0"/>
        <v>14.25</v>
      </c>
      <c r="F27" s="142" t="s">
        <v>0</v>
      </c>
      <c r="G27" s="129" t="s">
        <v>0</v>
      </c>
      <c r="H27" s="142" t="s">
        <v>0</v>
      </c>
      <c r="I27" s="129" t="s">
        <v>0</v>
      </c>
      <c r="J27" s="139" t="s">
        <v>0</v>
      </c>
      <c r="K27" s="138" t="s">
        <v>0</v>
      </c>
      <c r="L27" s="136" t="s">
        <v>0</v>
      </c>
      <c r="M27" s="137" t="s">
        <v>0</v>
      </c>
      <c r="N27" s="139" t="s">
        <v>0</v>
      </c>
      <c r="O27" s="138" t="s">
        <v>0</v>
      </c>
      <c r="P27" s="139"/>
      <c r="Q27" s="138"/>
      <c r="R27" s="139"/>
      <c r="S27" s="138"/>
      <c r="T27" s="139"/>
      <c r="U27" s="138"/>
      <c r="V27" s="139"/>
      <c r="W27" s="138"/>
      <c r="X27" s="139"/>
      <c r="Y27" s="138"/>
      <c r="Z27" s="139"/>
      <c r="AA27" s="138"/>
      <c r="AB27" s="139"/>
      <c r="AC27" s="138"/>
      <c r="AD27" s="139"/>
      <c r="AE27" s="138"/>
      <c r="AF27" s="139"/>
      <c r="AG27" s="138"/>
      <c r="AH27" s="139"/>
      <c r="AI27" s="138"/>
      <c r="AJ27" s="139"/>
      <c r="AK27" s="138"/>
      <c r="AL27" s="139"/>
      <c r="AM27" s="138"/>
      <c r="AN27" s="135">
        <v>11</v>
      </c>
      <c r="AO27" s="27" t="s">
        <v>361</v>
      </c>
      <c r="AP27" s="135">
        <v>14</v>
      </c>
      <c r="AQ27" s="27" t="s">
        <v>378</v>
      </c>
      <c r="AR27" s="140">
        <v>17</v>
      </c>
      <c r="AS27" s="27" t="s">
        <v>329</v>
      </c>
      <c r="AT27" s="139"/>
      <c r="AU27" s="138"/>
      <c r="AV27" s="139"/>
      <c r="AW27" s="138"/>
      <c r="AX27" s="139">
        <v>15</v>
      </c>
      <c r="AY27" s="4" t="s">
        <v>348</v>
      </c>
      <c r="AZ27" s="139"/>
      <c r="BA27" s="138"/>
      <c r="BB27" s="136"/>
      <c r="BC27" s="138"/>
      <c r="BD27" s="135"/>
      <c r="BE27" s="129"/>
      <c r="BF27" s="135"/>
      <c r="BG27" s="64"/>
      <c r="BH27" s="140"/>
      <c r="BI27" s="64"/>
      <c r="BJ27" s="135"/>
      <c r="BK27" s="27"/>
      <c r="BL27" s="135"/>
      <c r="BM27" s="64"/>
      <c r="BN27" s="135"/>
      <c r="BO27" s="64"/>
      <c r="BP27" s="135"/>
      <c r="BQ27" s="131"/>
      <c r="BR27" s="25"/>
      <c r="BS27" s="64"/>
      <c r="BT27" s="135"/>
      <c r="BU27" s="64"/>
    </row>
    <row r="28" spans="1:73" x14ac:dyDescent="0.25">
      <c r="A28" s="144"/>
      <c r="B28" s="19" t="s">
        <v>326</v>
      </c>
      <c r="C28" s="145"/>
      <c r="D28" s="145"/>
      <c r="E28" s="120">
        <f t="shared" si="0"/>
        <v>17</v>
      </c>
      <c r="F28" s="142" t="s">
        <v>0</v>
      </c>
      <c r="G28" s="129" t="s">
        <v>0</v>
      </c>
      <c r="H28" s="142" t="s">
        <v>0</v>
      </c>
      <c r="I28" s="129" t="s">
        <v>0</v>
      </c>
      <c r="J28" s="139" t="s">
        <v>0</v>
      </c>
      <c r="K28" s="138" t="s">
        <v>0</v>
      </c>
      <c r="L28" s="136" t="s">
        <v>0</v>
      </c>
      <c r="M28" s="137" t="s">
        <v>0</v>
      </c>
      <c r="N28" s="139" t="s">
        <v>0</v>
      </c>
      <c r="O28" s="138" t="s">
        <v>0</v>
      </c>
      <c r="P28" s="139"/>
      <c r="Q28" s="143"/>
      <c r="R28" s="139"/>
      <c r="S28" s="138"/>
      <c r="T28" s="139"/>
      <c r="U28" s="138"/>
      <c r="V28" s="139"/>
      <c r="W28" s="138"/>
      <c r="X28" s="139"/>
      <c r="Y28" s="138"/>
      <c r="Z28" s="135"/>
      <c r="AA28" s="129"/>
      <c r="AB28" s="135"/>
      <c r="AC28" s="129"/>
      <c r="AD28" s="135"/>
      <c r="AE28" s="129"/>
      <c r="AF28" s="135"/>
      <c r="AG28" s="129"/>
      <c r="AH28" s="135"/>
      <c r="AI28" s="131"/>
      <c r="AJ28" s="135"/>
      <c r="AK28" s="131"/>
      <c r="AL28" s="139"/>
      <c r="AM28" s="138"/>
      <c r="AN28" s="139">
        <v>20</v>
      </c>
      <c r="AO28" s="4" t="s">
        <v>367</v>
      </c>
      <c r="AP28" s="139">
        <v>16</v>
      </c>
      <c r="AQ28" s="4" t="s">
        <v>380</v>
      </c>
      <c r="AR28" s="140">
        <v>15</v>
      </c>
      <c r="AS28" s="4" t="s">
        <v>327</v>
      </c>
      <c r="AT28" s="139"/>
      <c r="AU28" s="138"/>
      <c r="AV28" s="139"/>
      <c r="AW28" s="138"/>
      <c r="AX28" s="139">
        <v>17</v>
      </c>
      <c r="AY28" s="4" t="s">
        <v>350</v>
      </c>
      <c r="AZ28" s="139"/>
      <c r="BA28" s="138"/>
      <c r="BB28" s="136"/>
      <c r="BC28" s="138"/>
      <c r="BD28" s="168"/>
      <c r="BE28" s="64"/>
      <c r="BF28" s="168"/>
      <c r="BG28" s="64"/>
      <c r="BH28" s="169"/>
      <c r="BI28" s="64"/>
      <c r="BJ28" s="168"/>
      <c r="BK28" s="64"/>
      <c r="BL28" s="168"/>
      <c r="BM28" s="64"/>
      <c r="BN28" s="168"/>
      <c r="BO28" s="64"/>
      <c r="BP28" s="168"/>
      <c r="BQ28" s="64"/>
      <c r="BR28" s="168"/>
      <c r="BS28" s="64"/>
      <c r="BT28" s="168"/>
      <c r="BU28" s="64"/>
    </row>
    <row r="29" spans="1:73" x14ac:dyDescent="0.25">
      <c r="A29" s="144"/>
      <c r="B29" s="19" t="s">
        <v>323</v>
      </c>
      <c r="C29" s="145"/>
      <c r="D29" s="145"/>
      <c r="E29" s="120">
        <f t="shared" si="0"/>
        <v>17.25</v>
      </c>
      <c r="F29" s="142" t="s">
        <v>0</v>
      </c>
      <c r="G29" s="129" t="s">
        <v>0</v>
      </c>
      <c r="H29" s="142" t="s">
        <v>0</v>
      </c>
      <c r="I29" s="129" t="s">
        <v>0</v>
      </c>
      <c r="J29" s="139" t="s">
        <v>0</v>
      </c>
      <c r="K29" s="138" t="s">
        <v>0</v>
      </c>
      <c r="L29" s="136" t="s">
        <v>0</v>
      </c>
      <c r="M29" s="137" t="s">
        <v>0</v>
      </c>
      <c r="N29" s="139" t="s">
        <v>0</v>
      </c>
      <c r="O29" s="138" t="s">
        <v>0</v>
      </c>
      <c r="P29" s="139"/>
      <c r="Q29" s="138"/>
      <c r="R29" s="139"/>
      <c r="S29" s="138"/>
      <c r="T29" s="139"/>
      <c r="U29" s="138"/>
      <c r="V29" s="139"/>
      <c r="W29" s="138"/>
      <c r="X29" s="139"/>
      <c r="Y29" s="138"/>
      <c r="Z29" s="135"/>
      <c r="AA29" s="129"/>
      <c r="AB29" s="135"/>
      <c r="AC29" s="129"/>
      <c r="AD29" s="135"/>
      <c r="AE29" s="129"/>
      <c r="AF29" s="135"/>
      <c r="AG29" s="129"/>
      <c r="AH29" s="135"/>
      <c r="AI29" s="131"/>
      <c r="AJ29" s="139"/>
      <c r="AK29" s="131"/>
      <c r="AL29" s="139"/>
      <c r="AM29" s="138"/>
      <c r="AN29" s="135">
        <v>22</v>
      </c>
      <c r="AO29" s="27" t="s">
        <v>369</v>
      </c>
      <c r="AP29" s="135">
        <v>21</v>
      </c>
      <c r="AQ29" s="27" t="s">
        <v>384</v>
      </c>
      <c r="AR29" s="140">
        <v>12</v>
      </c>
      <c r="AS29" s="27" t="s">
        <v>324</v>
      </c>
      <c r="AT29" s="136"/>
      <c r="AU29" s="138"/>
      <c r="AV29" s="136"/>
      <c r="AW29" s="138"/>
      <c r="AX29" s="136">
        <v>14</v>
      </c>
      <c r="AY29" s="4" t="s">
        <v>347</v>
      </c>
      <c r="AZ29" s="135"/>
      <c r="BA29" s="141"/>
      <c r="BB29" s="140"/>
      <c r="BC29" s="129"/>
      <c r="BD29" s="135"/>
      <c r="BE29" s="131"/>
      <c r="BF29" s="135"/>
      <c r="BG29" s="64"/>
      <c r="BH29" s="140"/>
      <c r="BI29" s="64"/>
      <c r="BJ29" s="135"/>
      <c r="BK29" s="27"/>
      <c r="BL29" s="135"/>
      <c r="BM29" s="64"/>
      <c r="BN29" s="135"/>
      <c r="BO29" s="64"/>
      <c r="BP29" s="25"/>
      <c r="BQ29" s="64"/>
      <c r="BR29" s="25"/>
      <c r="BS29" s="64"/>
      <c r="BT29" s="135"/>
      <c r="BU29" s="64"/>
    </row>
    <row r="30" spans="1:73" x14ac:dyDescent="0.25">
      <c r="A30" s="144"/>
      <c r="B30" s="19" t="s">
        <v>132</v>
      </c>
      <c r="C30" s="145" t="s">
        <v>116</v>
      </c>
      <c r="D30" s="145"/>
      <c r="E30" s="120">
        <f t="shared" si="0"/>
        <v>17.833333333333332</v>
      </c>
      <c r="F30" s="142" t="s">
        <v>0</v>
      </c>
      <c r="G30" s="129" t="s">
        <v>0</v>
      </c>
      <c r="H30" s="142" t="s">
        <v>0</v>
      </c>
      <c r="I30" s="129" t="s">
        <v>0</v>
      </c>
      <c r="J30" s="139" t="s">
        <v>0</v>
      </c>
      <c r="K30" s="138" t="s">
        <v>0</v>
      </c>
      <c r="L30" s="136" t="s">
        <v>0</v>
      </c>
      <c r="M30" s="137" t="s">
        <v>0</v>
      </c>
      <c r="N30" s="139" t="s">
        <v>0</v>
      </c>
      <c r="O30" s="138" t="s">
        <v>0</v>
      </c>
      <c r="P30" s="139"/>
      <c r="Q30" s="138"/>
      <c r="R30" s="139"/>
      <c r="S30" s="138"/>
      <c r="T30" s="139"/>
      <c r="U30" s="138"/>
      <c r="V30" s="139"/>
      <c r="W30" s="138"/>
      <c r="X30" s="139"/>
      <c r="Y30" s="138"/>
      <c r="Z30" s="139"/>
      <c r="AA30" s="138"/>
      <c r="AB30" s="139"/>
      <c r="AC30" s="138"/>
      <c r="AD30" s="139"/>
      <c r="AE30" s="138"/>
      <c r="AF30" s="139"/>
      <c r="AG30" s="138"/>
      <c r="AH30" s="139"/>
      <c r="AI30" s="138"/>
      <c r="AJ30" s="139"/>
      <c r="AK30" s="138"/>
      <c r="AL30" s="139"/>
      <c r="AM30" s="138"/>
      <c r="AN30" s="135">
        <v>21</v>
      </c>
      <c r="AO30" s="27" t="s">
        <v>368</v>
      </c>
      <c r="AP30" s="135">
        <v>17</v>
      </c>
      <c r="AQ30" s="27" t="s">
        <v>381</v>
      </c>
      <c r="AR30" s="140">
        <v>18</v>
      </c>
      <c r="AS30" s="27" t="s">
        <v>330</v>
      </c>
      <c r="AT30" s="136"/>
      <c r="AU30" s="138"/>
      <c r="AV30" s="136"/>
      <c r="AW30" s="138"/>
      <c r="AX30" s="136">
        <v>18</v>
      </c>
      <c r="AY30" s="4" t="s">
        <v>351</v>
      </c>
      <c r="AZ30" s="139">
        <v>16</v>
      </c>
      <c r="BA30" s="4" t="s">
        <v>400</v>
      </c>
      <c r="BB30" s="136">
        <v>17</v>
      </c>
      <c r="BC30" s="129" t="s">
        <v>420</v>
      </c>
      <c r="BD30" s="135"/>
      <c r="BE30" s="27"/>
      <c r="BF30" s="135"/>
      <c r="BG30" s="64"/>
      <c r="BH30" s="140"/>
      <c r="BI30" s="64"/>
      <c r="BJ30" s="135"/>
      <c r="BK30" s="27"/>
      <c r="BL30" s="135"/>
      <c r="BM30" s="64"/>
      <c r="BN30" s="135"/>
      <c r="BO30" s="64"/>
      <c r="BP30" s="25"/>
      <c r="BQ30" s="64"/>
      <c r="BR30" s="25"/>
      <c r="BS30" s="64"/>
      <c r="BT30" s="135"/>
      <c r="BU30" s="64"/>
    </row>
    <row r="31" spans="1:73" x14ac:dyDescent="0.25">
      <c r="A31" s="144"/>
      <c r="B31" s="19" t="s">
        <v>364</v>
      </c>
      <c r="C31" s="145"/>
      <c r="D31" s="145"/>
      <c r="E31" s="120">
        <f t="shared" si="0"/>
        <v>19</v>
      </c>
      <c r="F31" s="142" t="s">
        <v>0</v>
      </c>
      <c r="G31" s="129" t="s">
        <v>0</v>
      </c>
      <c r="H31" s="142" t="s">
        <v>0</v>
      </c>
      <c r="I31" s="129" t="s">
        <v>0</v>
      </c>
      <c r="J31" s="139" t="s">
        <v>0</v>
      </c>
      <c r="K31" s="138" t="s">
        <v>0</v>
      </c>
      <c r="L31" s="136" t="s">
        <v>0</v>
      </c>
      <c r="M31" s="137" t="s">
        <v>0</v>
      </c>
      <c r="N31" s="139" t="s">
        <v>0</v>
      </c>
      <c r="O31" s="138" t="s">
        <v>0</v>
      </c>
      <c r="P31" s="139"/>
      <c r="Q31" s="138"/>
      <c r="R31" s="139"/>
      <c r="S31" s="138"/>
      <c r="T31" s="139"/>
      <c r="U31" s="138"/>
      <c r="V31" s="139"/>
      <c r="W31" s="138"/>
      <c r="X31" s="139"/>
      <c r="Y31" s="138"/>
      <c r="Z31" s="139"/>
      <c r="AA31" s="138"/>
      <c r="AB31" s="139"/>
      <c r="AC31" s="138"/>
      <c r="AD31" s="139"/>
      <c r="AE31" s="138"/>
      <c r="AF31" s="139"/>
      <c r="AG31" s="138"/>
      <c r="AH31" s="139"/>
      <c r="AI31" s="138"/>
      <c r="AJ31" s="139"/>
      <c r="AK31" s="138"/>
      <c r="AL31" s="139"/>
      <c r="AM31" s="138"/>
      <c r="AN31" s="139">
        <v>18</v>
      </c>
      <c r="AO31" s="4" t="s">
        <v>365</v>
      </c>
      <c r="AP31" s="139">
        <v>20</v>
      </c>
      <c r="AQ31" s="4" t="s">
        <v>268</v>
      </c>
      <c r="AR31" s="136"/>
      <c r="AS31" s="138"/>
      <c r="AT31" s="136"/>
      <c r="AU31" s="138"/>
      <c r="AV31" s="136"/>
      <c r="AW31" s="138"/>
      <c r="AX31" s="136"/>
      <c r="AY31" s="138"/>
      <c r="AZ31" s="139"/>
      <c r="BA31" s="141"/>
      <c r="BB31" s="136"/>
      <c r="BC31" s="138"/>
      <c r="BD31" s="135"/>
      <c r="BE31" s="27"/>
      <c r="BF31" s="135"/>
      <c r="BG31" s="64"/>
      <c r="BH31" s="140"/>
      <c r="BI31" s="64"/>
      <c r="BJ31" s="135"/>
      <c r="BK31" s="27"/>
      <c r="BL31" s="135"/>
      <c r="BM31" s="64"/>
      <c r="BN31" s="135"/>
      <c r="BO31" s="64"/>
      <c r="BP31" s="135"/>
      <c r="BQ31" s="131"/>
      <c r="BR31" s="25"/>
      <c r="BS31" s="64"/>
      <c r="BT31" s="135"/>
      <c r="BU31" s="64"/>
    </row>
    <row r="32" spans="1:73" x14ac:dyDescent="0.25">
      <c r="A32" s="144"/>
      <c r="B32" s="19" t="s">
        <v>334</v>
      </c>
      <c r="C32" s="145"/>
      <c r="D32" s="145"/>
      <c r="E32" s="120">
        <f t="shared" si="0"/>
        <v>19.75</v>
      </c>
      <c r="F32" s="142" t="s">
        <v>0</v>
      </c>
      <c r="G32" s="129" t="s">
        <v>0</v>
      </c>
      <c r="H32" s="142" t="s">
        <v>0</v>
      </c>
      <c r="I32" s="129" t="s">
        <v>0</v>
      </c>
      <c r="J32" s="139" t="s">
        <v>0</v>
      </c>
      <c r="K32" s="138" t="s">
        <v>0</v>
      </c>
      <c r="L32" s="136" t="s">
        <v>0</v>
      </c>
      <c r="M32" s="137" t="s">
        <v>0</v>
      </c>
      <c r="N32" s="139" t="s">
        <v>0</v>
      </c>
      <c r="O32" s="138" t="s">
        <v>0</v>
      </c>
      <c r="P32" s="139"/>
      <c r="Q32" s="138"/>
      <c r="R32" s="139"/>
      <c r="S32" s="138"/>
      <c r="T32" s="139"/>
      <c r="U32" s="138"/>
      <c r="V32" s="139"/>
      <c r="W32" s="138"/>
      <c r="X32" s="139"/>
      <c r="Y32" s="138"/>
      <c r="Z32" s="135"/>
      <c r="AA32" s="129"/>
      <c r="AB32" s="135"/>
      <c r="AC32" s="129"/>
      <c r="AD32" s="135"/>
      <c r="AE32" s="129"/>
      <c r="AF32" s="135"/>
      <c r="AG32" s="129"/>
      <c r="AH32" s="135"/>
      <c r="AI32" s="131"/>
      <c r="AJ32" s="135"/>
      <c r="AK32" s="131"/>
      <c r="AL32" s="135"/>
      <c r="AM32" s="129"/>
      <c r="AN32" s="135">
        <v>19</v>
      </c>
      <c r="AO32" s="27" t="s">
        <v>366</v>
      </c>
      <c r="AP32" s="135">
        <v>19</v>
      </c>
      <c r="AQ32" s="27" t="s">
        <v>383</v>
      </c>
      <c r="AR32" s="140">
        <v>21</v>
      </c>
      <c r="AS32" s="27" t="s">
        <v>335</v>
      </c>
      <c r="AT32" s="136"/>
      <c r="AU32" s="138"/>
      <c r="AV32" s="136"/>
      <c r="AW32" s="138"/>
      <c r="AX32" s="136">
        <v>20</v>
      </c>
      <c r="AY32" s="4" t="s">
        <v>353</v>
      </c>
      <c r="AZ32" s="139"/>
      <c r="BA32" s="141"/>
      <c r="BB32" s="136"/>
      <c r="BC32" s="129"/>
      <c r="BD32" s="25"/>
      <c r="BE32" s="64"/>
      <c r="BF32" s="25"/>
      <c r="BG32" s="64"/>
      <c r="BH32" s="25"/>
      <c r="BI32" s="64"/>
      <c r="BJ32" s="25"/>
      <c r="BK32" s="64"/>
      <c r="BL32" s="25"/>
      <c r="BM32" s="64"/>
      <c r="BN32" s="25"/>
      <c r="BO32" s="64"/>
      <c r="BP32" s="25"/>
      <c r="BQ32" s="64"/>
      <c r="BR32" s="25"/>
      <c r="BS32" s="64"/>
      <c r="BT32" s="25"/>
      <c r="BU32" s="64"/>
    </row>
    <row r="33" spans="1:73" x14ac:dyDescent="0.25">
      <c r="A33" s="144"/>
      <c r="B33" s="19" t="s">
        <v>332</v>
      </c>
      <c r="C33" s="145"/>
      <c r="D33" s="145"/>
      <c r="E33" s="120">
        <f t="shared" si="0"/>
        <v>20</v>
      </c>
      <c r="F33" s="142" t="s">
        <v>0</v>
      </c>
      <c r="G33" s="129" t="s">
        <v>0</v>
      </c>
      <c r="H33" s="142" t="s">
        <v>0</v>
      </c>
      <c r="I33" s="129" t="s">
        <v>0</v>
      </c>
      <c r="J33" s="139" t="s">
        <v>0</v>
      </c>
      <c r="K33" s="138" t="s">
        <v>0</v>
      </c>
      <c r="L33" s="136" t="s">
        <v>0</v>
      </c>
      <c r="M33" s="137" t="s">
        <v>0</v>
      </c>
      <c r="N33" s="139" t="s">
        <v>0</v>
      </c>
      <c r="O33" s="138" t="s">
        <v>0</v>
      </c>
      <c r="P33" s="139"/>
      <c r="Q33" s="138"/>
      <c r="R33" s="139"/>
      <c r="S33" s="138"/>
      <c r="T33" s="139"/>
      <c r="U33" s="138"/>
      <c r="V33" s="139"/>
      <c r="W33" s="138"/>
      <c r="X33" s="139"/>
      <c r="Y33" s="138"/>
      <c r="Z33" s="139"/>
      <c r="AA33" s="138"/>
      <c r="AB33" s="139"/>
      <c r="AC33" s="138"/>
      <c r="AD33" s="139"/>
      <c r="AE33" s="129"/>
      <c r="AF33" s="139"/>
      <c r="AG33" s="129"/>
      <c r="AH33" s="139"/>
      <c r="AI33" s="131"/>
      <c r="AJ33" s="139"/>
      <c r="AK33" s="131"/>
      <c r="AL33" s="139"/>
      <c r="AM33" s="138"/>
      <c r="AN33" s="135">
        <v>16</v>
      </c>
      <c r="AO33" s="27" t="s">
        <v>337</v>
      </c>
      <c r="AP33" s="135">
        <v>23</v>
      </c>
      <c r="AQ33" s="27" t="s">
        <v>386</v>
      </c>
      <c r="AR33" s="140">
        <v>20</v>
      </c>
      <c r="AS33" s="27" t="s">
        <v>333</v>
      </c>
      <c r="AT33" s="136"/>
      <c r="AU33" s="138"/>
      <c r="AV33" s="136"/>
      <c r="AW33" s="138"/>
      <c r="AX33" s="136">
        <v>21</v>
      </c>
      <c r="AY33" s="4" t="s">
        <v>354</v>
      </c>
      <c r="AZ33" s="139"/>
      <c r="BA33" s="141"/>
      <c r="BB33" s="136"/>
      <c r="BC33" s="129"/>
      <c r="BD33" s="25"/>
      <c r="BE33" s="64"/>
      <c r="BF33" s="25"/>
      <c r="BG33" s="64"/>
      <c r="BH33" s="25"/>
      <c r="BI33" s="64"/>
      <c r="BJ33" s="25"/>
      <c r="BK33" s="64"/>
      <c r="BL33" s="25"/>
      <c r="BM33" s="64"/>
      <c r="BN33" s="25"/>
      <c r="BO33" s="64"/>
      <c r="BP33" s="25"/>
      <c r="BQ33" s="64"/>
      <c r="BR33" s="25"/>
      <c r="BS33" s="64"/>
      <c r="BT33" s="25"/>
      <c r="BU33" s="64"/>
    </row>
    <row r="34" spans="1:73" x14ac:dyDescent="0.25">
      <c r="A34" s="144"/>
      <c r="B34" s="19" t="s">
        <v>371</v>
      </c>
      <c r="C34" s="145"/>
      <c r="D34" s="145"/>
      <c r="E34" s="120">
        <f t="shared" si="0"/>
        <v>23</v>
      </c>
      <c r="F34" s="142" t="s">
        <v>0</v>
      </c>
      <c r="G34" s="129" t="s">
        <v>0</v>
      </c>
      <c r="H34" s="142" t="s">
        <v>0</v>
      </c>
      <c r="I34" s="129" t="s">
        <v>0</v>
      </c>
      <c r="J34" s="139" t="s">
        <v>0</v>
      </c>
      <c r="K34" s="138" t="s">
        <v>0</v>
      </c>
      <c r="L34" s="136" t="s">
        <v>0</v>
      </c>
      <c r="M34" s="137" t="s">
        <v>0</v>
      </c>
      <c r="N34" s="139" t="s">
        <v>0</v>
      </c>
      <c r="O34" s="138" t="s">
        <v>0</v>
      </c>
      <c r="P34" s="139"/>
      <c r="Q34" s="138"/>
      <c r="R34" s="139"/>
      <c r="S34" s="138"/>
      <c r="T34" s="139"/>
      <c r="U34" s="138"/>
      <c r="V34" s="139"/>
      <c r="W34" s="138"/>
      <c r="X34" s="139"/>
      <c r="Y34" s="138"/>
      <c r="Z34" s="139"/>
      <c r="AA34" s="138"/>
      <c r="AB34" s="139"/>
      <c r="AC34" s="138"/>
      <c r="AD34" s="139"/>
      <c r="AE34" s="138"/>
      <c r="AF34" s="139"/>
      <c r="AG34" s="138"/>
      <c r="AH34" s="139"/>
      <c r="AI34" s="138"/>
      <c r="AJ34" s="139"/>
      <c r="AK34" s="138"/>
      <c r="AL34" s="139"/>
      <c r="AM34" s="138"/>
      <c r="AN34" s="135">
        <v>24</v>
      </c>
      <c r="AO34" s="27" t="s">
        <v>240</v>
      </c>
      <c r="AP34" s="135">
        <v>22</v>
      </c>
      <c r="AQ34" s="27" t="s">
        <v>385</v>
      </c>
      <c r="AR34" s="140"/>
      <c r="AS34" s="129"/>
      <c r="AT34" s="136"/>
      <c r="AU34" s="138"/>
      <c r="AV34" s="136"/>
      <c r="AW34" s="138"/>
      <c r="AX34" s="136"/>
      <c r="AY34" s="138"/>
      <c r="AZ34" s="135"/>
      <c r="BA34" s="141"/>
      <c r="BB34" s="140"/>
      <c r="BC34" s="129"/>
      <c r="BD34" s="135"/>
      <c r="BE34" s="129"/>
      <c r="BF34" s="135"/>
      <c r="BG34" s="64"/>
      <c r="BH34" s="135"/>
      <c r="BI34" s="64"/>
      <c r="BJ34" s="135"/>
      <c r="BK34" s="27"/>
      <c r="BL34" s="135"/>
      <c r="BM34" s="64"/>
      <c r="BN34" s="135"/>
      <c r="BO34" s="64"/>
      <c r="BP34" s="25"/>
      <c r="BQ34" s="64"/>
      <c r="BR34" s="25"/>
      <c r="BS34" s="64"/>
      <c r="BT34" s="135"/>
      <c r="BU34" s="64"/>
    </row>
    <row r="35" spans="1:73" x14ac:dyDescent="0.25">
      <c r="A35" s="144"/>
      <c r="B35" s="19" t="s">
        <v>136</v>
      </c>
      <c r="C35" s="18" t="s">
        <v>116</v>
      </c>
      <c r="D35" s="145"/>
      <c r="E35" s="120">
        <f t="shared" si="0"/>
        <v>23</v>
      </c>
      <c r="F35" s="142" t="s">
        <v>0</v>
      </c>
      <c r="G35" s="129" t="s">
        <v>0</v>
      </c>
      <c r="H35" s="142" t="s">
        <v>0</v>
      </c>
      <c r="I35" s="129" t="s">
        <v>0</v>
      </c>
      <c r="J35" s="139" t="s">
        <v>0</v>
      </c>
      <c r="K35" s="138" t="s">
        <v>0</v>
      </c>
      <c r="L35" s="136" t="s">
        <v>0</v>
      </c>
      <c r="M35" s="137" t="s">
        <v>0</v>
      </c>
      <c r="N35" s="139" t="s">
        <v>0</v>
      </c>
      <c r="O35" s="138" t="s">
        <v>0</v>
      </c>
      <c r="P35" s="139"/>
      <c r="Q35" s="143"/>
      <c r="R35" s="139"/>
      <c r="S35" s="138"/>
      <c r="T35" s="139"/>
      <c r="U35" s="138"/>
      <c r="V35" s="139"/>
      <c r="W35" s="138"/>
      <c r="X35" s="139"/>
      <c r="Y35" s="138"/>
      <c r="Z35" s="135"/>
      <c r="AA35" s="129"/>
      <c r="AB35" s="135"/>
      <c r="AC35" s="129"/>
      <c r="AD35" s="135"/>
      <c r="AE35" s="129"/>
      <c r="AF35" s="135"/>
      <c r="AG35" s="138"/>
      <c r="AH35" s="135"/>
      <c r="AI35" s="131"/>
      <c r="AJ35" s="135"/>
      <c r="AK35" s="131"/>
      <c r="AL35" s="139"/>
      <c r="AM35" s="138"/>
      <c r="AN35" s="135">
        <v>23</v>
      </c>
      <c r="AO35" s="27" t="s">
        <v>370</v>
      </c>
      <c r="AP35" s="25" t="s">
        <v>177</v>
      </c>
      <c r="AQ35" s="129"/>
      <c r="AR35" s="140"/>
      <c r="AS35" s="129"/>
      <c r="AT35" s="139"/>
      <c r="AU35" s="138"/>
      <c r="AV35" s="139"/>
      <c r="AW35" s="138"/>
      <c r="AX35" s="139"/>
      <c r="AY35" s="138"/>
      <c r="AZ35" s="139"/>
      <c r="BA35" s="138"/>
      <c r="BB35" s="136"/>
      <c r="BC35" s="138"/>
      <c r="BD35" s="25"/>
      <c r="BE35" s="64"/>
      <c r="BF35" s="25"/>
      <c r="BG35" s="64"/>
      <c r="BH35" s="25"/>
      <c r="BI35" s="64"/>
      <c r="BJ35" s="25"/>
      <c r="BK35" s="64"/>
      <c r="BL35" s="25"/>
      <c r="BM35" s="64"/>
      <c r="BN35" s="25"/>
      <c r="BO35" s="64"/>
      <c r="BP35" s="25"/>
      <c r="BQ35" s="64"/>
      <c r="BR35" s="25"/>
      <c r="BS35" s="64"/>
      <c r="BT35" s="25"/>
      <c r="BU35" s="64"/>
    </row>
    <row r="36" spans="1:73" x14ac:dyDescent="0.25">
      <c r="A36" s="144"/>
      <c r="B36" s="19"/>
      <c r="C36" s="18"/>
      <c r="D36" s="145"/>
      <c r="E36" s="120" t="e">
        <f t="shared" ref="E36:E70" si="1">AVERAGE(F36,H36,J36,L36,N36,P36,R36,T36,V36,X36,Z36,AB36,AD36,AF36,AH36,AJ36,AL36,AN36,AP36,AR36,AT36,AV36,AX36,AZ36,BB36,BD36,BF36,BH36,BJ36,BL36,BN36,BP36,BR36,BT36)</f>
        <v>#DIV/0!</v>
      </c>
      <c r="F36" s="142" t="s">
        <v>0</v>
      </c>
      <c r="G36" s="129" t="s">
        <v>0</v>
      </c>
      <c r="H36" s="142" t="s">
        <v>0</v>
      </c>
      <c r="I36" s="129" t="s">
        <v>0</v>
      </c>
      <c r="J36" s="139" t="s">
        <v>0</v>
      </c>
      <c r="K36" s="138" t="s">
        <v>0</v>
      </c>
      <c r="L36" s="136" t="s">
        <v>0</v>
      </c>
      <c r="M36" s="137" t="s">
        <v>0</v>
      </c>
      <c r="N36" s="139" t="s">
        <v>0</v>
      </c>
      <c r="O36" s="138" t="s">
        <v>0</v>
      </c>
      <c r="P36" s="139"/>
      <c r="Q36" s="138"/>
      <c r="R36" s="139"/>
      <c r="S36" s="138"/>
      <c r="T36" s="139"/>
      <c r="U36" s="138"/>
      <c r="V36" s="139"/>
      <c r="W36" s="138"/>
      <c r="X36" s="139"/>
      <c r="Y36" s="138"/>
      <c r="Z36" s="139"/>
      <c r="AA36" s="138"/>
      <c r="AB36" s="139"/>
      <c r="AC36" s="138"/>
      <c r="AD36" s="139"/>
      <c r="AE36" s="138"/>
      <c r="AF36" s="139"/>
      <c r="AG36" s="138"/>
      <c r="AH36" s="139"/>
      <c r="AI36" s="138"/>
      <c r="AJ36" s="139"/>
      <c r="AK36" s="138"/>
      <c r="AL36" s="139"/>
      <c r="AM36" s="138"/>
      <c r="AN36" s="139"/>
      <c r="AO36" s="138"/>
      <c r="AP36" s="139"/>
      <c r="AQ36" s="138"/>
      <c r="AR36" s="136"/>
      <c r="AS36" s="138"/>
      <c r="AT36" s="139"/>
      <c r="AU36" s="138"/>
      <c r="AV36" s="139"/>
      <c r="AW36" s="138"/>
      <c r="AX36" s="139"/>
      <c r="AY36" s="138"/>
      <c r="AZ36" s="139"/>
      <c r="BA36" s="138"/>
      <c r="BB36" s="136"/>
      <c r="BC36" s="138"/>
      <c r="BD36" s="135"/>
      <c r="BE36" s="64"/>
      <c r="BF36" s="135"/>
      <c r="BG36" s="64"/>
      <c r="BH36" s="135"/>
      <c r="BI36" s="64"/>
      <c r="BJ36" s="135"/>
      <c r="BK36" s="27"/>
      <c r="BL36" s="135"/>
      <c r="BM36" s="64"/>
      <c r="BN36" s="25"/>
      <c r="BO36" s="64"/>
      <c r="BP36" s="25"/>
      <c r="BQ36" s="64"/>
      <c r="BR36" s="25"/>
      <c r="BS36" s="64"/>
      <c r="BT36" s="25"/>
      <c r="BU36" s="64"/>
    </row>
    <row r="37" spans="1:73" x14ac:dyDescent="0.25">
      <c r="A37" s="144"/>
      <c r="B37" s="144"/>
      <c r="C37" s="18"/>
      <c r="D37" s="145"/>
      <c r="E37" s="120" t="e">
        <f t="shared" si="1"/>
        <v>#DIV/0!</v>
      </c>
      <c r="F37" s="142" t="s">
        <v>0</v>
      </c>
      <c r="G37" s="129" t="s">
        <v>0</v>
      </c>
      <c r="H37" s="142" t="s">
        <v>0</v>
      </c>
      <c r="I37" s="129" t="s">
        <v>0</v>
      </c>
      <c r="J37" s="139" t="s">
        <v>0</v>
      </c>
      <c r="K37" s="138" t="s">
        <v>0</v>
      </c>
      <c r="L37" s="136" t="s">
        <v>0</v>
      </c>
      <c r="M37" s="137" t="s">
        <v>0</v>
      </c>
      <c r="N37" s="139" t="s">
        <v>0</v>
      </c>
      <c r="O37" s="138" t="s">
        <v>0</v>
      </c>
      <c r="P37" s="139"/>
      <c r="Q37" s="138"/>
      <c r="R37" s="139"/>
      <c r="S37" s="138"/>
      <c r="T37" s="139"/>
      <c r="U37" s="138"/>
      <c r="V37" s="139"/>
      <c r="W37" s="138"/>
      <c r="X37" s="139"/>
      <c r="Y37" s="138"/>
      <c r="Z37" s="139"/>
      <c r="AA37" s="138"/>
      <c r="AB37" s="139"/>
      <c r="AC37" s="138"/>
      <c r="AD37" s="139"/>
      <c r="AE37" s="138"/>
      <c r="AF37" s="139"/>
      <c r="AG37" s="138"/>
      <c r="AH37" s="139"/>
      <c r="AI37" s="138"/>
      <c r="AJ37" s="139"/>
      <c r="AK37" s="138"/>
      <c r="AL37" s="139"/>
      <c r="AM37" s="138"/>
      <c r="AN37" s="139"/>
      <c r="AO37" s="138"/>
      <c r="AP37" s="139"/>
      <c r="AQ37" s="138"/>
      <c r="AR37" s="136"/>
      <c r="AS37" s="138"/>
      <c r="AT37" s="139"/>
      <c r="AU37" s="138"/>
      <c r="AV37" s="139"/>
      <c r="AW37" s="138"/>
      <c r="AX37" s="139"/>
      <c r="AY37" s="138"/>
      <c r="AZ37" s="139"/>
      <c r="BA37" s="138"/>
      <c r="BB37" s="136"/>
      <c r="BC37" s="138"/>
      <c r="BD37" s="135"/>
      <c r="BE37" s="131"/>
      <c r="BF37" s="135"/>
      <c r="BG37" s="64"/>
      <c r="BH37" s="135"/>
      <c r="BI37" s="64"/>
      <c r="BJ37" s="135"/>
      <c r="BK37" s="27"/>
      <c r="BL37" s="135"/>
      <c r="BM37" s="64"/>
      <c r="BN37" s="135"/>
      <c r="BO37" s="64"/>
      <c r="BP37" s="25"/>
      <c r="BQ37" s="64"/>
      <c r="BR37" s="25"/>
      <c r="BS37" s="64"/>
      <c r="BT37" s="135"/>
      <c r="BU37" s="64"/>
    </row>
    <row r="38" spans="1:73" x14ac:dyDescent="0.25">
      <c r="A38" s="144"/>
      <c r="B38" s="144"/>
      <c r="C38" s="145"/>
      <c r="D38" s="145"/>
      <c r="E38" s="120" t="e">
        <f t="shared" si="1"/>
        <v>#DIV/0!</v>
      </c>
      <c r="F38" s="142" t="s">
        <v>0</v>
      </c>
      <c r="G38" s="129" t="s">
        <v>0</v>
      </c>
      <c r="H38" s="142" t="s">
        <v>0</v>
      </c>
      <c r="I38" s="129" t="s">
        <v>0</v>
      </c>
      <c r="J38" s="139" t="s">
        <v>0</v>
      </c>
      <c r="K38" s="138" t="s">
        <v>0</v>
      </c>
      <c r="L38" s="136" t="s">
        <v>0</v>
      </c>
      <c r="M38" s="137" t="s">
        <v>0</v>
      </c>
      <c r="N38" s="139" t="s">
        <v>0</v>
      </c>
      <c r="O38" s="138" t="s">
        <v>0</v>
      </c>
      <c r="P38" s="139"/>
      <c r="Q38" s="138"/>
      <c r="R38" s="139"/>
      <c r="S38" s="138"/>
      <c r="T38" s="139"/>
      <c r="U38" s="138"/>
      <c r="V38" s="139"/>
      <c r="W38" s="138"/>
      <c r="X38" s="139"/>
      <c r="Y38" s="138"/>
      <c r="Z38" s="139"/>
      <c r="AA38" s="138"/>
      <c r="AB38" s="139"/>
      <c r="AC38" s="138"/>
      <c r="AD38" s="139"/>
      <c r="AE38" s="129"/>
      <c r="AF38" s="139"/>
      <c r="AG38" s="138"/>
      <c r="AH38" s="135"/>
      <c r="AI38" s="131"/>
      <c r="AJ38" s="135"/>
      <c r="AK38" s="131"/>
      <c r="AL38" s="139"/>
      <c r="AM38" s="138"/>
      <c r="AN38" s="135"/>
      <c r="AO38" s="129"/>
      <c r="AP38" s="135"/>
      <c r="AQ38" s="129"/>
      <c r="AR38" s="140"/>
      <c r="AS38" s="129"/>
      <c r="AT38" s="139"/>
      <c r="AU38" s="138"/>
      <c r="AV38" s="139"/>
      <c r="AW38" s="138"/>
      <c r="AX38" s="139"/>
      <c r="AY38" s="138"/>
      <c r="AZ38" s="139"/>
      <c r="BA38" s="138"/>
      <c r="BB38" s="136"/>
      <c r="BC38" s="138"/>
      <c r="BD38" s="25"/>
      <c r="BE38" s="64"/>
      <c r="BF38" s="25"/>
      <c r="BG38" s="64"/>
      <c r="BH38" s="25"/>
      <c r="BI38" s="64"/>
      <c r="BJ38" s="25"/>
      <c r="BK38" s="64"/>
      <c r="BL38" s="25"/>
      <c r="BM38" s="64"/>
      <c r="BN38" s="25"/>
      <c r="BO38" s="64"/>
      <c r="BP38" s="25"/>
      <c r="BQ38" s="64"/>
      <c r="BR38" s="25"/>
      <c r="BS38" s="64"/>
      <c r="BT38" s="25"/>
      <c r="BU38" s="64"/>
    </row>
    <row r="39" spans="1:73" x14ac:dyDescent="0.25">
      <c r="A39" s="144"/>
      <c r="B39" s="19"/>
      <c r="C39" s="18"/>
      <c r="D39" s="145"/>
      <c r="E39" s="120" t="e">
        <f t="shared" si="1"/>
        <v>#DIV/0!</v>
      </c>
      <c r="F39" s="142" t="s">
        <v>0</v>
      </c>
      <c r="G39" s="129" t="s">
        <v>0</v>
      </c>
      <c r="H39" s="142" t="s">
        <v>0</v>
      </c>
      <c r="I39" s="129" t="s">
        <v>0</v>
      </c>
      <c r="J39" s="139" t="s">
        <v>0</v>
      </c>
      <c r="K39" s="138" t="s">
        <v>0</v>
      </c>
      <c r="L39" s="136" t="s">
        <v>0</v>
      </c>
      <c r="M39" s="137" t="s">
        <v>0</v>
      </c>
      <c r="N39" s="139" t="s">
        <v>0</v>
      </c>
      <c r="O39" s="138" t="s">
        <v>0</v>
      </c>
      <c r="P39" s="139"/>
      <c r="Q39" s="138"/>
      <c r="R39" s="139"/>
      <c r="S39" s="138"/>
      <c r="T39" s="139"/>
      <c r="U39" s="138"/>
      <c r="V39" s="139"/>
      <c r="W39" s="138"/>
      <c r="X39" s="139"/>
      <c r="Y39" s="138"/>
      <c r="Z39" s="139"/>
      <c r="AA39" s="138"/>
      <c r="AB39" s="139"/>
      <c r="AC39" s="138"/>
      <c r="AD39" s="139"/>
      <c r="AE39" s="138"/>
      <c r="AF39" s="139"/>
      <c r="AG39" s="138"/>
      <c r="AH39" s="139"/>
      <c r="AI39" s="138"/>
      <c r="AJ39" s="139"/>
      <c r="AK39" s="138"/>
      <c r="AL39" s="139"/>
      <c r="AM39" s="138"/>
      <c r="AN39" s="139"/>
      <c r="AO39" s="138"/>
      <c r="AP39" s="139"/>
      <c r="AQ39" s="138"/>
      <c r="AR39" s="136"/>
      <c r="AS39" s="138"/>
      <c r="AT39" s="139"/>
      <c r="AU39" s="138"/>
      <c r="AV39" s="139"/>
      <c r="AW39" s="138"/>
      <c r="AX39" s="139"/>
      <c r="AY39" s="138"/>
      <c r="AZ39" s="139"/>
      <c r="BA39" s="138"/>
      <c r="BB39" s="136"/>
      <c r="BC39" s="138"/>
      <c r="BD39" s="135"/>
      <c r="BE39" s="64"/>
      <c r="BF39" s="135"/>
      <c r="BG39" s="64"/>
      <c r="BH39" s="135"/>
      <c r="BI39" s="64"/>
      <c r="BJ39" s="135"/>
      <c r="BK39" s="27"/>
      <c r="BL39" s="135"/>
      <c r="BM39" s="64"/>
      <c r="BN39" s="135"/>
      <c r="BO39" s="64"/>
      <c r="BP39" s="25"/>
      <c r="BQ39" s="64"/>
      <c r="BR39" s="25"/>
      <c r="BS39" s="64"/>
      <c r="BT39" s="135"/>
      <c r="BU39" s="64"/>
    </row>
    <row r="40" spans="1:73" x14ac:dyDescent="0.25">
      <c r="A40" s="144"/>
      <c r="B40" s="144"/>
      <c r="C40" s="145"/>
      <c r="D40" s="145"/>
      <c r="E40" s="120" t="e">
        <f t="shared" si="1"/>
        <v>#DIV/0!</v>
      </c>
      <c r="F40" s="142" t="s">
        <v>0</v>
      </c>
      <c r="G40" s="129" t="s">
        <v>0</v>
      </c>
      <c r="H40" s="142" t="s">
        <v>0</v>
      </c>
      <c r="I40" s="129" t="s">
        <v>0</v>
      </c>
      <c r="J40" s="139" t="s">
        <v>0</v>
      </c>
      <c r="K40" s="138" t="s">
        <v>0</v>
      </c>
      <c r="L40" s="136" t="s">
        <v>0</v>
      </c>
      <c r="M40" s="137" t="s">
        <v>0</v>
      </c>
      <c r="N40" s="139" t="s">
        <v>0</v>
      </c>
      <c r="O40" s="138" t="s">
        <v>0</v>
      </c>
      <c r="P40" s="139"/>
      <c r="Q40" s="138"/>
      <c r="R40" s="139"/>
      <c r="S40" s="138"/>
      <c r="T40" s="139"/>
      <c r="U40" s="138"/>
      <c r="V40" s="139"/>
      <c r="W40" s="138"/>
      <c r="X40" s="139"/>
      <c r="Y40" s="138"/>
      <c r="Z40" s="139"/>
      <c r="AA40" s="138"/>
      <c r="AB40" s="139"/>
      <c r="AC40" s="138"/>
      <c r="AD40" s="139"/>
      <c r="AE40" s="138"/>
      <c r="AF40" s="139"/>
      <c r="AG40" s="138"/>
      <c r="AH40" s="139"/>
      <c r="AI40" s="138"/>
      <c r="AJ40" s="139"/>
      <c r="AK40" s="138"/>
      <c r="AL40" s="139"/>
      <c r="AM40" s="138"/>
      <c r="AN40" s="139"/>
      <c r="AO40" s="138"/>
      <c r="AP40" s="139"/>
      <c r="AQ40" s="138"/>
      <c r="AR40" s="136"/>
      <c r="AS40" s="138"/>
      <c r="AT40" s="139"/>
      <c r="AU40" s="138"/>
      <c r="AV40" s="139"/>
      <c r="AW40" s="138"/>
      <c r="AX40" s="139"/>
      <c r="AY40" s="138"/>
      <c r="AZ40" s="139"/>
      <c r="BA40" s="138"/>
      <c r="BB40" s="136"/>
      <c r="BC40" s="138"/>
      <c r="BD40" s="135"/>
      <c r="BE40" s="131"/>
      <c r="BF40" s="135"/>
      <c r="BG40" s="64"/>
      <c r="BH40" s="135"/>
      <c r="BI40" s="64"/>
      <c r="BJ40" s="135"/>
      <c r="BK40" s="27"/>
      <c r="BL40" s="135"/>
      <c r="BM40" s="64"/>
      <c r="BN40" s="135"/>
      <c r="BO40" s="64"/>
      <c r="BP40" s="25"/>
      <c r="BQ40" s="64"/>
      <c r="BR40" s="25"/>
      <c r="BS40" s="64"/>
      <c r="BT40" s="135"/>
      <c r="BU40" s="64"/>
    </row>
    <row r="41" spans="1:73" x14ac:dyDescent="0.25">
      <c r="A41" s="144"/>
      <c r="B41" s="144"/>
      <c r="C41" s="145"/>
      <c r="D41" s="145"/>
      <c r="E41" s="120" t="e">
        <f t="shared" si="1"/>
        <v>#DIV/0!</v>
      </c>
      <c r="F41" s="142" t="s">
        <v>0</v>
      </c>
      <c r="G41" s="129" t="s">
        <v>0</v>
      </c>
      <c r="H41" s="142" t="s">
        <v>0</v>
      </c>
      <c r="I41" s="129" t="s">
        <v>0</v>
      </c>
      <c r="J41" s="139" t="s">
        <v>0</v>
      </c>
      <c r="K41" s="138" t="s">
        <v>0</v>
      </c>
      <c r="L41" s="136" t="s">
        <v>0</v>
      </c>
      <c r="M41" s="137" t="s">
        <v>0</v>
      </c>
      <c r="N41" s="139" t="s">
        <v>0</v>
      </c>
      <c r="O41" s="138" t="s">
        <v>0</v>
      </c>
      <c r="P41" s="139"/>
      <c r="Q41" s="138"/>
      <c r="R41" s="139"/>
      <c r="S41" s="138"/>
      <c r="T41" s="139"/>
      <c r="U41" s="138"/>
      <c r="V41" s="139"/>
      <c r="W41" s="138"/>
      <c r="X41" s="139"/>
      <c r="Y41" s="138"/>
      <c r="Z41" s="139"/>
      <c r="AA41" s="138"/>
      <c r="AB41" s="139"/>
      <c r="AC41" s="138"/>
      <c r="AD41" s="139"/>
      <c r="AE41" s="138"/>
      <c r="AF41" s="139"/>
      <c r="AG41" s="138"/>
      <c r="AH41" s="139"/>
      <c r="AI41" s="138"/>
      <c r="AJ41" s="139"/>
      <c r="AK41" s="138"/>
      <c r="AL41" s="139"/>
      <c r="AM41" s="138"/>
      <c r="AN41" s="135"/>
      <c r="AO41" s="129"/>
      <c r="AP41" s="135"/>
      <c r="AQ41" s="129"/>
      <c r="AR41" s="140"/>
      <c r="AS41" s="129"/>
      <c r="AT41" s="139"/>
      <c r="AU41" s="138"/>
      <c r="AV41" s="139"/>
      <c r="AW41" s="138"/>
      <c r="AX41" s="139"/>
      <c r="AY41" s="138"/>
      <c r="AZ41" s="139"/>
      <c r="BA41" s="138"/>
      <c r="BB41" s="136"/>
      <c r="BC41" s="138"/>
      <c r="BD41" s="135"/>
      <c r="BE41" s="27"/>
      <c r="BF41" s="135"/>
      <c r="BG41" s="64"/>
      <c r="BH41" s="135"/>
      <c r="BI41" s="64"/>
      <c r="BJ41" s="135"/>
      <c r="BK41" s="27"/>
      <c r="BL41" s="135"/>
      <c r="BM41" s="64"/>
      <c r="BN41" s="135"/>
      <c r="BO41" s="64"/>
      <c r="BP41" s="135"/>
      <c r="BQ41" s="131"/>
      <c r="BR41" s="25"/>
      <c r="BS41" s="64"/>
      <c r="BT41" s="135"/>
      <c r="BU41" s="64"/>
    </row>
    <row r="42" spans="1:73" x14ac:dyDescent="0.25">
      <c r="A42" s="144"/>
      <c r="B42" s="144"/>
      <c r="C42" s="145"/>
      <c r="D42" s="145"/>
      <c r="E42" s="120" t="e">
        <f t="shared" si="1"/>
        <v>#DIV/0!</v>
      </c>
      <c r="F42" s="142" t="s">
        <v>0</v>
      </c>
      <c r="G42" s="129" t="s">
        <v>0</v>
      </c>
      <c r="H42" s="142" t="s">
        <v>0</v>
      </c>
      <c r="I42" s="129" t="s">
        <v>0</v>
      </c>
      <c r="J42" s="139" t="s">
        <v>0</v>
      </c>
      <c r="K42" s="138" t="s">
        <v>0</v>
      </c>
      <c r="L42" s="136" t="s">
        <v>0</v>
      </c>
      <c r="M42" s="137" t="s">
        <v>0</v>
      </c>
      <c r="N42" s="139" t="s">
        <v>0</v>
      </c>
      <c r="O42" s="138" t="s">
        <v>0</v>
      </c>
      <c r="P42" s="139"/>
      <c r="Q42" s="143"/>
      <c r="R42" s="139"/>
      <c r="S42" s="138"/>
      <c r="T42" s="139"/>
      <c r="U42" s="138"/>
      <c r="V42" s="139"/>
      <c r="W42" s="138"/>
      <c r="X42" s="139"/>
      <c r="Y42" s="138"/>
      <c r="Z42" s="135"/>
      <c r="AA42" s="129"/>
      <c r="AB42" s="135"/>
      <c r="AC42" s="129"/>
      <c r="AD42" s="135"/>
      <c r="AE42" s="129"/>
      <c r="AF42" s="135"/>
      <c r="AG42" s="138"/>
      <c r="AH42" s="135"/>
      <c r="AI42" s="131"/>
      <c r="AJ42" s="135"/>
      <c r="AK42" s="131"/>
      <c r="AL42" s="139"/>
      <c r="AM42" s="138"/>
      <c r="AN42" s="135"/>
      <c r="AO42" s="129"/>
      <c r="AP42" s="135"/>
      <c r="AQ42" s="129"/>
      <c r="AR42" s="140"/>
      <c r="AS42" s="129"/>
      <c r="AT42" s="139"/>
      <c r="AU42" s="138"/>
      <c r="AV42" s="139"/>
      <c r="AW42" s="138"/>
      <c r="AX42" s="139"/>
      <c r="AY42" s="138"/>
      <c r="AZ42" s="139"/>
      <c r="BA42" s="138"/>
      <c r="BB42" s="136"/>
      <c r="BC42" s="138"/>
      <c r="BD42" s="25"/>
      <c r="BE42" s="64"/>
      <c r="BF42" s="25"/>
      <c r="BG42" s="64"/>
      <c r="BH42" s="25"/>
      <c r="BI42" s="64"/>
      <c r="BJ42" s="25"/>
      <c r="BK42" s="64"/>
      <c r="BL42" s="25"/>
      <c r="BM42" s="64"/>
      <c r="BN42" s="25"/>
      <c r="BO42" s="64"/>
      <c r="BP42" s="25"/>
      <c r="BQ42" s="64"/>
      <c r="BR42" s="25"/>
      <c r="BS42" s="64"/>
      <c r="BT42" s="25"/>
      <c r="BU42" s="64"/>
    </row>
    <row r="43" spans="1:73" x14ac:dyDescent="0.25">
      <c r="A43" s="144"/>
      <c r="B43" s="144"/>
      <c r="C43" s="145"/>
      <c r="D43" s="145"/>
      <c r="E43" s="120" t="e">
        <f t="shared" si="1"/>
        <v>#DIV/0!</v>
      </c>
      <c r="F43" s="142" t="s">
        <v>0</v>
      </c>
      <c r="G43" s="129" t="s">
        <v>0</v>
      </c>
      <c r="H43" s="142" t="s">
        <v>0</v>
      </c>
      <c r="I43" s="129" t="s">
        <v>0</v>
      </c>
      <c r="J43" s="139" t="s">
        <v>0</v>
      </c>
      <c r="K43" s="138" t="s">
        <v>0</v>
      </c>
      <c r="L43" s="136" t="s">
        <v>0</v>
      </c>
      <c r="M43" s="137" t="s">
        <v>0</v>
      </c>
      <c r="N43" s="139" t="s">
        <v>0</v>
      </c>
      <c r="O43" s="138" t="s">
        <v>0</v>
      </c>
      <c r="P43" s="139"/>
      <c r="Q43" s="138"/>
      <c r="R43" s="139"/>
      <c r="S43" s="138"/>
      <c r="T43" s="139"/>
      <c r="U43" s="138"/>
      <c r="V43" s="139"/>
      <c r="W43" s="138"/>
      <c r="X43" s="139"/>
      <c r="Y43" s="138"/>
      <c r="Z43" s="135"/>
      <c r="AA43" s="129"/>
      <c r="AB43" s="135"/>
      <c r="AC43" s="129"/>
      <c r="AD43" s="135"/>
      <c r="AE43" s="138"/>
      <c r="AF43" s="135"/>
      <c r="AG43" s="129"/>
      <c r="AH43" s="135"/>
      <c r="AI43" s="131"/>
      <c r="AJ43" s="135"/>
      <c r="AK43" s="131"/>
      <c r="AL43" s="135"/>
      <c r="AM43" s="129"/>
      <c r="AN43" s="135"/>
      <c r="AO43" s="138"/>
      <c r="AP43" s="139"/>
      <c r="AQ43" s="138"/>
      <c r="AR43" s="140"/>
      <c r="AS43" s="138"/>
      <c r="AT43" s="139"/>
      <c r="AU43" s="138"/>
      <c r="AV43" s="139"/>
      <c r="AW43" s="138"/>
      <c r="AX43" s="139"/>
      <c r="AY43" s="138"/>
      <c r="AZ43" s="139"/>
      <c r="BA43" s="138"/>
      <c r="BB43" s="136"/>
      <c r="BC43" s="138"/>
      <c r="BD43" s="25"/>
      <c r="BE43" s="64"/>
      <c r="BF43" s="25"/>
      <c r="BG43" s="64"/>
      <c r="BH43" s="25"/>
      <c r="BI43" s="64"/>
      <c r="BJ43" s="25"/>
      <c r="BK43" s="64"/>
      <c r="BL43" s="25"/>
      <c r="BM43" s="64"/>
      <c r="BN43" s="25"/>
      <c r="BO43" s="64"/>
      <c r="BP43" s="25"/>
      <c r="BQ43" s="64"/>
      <c r="BR43" s="25"/>
      <c r="BS43" s="64"/>
      <c r="BT43" s="25"/>
      <c r="BU43" s="64"/>
    </row>
    <row r="44" spans="1:73" x14ac:dyDescent="0.25">
      <c r="A44" s="144"/>
      <c r="B44" s="144"/>
      <c r="C44" s="145"/>
      <c r="D44" s="145"/>
      <c r="E44" s="120" t="e">
        <f t="shared" si="1"/>
        <v>#DIV/0!</v>
      </c>
      <c r="F44" s="142" t="s">
        <v>0</v>
      </c>
      <c r="G44" s="129" t="s">
        <v>0</v>
      </c>
      <c r="H44" s="142" t="s">
        <v>0</v>
      </c>
      <c r="I44" s="129" t="s">
        <v>0</v>
      </c>
      <c r="J44" s="139" t="s">
        <v>0</v>
      </c>
      <c r="K44" s="138" t="s">
        <v>0</v>
      </c>
      <c r="L44" s="136" t="s">
        <v>0</v>
      </c>
      <c r="M44" s="137" t="s">
        <v>0</v>
      </c>
      <c r="N44" s="139" t="s">
        <v>0</v>
      </c>
      <c r="O44" s="138" t="s">
        <v>0</v>
      </c>
      <c r="P44" s="139"/>
      <c r="Q44" s="143"/>
      <c r="R44" s="139"/>
      <c r="S44" s="138"/>
      <c r="T44" s="139"/>
      <c r="U44" s="138"/>
      <c r="V44" s="139"/>
      <c r="W44" s="138"/>
      <c r="X44" s="139"/>
      <c r="Y44" s="138"/>
      <c r="Z44" s="139"/>
      <c r="AA44" s="138"/>
      <c r="AB44" s="139"/>
      <c r="AC44" s="138"/>
      <c r="AD44" s="139"/>
      <c r="AE44" s="138"/>
      <c r="AF44" s="139"/>
      <c r="AG44" s="138"/>
      <c r="AH44" s="135"/>
      <c r="AI44" s="131"/>
      <c r="AJ44" s="135"/>
      <c r="AK44" s="131"/>
      <c r="AL44" s="139"/>
      <c r="AM44" s="138"/>
      <c r="AN44" s="135"/>
      <c r="AO44" s="129"/>
      <c r="AP44" s="135"/>
      <c r="AQ44" s="129"/>
      <c r="AR44" s="140"/>
      <c r="AS44" s="129"/>
      <c r="AT44" s="139"/>
      <c r="AU44" s="138"/>
      <c r="AV44" s="139"/>
      <c r="AW44" s="138"/>
      <c r="AX44" s="139"/>
      <c r="AY44" s="138"/>
      <c r="AZ44" s="139"/>
      <c r="BA44" s="138"/>
      <c r="BB44" s="136"/>
      <c r="BC44" s="138"/>
      <c r="BD44" s="25"/>
      <c r="BE44" s="64"/>
      <c r="BF44" s="25"/>
      <c r="BG44" s="64"/>
      <c r="BH44" s="25"/>
      <c r="BI44" s="64"/>
      <c r="BJ44" s="25"/>
      <c r="BK44" s="64"/>
      <c r="BL44" s="25"/>
      <c r="BM44" s="64"/>
      <c r="BN44" s="25"/>
      <c r="BO44" s="64"/>
      <c r="BP44" s="25"/>
      <c r="BQ44" s="64"/>
      <c r="BR44" s="25"/>
      <c r="BS44" s="64"/>
      <c r="BT44" s="25"/>
      <c r="BU44" s="64"/>
    </row>
    <row r="45" spans="1:73" x14ac:dyDescent="0.25">
      <c r="A45" s="144"/>
      <c r="B45" s="19"/>
      <c r="C45" s="18"/>
      <c r="D45" s="145"/>
      <c r="E45" s="120" t="e">
        <f t="shared" si="1"/>
        <v>#DIV/0!</v>
      </c>
      <c r="F45" s="142" t="s">
        <v>0</v>
      </c>
      <c r="G45" s="129" t="s">
        <v>0</v>
      </c>
      <c r="H45" s="142" t="s">
        <v>0</v>
      </c>
      <c r="I45" s="129" t="s">
        <v>0</v>
      </c>
      <c r="J45" s="139" t="s">
        <v>0</v>
      </c>
      <c r="K45" s="138" t="s">
        <v>0</v>
      </c>
      <c r="L45" s="136" t="s">
        <v>0</v>
      </c>
      <c r="M45" s="137" t="s">
        <v>0</v>
      </c>
      <c r="N45" s="139" t="s">
        <v>0</v>
      </c>
      <c r="O45" s="138" t="s">
        <v>0</v>
      </c>
      <c r="P45" s="139"/>
      <c r="Q45" s="138"/>
      <c r="R45" s="139"/>
      <c r="S45" s="138"/>
      <c r="T45" s="139"/>
      <c r="U45" s="138"/>
      <c r="V45" s="139"/>
      <c r="W45" s="138"/>
      <c r="X45" s="139"/>
      <c r="Y45" s="138"/>
      <c r="Z45" s="139"/>
      <c r="AA45" s="138"/>
      <c r="AB45" s="139"/>
      <c r="AC45" s="138"/>
      <c r="AD45" s="139"/>
      <c r="AE45" s="138"/>
      <c r="AF45" s="139"/>
      <c r="AG45" s="138"/>
      <c r="AH45" s="139"/>
      <c r="AI45" s="138"/>
      <c r="AJ45" s="139"/>
      <c r="AK45" s="138"/>
      <c r="AL45" s="139"/>
      <c r="AM45" s="138"/>
      <c r="AN45" s="139"/>
      <c r="AO45" s="138"/>
      <c r="AP45" s="139"/>
      <c r="AQ45" s="138"/>
      <c r="AR45" s="136"/>
      <c r="AS45" s="138"/>
      <c r="AT45" s="139"/>
      <c r="AU45" s="138"/>
      <c r="AV45" s="139"/>
      <c r="AW45" s="138"/>
      <c r="AX45" s="139"/>
      <c r="AY45" s="138"/>
      <c r="AZ45" s="139"/>
      <c r="BA45" s="138"/>
      <c r="BB45" s="136"/>
      <c r="BC45" s="138"/>
      <c r="BD45" s="135"/>
      <c r="BE45" s="64"/>
      <c r="BF45" s="135"/>
      <c r="BG45" s="64"/>
      <c r="BH45" s="135"/>
      <c r="BI45" s="64"/>
      <c r="BJ45" s="135"/>
      <c r="BK45" s="27"/>
      <c r="BL45" s="135"/>
      <c r="BM45" s="64"/>
      <c r="BN45" s="135"/>
      <c r="BO45" s="64"/>
      <c r="BP45" s="25"/>
      <c r="BQ45" s="64"/>
      <c r="BR45" s="25"/>
      <c r="BS45" s="64"/>
      <c r="BT45" s="135"/>
      <c r="BU45" s="64"/>
    </row>
    <row r="46" spans="1:73" x14ac:dyDescent="0.25">
      <c r="A46" s="144"/>
      <c r="B46" s="144"/>
      <c r="C46" s="145"/>
      <c r="D46" s="145"/>
      <c r="E46" s="120" t="e">
        <f t="shared" si="1"/>
        <v>#DIV/0!</v>
      </c>
      <c r="F46" s="142" t="s">
        <v>0</v>
      </c>
      <c r="G46" s="129" t="s">
        <v>0</v>
      </c>
      <c r="H46" s="142" t="s">
        <v>0</v>
      </c>
      <c r="I46" s="129" t="s">
        <v>0</v>
      </c>
      <c r="J46" s="139" t="s">
        <v>0</v>
      </c>
      <c r="K46" s="138" t="s">
        <v>0</v>
      </c>
      <c r="L46" s="136" t="s">
        <v>0</v>
      </c>
      <c r="M46" s="137" t="s">
        <v>0</v>
      </c>
      <c r="N46" s="139" t="s">
        <v>0</v>
      </c>
      <c r="O46" s="138" t="s">
        <v>0</v>
      </c>
      <c r="P46" s="139"/>
      <c r="Q46" s="138"/>
      <c r="R46" s="139"/>
      <c r="S46" s="138"/>
      <c r="T46" s="139"/>
      <c r="U46" s="138"/>
      <c r="V46" s="139"/>
      <c r="W46" s="138"/>
      <c r="X46" s="139"/>
      <c r="Y46" s="138"/>
      <c r="Z46" s="139"/>
      <c r="AA46" s="138"/>
      <c r="AB46" s="139"/>
      <c r="AC46" s="138"/>
      <c r="AD46" s="139"/>
      <c r="AE46" s="138"/>
      <c r="AF46" s="139"/>
      <c r="AG46" s="138"/>
      <c r="AH46" s="139"/>
      <c r="AI46" s="138"/>
      <c r="AJ46" s="139"/>
      <c r="AK46" s="138"/>
      <c r="AL46" s="139"/>
      <c r="AM46" s="138"/>
      <c r="AN46" s="139"/>
      <c r="AO46" s="138"/>
      <c r="AP46" s="139"/>
      <c r="AQ46" s="138"/>
      <c r="AR46" s="136"/>
      <c r="AS46" s="138"/>
      <c r="AT46" s="139"/>
      <c r="AU46" s="138"/>
      <c r="AV46" s="139"/>
      <c r="AW46" s="138"/>
      <c r="AX46" s="139"/>
      <c r="AY46" s="138"/>
      <c r="AZ46" s="139"/>
      <c r="BA46" s="141"/>
      <c r="BB46" s="136"/>
      <c r="BC46" s="138"/>
      <c r="BD46" s="135"/>
      <c r="BE46" s="27"/>
      <c r="BF46" s="135"/>
      <c r="BG46" s="64"/>
      <c r="BH46" s="135"/>
      <c r="BI46" s="64"/>
      <c r="BJ46" s="135"/>
      <c r="BK46" s="27"/>
      <c r="BL46" s="135"/>
      <c r="BM46" s="64"/>
      <c r="BN46" s="135"/>
      <c r="BO46" s="64"/>
      <c r="BP46" s="25"/>
      <c r="BQ46" s="64"/>
      <c r="BR46" s="25"/>
      <c r="BS46" s="64"/>
      <c r="BT46" s="135"/>
      <c r="BU46" s="64"/>
    </row>
    <row r="47" spans="1:73" x14ac:dyDescent="0.25">
      <c r="A47" s="144"/>
      <c r="B47" s="144"/>
      <c r="C47" s="145"/>
      <c r="D47" s="145"/>
      <c r="E47" s="120" t="e">
        <f t="shared" si="1"/>
        <v>#DIV/0!</v>
      </c>
      <c r="F47" s="142" t="s">
        <v>0</v>
      </c>
      <c r="G47" s="129" t="s">
        <v>0</v>
      </c>
      <c r="H47" s="142" t="s">
        <v>0</v>
      </c>
      <c r="I47" s="129" t="s">
        <v>0</v>
      </c>
      <c r="J47" s="139" t="s">
        <v>0</v>
      </c>
      <c r="K47" s="138" t="s">
        <v>0</v>
      </c>
      <c r="L47" s="136" t="s">
        <v>0</v>
      </c>
      <c r="M47" s="137" t="s">
        <v>0</v>
      </c>
      <c r="N47" s="139" t="s">
        <v>0</v>
      </c>
      <c r="O47" s="138" t="s">
        <v>0</v>
      </c>
      <c r="P47" s="139"/>
      <c r="Q47" s="143"/>
      <c r="R47" s="139"/>
      <c r="S47" s="138"/>
      <c r="T47" s="139"/>
      <c r="U47" s="138"/>
      <c r="V47" s="139"/>
      <c r="W47" s="138"/>
      <c r="X47" s="139"/>
      <c r="Y47" s="138"/>
      <c r="Z47" s="135"/>
      <c r="AA47" s="129"/>
      <c r="AB47" s="135"/>
      <c r="AC47" s="129"/>
      <c r="AD47" s="135"/>
      <c r="AE47" s="129"/>
      <c r="AF47" s="135"/>
      <c r="AG47" s="138"/>
      <c r="AH47" s="135"/>
      <c r="AI47" s="131"/>
      <c r="AJ47" s="135"/>
      <c r="AK47" s="131"/>
      <c r="AL47" s="135"/>
      <c r="AM47" s="129"/>
      <c r="AN47" s="139"/>
      <c r="AO47" s="138"/>
      <c r="AP47" s="139"/>
      <c r="AQ47" s="138"/>
      <c r="AR47" s="140"/>
      <c r="AS47" s="138"/>
      <c r="AT47" s="139"/>
      <c r="AU47" s="138"/>
      <c r="AV47" s="139"/>
      <c r="AW47" s="138"/>
      <c r="AX47" s="139"/>
      <c r="AY47" s="138"/>
      <c r="AZ47" s="139"/>
      <c r="BA47" s="138"/>
      <c r="BB47" s="136"/>
      <c r="BC47" s="138"/>
      <c r="BD47" s="25"/>
      <c r="BE47" s="64"/>
      <c r="BF47" s="25"/>
      <c r="BG47" s="64"/>
      <c r="BH47" s="25"/>
      <c r="BI47" s="64"/>
      <c r="BJ47" s="25"/>
      <c r="BK47" s="64"/>
      <c r="BL47" s="25"/>
      <c r="BM47" s="64"/>
      <c r="BN47" s="25"/>
      <c r="BO47" s="64"/>
      <c r="BP47" s="25"/>
      <c r="BQ47" s="64"/>
      <c r="BR47" s="25"/>
      <c r="BS47" s="64"/>
      <c r="BT47" s="25"/>
      <c r="BU47" s="64"/>
    </row>
    <row r="48" spans="1:73" x14ac:dyDescent="0.25">
      <c r="A48" s="144"/>
      <c r="B48" s="144"/>
      <c r="C48" s="145"/>
      <c r="D48" s="145"/>
      <c r="E48" s="120" t="e">
        <f t="shared" si="1"/>
        <v>#DIV/0!</v>
      </c>
      <c r="F48" s="142" t="s">
        <v>0</v>
      </c>
      <c r="G48" s="129" t="s">
        <v>0</v>
      </c>
      <c r="H48" s="142" t="s">
        <v>0</v>
      </c>
      <c r="I48" s="129" t="s">
        <v>0</v>
      </c>
      <c r="J48" s="139" t="s">
        <v>0</v>
      </c>
      <c r="K48" s="138" t="s">
        <v>0</v>
      </c>
      <c r="L48" s="136" t="s">
        <v>0</v>
      </c>
      <c r="M48" s="137" t="s">
        <v>0</v>
      </c>
      <c r="N48" s="139" t="s">
        <v>0</v>
      </c>
      <c r="O48" s="138" t="s">
        <v>0</v>
      </c>
      <c r="P48" s="139"/>
      <c r="Q48" s="143"/>
      <c r="R48" s="139"/>
      <c r="S48" s="138"/>
      <c r="T48" s="139"/>
      <c r="U48" s="138"/>
      <c r="V48" s="139"/>
      <c r="W48" s="138"/>
      <c r="X48" s="139"/>
      <c r="Y48" s="138"/>
      <c r="Z48" s="135"/>
      <c r="AA48" s="129"/>
      <c r="AB48" s="135"/>
      <c r="AC48" s="129"/>
      <c r="AD48" s="135"/>
      <c r="AE48" s="129"/>
      <c r="AF48" s="135"/>
      <c r="AG48" s="129"/>
      <c r="AH48" s="135"/>
      <c r="AI48" s="131"/>
      <c r="AJ48" s="135"/>
      <c r="AK48" s="131"/>
      <c r="AL48" s="139"/>
      <c r="AM48" s="138"/>
      <c r="AN48" s="135"/>
      <c r="AO48" s="129"/>
      <c r="AP48" s="135"/>
      <c r="AQ48" s="129"/>
      <c r="AR48" s="140"/>
      <c r="AS48" s="129"/>
      <c r="AT48" s="139"/>
      <c r="AU48" s="138"/>
      <c r="AV48" s="139"/>
      <c r="AW48" s="138"/>
      <c r="AX48" s="139"/>
      <c r="AY48" s="138"/>
      <c r="AZ48" s="139"/>
      <c r="BA48" s="138"/>
      <c r="BB48" s="136"/>
      <c r="BC48" s="138"/>
      <c r="BD48" s="25"/>
      <c r="BE48" s="64"/>
      <c r="BF48" s="25"/>
      <c r="BG48" s="64"/>
      <c r="BH48" s="25"/>
      <c r="BI48" s="64"/>
      <c r="BJ48" s="25"/>
      <c r="BK48" s="64"/>
      <c r="BL48" s="25"/>
      <c r="BM48" s="64"/>
      <c r="BN48" s="25"/>
      <c r="BO48" s="64"/>
      <c r="BP48" s="25"/>
      <c r="BQ48" s="64"/>
      <c r="BR48" s="25"/>
      <c r="BS48" s="64"/>
      <c r="BT48" s="25"/>
      <c r="BU48" s="64"/>
    </row>
    <row r="49" spans="1:73" x14ac:dyDescent="0.25">
      <c r="A49" s="144"/>
      <c r="B49" s="144"/>
      <c r="C49" s="145"/>
      <c r="D49" s="145"/>
      <c r="E49" s="120" t="e">
        <f t="shared" si="1"/>
        <v>#DIV/0!</v>
      </c>
      <c r="F49" s="142" t="s">
        <v>0</v>
      </c>
      <c r="G49" s="129" t="s">
        <v>0</v>
      </c>
      <c r="H49" s="142" t="s">
        <v>0</v>
      </c>
      <c r="I49" s="129" t="s">
        <v>0</v>
      </c>
      <c r="J49" s="139" t="s">
        <v>0</v>
      </c>
      <c r="K49" s="138" t="s">
        <v>0</v>
      </c>
      <c r="L49" s="136" t="s">
        <v>0</v>
      </c>
      <c r="M49" s="137" t="s">
        <v>0</v>
      </c>
      <c r="N49" s="139" t="s">
        <v>0</v>
      </c>
      <c r="O49" s="138" t="s">
        <v>0</v>
      </c>
      <c r="P49" s="103"/>
      <c r="Q49" s="104"/>
      <c r="R49" s="105"/>
      <c r="S49" s="104"/>
      <c r="T49" s="103"/>
      <c r="U49" s="106"/>
      <c r="V49" s="105"/>
      <c r="W49" s="104"/>
      <c r="X49" s="105"/>
      <c r="Y49" s="104"/>
      <c r="Z49" s="105"/>
      <c r="AA49" s="104"/>
      <c r="AB49" s="105"/>
      <c r="AC49" s="104"/>
      <c r="AD49" s="105"/>
      <c r="AE49" s="104"/>
      <c r="AF49" s="105"/>
      <c r="AG49" s="104"/>
      <c r="AH49" s="105"/>
      <c r="AI49" s="104"/>
      <c r="AJ49" s="105"/>
      <c r="AK49" s="104"/>
      <c r="AL49" s="105"/>
      <c r="AM49" s="104"/>
      <c r="AN49" s="105"/>
      <c r="AO49" s="104"/>
      <c r="AP49" s="105"/>
      <c r="AQ49" s="104"/>
      <c r="AR49" s="103"/>
      <c r="AS49" s="104"/>
      <c r="AT49" s="103"/>
      <c r="AU49" s="104"/>
      <c r="AV49" s="103"/>
      <c r="AW49" s="104"/>
      <c r="AX49" s="103"/>
      <c r="AY49" s="104"/>
      <c r="AZ49" s="139"/>
      <c r="BA49" s="141"/>
      <c r="BB49" s="136"/>
      <c r="BC49" s="138"/>
      <c r="BD49" s="135"/>
      <c r="BE49" s="27"/>
      <c r="BF49" s="135"/>
      <c r="BG49" s="64"/>
      <c r="BH49" s="135"/>
      <c r="BI49" s="64"/>
      <c r="BJ49" s="135"/>
      <c r="BK49" s="27"/>
      <c r="BL49" s="135"/>
      <c r="BM49" s="64"/>
      <c r="BN49" s="135"/>
      <c r="BO49" s="64"/>
      <c r="BP49" s="25"/>
      <c r="BQ49" s="64"/>
      <c r="BR49" s="25"/>
      <c r="BS49" s="64"/>
      <c r="BT49" s="135"/>
      <c r="BU49" s="64"/>
    </row>
    <row r="50" spans="1:73" x14ac:dyDescent="0.25">
      <c r="A50" s="144"/>
      <c r="B50" s="144"/>
      <c r="C50" s="145"/>
      <c r="D50" s="145"/>
      <c r="E50" s="120" t="e">
        <f t="shared" si="1"/>
        <v>#DIV/0!</v>
      </c>
      <c r="F50" s="142" t="s">
        <v>0</v>
      </c>
      <c r="G50" s="129" t="s">
        <v>0</v>
      </c>
      <c r="H50" s="142" t="s">
        <v>0</v>
      </c>
      <c r="I50" s="129" t="s">
        <v>0</v>
      </c>
      <c r="J50" s="139" t="s">
        <v>0</v>
      </c>
      <c r="K50" s="138" t="s">
        <v>0</v>
      </c>
      <c r="L50" s="136" t="s">
        <v>0</v>
      </c>
      <c r="M50" s="137" t="s">
        <v>0</v>
      </c>
      <c r="N50" s="139" t="s">
        <v>0</v>
      </c>
      <c r="O50" s="138" t="s">
        <v>0</v>
      </c>
      <c r="P50" s="103"/>
      <c r="Q50" s="104"/>
      <c r="R50" s="105"/>
      <c r="S50" s="104"/>
      <c r="T50" s="103"/>
      <c r="U50" s="106"/>
      <c r="V50" s="105"/>
      <c r="W50" s="104"/>
      <c r="X50" s="105"/>
      <c r="Y50" s="104"/>
      <c r="Z50" s="105"/>
      <c r="AA50" s="104"/>
      <c r="AB50" s="105"/>
      <c r="AC50" s="104"/>
      <c r="AD50" s="105"/>
      <c r="AE50" s="104"/>
      <c r="AF50" s="105"/>
      <c r="AG50" s="104"/>
      <c r="AH50" s="105"/>
      <c r="AI50" s="104"/>
      <c r="AJ50" s="105"/>
      <c r="AK50" s="104"/>
      <c r="AL50" s="105"/>
      <c r="AM50" s="104"/>
      <c r="AN50" s="147"/>
      <c r="AO50" s="146"/>
      <c r="AP50" s="147"/>
      <c r="AQ50" s="146"/>
      <c r="AR50" s="148"/>
      <c r="AS50" s="146"/>
      <c r="AT50" s="103"/>
      <c r="AU50" s="104"/>
      <c r="AV50" s="103"/>
      <c r="AW50" s="104"/>
      <c r="AX50" s="103"/>
      <c r="AY50" s="104"/>
      <c r="AZ50" s="139"/>
      <c r="BA50" s="138"/>
      <c r="BB50" s="136"/>
      <c r="BC50" s="138"/>
      <c r="BD50" s="25"/>
      <c r="BE50" s="64"/>
      <c r="BF50" s="25"/>
      <c r="BG50" s="64"/>
      <c r="BH50" s="25"/>
      <c r="BI50" s="64"/>
      <c r="BJ50" s="25"/>
      <c r="BK50" s="64"/>
      <c r="BL50" s="25"/>
      <c r="BM50" s="64"/>
      <c r="BN50" s="25"/>
      <c r="BO50" s="64"/>
      <c r="BP50" s="25"/>
      <c r="BQ50" s="64"/>
      <c r="BR50" s="25"/>
      <c r="BS50" s="64"/>
      <c r="BT50" s="25"/>
      <c r="BU50" s="64"/>
    </row>
    <row r="51" spans="1:73" x14ac:dyDescent="0.25">
      <c r="A51" s="144"/>
      <c r="B51" s="144"/>
      <c r="C51" s="145"/>
      <c r="D51" s="145"/>
      <c r="E51" s="120" t="e">
        <f t="shared" si="1"/>
        <v>#DIV/0!</v>
      </c>
      <c r="F51" s="142" t="s">
        <v>0</v>
      </c>
      <c r="G51" s="129" t="s">
        <v>0</v>
      </c>
      <c r="H51" s="142" t="s">
        <v>0</v>
      </c>
      <c r="I51" s="129" t="s">
        <v>0</v>
      </c>
      <c r="J51" s="139" t="s">
        <v>0</v>
      </c>
      <c r="K51" s="138" t="s">
        <v>0</v>
      </c>
      <c r="L51" s="136" t="s">
        <v>0</v>
      </c>
      <c r="M51" s="137" t="s">
        <v>0</v>
      </c>
      <c r="N51" s="139" t="s">
        <v>0</v>
      </c>
      <c r="O51" s="138" t="s">
        <v>0</v>
      </c>
      <c r="P51" s="103"/>
      <c r="Q51" s="104"/>
      <c r="R51" s="105"/>
      <c r="S51" s="104"/>
      <c r="T51" s="103"/>
      <c r="U51" s="106"/>
      <c r="V51" s="105"/>
      <c r="W51" s="104"/>
      <c r="X51" s="105"/>
      <c r="Y51" s="104"/>
      <c r="Z51" s="105"/>
      <c r="AA51" s="104"/>
      <c r="AB51" s="105"/>
      <c r="AC51" s="104"/>
      <c r="AD51" s="105"/>
      <c r="AE51" s="104"/>
      <c r="AF51" s="105"/>
      <c r="AG51" s="104"/>
      <c r="AH51" s="105"/>
      <c r="AI51" s="104"/>
      <c r="AJ51" s="105"/>
      <c r="AK51" s="104"/>
      <c r="AL51" s="105"/>
      <c r="AM51" s="104"/>
      <c r="AN51" s="105"/>
      <c r="AO51" s="104"/>
      <c r="AP51" s="105"/>
      <c r="AQ51" s="104"/>
      <c r="AR51" s="103"/>
      <c r="AS51" s="104"/>
      <c r="AT51" s="103"/>
      <c r="AU51" s="104"/>
      <c r="AV51" s="103"/>
      <c r="AW51" s="104"/>
      <c r="AX51" s="103"/>
      <c r="AY51" s="104"/>
      <c r="AZ51" s="139"/>
      <c r="BA51" s="138"/>
      <c r="BB51" s="136"/>
      <c r="BC51" s="138"/>
      <c r="BD51" s="25"/>
      <c r="BE51" s="64"/>
      <c r="BF51" s="25"/>
      <c r="BG51" s="64"/>
      <c r="BH51" s="25"/>
      <c r="BI51" s="64"/>
      <c r="BJ51" s="25"/>
      <c r="BK51" s="64"/>
      <c r="BL51" s="25"/>
      <c r="BM51" s="64"/>
      <c r="BN51" s="25"/>
      <c r="BO51" s="64"/>
      <c r="BP51" s="25"/>
      <c r="BQ51" s="64"/>
      <c r="BR51" s="25"/>
      <c r="BS51" s="64"/>
      <c r="BT51" s="25"/>
      <c r="BU51" s="64"/>
    </row>
    <row r="52" spans="1:73" x14ac:dyDescent="0.25">
      <c r="A52" s="144"/>
      <c r="B52" s="144"/>
      <c r="C52" s="145"/>
      <c r="D52" s="145"/>
      <c r="E52" s="120" t="e">
        <f t="shared" si="1"/>
        <v>#DIV/0!</v>
      </c>
      <c r="F52" s="142" t="s">
        <v>0</v>
      </c>
      <c r="G52" s="129" t="s">
        <v>0</v>
      </c>
      <c r="H52" s="142" t="s">
        <v>0</v>
      </c>
      <c r="I52" s="129" t="s">
        <v>0</v>
      </c>
      <c r="J52" s="139" t="s">
        <v>0</v>
      </c>
      <c r="K52" s="138" t="s">
        <v>0</v>
      </c>
      <c r="L52" s="136" t="s">
        <v>0</v>
      </c>
      <c r="M52" s="137" t="s">
        <v>0</v>
      </c>
      <c r="N52" s="139" t="s">
        <v>0</v>
      </c>
      <c r="O52" s="138" t="s">
        <v>0</v>
      </c>
      <c r="P52" s="103"/>
      <c r="Q52" s="104"/>
      <c r="R52" s="105"/>
      <c r="S52" s="104"/>
      <c r="T52" s="103"/>
      <c r="U52" s="106"/>
      <c r="V52" s="105"/>
      <c r="W52" s="104"/>
      <c r="X52" s="105"/>
      <c r="Y52" s="104"/>
      <c r="Z52" s="105"/>
      <c r="AA52" s="104"/>
      <c r="AB52" s="105"/>
      <c r="AC52" s="104"/>
      <c r="AD52" s="105"/>
      <c r="AE52" s="104"/>
      <c r="AF52" s="105"/>
      <c r="AG52" s="104"/>
      <c r="AH52" s="105"/>
      <c r="AI52" s="104"/>
      <c r="AJ52" s="105"/>
      <c r="AK52" s="104"/>
      <c r="AL52" s="105"/>
      <c r="AM52" s="104"/>
      <c r="AN52" s="105"/>
      <c r="AO52" s="104"/>
      <c r="AP52" s="105"/>
      <c r="AQ52" s="104"/>
      <c r="AR52" s="103"/>
      <c r="AS52" s="104"/>
      <c r="AT52" s="103"/>
      <c r="AU52" s="104"/>
      <c r="AV52" s="103"/>
      <c r="AW52" s="104"/>
      <c r="AX52" s="103"/>
      <c r="AY52" s="104"/>
      <c r="AZ52" s="105"/>
      <c r="BA52" s="149"/>
      <c r="BB52" s="136"/>
      <c r="BC52" s="138"/>
      <c r="BD52" s="25"/>
      <c r="BE52" s="64"/>
      <c r="BF52" s="25"/>
      <c r="BG52" s="64"/>
      <c r="BH52" s="25"/>
      <c r="BI52" s="64"/>
      <c r="BJ52" s="25"/>
      <c r="BK52" s="64"/>
      <c r="BL52" s="25"/>
      <c r="BM52" s="64"/>
      <c r="BN52" s="25"/>
      <c r="BO52" s="64"/>
      <c r="BP52" s="25"/>
      <c r="BQ52" s="64"/>
      <c r="BR52" s="25"/>
      <c r="BS52" s="64"/>
      <c r="BT52" s="25"/>
      <c r="BU52" s="64"/>
    </row>
    <row r="53" spans="1:73" x14ac:dyDescent="0.25">
      <c r="A53" s="144"/>
      <c r="B53" s="144"/>
      <c r="C53" s="145"/>
      <c r="D53" s="145"/>
      <c r="E53" s="120" t="e">
        <f t="shared" si="1"/>
        <v>#DIV/0!</v>
      </c>
      <c r="F53" s="142" t="s">
        <v>0</v>
      </c>
      <c r="G53" s="129" t="s">
        <v>0</v>
      </c>
      <c r="H53" s="142" t="s">
        <v>0</v>
      </c>
      <c r="I53" s="129" t="s">
        <v>0</v>
      </c>
      <c r="J53" s="139" t="s">
        <v>0</v>
      </c>
      <c r="K53" s="138" t="s">
        <v>0</v>
      </c>
      <c r="L53" s="136" t="s">
        <v>0</v>
      </c>
      <c r="M53" s="137" t="s">
        <v>0</v>
      </c>
      <c r="N53" s="139" t="s">
        <v>0</v>
      </c>
      <c r="O53" s="138" t="s">
        <v>0</v>
      </c>
      <c r="P53" s="103"/>
      <c r="Q53" s="104"/>
      <c r="R53" s="105"/>
      <c r="S53" s="104"/>
      <c r="T53" s="103"/>
      <c r="U53" s="106"/>
      <c r="V53" s="105"/>
      <c r="W53" s="104"/>
      <c r="X53" s="105"/>
      <c r="Y53" s="104"/>
      <c r="Z53" s="147"/>
      <c r="AA53" s="146"/>
      <c r="AB53" s="147"/>
      <c r="AC53" s="146"/>
      <c r="AD53" s="147"/>
      <c r="AE53" s="146"/>
      <c r="AF53" s="147"/>
      <c r="AG53" s="146"/>
      <c r="AH53" s="105"/>
      <c r="AI53" s="104"/>
      <c r="AJ53" s="105"/>
      <c r="AK53" s="104"/>
      <c r="AL53" s="105"/>
      <c r="AM53" s="104"/>
      <c r="AN53" s="105"/>
      <c r="AO53" s="104"/>
      <c r="AP53" s="105"/>
      <c r="AQ53" s="104"/>
      <c r="AR53" s="103"/>
      <c r="AS53" s="104"/>
      <c r="AT53" s="103"/>
      <c r="AU53" s="104"/>
      <c r="AV53" s="103"/>
      <c r="AW53" s="104"/>
      <c r="AX53" s="103"/>
      <c r="AY53" s="104"/>
      <c r="AZ53" s="105"/>
      <c r="BA53" s="104"/>
      <c r="BB53" s="103"/>
      <c r="BC53" s="104"/>
      <c r="BD53" s="25"/>
      <c r="BE53" s="64"/>
      <c r="BF53" s="25"/>
      <c r="BG53" s="64"/>
      <c r="BH53" s="25"/>
      <c r="BI53" s="64"/>
      <c r="BJ53" s="25"/>
      <c r="BK53" s="64"/>
      <c r="BL53" s="25"/>
      <c r="BM53" s="64"/>
      <c r="BN53" s="25"/>
      <c r="BO53" s="64"/>
      <c r="BP53" s="25"/>
      <c r="BQ53" s="64"/>
      <c r="BR53" s="25"/>
      <c r="BS53" s="64"/>
      <c r="BT53" s="25"/>
      <c r="BU53" s="64"/>
    </row>
    <row r="54" spans="1:73" x14ac:dyDescent="0.25">
      <c r="A54" s="144"/>
      <c r="B54" s="144"/>
      <c r="C54" s="145"/>
      <c r="D54" s="145"/>
      <c r="E54" s="120" t="e">
        <f t="shared" si="1"/>
        <v>#DIV/0!</v>
      </c>
      <c r="F54" s="142" t="s">
        <v>0</v>
      </c>
      <c r="G54" s="129" t="s">
        <v>0</v>
      </c>
      <c r="H54" s="142" t="s">
        <v>0</v>
      </c>
      <c r="I54" s="129" t="s">
        <v>0</v>
      </c>
      <c r="J54" s="139" t="s">
        <v>0</v>
      </c>
      <c r="K54" s="138" t="s">
        <v>0</v>
      </c>
      <c r="L54" s="136" t="s">
        <v>0</v>
      </c>
      <c r="M54" s="137" t="s">
        <v>0</v>
      </c>
      <c r="N54" s="139" t="s">
        <v>0</v>
      </c>
      <c r="O54" s="138" t="s">
        <v>0</v>
      </c>
      <c r="P54" s="103"/>
      <c r="Q54" s="104"/>
      <c r="R54" s="105"/>
      <c r="S54" s="104"/>
      <c r="T54" s="103"/>
      <c r="U54" s="106"/>
      <c r="V54" s="105"/>
      <c r="W54" s="104"/>
      <c r="X54" s="105"/>
      <c r="Y54" s="104"/>
      <c r="Z54" s="105"/>
      <c r="AA54" s="104"/>
      <c r="AB54" s="105"/>
      <c r="AC54" s="104"/>
      <c r="AD54" s="105"/>
      <c r="AE54" s="104"/>
      <c r="AF54" s="105"/>
      <c r="AG54" s="104"/>
      <c r="AH54" s="105"/>
      <c r="AI54" s="104"/>
      <c r="AJ54" s="105"/>
      <c r="AK54" s="104"/>
      <c r="AL54" s="105"/>
      <c r="AM54" s="104"/>
      <c r="AN54" s="147"/>
      <c r="AO54" s="146"/>
      <c r="AP54" s="147"/>
      <c r="AQ54" s="146"/>
      <c r="AR54" s="148"/>
      <c r="AS54" s="146"/>
      <c r="AT54" s="103"/>
      <c r="AU54" s="104"/>
      <c r="AV54" s="103"/>
      <c r="AW54" s="104"/>
      <c r="AX54" s="103"/>
      <c r="AY54" s="104"/>
      <c r="AZ54" s="105"/>
      <c r="BA54" s="104"/>
      <c r="BB54" s="103"/>
      <c r="BC54" s="104"/>
      <c r="BD54" s="25"/>
      <c r="BE54" s="64"/>
      <c r="BF54" s="25"/>
      <c r="BG54" s="64"/>
      <c r="BH54" s="25"/>
      <c r="BI54" s="64"/>
      <c r="BJ54" s="25"/>
      <c r="BK54" s="64"/>
      <c r="BL54" s="25"/>
      <c r="BM54" s="64"/>
      <c r="BN54" s="25"/>
      <c r="BO54" s="64"/>
      <c r="BP54" s="25"/>
      <c r="BQ54" s="64"/>
      <c r="BR54" s="25"/>
      <c r="BS54" s="64"/>
      <c r="BT54" s="25"/>
      <c r="BU54" s="64"/>
    </row>
    <row r="55" spans="1:73" x14ac:dyDescent="0.25">
      <c r="A55" s="144"/>
      <c r="B55" s="144"/>
      <c r="C55" s="145"/>
      <c r="D55" s="145"/>
      <c r="E55" s="120" t="e">
        <f t="shared" si="1"/>
        <v>#DIV/0!</v>
      </c>
      <c r="F55" s="142" t="s">
        <v>0</v>
      </c>
      <c r="G55" s="129" t="s">
        <v>0</v>
      </c>
      <c r="H55" s="142" t="s">
        <v>0</v>
      </c>
      <c r="I55" s="129" t="s">
        <v>0</v>
      </c>
      <c r="J55" s="139" t="s">
        <v>0</v>
      </c>
      <c r="K55" s="138" t="s">
        <v>0</v>
      </c>
      <c r="L55" s="136" t="s">
        <v>0</v>
      </c>
      <c r="M55" s="137" t="s">
        <v>0</v>
      </c>
      <c r="N55" s="139" t="s">
        <v>0</v>
      </c>
      <c r="O55" s="138" t="s">
        <v>0</v>
      </c>
      <c r="P55" s="103"/>
      <c r="Q55" s="104"/>
      <c r="R55" s="105"/>
      <c r="S55" s="104"/>
      <c r="T55" s="103"/>
      <c r="U55" s="106"/>
      <c r="V55" s="105"/>
      <c r="W55" s="104"/>
      <c r="X55" s="105"/>
      <c r="Y55" s="104"/>
      <c r="Z55" s="105"/>
      <c r="AA55" s="104"/>
      <c r="AB55" s="105"/>
      <c r="AC55" s="104"/>
      <c r="AD55" s="105"/>
      <c r="AE55" s="104"/>
      <c r="AF55" s="105"/>
      <c r="AG55" s="104"/>
      <c r="AH55" s="105"/>
      <c r="AI55" s="104"/>
      <c r="AJ55" s="105"/>
      <c r="AK55" s="104"/>
      <c r="AL55" s="105"/>
      <c r="AM55" s="104"/>
      <c r="AN55" s="105"/>
      <c r="AO55" s="104"/>
      <c r="AP55" s="105"/>
      <c r="AQ55" s="104"/>
      <c r="AR55" s="103"/>
      <c r="AS55" s="104"/>
      <c r="AT55" s="103"/>
      <c r="AU55" s="104"/>
      <c r="AV55" s="103"/>
      <c r="AW55" s="104"/>
      <c r="AX55" s="103"/>
      <c r="AY55" s="104"/>
      <c r="AZ55" s="105"/>
      <c r="BA55" s="149"/>
      <c r="BB55" s="103"/>
      <c r="BC55" s="104"/>
      <c r="BD55" s="25"/>
      <c r="BE55" s="64"/>
      <c r="BF55" s="25"/>
      <c r="BG55" s="64"/>
      <c r="BH55" s="25"/>
      <c r="BI55" s="64"/>
      <c r="BJ55" s="25"/>
      <c r="BK55" s="64"/>
      <c r="BL55" s="25"/>
      <c r="BM55" s="64"/>
      <c r="BN55" s="25"/>
      <c r="BO55" s="64"/>
      <c r="BP55" s="25"/>
      <c r="BQ55" s="64"/>
      <c r="BR55" s="25"/>
      <c r="BS55" s="64"/>
      <c r="BT55" s="25"/>
      <c r="BU55" s="64"/>
    </row>
    <row r="56" spans="1:73" x14ac:dyDescent="0.25">
      <c r="A56" s="144"/>
      <c r="B56" s="144"/>
      <c r="C56" s="145"/>
      <c r="D56" s="145"/>
      <c r="E56" s="120" t="e">
        <f t="shared" si="1"/>
        <v>#DIV/0!</v>
      </c>
      <c r="F56" s="142" t="s">
        <v>0</v>
      </c>
      <c r="G56" s="129" t="s">
        <v>0</v>
      </c>
      <c r="H56" s="142" t="s">
        <v>0</v>
      </c>
      <c r="I56" s="129" t="s">
        <v>0</v>
      </c>
      <c r="J56" s="139" t="s">
        <v>0</v>
      </c>
      <c r="K56" s="138" t="s">
        <v>0</v>
      </c>
      <c r="L56" s="136" t="s">
        <v>0</v>
      </c>
      <c r="M56" s="137" t="s">
        <v>0</v>
      </c>
      <c r="N56" s="139" t="s">
        <v>0</v>
      </c>
      <c r="O56" s="138" t="s">
        <v>0</v>
      </c>
      <c r="P56" s="103"/>
      <c r="Q56" s="150"/>
      <c r="R56" s="105"/>
      <c r="S56" s="104"/>
      <c r="T56" s="103"/>
      <c r="U56" s="106"/>
      <c r="V56" s="105"/>
      <c r="W56" s="104"/>
      <c r="X56" s="105"/>
      <c r="Y56" s="104"/>
      <c r="Z56" s="105"/>
      <c r="AA56" s="104"/>
      <c r="AB56" s="105"/>
      <c r="AC56" s="104"/>
      <c r="AD56" s="105"/>
      <c r="AE56" s="104"/>
      <c r="AF56" s="105"/>
      <c r="AG56" s="104"/>
      <c r="AH56" s="105"/>
      <c r="AI56" s="104"/>
      <c r="AJ56" s="105"/>
      <c r="AK56" s="104"/>
      <c r="AL56" s="105"/>
      <c r="AM56" s="104"/>
      <c r="AN56" s="147"/>
      <c r="AO56" s="146"/>
      <c r="AP56" s="147"/>
      <c r="AQ56" s="146"/>
      <c r="AR56" s="148"/>
      <c r="AS56" s="146"/>
      <c r="AT56" s="103"/>
      <c r="AU56" s="104"/>
      <c r="AV56" s="103"/>
      <c r="AW56" s="104"/>
      <c r="AX56" s="103"/>
      <c r="AY56" s="104"/>
      <c r="AZ56" s="105"/>
      <c r="BA56" s="104"/>
      <c r="BB56" s="103"/>
      <c r="BC56" s="104"/>
      <c r="BD56" s="25"/>
      <c r="BE56" s="64"/>
      <c r="BF56" s="25"/>
      <c r="BG56" s="64"/>
      <c r="BH56" s="25"/>
      <c r="BI56" s="64"/>
      <c r="BJ56" s="25"/>
      <c r="BK56" s="64"/>
      <c r="BL56" s="25"/>
      <c r="BM56" s="64"/>
      <c r="BN56" s="25"/>
      <c r="BO56" s="64"/>
      <c r="BP56" s="25"/>
      <c r="BQ56" s="64"/>
      <c r="BR56" s="25"/>
      <c r="BS56" s="64"/>
      <c r="BT56" s="25"/>
      <c r="BU56" s="64"/>
    </row>
    <row r="57" spans="1:73" x14ac:dyDescent="0.25">
      <c r="A57" s="144"/>
      <c r="B57" s="144"/>
      <c r="C57" s="145"/>
      <c r="D57" s="145"/>
      <c r="E57" s="120" t="e">
        <f t="shared" si="1"/>
        <v>#DIV/0!</v>
      </c>
      <c r="F57" s="142" t="s">
        <v>0</v>
      </c>
      <c r="G57" s="129" t="s">
        <v>0</v>
      </c>
      <c r="H57" s="142" t="s">
        <v>0</v>
      </c>
      <c r="I57" s="129" t="s">
        <v>0</v>
      </c>
      <c r="J57" s="139" t="s">
        <v>0</v>
      </c>
      <c r="K57" s="138" t="s">
        <v>0</v>
      </c>
      <c r="L57" s="136" t="s">
        <v>0</v>
      </c>
      <c r="M57" s="137" t="s">
        <v>0</v>
      </c>
      <c r="N57" s="139" t="s">
        <v>0</v>
      </c>
      <c r="O57" s="138" t="s">
        <v>0</v>
      </c>
      <c r="P57" s="103"/>
      <c r="Q57" s="104"/>
      <c r="R57" s="105"/>
      <c r="S57" s="104"/>
      <c r="T57" s="103"/>
      <c r="U57" s="106"/>
      <c r="V57" s="105"/>
      <c r="W57" s="104"/>
      <c r="X57" s="105"/>
      <c r="Y57" s="104"/>
      <c r="Z57" s="105"/>
      <c r="AA57" s="104"/>
      <c r="AB57" s="105"/>
      <c r="AC57" s="104"/>
      <c r="AD57" s="105"/>
      <c r="AE57" s="104"/>
      <c r="AF57" s="105"/>
      <c r="AG57" s="104"/>
      <c r="AH57" s="105"/>
      <c r="AI57" s="104"/>
      <c r="AJ57" s="105"/>
      <c r="AK57" s="104"/>
      <c r="AL57" s="105"/>
      <c r="AM57" s="104"/>
      <c r="AN57" s="105"/>
      <c r="AO57" s="104"/>
      <c r="AP57" s="105"/>
      <c r="AQ57" s="104"/>
      <c r="AR57" s="103"/>
      <c r="AS57" s="104"/>
      <c r="AT57" s="103"/>
      <c r="AU57" s="104"/>
      <c r="AV57" s="103"/>
      <c r="AW57" s="104"/>
      <c r="AX57" s="103"/>
      <c r="AY57" s="104"/>
      <c r="AZ57" s="105"/>
      <c r="BA57" s="104"/>
      <c r="BB57" s="103"/>
      <c r="BC57" s="104"/>
      <c r="BD57" s="25"/>
      <c r="BE57" s="64"/>
      <c r="BF57" s="25"/>
      <c r="BG57" s="64"/>
      <c r="BH57" s="25"/>
      <c r="BI57" s="64"/>
      <c r="BJ57" s="25"/>
      <c r="BK57" s="64"/>
      <c r="BL57" s="25"/>
      <c r="BM57" s="64"/>
      <c r="BN57" s="25"/>
      <c r="BO57" s="64"/>
      <c r="BP57" s="25"/>
      <c r="BQ57" s="64"/>
      <c r="BR57" s="25"/>
      <c r="BS57" s="64"/>
      <c r="BT57" s="25"/>
      <c r="BU57" s="64"/>
    </row>
    <row r="58" spans="1:73" x14ac:dyDescent="0.25">
      <c r="A58" s="144"/>
      <c r="B58" s="144"/>
      <c r="C58" s="145"/>
      <c r="D58" s="145"/>
      <c r="E58" s="120" t="e">
        <f t="shared" si="1"/>
        <v>#DIV/0!</v>
      </c>
      <c r="F58" s="142" t="s">
        <v>0</v>
      </c>
      <c r="G58" s="129" t="s">
        <v>0</v>
      </c>
      <c r="H58" s="142" t="s">
        <v>0</v>
      </c>
      <c r="I58" s="129" t="s">
        <v>0</v>
      </c>
      <c r="J58" s="139" t="s">
        <v>0</v>
      </c>
      <c r="K58" s="138" t="s">
        <v>0</v>
      </c>
      <c r="L58" s="136" t="s">
        <v>0</v>
      </c>
      <c r="M58" s="137" t="s">
        <v>0</v>
      </c>
      <c r="N58" s="139" t="s">
        <v>0</v>
      </c>
      <c r="O58" s="138" t="s">
        <v>0</v>
      </c>
      <c r="P58" s="103"/>
      <c r="Q58" s="104"/>
      <c r="R58" s="105"/>
      <c r="S58" s="104"/>
      <c r="T58" s="103"/>
      <c r="U58" s="106"/>
      <c r="V58" s="105"/>
      <c r="W58" s="104"/>
      <c r="X58" s="105"/>
      <c r="Y58" s="104"/>
      <c r="Z58" s="105"/>
      <c r="AA58" s="104"/>
      <c r="AB58" s="105"/>
      <c r="AC58" s="104"/>
      <c r="AD58" s="105"/>
      <c r="AE58" s="104"/>
      <c r="AF58" s="105"/>
      <c r="AG58" s="104"/>
      <c r="AH58" s="105"/>
      <c r="AI58" s="104"/>
      <c r="AJ58" s="105"/>
      <c r="AK58" s="104"/>
      <c r="AL58" s="105"/>
      <c r="AM58" s="104"/>
      <c r="AN58" s="147"/>
      <c r="AO58" s="146"/>
      <c r="AP58" s="147"/>
      <c r="AQ58" s="146"/>
      <c r="AR58" s="148"/>
      <c r="AS58" s="146"/>
      <c r="AT58" s="103"/>
      <c r="AU58" s="104"/>
      <c r="AV58" s="103"/>
      <c r="AW58" s="104"/>
      <c r="AX58" s="103"/>
      <c r="AY58" s="104"/>
      <c r="AZ58" s="105"/>
      <c r="BA58" s="104"/>
      <c r="BB58" s="103"/>
      <c r="BC58" s="104"/>
      <c r="BD58" s="25"/>
      <c r="BE58" s="64"/>
      <c r="BF58" s="25"/>
      <c r="BG58" s="64"/>
      <c r="BH58" s="25"/>
      <c r="BI58" s="64"/>
      <c r="BJ58" s="25"/>
      <c r="BK58" s="64"/>
      <c r="BL58" s="25"/>
      <c r="BM58" s="64"/>
      <c r="BN58" s="25"/>
      <c r="BO58" s="64"/>
      <c r="BP58" s="25"/>
      <c r="BQ58" s="64"/>
      <c r="BR58" s="25"/>
      <c r="BS58" s="64"/>
      <c r="BT58" s="25"/>
      <c r="BU58" s="64"/>
    </row>
    <row r="59" spans="1:73" x14ac:dyDescent="0.25">
      <c r="A59" s="144"/>
      <c r="B59" s="144"/>
      <c r="C59" s="145"/>
      <c r="D59" s="145"/>
      <c r="E59" s="120" t="e">
        <f t="shared" si="1"/>
        <v>#DIV/0!</v>
      </c>
      <c r="F59" s="142" t="s">
        <v>0</v>
      </c>
      <c r="G59" s="129" t="s">
        <v>0</v>
      </c>
      <c r="H59" s="142" t="s">
        <v>0</v>
      </c>
      <c r="I59" s="129" t="s">
        <v>0</v>
      </c>
      <c r="J59" s="139" t="s">
        <v>0</v>
      </c>
      <c r="K59" s="138" t="s">
        <v>0</v>
      </c>
      <c r="L59" s="136" t="s">
        <v>0</v>
      </c>
      <c r="M59" s="137" t="s">
        <v>0</v>
      </c>
      <c r="N59" s="139" t="s">
        <v>0</v>
      </c>
      <c r="O59" s="138" t="s">
        <v>0</v>
      </c>
      <c r="P59" s="103"/>
      <c r="Q59" s="150"/>
      <c r="R59" s="105"/>
      <c r="S59" s="104"/>
      <c r="T59" s="103"/>
      <c r="U59" s="106"/>
      <c r="V59" s="105"/>
      <c r="W59" s="104"/>
      <c r="X59" s="105"/>
      <c r="Y59" s="104"/>
      <c r="Z59" s="105"/>
      <c r="AA59" s="104"/>
      <c r="AB59" s="105"/>
      <c r="AC59" s="104"/>
      <c r="AD59" s="105"/>
      <c r="AE59" s="104"/>
      <c r="AF59" s="105"/>
      <c r="AG59" s="104"/>
      <c r="AH59" s="105"/>
      <c r="AI59" s="104"/>
      <c r="AJ59" s="105"/>
      <c r="AK59" s="104"/>
      <c r="AL59" s="105"/>
      <c r="AM59" s="104"/>
      <c r="AN59" s="105"/>
      <c r="AO59" s="104"/>
      <c r="AP59" s="105"/>
      <c r="AQ59" s="104"/>
      <c r="AR59" s="148"/>
      <c r="AS59" s="104"/>
      <c r="AT59" s="103"/>
      <c r="AU59" s="104"/>
      <c r="AV59" s="103"/>
      <c r="AW59" s="104"/>
      <c r="AX59" s="103"/>
      <c r="AY59" s="104"/>
      <c r="AZ59" s="105"/>
      <c r="BA59" s="104"/>
      <c r="BB59" s="103"/>
      <c r="BC59" s="104"/>
      <c r="BD59" s="25"/>
      <c r="BE59" s="64"/>
      <c r="BF59" s="25"/>
      <c r="BG59" s="64"/>
      <c r="BH59" s="25"/>
      <c r="BI59" s="64"/>
      <c r="BJ59" s="25"/>
      <c r="BK59" s="64"/>
      <c r="BL59" s="25"/>
      <c r="BM59" s="64"/>
      <c r="BN59" s="25"/>
      <c r="BO59" s="64"/>
      <c r="BP59" s="25"/>
      <c r="BQ59" s="64"/>
      <c r="BR59" s="25"/>
      <c r="BS59" s="64"/>
      <c r="BT59" s="25"/>
      <c r="BU59" s="64"/>
    </row>
    <row r="60" spans="1:73" x14ac:dyDescent="0.25">
      <c r="A60" s="144"/>
      <c r="B60" s="144"/>
      <c r="C60" s="145"/>
      <c r="D60" s="145"/>
      <c r="E60" s="120" t="e">
        <f t="shared" si="1"/>
        <v>#DIV/0!</v>
      </c>
      <c r="F60" s="142" t="s">
        <v>0</v>
      </c>
      <c r="G60" s="129" t="s">
        <v>0</v>
      </c>
      <c r="H60" s="142" t="s">
        <v>0</v>
      </c>
      <c r="I60" s="129" t="s">
        <v>0</v>
      </c>
      <c r="J60" s="139" t="s">
        <v>0</v>
      </c>
      <c r="K60" s="138" t="s">
        <v>0</v>
      </c>
      <c r="L60" s="136" t="s">
        <v>0</v>
      </c>
      <c r="M60" s="137" t="s">
        <v>0</v>
      </c>
      <c r="N60" s="139" t="s">
        <v>0</v>
      </c>
      <c r="O60" s="138" t="s">
        <v>0</v>
      </c>
      <c r="P60" s="103"/>
      <c r="Q60" s="104"/>
      <c r="R60" s="105"/>
      <c r="S60" s="104"/>
      <c r="T60" s="103"/>
      <c r="U60" s="106"/>
      <c r="V60" s="105"/>
      <c r="W60" s="104"/>
      <c r="X60" s="105"/>
      <c r="Y60" s="104"/>
      <c r="Z60" s="105"/>
      <c r="AA60" s="104"/>
      <c r="AB60" s="105"/>
      <c r="AC60" s="104"/>
      <c r="AD60" s="105"/>
      <c r="AE60" s="104"/>
      <c r="AF60" s="105"/>
      <c r="AG60" s="104"/>
      <c r="AH60" s="105"/>
      <c r="AI60" s="104"/>
      <c r="AJ60" s="105"/>
      <c r="AK60" s="104"/>
      <c r="AL60" s="105"/>
      <c r="AM60" s="104"/>
      <c r="AN60" s="105"/>
      <c r="AO60" s="104"/>
      <c r="AP60" s="105"/>
      <c r="AQ60" s="104"/>
      <c r="AR60" s="103"/>
      <c r="AS60" s="104"/>
      <c r="AT60" s="103"/>
      <c r="AU60" s="104"/>
      <c r="AV60" s="103"/>
      <c r="AW60" s="104"/>
      <c r="AX60" s="103"/>
      <c r="AY60" s="104"/>
      <c r="AZ60" s="105"/>
      <c r="BA60" s="149"/>
      <c r="BB60" s="103"/>
      <c r="BC60" s="104"/>
      <c r="BD60" s="135"/>
      <c r="BE60" s="64"/>
      <c r="BF60" s="135"/>
      <c r="BG60" s="64"/>
      <c r="BH60" s="135"/>
      <c r="BI60" s="64"/>
      <c r="BJ60" s="135"/>
      <c r="BK60" s="27"/>
      <c r="BL60" s="135"/>
      <c r="BM60" s="64"/>
      <c r="BN60" s="135"/>
      <c r="BO60" s="64"/>
      <c r="BP60" s="135"/>
      <c r="BQ60" s="131"/>
      <c r="BR60" s="25"/>
      <c r="BS60" s="64"/>
      <c r="BT60" s="135"/>
      <c r="BU60" s="64"/>
    </row>
    <row r="61" spans="1:73" x14ac:dyDescent="0.25">
      <c r="A61" s="144"/>
      <c r="B61" s="144"/>
      <c r="C61" s="145"/>
      <c r="D61" s="145"/>
      <c r="E61" s="120" t="e">
        <f t="shared" si="1"/>
        <v>#DIV/0!</v>
      </c>
      <c r="F61" s="142" t="s">
        <v>0</v>
      </c>
      <c r="G61" s="129" t="s">
        <v>0</v>
      </c>
      <c r="H61" s="142" t="s">
        <v>0</v>
      </c>
      <c r="I61" s="129" t="s">
        <v>0</v>
      </c>
      <c r="J61" s="139" t="s">
        <v>0</v>
      </c>
      <c r="K61" s="138" t="s">
        <v>0</v>
      </c>
      <c r="L61" s="136" t="s">
        <v>0</v>
      </c>
      <c r="M61" s="137" t="s">
        <v>0</v>
      </c>
      <c r="N61" s="139" t="s">
        <v>0</v>
      </c>
      <c r="O61" s="138" t="s">
        <v>0</v>
      </c>
      <c r="P61" s="103"/>
      <c r="Q61" s="104"/>
      <c r="R61" s="105"/>
      <c r="S61" s="104"/>
      <c r="T61" s="103"/>
      <c r="U61" s="106"/>
      <c r="V61" s="105"/>
      <c r="W61" s="104"/>
      <c r="X61" s="105"/>
      <c r="Y61" s="104"/>
      <c r="Z61" s="105"/>
      <c r="AA61" s="104"/>
      <c r="AB61" s="105"/>
      <c r="AC61" s="104"/>
      <c r="AD61" s="105"/>
      <c r="AE61" s="104"/>
      <c r="AF61" s="105"/>
      <c r="AG61" s="146"/>
      <c r="AH61" s="147"/>
      <c r="AI61" s="151"/>
      <c r="AJ61" s="147"/>
      <c r="AK61" s="151"/>
      <c r="AL61" s="105"/>
      <c r="AM61" s="104"/>
      <c r="AN61" s="105"/>
      <c r="AO61" s="104"/>
      <c r="AP61" s="105"/>
      <c r="AQ61" s="104"/>
      <c r="AR61" s="148"/>
      <c r="AS61" s="104"/>
      <c r="AT61" s="103"/>
      <c r="AU61" s="104"/>
      <c r="AV61" s="103"/>
      <c r="AW61" s="104"/>
      <c r="AX61" s="103"/>
      <c r="AY61" s="104"/>
      <c r="AZ61" s="105"/>
      <c r="BA61" s="104"/>
      <c r="BB61" s="103"/>
      <c r="BC61" s="104"/>
      <c r="BD61" s="25"/>
      <c r="BE61" s="64"/>
      <c r="BF61" s="25"/>
      <c r="BG61" s="64"/>
      <c r="BH61" s="25"/>
      <c r="BI61" s="64"/>
      <c r="BJ61" s="25"/>
      <c r="BK61" s="64"/>
      <c r="BL61" s="25"/>
      <c r="BM61" s="64"/>
      <c r="BN61" s="25"/>
      <c r="BO61" s="64"/>
      <c r="BP61" s="25"/>
      <c r="BQ61" s="64"/>
      <c r="BR61" s="25"/>
      <c r="BS61" s="64"/>
      <c r="BT61" s="25"/>
      <c r="BU61" s="64"/>
    </row>
    <row r="62" spans="1:73" x14ac:dyDescent="0.25">
      <c r="A62" s="144"/>
      <c r="B62" s="19"/>
      <c r="C62" s="18"/>
      <c r="D62" s="145"/>
      <c r="E62" s="120" t="e">
        <f t="shared" si="1"/>
        <v>#DIV/0!</v>
      </c>
      <c r="F62" s="142" t="s">
        <v>0</v>
      </c>
      <c r="G62" s="129" t="s">
        <v>0</v>
      </c>
      <c r="H62" s="142" t="s">
        <v>0</v>
      </c>
      <c r="I62" s="129" t="s">
        <v>0</v>
      </c>
      <c r="J62" s="139" t="s">
        <v>0</v>
      </c>
      <c r="K62" s="138" t="s">
        <v>0</v>
      </c>
      <c r="L62" s="136" t="s">
        <v>0</v>
      </c>
      <c r="M62" s="137" t="s">
        <v>0</v>
      </c>
      <c r="N62" s="139" t="s">
        <v>0</v>
      </c>
      <c r="O62" s="138" t="s">
        <v>0</v>
      </c>
      <c r="P62" s="103"/>
      <c r="Q62" s="104"/>
      <c r="R62" s="105"/>
      <c r="S62" s="104"/>
      <c r="T62" s="103"/>
      <c r="U62" s="106"/>
      <c r="V62" s="105"/>
      <c r="W62" s="104"/>
      <c r="X62" s="105"/>
      <c r="Y62" s="104"/>
      <c r="Z62" s="105"/>
      <c r="AA62" s="104"/>
      <c r="AB62" s="105"/>
      <c r="AC62" s="104"/>
      <c r="AD62" s="105"/>
      <c r="AE62" s="104"/>
      <c r="AF62" s="105"/>
      <c r="AG62" s="104"/>
      <c r="AH62" s="105"/>
      <c r="AI62" s="104"/>
      <c r="AJ62" s="105"/>
      <c r="AK62" s="104"/>
      <c r="AL62" s="105"/>
      <c r="AM62" s="104"/>
      <c r="AN62" s="105"/>
      <c r="AO62" s="104"/>
      <c r="AP62" s="105"/>
      <c r="AQ62" s="104"/>
      <c r="AR62" s="103"/>
      <c r="AS62" s="104"/>
      <c r="AT62" s="103"/>
      <c r="AU62" s="104"/>
      <c r="AV62" s="103"/>
      <c r="AW62" s="104"/>
      <c r="AX62" s="103"/>
      <c r="AY62" s="104"/>
      <c r="AZ62" s="105"/>
      <c r="BA62" s="104"/>
      <c r="BB62" s="103"/>
      <c r="BC62" s="104"/>
      <c r="BD62" s="135"/>
      <c r="BE62" s="64"/>
      <c r="BF62" s="135"/>
      <c r="BG62" s="64"/>
      <c r="BH62" s="135"/>
      <c r="BI62" s="64"/>
      <c r="BJ62" s="135"/>
      <c r="BK62" s="27"/>
      <c r="BL62" s="135"/>
      <c r="BM62" s="64"/>
      <c r="BN62" s="135"/>
      <c r="BO62" s="64"/>
      <c r="BP62" s="25"/>
      <c r="BQ62" s="64"/>
      <c r="BR62" s="25"/>
      <c r="BS62" s="64"/>
      <c r="BT62" s="135"/>
      <c r="BU62" s="64"/>
    </row>
    <row r="63" spans="1:73" x14ac:dyDescent="0.25">
      <c r="A63" s="144"/>
      <c r="B63" s="144"/>
      <c r="C63" s="145"/>
      <c r="D63" s="145"/>
      <c r="E63" s="120" t="e">
        <f t="shared" si="1"/>
        <v>#DIV/0!</v>
      </c>
      <c r="F63" s="142" t="s">
        <v>0</v>
      </c>
      <c r="G63" s="129" t="s">
        <v>0</v>
      </c>
      <c r="H63" s="142" t="s">
        <v>0</v>
      </c>
      <c r="I63" s="129" t="s">
        <v>0</v>
      </c>
      <c r="J63" s="139" t="s">
        <v>0</v>
      </c>
      <c r="K63" s="138" t="s">
        <v>0</v>
      </c>
      <c r="L63" s="136" t="s">
        <v>0</v>
      </c>
      <c r="M63" s="137" t="s">
        <v>0</v>
      </c>
      <c r="N63" s="139" t="s">
        <v>0</v>
      </c>
      <c r="O63" s="138" t="s">
        <v>0</v>
      </c>
      <c r="P63" s="103"/>
      <c r="Q63" s="104"/>
      <c r="R63" s="105"/>
      <c r="S63" s="104"/>
      <c r="T63" s="103"/>
      <c r="U63" s="106"/>
      <c r="V63" s="105"/>
      <c r="W63" s="104"/>
      <c r="X63" s="105"/>
      <c r="Y63" s="104"/>
      <c r="Z63" s="105"/>
      <c r="AA63" s="104"/>
      <c r="AB63" s="105"/>
      <c r="AC63" s="104"/>
      <c r="AD63" s="105"/>
      <c r="AE63" s="104"/>
      <c r="AF63" s="105"/>
      <c r="AG63" s="104"/>
      <c r="AH63" s="105"/>
      <c r="AI63" s="104"/>
      <c r="AJ63" s="105"/>
      <c r="AK63" s="104"/>
      <c r="AL63" s="105"/>
      <c r="AM63" s="104"/>
      <c r="AN63" s="105"/>
      <c r="AO63" s="104"/>
      <c r="AP63" s="105"/>
      <c r="AQ63" s="104"/>
      <c r="AR63" s="103"/>
      <c r="AS63" s="104"/>
      <c r="AT63" s="103"/>
      <c r="AU63" s="104"/>
      <c r="AV63" s="103"/>
      <c r="AW63" s="104"/>
      <c r="AX63" s="103"/>
      <c r="AY63" s="104"/>
      <c r="AZ63" s="105"/>
      <c r="BA63" s="104"/>
      <c r="BB63" s="103"/>
      <c r="BC63" s="104"/>
      <c r="BD63" s="25"/>
      <c r="BE63" s="64"/>
      <c r="BF63" s="25"/>
      <c r="BG63" s="64"/>
      <c r="BH63" s="25"/>
      <c r="BI63" s="64"/>
      <c r="BJ63" s="25"/>
      <c r="BK63" s="64"/>
      <c r="BL63" s="25"/>
      <c r="BM63" s="64"/>
      <c r="BN63" s="25"/>
      <c r="BO63" s="64"/>
      <c r="BP63" s="25"/>
      <c r="BQ63" s="64"/>
      <c r="BR63" s="25"/>
      <c r="BS63" s="64"/>
      <c r="BT63" s="25"/>
      <c r="BU63" s="64"/>
    </row>
    <row r="64" spans="1:73" x14ac:dyDescent="0.25">
      <c r="A64" s="144"/>
      <c r="B64" s="144"/>
      <c r="C64" s="145"/>
      <c r="D64" s="145"/>
      <c r="E64" s="120" t="e">
        <f t="shared" si="1"/>
        <v>#DIV/0!</v>
      </c>
      <c r="F64" s="142" t="s">
        <v>0</v>
      </c>
      <c r="G64" s="129" t="s">
        <v>0</v>
      </c>
      <c r="H64" s="142" t="s">
        <v>0</v>
      </c>
      <c r="I64" s="129" t="s">
        <v>0</v>
      </c>
      <c r="J64" s="139" t="s">
        <v>0</v>
      </c>
      <c r="K64" s="138" t="s">
        <v>0</v>
      </c>
      <c r="L64" s="136" t="s">
        <v>0</v>
      </c>
      <c r="M64" s="137" t="s">
        <v>0</v>
      </c>
      <c r="N64" s="139" t="s">
        <v>0</v>
      </c>
      <c r="O64" s="138" t="s">
        <v>0</v>
      </c>
      <c r="P64" s="103"/>
      <c r="Q64" s="104"/>
      <c r="R64" s="105"/>
      <c r="S64" s="104"/>
      <c r="T64" s="103"/>
      <c r="U64" s="106"/>
      <c r="V64" s="105"/>
      <c r="W64" s="104"/>
      <c r="X64" s="105"/>
      <c r="Y64" s="104"/>
      <c r="Z64" s="105"/>
      <c r="AA64" s="104"/>
      <c r="AB64" s="105"/>
      <c r="AC64" s="104"/>
      <c r="AD64" s="105"/>
      <c r="AE64" s="104"/>
      <c r="AF64" s="105"/>
      <c r="AG64" s="104"/>
      <c r="AH64" s="105"/>
      <c r="AI64" s="104"/>
      <c r="AJ64" s="105"/>
      <c r="AK64" s="104"/>
      <c r="AL64" s="105"/>
      <c r="AM64" s="104"/>
      <c r="AN64" s="105"/>
      <c r="AO64" s="104"/>
      <c r="AP64" s="105"/>
      <c r="AQ64" s="104"/>
      <c r="AR64" s="103"/>
      <c r="AS64" s="104"/>
      <c r="AT64" s="103"/>
      <c r="AU64" s="104"/>
      <c r="AV64" s="103"/>
      <c r="AW64" s="104"/>
      <c r="AX64" s="103"/>
      <c r="AY64" s="104"/>
      <c r="AZ64" s="105"/>
      <c r="BA64" s="149"/>
      <c r="BB64" s="103"/>
      <c r="BC64" s="104"/>
      <c r="BD64" s="25"/>
      <c r="BE64" s="64"/>
      <c r="BF64" s="25"/>
      <c r="BG64" s="64"/>
      <c r="BH64" s="25"/>
      <c r="BI64" s="64"/>
      <c r="BJ64" s="25"/>
      <c r="BK64" s="64"/>
      <c r="BL64" s="25"/>
      <c r="BM64" s="64"/>
      <c r="BN64" s="25"/>
      <c r="BO64" s="64"/>
      <c r="BP64" s="25"/>
      <c r="BQ64" s="64"/>
      <c r="BR64" s="25"/>
      <c r="BS64" s="64"/>
      <c r="BT64" s="25"/>
      <c r="BU64" s="64"/>
    </row>
    <row r="65" spans="1:73" x14ac:dyDescent="0.25">
      <c r="A65" s="144"/>
      <c r="B65" s="144"/>
      <c r="C65" s="145"/>
      <c r="D65" s="145"/>
      <c r="E65" s="120" t="e">
        <f t="shared" si="1"/>
        <v>#DIV/0!</v>
      </c>
      <c r="F65" s="142" t="s">
        <v>0</v>
      </c>
      <c r="G65" s="129" t="s">
        <v>0</v>
      </c>
      <c r="H65" s="142" t="s">
        <v>0</v>
      </c>
      <c r="I65" s="129" t="s">
        <v>0</v>
      </c>
      <c r="J65" s="139" t="s">
        <v>0</v>
      </c>
      <c r="K65" s="138" t="s">
        <v>0</v>
      </c>
      <c r="L65" s="136" t="s">
        <v>0</v>
      </c>
      <c r="M65" s="137" t="s">
        <v>0</v>
      </c>
      <c r="N65" s="139" t="s">
        <v>0</v>
      </c>
      <c r="O65" s="138" t="s">
        <v>0</v>
      </c>
      <c r="P65" s="103"/>
      <c r="Q65" s="150"/>
      <c r="R65" s="105"/>
      <c r="S65" s="104"/>
      <c r="T65" s="103"/>
      <c r="U65" s="106"/>
      <c r="V65" s="105"/>
      <c r="W65" s="104"/>
      <c r="X65" s="105"/>
      <c r="Y65" s="104"/>
      <c r="Z65" s="147"/>
      <c r="AA65" s="146"/>
      <c r="AB65" s="147"/>
      <c r="AC65" s="146"/>
      <c r="AD65" s="147"/>
      <c r="AE65" s="146"/>
      <c r="AF65" s="147"/>
      <c r="AG65" s="146"/>
      <c r="AH65" s="147"/>
      <c r="AI65" s="151"/>
      <c r="AJ65" s="147"/>
      <c r="AK65" s="151"/>
      <c r="AL65" s="147"/>
      <c r="AM65" s="146"/>
      <c r="AN65" s="147"/>
      <c r="AO65" s="146"/>
      <c r="AP65" s="147"/>
      <c r="AQ65" s="146"/>
      <c r="AR65" s="148"/>
      <c r="AS65" s="146"/>
      <c r="AT65" s="103"/>
      <c r="AU65" s="104"/>
      <c r="AV65" s="103"/>
      <c r="AW65" s="104"/>
      <c r="AX65" s="103"/>
      <c r="AY65" s="104"/>
      <c r="AZ65" s="105"/>
      <c r="BA65" s="104"/>
      <c r="BB65" s="103"/>
      <c r="BC65" s="104"/>
      <c r="BD65" s="25"/>
      <c r="BE65" s="64"/>
      <c r="BF65" s="25"/>
      <c r="BG65" s="64"/>
      <c r="BH65" s="25"/>
      <c r="BI65" s="64"/>
      <c r="BJ65" s="25"/>
      <c r="BK65" s="64"/>
      <c r="BL65" s="25"/>
      <c r="BM65" s="64"/>
      <c r="BN65" s="25"/>
      <c r="BO65" s="64"/>
      <c r="BP65" s="25"/>
      <c r="BQ65" s="64"/>
      <c r="BR65" s="25"/>
      <c r="BS65" s="64"/>
      <c r="BT65" s="25"/>
      <c r="BU65" s="64"/>
    </row>
    <row r="66" spans="1:73" x14ac:dyDescent="0.25">
      <c r="A66" s="144"/>
      <c r="B66" s="19"/>
      <c r="C66" s="18"/>
      <c r="D66" s="145"/>
      <c r="E66" s="120" t="e">
        <f t="shared" si="1"/>
        <v>#DIV/0!</v>
      </c>
      <c r="F66" s="142" t="s">
        <v>0</v>
      </c>
      <c r="G66" s="129" t="s">
        <v>0</v>
      </c>
      <c r="H66" s="142" t="s">
        <v>0</v>
      </c>
      <c r="I66" s="129" t="s">
        <v>0</v>
      </c>
      <c r="J66" s="139" t="s">
        <v>0</v>
      </c>
      <c r="K66" s="138" t="s">
        <v>0</v>
      </c>
      <c r="L66" s="136" t="s">
        <v>0</v>
      </c>
      <c r="M66" s="137" t="s">
        <v>0</v>
      </c>
      <c r="N66" s="139" t="s">
        <v>0</v>
      </c>
      <c r="O66" s="138" t="s">
        <v>0</v>
      </c>
      <c r="P66" s="103"/>
      <c r="Q66" s="104"/>
      <c r="R66" s="105"/>
      <c r="S66" s="104"/>
      <c r="T66" s="103"/>
      <c r="U66" s="106"/>
      <c r="V66" s="105"/>
      <c r="W66" s="104"/>
      <c r="X66" s="105"/>
      <c r="Y66" s="104"/>
      <c r="Z66" s="105"/>
      <c r="AA66" s="104"/>
      <c r="AB66" s="105"/>
      <c r="AC66" s="104"/>
      <c r="AD66" s="105"/>
      <c r="AE66" s="104"/>
      <c r="AF66" s="105"/>
      <c r="AG66" s="104"/>
      <c r="AH66" s="105"/>
      <c r="AI66" s="104"/>
      <c r="AJ66" s="105"/>
      <c r="AK66" s="104"/>
      <c r="AL66" s="105"/>
      <c r="AM66" s="104"/>
      <c r="AN66" s="105"/>
      <c r="AO66" s="104"/>
      <c r="AP66" s="105"/>
      <c r="AQ66" s="104"/>
      <c r="AR66" s="103"/>
      <c r="AS66" s="104"/>
      <c r="AT66" s="103"/>
      <c r="AU66" s="104"/>
      <c r="AV66" s="103"/>
      <c r="AW66" s="104"/>
      <c r="AX66" s="103"/>
      <c r="AY66" s="104"/>
      <c r="AZ66" s="105"/>
      <c r="BA66" s="104"/>
      <c r="BB66" s="103"/>
      <c r="BC66" s="104"/>
      <c r="BD66" s="135"/>
      <c r="BE66" s="64"/>
      <c r="BF66" s="135"/>
      <c r="BG66" s="64"/>
      <c r="BH66" s="135"/>
      <c r="BI66" s="64"/>
      <c r="BJ66" s="135"/>
      <c r="BK66" s="27"/>
      <c r="BL66" s="135"/>
      <c r="BM66" s="64"/>
      <c r="BN66" s="25"/>
      <c r="BO66" s="64"/>
      <c r="BP66" s="25"/>
      <c r="BQ66" s="64"/>
      <c r="BR66" s="25"/>
      <c r="BS66" s="64"/>
      <c r="BT66" s="25"/>
      <c r="BU66" s="64"/>
    </row>
    <row r="67" spans="1:73" x14ac:dyDescent="0.25">
      <c r="A67" s="144"/>
      <c r="B67" s="144"/>
      <c r="C67" s="145"/>
      <c r="D67" s="145"/>
      <c r="E67" s="120" t="e">
        <f t="shared" si="1"/>
        <v>#DIV/0!</v>
      </c>
      <c r="F67" s="142" t="s">
        <v>0</v>
      </c>
      <c r="G67" s="129" t="s">
        <v>0</v>
      </c>
      <c r="H67" s="142" t="s">
        <v>0</v>
      </c>
      <c r="I67" s="129" t="s">
        <v>0</v>
      </c>
      <c r="J67" s="139" t="s">
        <v>0</v>
      </c>
      <c r="K67" s="138" t="s">
        <v>0</v>
      </c>
      <c r="L67" s="136" t="s">
        <v>0</v>
      </c>
      <c r="M67" s="137" t="s">
        <v>0</v>
      </c>
      <c r="N67" s="139" t="s">
        <v>0</v>
      </c>
      <c r="O67" s="138" t="s">
        <v>0</v>
      </c>
      <c r="P67" s="103"/>
      <c r="Q67" s="150"/>
      <c r="R67" s="105"/>
      <c r="S67" s="104"/>
      <c r="T67" s="103"/>
      <c r="U67" s="106"/>
      <c r="V67" s="105"/>
      <c r="W67" s="104"/>
      <c r="X67" s="105"/>
      <c r="Y67" s="104"/>
      <c r="Z67" s="105"/>
      <c r="AA67" s="104"/>
      <c r="AB67" s="105"/>
      <c r="AC67" s="104"/>
      <c r="AD67" s="105"/>
      <c r="AE67" s="104"/>
      <c r="AF67" s="105"/>
      <c r="AG67" s="104"/>
      <c r="AH67" s="105"/>
      <c r="AI67" s="104"/>
      <c r="AJ67" s="105"/>
      <c r="AK67" s="104"/>
      <c r="AL67" s="105"/>
      <c r="AM67" s="104"/>
      <c r="AN67" s="105"/>
      <c r="AO67" s="104"/>
      <c r="AP67" s="105"/>
      <c r="AQ67" s="104"/>
      <c r="AR67" s="148"/>
      <c r="AS67" s="104"/>
      <c r="AT67" s="103"/>
      <c r="AU67" s="104"/>
      <c r="AV67" s="103"/>
      <c r="AW67" s="104"/>
      <c r="AX67" s="103"/>
      <c r="AY67" s="104"/>
      <c r="AZ67" s="105"/>
      <c r="BA67" s="104"/>
      <c r="BB67" s="103"/>
      <c r="BC67" s="104"/>
      <c r="BD67" s="25"/>
      <c r="BE67" s="64"/>
      <c r="BF67" s="25"/>
      <c r="BG67" s="64"/>
      <c r="BH67" s="25"/>
      <c r="BI67" s="64"/>
      <c r="BJ67" s="25"/>
      <c r="BK67" s="64"/>
      <c r="BL67" s="25"/>
      <c r="BM67" s="64"/>
      <c r="BN67" s="25"/>
      <c r="BO67" s="64"/>
      <c r="BP67" s="25"/>
      <c r="BQ67" s="64"/>
      <c r="BR67" s="25"/>
      <c r="BS67" s="64"/>
      <c r="BT67" s="25"/>
      <c r="BU67" s="64"/>
    </row>
    <row r="68" spans="1:73" x14ac:dyDescent="0.25">
      <c r="A68" s="144"/>
      <c r="B68" s="144"/>
      <c r="C68" s="145"/>
      <c r="D68" s="145"/>
      <c r="E68" s="120" t="e">
        <f t="shared" si="1"/>
        <v>#DIV/0!</v>
      </c>
      <c r="F68" s="142" t="s">
        <v>0</v>
      </c>
      <c r="G68" s="129" t="s">
        <v>0</v>
      </c>
      <c r="H68" s="142" t="s">
        <v>0</v>
      </c>
      <c r="I68" s="129" t="s">
        <v>0</v>
      </c>
      <c r="J68" s="139" t="s">
        <v>0</v>
      </c>
      <c r="K68" s="138" t="s">
        <v>0</v>
      </c>
      <c r="L68" s="136" t="s">
        <v>0</v>
      </c>
      <c r="M68" s="137" t="s">
        <v>0</v>
      </c>
      <c r="N68" s="139" t="s">
        <v>0</v>
      </c>
      <c r="O68" s="138" t="s">
        <v>0</v>
      </c>
      <c r="P68" s="103"/>
      <c r="Q68" s="104"/>
      <c r="R68" s="105"/>
      <c r="S68" s="104"/>
      <c r="T68" s="103"/>
      <c r="U68" s="106"/>
      <c r="V68" s="105"/>
      <c r="W68" s="104"/>
      <c r="X68" s="105"/>
      <c r="Y68" s="104"/>
      <c r="Z68" s="105"/>
      <c r="AA68" s="104"/>
      <c r="AB68" s="105"/>
      <c r="AC68" s="104"/>
      <c r="AD68" s="105"/>
      <c r="AE68" s="104"/>
      <c r="AF68" s="105"/>
      <c r="AG68" s="104"/>
      <c r="AH68" s="105"/>
      <c r="AI68" s="104"/>
      <c r="AJ68" s="105"/>
      <c r="AK68" s="104"/>
      <c r="AL68" s="105"/>
      <c r="AM68" s="104"/>
      <c r="AN68" s="105"/>
      <c r="AO68" s="104"/>
      <c r="AP68" s="105"/>
      <c r="AQ68" s="104"/>
      <c r="AR68" s="103"/>
      <c r="AS68" s="104"/>
      <c r="AT68" s="103"/>
      <c r="AU68" s="104"/>
      <c r="AV68" s="103"/>
      <c r="AW68" s="104"/>
      <c r="AX68" s="103"/>
      <c r="AY68" s="104"/>
      <c r="AZ68" s="105"/>
      <c r="BA68" s="104"/>
      <c r="BB68" s="103"/>
      <c r="BC68" s="104"/>
      <c r="BD68" s="25"/>
      <c r="BE68" s="64"/>
      <c r="BF68" s="25"/>
      <c r="BG68" s="64"/>
      <c r="BH68" s="25"/>
      <c r="BI68" s="64"/>
      <c r="BJ68" s="25"/>
      <c r="BK68" s="64"/>
      <c r="BL68" s="25"/>
      <c r="BM68" s="64"/>
      <c r="BN68" s="25"/>
      <c r="BO68" s="64"/>
      <c r="BP68" s="25"/>
      <c r="BQ68" s="64"/>
      <c r="BR68" s="25"/>
      <c r="BS68" s="64"/>
      <c r="BT68" s="25"/>
      <c r="BU68" s="64"/>
    </row>
    <row r="69" spans="1:73" x14ac:dyDescent="0.25">
      <c r="A69" s="144"/>
      <c r="B69" s="144"/>
      <c r="C69" s="145"/>
      <c r="D69" s="145"/>
      <c r="E69" s="120" t="e">
        <f t="shared" si="1"/>
        <v>#DIV/0!</v>
      </c>
      <c r="F69" s="142" t="s">
        <v>0</v>
      </c>
      <c r="G69" s="129" t="s">
        <v>0</v>
      </c>
      <c r="H69" s="142" t="s">
        <v>0</v>
      </c>
      <c r="I69" s="129" t="s">
        <v>0</v>
      </c>
      <c r="J69" s="139" t="s">
        <v>0</v>
      </c>
      <c r="K69" s="138" t="s">
        <v>0</v>
      </c>
      <c r="L69" s="136" t="s">
        <v>0</v>
      </c>
      <c r="M69" s="137" t="s">
        <v>0</v>
      </c>
      <c r="N69" s="139" t="s">
        <v>0</v>
      </c>
      <c r="O69" s="138" t="s">
        <v>0</v>
      </c>
      <c r="P69" s="103"/>
      <c r="Q69" s="104"/>
      <c r="R69" s="105"/>
      <c r="S69" s="104"/>
      <c r="T69" s="103"/>
      <c r="U69" s="106"/>
      <c r="V69" s="105"/>
      <c r="W69" s="104"/>
      <c r="X69" s="105"/>
      <c r="Y69" s="104"/>
      <c r="Z69" s="105"/>
      <c r="AA69" s="104"/>
      <c r="AB69" s="105"/>
      <c r="AC69" s="104"/>
      <c r="AD69" s="105"/>
      <c r="AE69" s="104"/>
      <c r="AF69" s="105"/>
      <c r="AG69" s="104"/>
      <c r="AH69" s="105"/>
      <c r="AI69" s="104"/>
      <c r="AJ69" s="105"/>
      <c r="AK69" s="104"/>
      <c r="AL69" s="105"/>
      <c r="AM69" s="104"/>
      <c r="AN69" s="147"/>
      <c r="AO69" s="146"/>
      <c r="AP69" s="147"/>
      <c r="AQ69" s="146"/>
      <c r="AR69" s="148"/>
      <c r="AS69" s="146"/>
      <c r="AT69" s="103"/>
      <c r="AU69" s="104"/>
      <c r="AV69" s="103"/>
      <c r="AW69" s="104"/>
      <c r="AX69" s="103"/>
      <c r="AY69" s="104"/>
      <c r="AZ69" s="105"/>
      <c r="BA69" s="104"/>
      <c r="BB69" s="103"/>
      <c r="BC69" s="104"/>
      <c r="BD69" s="25"/>
      <c r="BE69" s="64"/>
      <c r="BF69" s="25"/>
      <c r="BG69" s="64"/>
      <c r="BH69" s="25"/>
      <c r="BI69" s="64"/>
      <c r="BJ69" s="25"/>
      <c r="BK69" s="64"/>
      <c r="BL69" s="25"/>
      <c r="BM69" s="64"/>
      <c r="BN69" s="25"/>
      <c r="BO69" s="64"/>
      <c r="BP69" s="25"/>
      <c r="BQ69" s="64"/>
      <c r="BR69" s="25"/>
      <c r="BS69" s="64"/>
      <c r="BT69" s="25"/>
      <c r="BU69" s="64"/>
    </row>
    <row r="70" spans="1:73" x14ac:dyDescent="0.25">
      <c r="A70" s="144"/>
      <c r="B70" s="144"/>
      <c r="C70" s="145"/>
      <c r="D70" s="145"/>
      <c r="E70" s="120" t="e">
        <f t="shared" si="1"/>
        <v>#DIV/0!</v>
      </c>
      <c r="F70" s="142" t="s">
        <v>0</v>
      </c>
      <c r="G70" s="129" t="s">
        <v>0</v>
      </c>
      <c r="H70" s="142" t="s">
        <v>0</v>
      </c>
      <c r="I70" s="129" t="s">
        <v>0</v>
      </c>
      <c r="J70" s="139" t="s">
        <v>0</v>
      </c>
      <c r="K70" s="138" t="s">
        <v>0</v>
      </c>
      <c r="L70" s="136" t="s">
        <v>0</v>
      </c>
      <c r="M70" s="137" t="s">
        <v>0</v>
      </c>
      <c r="N70" s="139" t="s">
        <v>0</v>
      </c>
      <c r="O70" s="138" t="s">
        <v>0</v>
      </c>
      <c r="P70" s="103"/>
      <c r="Q70" s="104"/>
      <c r="R70" s="105"/>
      <c r="S70" s="104"/>
      <c r="T70" s="103"/>
      <c r="U70" s="106"/>
      <c r="V70" s="105"/>
      <c r="W70" s="104"/>
      <c r="X70" s="105"/>
      <c r="Y70" s="104"/>
      <c r="Z70" s="147"/>
      <c r="AA70" s="146"/>
      <c r="AB70" s="147"/>
      <c r="AC70" s="146"/>
      <c r="AD70" s="147"/>
      <c r="AE70" s="104"/>
      <c r="AF70" s="105"/>
      <c r="AG70" s="104"/>
      <c r="AH70" s="105"/>
      <c r="AI70" s="104"/>
      <c r="AJ70" s="105"/>
      <c r="AK70" s="104"/>
      <c r="AL70" s="105"/>
      <c r="AM70" s="104"/>
      <c r="AN70" s="105"/>
      <c r="AO70" s="104"/>
      <c r="AP70" s="105"/>
      <c r="AQ70" s="104"/>
      <c r="AR70" s="148"/>
      <c r="AS70" s="104"/>
      <c r="AT70" s="103"/>
      <c r="AU70" s="104"/>
      <c r="AV70" s="103"/>
      <c r="AW70" s="104"/>
      <c r="AX70" s="103"/>
      <c r="AY70" s="104"/>
      <c r="AZ70" s="105"/>
      <c r="BA70" s="104"/>
      <c r="BB70" s="103"/>
      <c r="BC70" s="104"/>
      <c r="BD70" s="25"/>
      <c r="BE70" s="64"/>
      <c r="BF70" s="25"/>
      <c r="BG70" s="64"/>
      <c r="BH70" s="25"/>
      <c r="BI70" s="64"/>
      <c r="BJ70" s="25"/>
      <c r="BK70" s="64"/>
      <c r="BL70" s="25"/>
      <c r="BM70" s="64"/>
      <c r="BN70" s="25"/>
      <c r="BO70" s="64"/>
      <c r="BP70" s="25"/>
      <c r="BQ70" s="64"/>
      <c r="BR70" s="25"/>
      <c r="BS70" s="64"/>
      <c r="BT70" s="25"/>
      <c r="BU70" s="64"/>
    </row>
    <row r="71" spans="1:73" x14ac:dyDescent="0.25">
      <c r="A71" s="144"/>
      <c r="B71" s="144"/>
      <c r="C71" s="145"/>
      <c r="D71" s="145"/>
      <c r="E71" s="120" t="e">
        <f t="shared" ref="E71:E80" si="2">AVERAGE(F71,H71,J71,L71,N71,P71,R71,T71,V71,X71,Z71,AB71,AD71,AF71,AH71,AJ71,AL71,AN71,AP71,AR71,AT71,AV71,AX71,AZ71,BB71,BD71,BF71,BH71,BJ71,BL71,BN71,BP71,BR71,BT71)</f>
        <v>#DIV/0!</v>
      </c>
      <c r="F71" s="142" t="s">
        <v>0</v>
      </c>
      <c r="G71" s="129" t="s">
        <v>0</v>
      </c>
      <c r="H71" s="142" t="s">
        <v>0</v>
      </c>
      <c r="I71" s="129" t="s">
        <v>0</v>
      </c>
      <c r="J71" s="139" t="s">
        <v>0</v>
      </c>
      <c r="K71" s="138" t="s">
        <v>0</v>
      </c>
      <c r="L71" s="136" t="s">
        <v>0</v>
      </c>
      <c r="M71" s="137" t="s">
        <v>0</v>
      </c>
      <c r="N71" s="139" t="s">
        <v>0</v>
      </c>
      <c r="O71" s="138" t="s">
        <v>0</v>
      </c>
      <c r="P71" s="103"/>
      <c r="Q71" s="150"/>
      <c r="R71" s="105"/>
      <c r="S71" s="104"/>
      <c r="T71" s="103"/>
      <c r="U71" s="106"/>
      <c r="V71" s="105"/>
      <c r="W71" s="104"/>
      <c r="X71" s="105"/>
      <c r="Y71" s="104"/>
      <c r="Z71" s="147"/>
      <c r="AA71" s="146"/>
      <c r="AB71" s="147"/>
      <c r="AC71" s="146"/>
      <c r="AD71" s="147"/>
      <c r="AE71" s="146"/>
      <c r="AF71" s="147"/>
      <c r="AG71" s="146"/>
      <c r="AH71" s="147"/>
      <c r="AI71" s="151"/>
      <c r="AJ71" s="147"/>
      <c r="AK71" s="151"/>
      <c r="AL71" s="105"/>
      <c r="AM71" s="104"/>
      <c r="AN71" s="105"/>
      <c r="AO71" s="104"/>
      <c r="AP71" s="105"/>
      <c r="AQ71" s="104"/>
      <c r="AR71" s="148"/>
      <c r="AS71" s="104"/>
      <c r="AT71" s="103"/>
      <c r="AU71" s="104"/>
      <c r="AV71" s="103"/>
      <c r="AW71" s="104"/>
      <c r="AX71" s="103"/>
      <c r="AY71" s="104"/>
      <c r="AZ71" s="105"/>
      <c r="BA71" s="104"/>
      <c r="BB71" s="103"/>
      <c r="BC71" s="104"/>
      <c r="BD71" s="25"/>
      <c r="BE71" s="64"/>
      <c r="BF71" s="25"/>
      <c r="BG71" s="64"/>
      <c r="BH71" s="25"/>
      <c r="BI71" s="64"/>
      <c r="BJ71" s="25"/>
      <c r="BK71" s="64"/>
      <c r="BL71" s="25"/>
      <c r="BM71" s="64"/>
      <c r="BN71" s="25"/>
      <c r="BO71" s="64"/>
      <c r="BP71" s="25"/>
      <c r="BQ71" s="64"/>
      <c r="BR71" s="25"/>
      <c r="BS71" s="64"/>
      <c r="BT71" s="25"/>
      <c r="BU71" s="64"/>
    </row>
    <row r="72" spans="1:73" x14ac:dyDescent="0.25">
      <c r="A72" s="144"/>
      <c r="B72" s="144"/>
      <c r="C72" s="145"/>
      <c r="D72" s="145"/>
      <c r="E72" s="120" t="e">
        <f t="shared" si="2"/>
        <v>#DIV/0!</v>
      </c>
      <c r="F72" s="142" t="s">
        <v>0</v>
      </c>
      <c r="G72" s="129" t="s">
        <v>0</v>
      </c>
      <c r="H72" s="142" t="s">
        <v>0</v>
      </c>
      <c r="I72" s="129" t="s">
        <v>0</v>
      </c>
      <c r="J72" s="139" t="s">
        <v>0</v>
      </c>
      <c r="K72" s="138" t="s">
        <v>0</v>
      </c>
      <c r="L72" s="136" t="s">
        <v>0</v>
      </c>
      <c r="M72" s="137" t="s">
        <v>0</v>
      </c>
      <c r="N72" s="139" t="s">
        <v>0</v>
      </c>
      <c r="O72" s="138" t="s">
        <v>0</v>
      </c>
      <c r="P72" s="103"/>
      <c r="Q72" s="104"/>
      <c r="R72" s="105"/>
      <c r="S72" s="104"/>
      <c r="T72" s="103"/>
      <c r="U72" s="106"/>
      <c r="V72" s="105"/>
      <c r="W72" s="104"/>
      <c r="X72" s="105"/>
      <c r="Y72" s="104"/>
      <c r="Z72" s="105"/>
      <c r="AA72" s="104"/>
      <c r="AB72" s="105"/>
      <c r="AC72" s="104"/>
      <c r="AD72" s="105"/>
      <c r="AE72" s="104"/>
      <c r="AF72" s="105"/>
      <c r="AG72" s="104"/>
      <c r="AH72" s="105"/>
      <c r="AI72" s="104"/>
      <c r="AJ72" s="105"/>
      <c r="AK72" s="104"/>
      <c r="AL72" s="105"/>
      <c r="AM72" s="104"/>
      <c r="AN72" s="105"/>
      <c r="AO72" s="104"/>
      <c r="AP72" s="105"/>
      <c r="AQ72" s="104"/>
      <c r="AR72" s="148"/>
      <c r="AS72" s="104"/>
      <c r="AT72" s="103"/>
      <c r="AU72" s="104"/>
      <c r="AV72" s="103"/>
      <c r="AW72" s="104"/>
      <c r="AX72" s="103"/>
      <c r="AY72" s="104"/>
      <c r="AZ72" s="105"/>
      <c r="BA72" s="104"/>
      <c r="BB72" s="103"/>
      <c r="BC72" s="104"/>
      <c r="BD72" s="25"/>
      <c r="BE72" s="64"/>
      <c r="BF72" s="25"/>
      <c r="BG72" s="64"/>
      <c r="BH72" s="25"/>
      <c r="BI72" s="64"/>
      <c r="BJ72" s="25"/>
      <c r="BK72" s="64"/>
      <c r="BL72" s="25"/>
      <c r="BM72" s="64"/>
      <c r="BN72" s="25"/>
      <c r="BO72" s="64"/>
      <c r="BP72" s="25"/>
      <c r="BQ72" s="64"/>
      <c r="BR72" s="25"/>
      <c r="BS72" s="64"/>
      <c r="BT72" s="25"/>
      <c r="BU72" s="64"/>
    </row>
    <row r="73" spans="1:73" x14ac:dyDescent="0.25">
      <c r="A73" s="144"/>
      <c r="B73" s="133"/>
      <c r="C73" s="134"/>
      <c r="D73" s="134"/>
      <c r="E73" s="120" t="e">
        <f t="shared" si="2"/>
        <v>#DIV/0!</v>
      </c>
      <c r="F73" s="142" t="s">
        <v>0</v>
      </c>
      <c r="G73" s="129" t="s">
        <v>0</v>
      </c>
      <c r="H73" s="142" t="s">
        <v>0</v>
      </c>
      <c r="I73" s="129" t="s">
        <v>0</v>
      </c>
      <c r="J73" s="139" t="s">
        <v>0</v>
      </c>
      <c r="K73" s="138" t="s">
        <v>0</v>
      </c>
      <c r="L73" s="136" t="s">
        <v>0</v>
      </c>
      <c r="M73" s="137" t="s">
        <v>0</v>
      </c>
      <c r="N73" s="139" t="s">
        <v>0</v>
      </c>
      <c r="O73" s="138" t="s">
        <v>0</v>
      </c>
      <c r="P73" s="103"/>
      <c r="Q73" s="104"/>
      <c r="R73" s="105"/>
      <c r="S73" s="104"/>
      <c r="T73" s="103"/>
      <c r="U73" s="106"/>
      <c r="V73" s="105"/>
      <c r="W73" s="104"/>
      <c r="X73" s="105"/>
      <c r="Y73" s="104"/>
      <c r="Z73" s="105"/>
      <c r="AA73" s="104"/>
      <c r="AB73" s="105"/>
      <c r="AC73" s="104"/>
      <c r="AD73" s="105"/>
      <c r="AE73" s="104"/>
      <c r="AF73" s="105"/>
      <c r="AG73" s="104"/>
      <c r="AH73" s="105"/>
      <c r="AI73" s="104"/>
      <c r="AJ73" s="105"/>
      <c r="AK73" s="104"/>
      <c r="AL73" s="105"/>
      <c r="AM73" s="104"/>
      <c r="AN73" s="105"/>
      <c r="AO73" s="104"/>
      <c r="AP73" s="105"/>
      <c r="AQ73" s="104"/>
      <c r="AR73" s="103"/>
      <c r="AS73" s="104"/>
      <c r="AT73" s="103"/>
      <c r="AU73" s="104"/>
      <c r="AV73" s="103"/>
      <c r="AW73" s="104"/>
      <c r="AX73" s="103"/>
      <c r="AY73" s="104"/>
      <c r="AZ73" s="105"/>
      <c r="BA73" s="104"/>
      <c r="BB73" s="103"/>
      <c r="BC73" s="104"/>
      <c r="BD73" s="25"/>
      <c r="BE73" s="64"/>
      <c r="BF73" s="25"/>
      <c r="BG73" s="64"/>
      <c r="BH73" s="25"/>
      <c r="BI73" s="64"/>
      <c r="BJ73" s="25"/>
      <c r="BK73" s="64"/>
      <c r="BL73" s="25"/>
      <c r="BM73" s="64"/>
      <c r="BN73" s="25"/>
      <c r="BO73" s="64"/>
      <c r="BP73" s="25"/>
      <c r="BQ73" s="64"/>
      <c r="BR73" s="25"/>
      <c r="BS73" s="64"/>
      <c r="BT73" s="25"/>
      <c r="BU73" s="64"/>
    </row>
    <row r="74" spans="1:73" x14ac:dyDescent="0.25">
      <c r="A74" s="144"/>
      <c r="B74" s="166"/>
      <c r="D74" s="152"/>
      <c r="E74" s="120" t="e">
        <f t="shared" si="2"/>
        <v>#DIV/0!</v>
      </c>
      <c r="F74" s="142" t="s">
        <v>0</v>
      </c>
      <c r="G74" s="129" t="s">
        <v>0</v>
      </c>
      <c r="H74" s="142" t="s">
        <v>0</v>
      </c>
      <c r="I74" s="129" t="s">
        <v>0</v>
      </c>
      <c r="J74" s="139" t="s">
        <v>0</v>
      </c>
      <c r="K74" s="138" t="s">
        <v>0</v>
      </c>
      <c r="L74" s="136" t="s">
        <v>0</v>
      </c>
      <c r="M74" s="137" t="s">
        <v>0</v>
      </c>
      <c r="N74" s="139" t="s">
        <v>0</v>
      </c>
      <c r="O74" s="138" t="s">
        <v>0</v>
      </c>
      <c r="P74" s="103"/>
      <c r="Q74" s="150"/>
      <c r="R74" s="105"/>
      <c r="S74" s="104"/>
      <c r="T74" s="103"/>
      <c r="U74" s="106"/>
      <c r="V74" s="105"/>
      <c r="W74" s="104"/>
      <c r="X74" s="105"/>
      <c r="Y74" s="104"/>
      <c r="Z74" s="147"/>
      <c r="AA74" s="146"/>
      <c r="AB74" s="147"/>
      <c r="AC74" s="146"/>
      <c r="AD74" s="147"/>
      <c r="AE74" s="146"/>
      <c r="AF74" s="147"/>
      <c r="AG74" s="146"/>
      <c r="AH74" s="147"/>
      <c r="AI74" s="151"/>
      <c r="AJ74" s="147"/>
      <c r="AK74" s="151"/>
      <c r="AL74" s="105"/>
      <c r="AM74" s="104"/>
      <c r="AN74" s="105"/>
      <c r="AO74" s="104"/>
      <c r="AP74" s="105"/>
      <c r="AQ74" s="104"/>
      <c r="AR74" s="148"/>
      <c r="AS74" s="104"/>
      <c r="AT74" s="103"/>
      <c r="AU74" s="104"/>
      <c r="AV74" s="103"/>
      <c r="AW74" s="104"/>
      <c r="AX74" s="103"/>
      <c r="AY74" s="104"/>
      <c r="AZ74" s="105"/>
      <c r="BA74" s="104"/>
      <c r="BB74" s="103"/>
      <c r="BC74" s="104"/>
      <c r="BD74" s="25"/>
      <c r="BE74" s="64"/>
      <c r="BF74" s="25"/>
      <c r="BG74" s="64"/>
      <c r="BH74" s="25"/>
      <c r="BI74" s="64"/>
      <c r="BJ74" s="25"/>
      <c r="BK74" s="64"/>
      <c r="BL74" s="25"/>
      <c r="BM74" s="64"/>
      <c r="BN74" s="25"/>
      <c r="BO74" s="64"/>
      <c r="BP74" s="25"/>
      <c r="BQ74" s="64"/>
      <c r="BR74" s="25"/>
      <c r="BS74" s="64"/>
      <c r="BT74" s="25"/>
      <c r="BU74" s="64"/>
    </row>
    <row r="75" spans="1:73" x14ac:dyDescent="0.25">
      <c r="A75" s="144"/>
      <c r="B75" s="144"/>
      <c r="C75" s="145"/>
      <c r="D75" s="145"/>
      <c r="E75" s="120" t="e">
        <f t="shared" si="2"/>
        <v>#DIV/0!</v>
      </c>
      <c r="F75" s="142" t="s">
        <v>0</v>
      </c>
      <c r="G75" s="129" t="s">
        <v>0</v>
      </c>
      <c r="H75" s="142" t="s">
        <v>0</v>
      </c>
      <c r="I75" s="129" t="s">
        <v>0</v>
      </c>
      <c r="J75" s="139" t="s">
        <v>0</v>
      </c>
      <c r="K75" s="138" t="s">
        <v>0</v>
      </c>
      <c r="L75" s="136" t="s">
        <v>0</v>
      </c>
      <c r="M75" s="137" t="s">
        <v>0</v>
      </c>
      <c r="N75" s="139" t="s">
        <v>0</v>
      </c>
      <c r="O75" s="138" t="s">
        <v>0</v>
      </c>
      <c r="P75" s="103"/>
      <c r="Q75" s="104"/>
      <c r="R75" s="105"/>
      <c r="S75" s="104"/>
      <c r="T75" s="103"/>
      <c r="U75" s="106"/>
      <c r="V75" s="105"/>
      <c r="W75" s="104"/>
      <c r="X75" s="105"/>
      <c r="Y75" s="104"/>
      <c r="Z75" s="105"/>
      <c r="AA75" s="104"/>
      <c r="AB75" s="105"/>
      <c r="AC75" s="104"/>
      <c r="AD75" s="105"/>
      <c r="AE75" s="104"/>
      <c r="AF75" s="105"/>
      <c r="AG75" s="104"/>
      <c r="AH75" s="105"/>
      <c r="AI75" s="104"/>
      <c r="AJ75" s="105"/>
      <c r="AK75" s="104"/>
      <c r="AL75" s="105"/>
      <c r="AM75" s="104"/>
      <c r="AN75" s="147"/>
      <c r="AO75" s="146"/>
      <c r="AP75" s="147"/>
      <c r="AQ75" s="146"/>
      <c r="AR75" s="148"/>
      <c r="AS75" s="146"/>
      <c r="AT75" s="103"/>
      <c r="AU75" s="104"/>
      <c r="AV75" s="103"/>
      <c r="AW75" s="104"/>
      <c r="AX75" s="103"/>
      <c r="AY75" s="104"/>
      <c r="AZ75" s="105"/>
      <c r="BA75" s="104"/>
      <c r="BB75" s="103"/>
      <c r="BC75" s="104"/>
      <c r="BD75" s="25"/>
      <c r="BE75" s="64"/>
      <c r="BF75" s="25"/>
      <c r="BG75" s="64"/>
      <c r="BH75" s="25"/>
      <c r="BI75" s="64"/>
      <c r="BJ75" s="25"/>
      <c r="BK75" s="64"/>
      <c r="BL75" s="25"/>
      <c r="BM75" s="64"/>
      <c r="BN75" s="25"/>
      <c r="BO75" s="64"/>
      <c r="BP75" s="25"/>
      <c r="BQ75" s="64"/>
      <c r="BR75" s="25"/>
      <c r="BS75" s="64"/>
      <c r="BT75" s="25"/>
      <c r="BU75" s="64"/>
    </row>
    <row r="76" spans="1:73" x14ac:dyDescent="0.25">
      <c r="A76" s="144"/>
      <c r="B76" s="144"/>
      <c r="C76" s="145"/>
      <c r="D76" s="145"/>
      <c r="E76" s="120" t="e">
        <f t="shared" si="2"/>
        <v>#DIV/0!</v>
      </c>
      <c r="F76" s="142" t="s">
        <v>0</v>
      </c>
      <c r="G76" s="129" t="s">
        <v>0</v>
      </c>
      <c r="H76" s="142" t="s">
        <v>0</v>
      </c>
      <c r="I76" s="129" t="s">
        <v>0</v>
      </c>
      <c r="J76" s="139" t="s">
        <v>0</v>
      </c>
      <c r="K76" s="138" t="s">
        <v>0</v>
      </c>
      <c r="L76" s="136" t="s">
        <v>0</v>
      </c>
      <c r="M76" s="137" t="s">
        <v>0</v>
      </c>
      <c r="N76" s="139" t="s">
        <v>0</v>
      </c>
      <c r="O76" s="138" t="s">
        <v>0</v>
      </c>
      <c r="P76" s="103"/>
      <c r="Q76" s="104"/>
      <c r="R76" s="105"/>
      <c r="S76" s="104"/>
      <c r="T76" s="103"/>
      <c r="U76" s="106"/>
      <c r="V76" s="105"/>
      <c r="W76" s="104"/>
      <c r="X76" s="105"/>
      <c r="Y76" s="104"/>
      <c r="Z76" s="105"/>
      <c r="AA76" s="104"/>
      <c r="AB76" s="105"/>
      <c r="AC76" s="104"/>
      <c r="AD76" s="105"/>
      <c r="AE76" s="104"/>
      <c r="AF76" s="105"/>
      <c r="AG76" s="104"/>
      <c r="AH76" s="105"/>
      <c r="AI76" s="104"/>
      <c r="AJ76" s="105"/>
      <c r="AK76" s="104"/>
      <c r="AL76" s="105"/>
      <c r="AM76" s="104"/>
      <c r="AN76" s="105"/>
      <c r="AO76" s="104"/>
      <c r="AP76" s="105"/>
      <c r="AQ76" s="104"/>
      <c r="AR76" s="103"/>
      <c r="AS76" s="104"/>
      <c r="AT76" s="103"/>
      <c r="AU76" s="104"/>
      <c r="AV76" s="103"/>
      <c r="AW76" s="104"/>
      <c r="AX76" s="103"/>
      <c r="AY76" s="104"/>
      <c r="AZ76" s="105"/>
      <c r="BA76" s="104"/>
      <c r="BB76" s="103"/>
      <c r="BC76" s="104"/>
      <c r="BD76" s="25"/>
      <c r="BE76" s="64"/>
      <c r="BF76" s="25"/>
      <c r="BG76" s="64"/>
      <c r="BH76" s="25"/>
      <c r="BI76" s="64"/>
      <c r="BJ76" s="25"/>
      <c r="BK76" s="64"/>
      <c r="BL76" s="25"/>
      <c r="BM76" s="64"/>
      <c r="BN76" s="25"/>
      <c r="BO76" s="64"/>
      <c r="BP76" s="25"/>
      <c r="BQ76" s="64"/>
      <c r="BR76" s="25"/>
      <c r="BS76" s="64"/>
      <c r="BT76" s="25"/>
      <c r="BU76" s="64"/>
    </row>
    <row r="77" spans="1:73" x14ac:dyDescent="0.25">
      <c r="A77" s="144"/>
      <c r="B77" s="144"/>
      <c r="C77" s="145"/>
      <c r="D77" s="145"/>
      <c r="E77" s="120" t="e">
        <f t="shared" si="2"/>
        <v>#DIV/0!</v>
      </c>
      <c r="F77" s="142" t="s">
        <v>0</v>
      </c>
      <c r="G77" s="129" t="s">
        <v>0</v>
      </c>
      <c r="H77" s="142" t="s">
        <v>0</v>
      </c>
      <c r="I77" s="129" t="s">
        <v>0</v>
      </c>
      <c r="J77" s="139" t="s">
        <v>0</v>
      </c>
      <c r="K77" s="138" t="s">
        <v>0</v>
      </c>
      <c r="L77" s="136" t="s">
        <v>0</v>
      </c>
      <c r="M77" s="137" t="s">
        <v>0</v>
      </c>
      <c r="N77" s="139" t="s">
        <v>0</v>
      </c>
      <c r="O77" s="138" t="s">
        <v>0</v>
      </c>
      <c r="P77" s="103"/>
      <c r="Q77" s="104"/>
      <c r="R77" s="105"/>
      <c r="S77" s="104"/>
      <c r="T77" s="103"/>
      <c r="U77" s="106"/>
      <c r="V77" s="105"/>
      <c r="W77" s="104"/>
      <c r="X77" s="105"/>
      <c r="Y77" s="104"/>
      <c r="Z77" s="105"/>
      <c r="AA77" s="104"/>
      <c r="AB77" s="105"/>
      <c r="AC77" s="104"/>
      <c r="AD77" s="105"/>
      <c r="AE77" s="104"/>
      <c r="AF77" s="105"/>
      <c r="AG77" s="104"/>
      <c r="AH77" s="105"/>
      <c r="AI77" s="104"/>
      <c r="AJ77" s="105"/>
      <c r="AK77" s="104"/>
      <c r="AL77" s="105"/>
      <c r="AM77" s="104"/>
      <c r="AN77" s="147"/>
      <c r="AO77" s="146"/>
      <c r="AP77" s="147"/>
      <c r="AQ77" s="146"/>
      <c r="AR77" s="148"/>
      <c r="AS77" s="146"/>
      <c r="AT77" s="103"/>
      <c r="AU77" s="104"/>
      <c r="AV77" s="103"/>
      <c r="AW77" s="104"/>
      <c r="AX77" s="103"/>
      <c r="AY77" s="104"/>
      <c r="AZ77" s="105"/>
      <c r="BA77" s="104"/>
      <c r="BB77" s="103"/>
      <c r="BC77" s="104"/>
      <c r="BD77" s="25"/>
      <c r="BE77" s="64"/>
      <c r="BF77" s="25"/>
      <c r="BG77" s="64"/>
      <c r="BH77" s="25"/>
      <c r="BI77" s="64"/>
      <c r="BJ77" s="25"/>
      <c r="BK77" s="64"/>
      <c r="BL77" s="25"/>
      <c r="BM77" s="64"/>
      <c r="BN77" s="25"/>
      <c r="BO77" s="64"/>
      <c r="BP77" s="25"/>
      <c r="BQ77" s="64"/>
      <c r="BR77" s="25"/>
      <c r="BS77" s="64"/>
      <c r="BT77" s="25"/>
      <c r="BU77" s="64"/>
    </row>
    <row r="78" spans="1:73" x14ac:dyDescent="0.25">
      <c r="A78" s="144"/>
      <c r="B78" s="144"/>
      <c r="C78" s="145"/>
      <c r="D78" s="145"/>
      <c r="E78" s="120" t="e">
        <f t="shared" si="2"/>
        <v>#DIV/0!</v>
      </c>
      <c r="F78" s="142" t="s">
        <v>0</v>
      </c>
      <c r="G78" s="129" t="s">
        <v>0</v>
      </c>
      <c r="H78" s="142" t="s">
        <v>0</v>
      </c>
      <c r="I78" s="129" t="s">
        <v>0</v>
      </c>
      <c r="J78" s="139" t="s">
        <v>0</v>
      </c>
      <c r="K78" s="138" t="s">
        <v>0</v>
      </c>
      <c r="L78" s="136" t="s">
        <v>0</v>
      </c>
      <c r="M78" s="137" t="s">
        <v>0</v>
      </c>
      <c r="N78" s="139" t="s">
        <v>0</v>
      </c>
      <c r="O78" s="138" t="s">
        <v>0</v>
      </c>
      <c r="P78" s="103"/>
      <c r="Q78" s="104"/>
      <c r="R78" s="105"/>
      <c r="S78" s="104"/>
      <c r="T78" s="103"/>
      <c r="U78" s="106"/>
      <c r="V78" s="105"/>
      <c r="W78" s="104"/>
      <c r="X78" s="105"/>
      <c r="Y78" s="104"/>
      <c r="Z78" s="105"/>
      <c r="AA78" s="104"/>
      <c r="AB78" s="105"/>
      <c r="AC78" s="104"/>
      <c r="AD78" s="105"/>
      <c r="AE78" s="104"/>
      <c r="AF78" s="105"/>
      <c r="AG78" s="104"/>
      <c r="AH78" s="105"/>
      <c r="AI78" s="104"/>
      <c r="AJ78" s="105"/>
      <c r="AK78" s="104"/>
      <c r="AL78" s="105"/>
      <c r="AM78" s="104"/>
      <c r="AN78" s="105"/>
      <c r="AO78" s="104"/>
      <c r="AP78" s="105"/>
      <c r="AQ78" s="104"/>
      <c r="AR78" s="103"/>
      <c r="AS78" s="104"/>
      <c r="AT78" s="103"/>
      <c r="AU78" s="104"/>
      <c r="AV78" s="103"/>
      <c r="AW78" s="104"/>
      <c r="AX78" s="103"/>
      <c r="AY78" s="104"/>
      <c r="AZ78" s="105"/>
      <c r="BA78" s="104"/>
      <c r="BB78" s="103"/>
      <c r="BC78" s="104"/>
      <c r="BD78" s="25"/>
      <c r="BE78" s="64"/>
      <c r="BF78" s="25"/>
      <c r="BG78" s="64"/>
      <c r="BH78" s="25"/>
      <c r="BI78" s="64"/>
      <c r="BJ78" s="25"/>
      <c r="BK78" s="64"/>
      <c r="BL78" s="25"/>
      <c r="BM78" s="64"/>
      <c r="BN78" s="25"/>
      <c r="BO78" s="64"/>
      <c r="BP78" s="25"/>
      <c r="BQ78" s="64"/>
      <c r="BR78" s="25"/>
      <c r="BS78" s="64"/>
      <c r="BT78" s="25"/>
      <c r="BU78" s="64"/>
    </row>
    <row r="79" spans="1:73" x14ac:dyDescent="0.25">
      <c r="A79" s="144"/>
      <c r="B79" s="144"/>
      <c r="C79" s="145"/>
      <c r="D79" s="145"/>
      <c r="E79" s="120" t="e">
        <f t="shared" si="2"/>
        <v>#DIV/0!</v>
      </c>
      <c r="F79" s="142" t="s">
        <v>0</v>
      </c>
      <c r="G79" s="129" t="s">
        <v>0</v>
      </c>
      <c r="H79" s="142" t="s">
        <v>0</v>
      </c>
      <c r="I79" s="129" t="s">
        <v>0</v>
      </c>
      <c r="J79" s="139" t="s">
        <v>0</v>
      </c>
      <c r="K79" s="138" t="s">
        <v>0</v>
      </c>
      <c r="L79" s="136" t="s">
        <v>0</v>
      </c>
      <c r="M79" s="137" t="s">
        <v>0</v>
      </c>
      <c r="N79" s="139" t="s">
        <v>0</v>
      </c>
      <c r="O79" s="138" t="s">
        <v>0</v>
      </c>
      <c r="P79" s="103"/>
      <c r="Q79" s="104"/>
      <c r="R79" s="105"/>
      <c r="S79" s="104"/>
      <c r="T79" s="103"/>
      <c r="U79" s="106"/>
      <c r="V79" s="105"/>
      <c r="W79" s="104"/>
      <c r="X79" s="105"/>
      <c r="Y79" s="104"/>
      <c r="Z79" s="105"/>
      <c r="AA79" s="104"/>
      <c r="AB79" s="105"/>
      <c r="AC79" s="104"/>
      <c r="AD79" s="105"/>
      <c r="AE79" s="104"/>
      <c r="AF79" s="105"/>
      <c r="AG79" s="104"/>
      <c r="AH79" s="105"/>
      <c r="AI79" s="104"/>
      <c r="AJ79" s="105"/>
      <c r="AK79" s="104"/>
      <c r="AL79" s="105"/>
      <c r="AM79" s="104"/>
      <c r="AN79" s="147"/>
      <c r="AO79" s="146"/>
      <c r="AP79" s="147"/>
      <c r="AQ79" s="146"/>
      <c r="AR79" s="148"/>
      <c r="AS79" s="146"/>
      <c r="AT79" s="103"/>
      <c r="AU79" s="104"/>
      <c r="AV79" s="103"/>
      <c r="AW79" s="104"/>
      <c r="AX79" s="103"/>
      <c r="AY79" s="104"/>
      <c r="AZ79" s="105"/>
      <c r="BA79" s="104"/>
      <c r="BB79" s="103"/>
      <c r="BC79" s="104"/>
      <c r="BD79" s="25"/>
      <c r="BE79" s="64"/>
      <c r="BF79" s="25"/>
      <c r="BG79" s="64"/>
      <c r="BH79" s="25"/>
      <c r="BI79" s="64"/>
      <c r="BJ79" s="25"/>
      <c r="BK79" s="64"/>
      <c r="BL79" s="25"/>
      <c r="BM79" s="64"/>
      <c r="BN79" s="25"/>
      <c r="BO79" s="64"/>
      <c r="BP79" s="25"/>
      <c r="BQ79" s="64"/>
      <c r="BR79" s="25"/>
      <c r="BS79" s="64"/>
      <c r="BT79" s="25"/>
      <c r="BU79" s="64"/>
    </row>
    <row r="80" spans="1:73" x14ac:dyDescent="0.25">
      <c r="A80" s="144"/>
      <c r="B80" s="144"/>
      <c r="C80" s="145"/>
      <c r="D80" s="145"/>
      <c r="E80" s="120" t="e">
        <f t="shared" si="2"/>
        <v>#DIV/0!</v>
      </c>
      <c r="F80" s="142" t="s">
        <v>0</v>
      </c>
      <c r="G80" s="129" t="s">
        <v>0</v>
      </c>
      <c r="H80" s="142" t="s">
        <v>0</v>
      </c>
      <c r="I80" s="129" t="s">
        <v>0</v>
      </c>
      <c r="J80" s="139" t="s">
        <v>0</v>
      </c>
      <c r="K80" s="138" t="s">
        <v>0</v>
      </c>
      <c r="L80" s="136" t="s">
        <v>0</v>
      </c>
      <c r="M80" s="137" t="s">
        <v>0</v>
      </c>
      <c r="N80" s="139" t="s">
        <v>0</v>
      </c>
      <c r="O80" s="138" t="s">
        <v>0</v>
      </c>
      <c r="P80" s="103"/>
      <c r="Q80" s="104"/>
      <c r="R80" s="103"/>
      <c r="S80" s="104"/>
      <c r="T80" s="103"/>
      <c r="U80" s="104"/>
      <c r="V80" s="103"/>
      <c r="W80" s="104"/>
      <c r="X80" s="103"/>
      <c r="Y80" s="104"/>
      <c r="Z80" s="103"/>
      <c r="AA80" s="104"/>
      <c r="AB80" s="103"/>
      <c r="AC80" s="104"/>
      <c r="AD80" s="103"/>
      <c r="AE80" s="104"/>
      <c r="AF80" s="103"/>
      <c r="AG80" s="104"/>
      <c r="AH80" s="103"/>
      <c r="AI80" s="104"/>
      <c r="AJ80" s="103"/>
      <c r="AK80" s="104"/>
      <c r="AL80" s="103"/>
      <c r="AM80" s="104"/>
      <c r="AN80" s="103"/>
      <c r="AO80" s="104"/>
      <c r="AP80" s="105"/>
      <c r="AQ80" s="104"/>
      <c r="AR80" s="103"/>
      <c r="AS80" s="104"/>
      <c r="AT80" s="103"/>
      <c r="AU80" s="104"/>
      <c r="AV80" s="103"/>
      <c r="AW80" s="104"/>
      <c r="AX80" s="103"/>
      <c r="AY80" s="104"/>
      <c r="AZ80" s="105"/>
      <c r="BA80" s="104"/>
      <c r="BB80" s="103"/>
      <c r="BC80" s="104"/>
      <c r="BD80" s="25"/>
      <c r="BE80" s="64"/>
      <c r="BF80" s="25"/>
      <c r="BG80" s="64"/>
      <c r="BH80" s="25"/>
      <c r="BI80" s="64"/>
      <c r="BJ80" s="25"/>
      <c r="BK80" s="64"/>
      <c r="BL80" s="25"/>
      <c r="BM80" s="64"/>
      <c r="BN80" s="25"/>
      <c r="BO80" s="64"/>
      <c r="BP80" s="25"/>
      <c r="BQ80" s="64"/>
      <c r="BR80" s="25"/>
      <c r="BS80" s="64"/>
      <c r="BT80" s="25"/>
      <c r="BU80" s="64"/>
    </row>
    <row r="81" spans="1:73" ht="15.75" thickBot="1" x14ac:dyDescent="0.3">
      <c r="A81" s="153"/>
      <c r="B81" s="153"/>
      <c r="C81" s="154"/>
      <c r="D81" s="154"/>
      <c r="E81" s="155"/>
      <c r="F81" s="156"/>
      <c r="G81" s="157"/>
      <c r="H81" s="156"/>
      <c r="I81" s="157"/>
      <c r="J81" s="158"/>
      <c r="K81" s="108"/>
      <c r="L81" s="159"/>
      <c r="M81" s="110"/>
      <c r="N81" s="158"/>
      <c r="O81" s="108"/>
      <c r="P81" s="159"/>
      <c r="Q81" s="101"/>
      <c r="R81" s="158"/>
      <c r="S81" s="108"/>
      <c r="T81" s="159"/>
      <c r="U81" s="110"/>
      <c r="V81" s="158"/>
      <c r="W81" s="108"/>
      <c r="X81" s="158"/>
      <c r="Y81" s="108"/>
      <c r="Z81" s="160"/>
      <c r="AA81" s="157"/>
      <c r="AB81" s="160"/>
      <c r="AC81" s="157"/>
      <c r="AD81" s="160"/>
      <c r="AE81" s="157"/>
      <c r="AF81" s="160"/>
      <c r="AG81" s="157"/>
      <c r="AH81" s="160"/>
      <c r="AI81" s="157"/>
      <c r="AJ81" s="160"/>
      <c r="AK81" s="157"/>
      <c r="AL81" s="158"/>
      <c r="AM81" s="108"/>
      <c r="AN81" s="160"/>
      <c r="AO81" s="157"/>
      <c r="AP81" s="160"/>
      <c r="AQ81" s="157"/>
      <c r="AR81" s="179"/>
      <c r="AS81" s="157"/>
      <c r="AT81" s="159"/>
      <c r="AU81" s="108"/>
      <c r="AV81" s="159"/>
      <c r="AW81" s="108"/>
      <c r="AX81" s="159"/>
      <c r="AY81" s="108"/>
      <c r="AZ81" s="158"/>
      <c r="BA81" s="108"/>
      <c r="BB81" s="159"/>
      <c r="BC81" s="108"/>
      <c r="BD81" s="160"/>
      <c r="BE81" s="162"/>
      <c r="BF81" s="160"/>
      <c r="BG81" s="162"/>
      <c r="BH81" s="161"/>
      <c r="BI81" s="163"/>
      <c r="BJ81" s="160"/>
      <c r="BK81" s="162"/>
      <c r="BL81" s="160"/>
      <c r="BM81" s="162"/>
      <c r="BN81" s="160"/>
      <c r="BO81" s="162"/>
      <c r="BP81" s="160"/>
      <c r="BQ81" s="162"/>
      <c r="BR81" s="160"/>
      <c r="BS81" s="162"/>
      <c r="BT81" s="160"/>
      <c r="BU81" s="162"/>
    </row>
    <row r="82" spans="1:73" x14ac:dyDescent="0.25">
      <c r="B82" s="164"/>
      <c r="C82" s="165"/>
    </row>
    <row r="83" spans="1:73" x14ac:dyDescent="0.25">
      <c r="B83" s="164"/>
      <c r="C83" s="165"/>
    </row>
    <row r="84" spans="1:73" x14ac:dyDescent="0.25">
      <c r="B84" s="164"/>
      <c r="C84" s="165"/>
    </row>
  </sheetData>
  <sortState ref="A5:WVS35">
    <sortCondition ref="E5:E35"/>
  </sortState>
  <mergeCells count="40">
    <mergeCell ref="AZ2:BC2"/>
    <mergeCell ref="AZ3:BA3"/>
    <mergeCell ref="BB3:BC3"/>
    <mergeCell ref="AN2:AY2"/>
    <mergeCell ref="AN3:AO3"/>
    <mergeCell ref="AP3:AQ3"/>
    <mergeCell ref="AR3:AS3"/>
    <mergeCell ref="AT3:AU3"/>
    <mergeCell ref="AV3:AW3"/>
    <mergeCell ref="AX3:AY3"/>
    <mergeCell ref="F2:O2"/>
    <mergeCell ref="P2:Y2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2:AM2"/>
    <mergeCell ref="Z3:AA3"/>
    <mergeCell ref="AB3:AC3"/>
    <mergeCell ref="AD3:AE3"/>
    <mergeCell ref="AF3:AG3"/>
    <mergeCell ref="AH3:AI3"/>
    <mergeCell ref="AJ3:AK3"/>
    <mergeCell ref="AL3:AM3"/>
    <mergeCell ref="BD2:BU2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5"/>
  <sheetViews>
    <sheetView zoomScale="90" zoomScaleNormal="90" workbookViewId="0">
      <pane xSplit="5" ySplit="4" topLeftCell="Z15" activePane="bottomRight" state="frozen"/>
      <selection pane="topRight" activeCell="D1" sqref="D1"/>
      <selection pane="bottomLeft" activeCell="A5" sqref="A5"/>
      <selection pane="bottomRight" activeCell="AD51" sqref="AD51"/>
    </sheetView>
  </sheetViews>
  <sheetFormatPr defaultRowHeight="15" x14ac:dyDescent="0.25"/>
  <cols>
    <col min="1" max="1" width="6" bestFit="1" customWidth="1"/>
    <col min="2" max="2" width="28.5703125" bestFit="1" customWidth="1"/>
    <col min="3" max="3" width="8.7109375" bestFit="1" customWidth="1"/>
    <col min="4" max="4" width="10.7109375" bestFit="1" customWidth="1"/>
    <col min="5" max="5" width="10.140625" bestFit="1" customWidth="1"/>
    <col min="6" max="6" width="6.42578125" bestFit="1" customWidth="1"/>
    <col min="7" max="7" width="5.85546875" bestFit="1" customWidth="1"/>
    <col min="8" max="8" width="6.42578125" bestFit="1" customWidth="1"/>
    <col min="9" max="9" width="7" bestFit="1" customWidth="1"/>
    <col min="10" max="10" width="6.42578125" bestFit="1" customWidth="1"/>
    <col min="11" max="11" width="7" bestFit="1" customWidth="1"/>
    <col min="12" max="12" width="6.42578125" bestFit="1" customWidth="1"/>
    <col min="13" max="13" width="8.140625" bestFit="1" customWidth="1"/>
    <col min="14" max="14" width="6.42578125" bestFit="1" customWidth="1"/>
    <col min="15" max="15" width="9.28515625" bestFit="1" customWidth="1"/>
    <col min="16" max="16" width="6.42578125" bestFit="1" customWidth="1"/>
    <col min="17" max="17" width="5.85546875" bestFit="1" customWidth="1"/>
    <col min="18" max="18" width="6.42578125" bestFit="1" customWidth="1"/>
    <col min="19" max="19" width="7" bestFit="1" customWidth="1"/>
    <col min="20" max="20" width="6.42578125" bestFit="1" customWidth="1"/>
    <col min="21" max="21" width="7" bestFit="1" customWidth="1"/>
    <col min="22" max="22" width="6.42578125" bestFit="1" customWidth="1"/>
    <col min="23" max="23" width="7.28515625" bestFit="1" customWidth="1"/>
    <col min="24" max="24" width="6.42578125" bestFit="1" customWidth="1"/>
    <col min="25" max="25" width="7" bestFit="1" customWidth="1"/>
    <col min="26" max="26" width="6.42578125" bestFit="1" customWidth="1"/>
    <col min="27" max="27" width="5.85546875" bestFit="1" customWidth="1"/>
    <col min="28" max="28" width="6.42578125" bestFit="1" customWidth="1"/>
    <col min="29" max="29" width="7" bestFit="1" customWidth="1"/>
    <col min="30" max="30" width="6.42578125" bestFit="1" customWidth="1"/>
    <col min="31" max="31" width="7" bestFit="1" customWidth="1"/>
    <col min="32" max="32" width="6.42578125" bestFit="1" customWidth="1"/>
    <col min="33" max="33" width="7.28515625" bestFit="1" customWidth="1"/>
    <col min="34" max="34" width="6.42578125" bestFit="1" customWidth="1"/>
    <col min="35" max="35" width="7.28515625" bestFit="1" customWidth="1"/>
    <col min="36" max="36" width="6.42578125" bestFit="1" customWidth="1"/>
    <col min="37" max="37" width="9.28515625" bestFit="1" customWidth="1"/>
    <col min="38" max="38" width="6.85546875" bestFit="1" customWidth="1"/>
    <col min="39" max="39" width="8.140625" style="1" bestFit="1" customWidth="1"/>
    <col min="40" max="40" width="6.85546875" bestFit="1" customWidth="1"/>
    <col min="41" max="41" width="7" bestFit="1" customWidth="1"/>
    <col min="42" max="42" width="5.28515625" style="69" bestFit="1" customWidth="1"/>
    <col min="43" max="59" width="9.140625" style="69"/>
    <col min="222" max="222" width="21" bestFit="1" customWidth="1"/>
    <col min="223" max="223" width="8.42578125" bestFit="1" customWidth="1"/>
    <col min="224" max="224" width="6.140625" customWidth="1"/>
    <col min="225" max="225" width="7.85546875" bestFit="1" customWidth="1"/>
    <col min="226" max="232" width="6.140625" customWidth="1"/>
    <col min="233" max="233" width="8.42578125" bestFit="1" customWidth="1"/>
    <col min="234" max="234" width="5.7109375" bestFit="1" customWidth="1"/>
    <col min="235" max="235" width="5.28515625" bestFit="1" customWidth="1"/>
    <col min="236" max="236" width="5.7109375" bestFit="1" customWidth="1"/>
    <col min="237" max="237" width="6.28515625" bestFit="1" customWidth="1"/>
    <col min="238" max="238" width="5.7109375" bestFit="1" customWidth="1"/>
    <col min="239" max="239" width="6.28515625" bestFit="1" customWidth="1"/>
    <col min="240" max="240" width="5.7109375" bestFit="1" customWidth="1"/>
    <col min="241" max="241" width="6.5703125" bestFit="1" customWidth="1"/>
    <col min="242" max="242" width="5.7109375" bestFit="1" customWidth="1"/>
    <col min="243" max="243" width="6.28515625" bestFit="1" customWidth="1"/>
    <col min="478" max="478" width="21" bestFit="1" customWidth="1"/>
    <col min="479" max="479" width="8.42578125" bestFit="1" customWidth="1"/>
    <col min="480" max="480" width="6.140625" customWidth="1"/>
    <col min="481" max="481" width="7.85546875" bestFit="1" customWidth="1"/>
    <col min="482" max="488" width="6.140625" customWidth="1"/>
    <col min="489" max="489" width="8.42578125" bestFit="1" customWidth="1"/>
    <col min="490" max="490" width="5.7109375" bestFit="1" customWidth="1"/>
    <col min="491" max="491" width="5.28515625" bestFit="1" customWidth="1"/>
    <col min="492" max="492" width="5.7109375" bestFit="1" customWidth="1"/>
    <col min="493" max="493" width="6.28515625" bestFit="1" customWidth="1"/>
    <col min="494" max="494" width="5.7109375" bestFit="1" customWidth="1"/>
    <col min="495" max="495" width="6.28515625" bestFit="1" customWidth="1"/>
    <col min="496" max="496" width="5.7109375" bestFit="1" customWidth="1"/>
    <col min="497" max="497" width="6.5703125" bestFit="1" customWidth="1"/>
    <col min="498" max="498" width="5.7109375" bestFit="1" customWidth="1"/>
    <col min="499" max="499" width="6.28515625" bestFit="1" customWidth="1"/>
    <col min="734" max="734" width="21" bestFit="1" customWidth="1"/>
    <col min="735" max="735" width="8.42578125" bestFit="1" customWidth="1"/>
    <col min="736" max="736" width="6.140625" customWidth="1"/>
    <col min="737" max="737" width="7.85546875" bestFit="1" customWidth="1"/>
    <col min="738" max="744" width="6.140625" customWidth="1"/>
    <col min="745" max="745" width="8.42578125" bestFit="1" customWidth="1"/>
    <col min="746" max="746" width="5.7109375" bestFit="1" customWidth="1"/>
    <col min="747" max="747" width="5.28515625" bestFit="1" customWidth="1"/>
    <col min="748" max="748" width="5.7109375" bestFit="1" customWidth="1"/>
    <col min="749" max="749" width="6.28515625" bestFit="1" customWidth="1"/>
    <col min="750" max="750" width="5.7109375" bestFit="1" customWidth="1"/>
    <col min="751" max="751" width="6.28515625" bestFit="1" customWidth="1"/>
    <col min="752" max="752" width="5.7109375" bestFit="1" customWidth="1"/>
    <col min="753" max="753" width="6.5703125" bestFit="1" customWidth="1"/>
    <col min="754" max="754" width="5.7109375" bestFit="1" customWidth="1"/>
    <col min="755" max="755" width="6.28515625" bestFit="1" customWidth="1"/>
    <col min="990" max="990" width="21" bestFit="1" customWidth="1"/>
    <col min="991" max="991" width="8.42578125" bestFit="1" customWidth="1"/>
    <col min="992" max="992" width="6.140625" customWidth="1"/>
    <col min="993" max="993" width="7.85546875" bestFit="1" customWidth="1"/>
    <col min="994" max="1000" width="6.140625" customWidth="1"/>
    <col min="1001" max="1001" width="8.42578125" bestFit="1" customWidth="1"/>
    <col min="1002" max="1002" width="5.7109375" bestFit="1" customWidth="1"/>
    <col min="1003" max="1003" width="5.28515625" bestFit="1" customWidth="1"/>
    <col min="1004" max="1004" width="5.7109375" bestFit="1" customWidth="1"/>
    <col min="1005" max="1005" width="6.28515625" bestFit="1" customWidth="1"/>
    <col min="1006" max="1006" width="5.7109375" bestFit="1" customWidth="1"/>
    <col min="1007" max="1007" width="6.28515625" bestFit="1" customWidth="1"/>
    <col min="1008" max="1008" width="5.7109375" bestFit="1" customWidth="1"/>
    <col min="1009" max="1009" width="6.5703125" bestFit="1" customWidth="1"/>
    <col min="1010" max="1010" width="5.7109375" bestFit="1" customWidth="1"/>
    <col min="1011" max="1011" width="6.28515625" bestFit="1" customWidth="1"/>
    <col min="1246" max="1246" width="21" bestFit="1" customWidth="1"/>
    <col min="1247" max="1247" width="8.42578125" bestFit="1" customWidth="1"/>
    <col min="1248" max="1248" width="6.140625" customWidth="1"/>
    <col min="1249" max="1249" width="7.85546875" bestFit="1" customWidth="1"/>
    <col min="1250" max="1256" width="6.140625" customWidth="1"/>
    <col min="1257" max="1257" width="8.42578125" bestFit="1" customWidth="1"/>
    <col min="1258" max="1258" width="5.7109375" bestFit="1" customWidth="1"/>
    <col min="1259" max="1259" width="5.28515625" bestFit="1" customWidth="1"/>
    <col min="1260" max="1260" width="5.7109375" bestFit="1" customWidth="1"/>
    <col min="1261" max="1261" width="6.28515625" bestFit="1" customWidth="1"/>
    <col min="1262" max="1262" width="5.7109375" bestFit="1" customWidth="1"/>
    <col min="1263" max="1263" width="6.28515625" bestFit="1" customWidth="1"/>
    <col min="1264" max="1264" width="5.7109375" bestFit="1" customWidth="1"/>
    <col min="1265" max="1265" width="6.5703125" bestFit="1" customWidth="1"/>
    <col min="1266" max="1266" width="5.7109375" bestFit="1" customWidth="1"/>
    <col min="1267" max="1267" width="6.28515625" bestFit="1" customWidth="1"/>
    <col min="1502" max="1502" width="21" bestFit="1" customWidth="1"/>
    <col min="1503" max="1503" width="8.42578125" bestFit="1" customWidth="1"/>
    <col min="1504" max="1504" width="6.140625" customWidth="1"/>
    <col min="1505" max="1505" width="7.85546875" bestFit="1" customWidth="1"/>
    <col min="1506" max="1512" width="6.140625" customWidth="1"/>
    <col min="1513" max="1513" width="8.42578125" bestFit="1" customWidth="1"/>
    <col min="1514" max="1514" width="5.7109375" bestFit="1" customWidth="1"/>
    <col min="1515" max="1515" width="5.28515625" bestFit="1" customWidth="1"/>
    <col min="1516" max="1516" width="5.7109375" bestFit="1" customWidth="1"/>
    <col min="1517" max="1517" width="6.28515625" bestFit="1" customWidth="1"/>
    <col min="1518" max="1518" width="5.7109375" bestFit="1" customWidth="1"/>
    <col min="1519" max="1519" width="6.28515625" bestFit="1" customWidth="1"/>
    <col min="1520" max="1520" width="5.7109375" bestFit="1" customWidth="1"/>
    <col min="1521" max="1521" width="6.5703125" bestFit="1" customWidth="1"/>
    <col min="1522" max="1522" width="5.7109375" bestFit="1" customWidth="1"/>
    <col min="1523" max="1523" width="6.28515625" bestFit="1" customWidth="1"/>
    <col min="1758" max="1758" width="21" bestFit="1" customWidth="1"/>
    <col min="1759" max="1759" width="8.42578125" bestFit="1" customWidth="1"/>
    <col min="1760" max="1760" width="6.140625" customWidth="1"/>
    <col min="1761" max="1761" width="7.85546875" bestFit="1" customWidth="1"/>
    <col min="1762" max="1768" width="6.140625" customWidth="1"/>
    <col min="1769" max="1769" width="8.42578125" bestFit="1" customWidth="1"/>
    <col min="1770" max="1770" width="5.7109375" bestFit="1" customWidth="1"/>
    <col min="1771" max="1771" width="5.28515625" bestFit="1" customWidth="1"/>
    <col min="1772" max="1772" width="5.7109375" bestFit="1" customWidth="1"/>
    <col min="1773" max="1773" width="6.28515625" bestFit="1" customWidth="1"/>
    <col min="1774" max="1774" width="5.7109375" bestFit="1" customWidth="1"/>
    <col min="1775" max="1775" width="6.28515625" bestFit="1" customWidth="1"/>
    <col min="1776" max="1776" width="5.7109375" bestFit="1" customWidth="1"/>
    <col min="1777" max="1777" width="6.5703125" bestFit="1" customWidth="1"/>
    <col min="1778" max="1778" width="5.7109375" bestFit="1" customWidth="1"/>
    <col min="1779" max="1779" width="6.28515625" bestFit="1" customWidth="1"/>
    <col min="2014" max="2014" width="21" bestFit="1" customWidth="1"/>
    <col min="2015" max="2015" width="8.42578125" bestFit="1" customWidth="1"/>
    <col min="2016" max="2016" width="6.140625" customWidth="1"/>
    <col min="2017" max="2017" width="7.85546875" bestFit="1" customWidth="1"/>
    <col min="2018" max="2024" width="6.140625" customWidth="1"/>
    <col min="2025" max="2025" width="8.42578125" bestFit="1" customWidth="1"/>
    <col min="2026" max="2026" width="5.7109375" bestFit="1" customWidth="1"/>
    <col min="2027" max="2027" width="5.28515625" bestFit="1" customWidth="1"/>
    <col min="2028" max="2028" width="5.7109375" bestFit="1" customWidth="1"/>
    <col min="2029" max="2029" width="6.28515625" bestFit="1" customWidth="1"/>
    <col min="2030" max="2030" width="5.7109375" bestFit="1" customWidth="1"/>
    <col min="2031" max="2031" width="6.28515625" bestFit="1" customWidth="1"/>
    <col min="2032" max="2032" width="5.7109375" bestFit="1" customWidth="1"/>
    <col min="2033" max="2033" width="6.5703125" bestFit="1" customWidth="1"/>
    <col min="2034" max="2034" width="5.7109375" bestFit="1" customWidth="1"/>
    <col min="2035" max="2035" width="6.28515625" bestFit="1" customWidth="1"/>
    <col min="2270" max="2270" width="21" bestFit="1" customWidth="1"/>
    <col min="2271" max="2271" width="8.42578125" bestFit="1" customWidth="1"/>
    <col min="2272" max="2272" width="6.140625" customWidth="1"/>
    <col min="2273" max="2273" width="7.85546875" bestFit="1" customWidth="1"/>
    <col min="2274" max="2280" width="6.140625" customWidth="1"/>
    <col min="2281" max="2281" width="8.42578125" bestFit="1" customWidth="1"/>
    <col min="2282" max="2282" width="5.7109375" bestFit="1" customWidth="1"/>
    <col min="2283" max="2283" width="5.28515625" bestFit="1" customWidth="1"/>
    <col min="2284" max="2284" width="5.7109375" bestFit="1" customWidth="1"/>
    <col min="2285" max="2285" width="6.28515625" bestFit="1" customWidth="1"/>
    <col min="2286" max="2286" width="5.7109375" bestFit="1" customWidth="1"/>
    <col min="2287" max="2287" width="6.28515625" bestFit="1" customWidth="1"/>
    <col min="2288" max="2288" width="5.7109375" bestFit="1" customWidth="1"/>
    <col min="2289" max="2289" width="6.5703125" bestFit="1" customWidth="1"/>
    <col min="2290" max="2290" width="5.7109375" bestFit="1" customWidth="1"/>
    <col min="2291" max="2291" width="6.28515625" bestFit="1" customWidth="1"/>
    <col min="2526" max="2526" width="21" bestFit="1" customWidth="1"/>
    <col min="2527" max="2527" width="8.42578125" bestFit="1" customWidth="1"/>
    <col min="2528" max="2528" width="6.140625" customWidth="1"/>
    <col min="2529" max="2529" width="7.85546875" bestFit="1" customWidth="1"/>
    <col min="2530" max="2536" width="6.140625" customWidth="1"/>
    <col min="2537" max="2537" width="8.42578125" bestFit="1" customWidth="1"/>
    <col min="2538" max="2538" width="5.7109375" bestFit="1" customWidth="1"/>
    <col min="2539" max="2539" width="5.28515625" bestFit="1" customWidth="1"/>
    <col min="2540" max="2540" width="5.7109375" bestFit="1" customWidth="1"/>
    <col min="2541" max="2541" width="6.28515625" bestFit="1" customWidth="1"/>
    <col min="2542" max="2542" width="5.7109375" bestFit="1" customWidth="1"/>
    <col min="2543" max="2543" width="6.28515625" bestFit="1" customWidth="1"/>
    <col min="2544" max="2544" width="5.7109375" bestFit="1" customWidth="1"/>
    <col min="2545" max="2545" width="6.5703125" bestFit="1" customWidth="1"/>
    <col min="2546" max="2546" width="5.7109375" bestFit="1" customWidth="1"/>
    <col min="2547" max="2547" width="6.28515625" bestFit="1" customWidth="1"/>
    <col min="2782" max="2782" width="21" bestFit="1" customWidth="1"/>
    <col min="2783" max="2783" width="8.42578125" bestFit="1" customWidth="1"/>
    <col min="2784" max="2784" width="6.140625" customWidth="1"/>
    <col min="2785" max="2785" width="7.85546875" bestFit="1" customWidth="1"/>
    <col min="2786" max="2792" width="6.140625" customWidth="1"/>
    <col min="2793" max="2793" width="8.42578125" bestFit="1" customWidth="1"/>
    <col min="2794" max="2794" width="5.7109375" bestFit="1" customWidth="1"/>
    <col min="2795" max="2795" width="5.28515625" bestFit="1" customWidth="1"/>
    <col min="2796" max="2796" width="5.7109375" bestFit="1" customWidth="1"/>
    <col min="2797" max="2797" width="6.28515625" bestFit="1" customWidth="1"/>
    <col min="2798" max="2798" width="5.7109375" bestFit="1" customWidth="1"/>
    <col min="2799" max="2799" width="6.28515625" bestFit="1" customWidth="1"/>
    <col min="2800" max="2800" width="5.7109375" bestFit="1" customWidth="1"/>
    <col min="2801" max="2801" width="6.5703125" bestFit="1" customWidth="1"/>
    <col min="2802" max="2802" width="5.7109375" bestFit="1" customWidth="1"/>
    <col min="2803" max="2803" width="6.28515625" bestFit="1" customWidth="1"/>
    <col min="3038" max="3038" width="21" bestFit="1" customWidth="1"/>
    <col min="3039" max="3039" width="8.42578125" bestFit="1" customWidth="1"/>
    <col min="3040" max="3040" width="6.140625" customWidth="1"/>
    <col min="3041" max="3041" width="7.85546875" bestFit="1" customWidth="1"/>
    <col min="3042" max="3048" width="6.140625" customWidth="1"/>
    <col min="3049" max="3049" width="8.42578125" bestFit="1" customWidth="1"/>
    <col min="3050" max="3050" width="5.7109375" bestFit="1" customWidth="1"/>
    <col min="3051" max="3051" width="5.28515625" bestFit="1" customWidth="1"/>
    <col min="3052" max="3052" width="5.7109375" bestFit="1" customWidth="1"/>
    <col min="3053" max="3053" width="6.28515625" bestFit="1" customWidth="1"/>
    <col min="3054" max="3054" width="5.7109375" bestFit="1" customWidth="1"/>
    <col min="3055" max="3055" width="6.28515625" bestFit="1" customWidth="1"/>
    <col min="3056" max="3056" width="5.7109375" bestFit="1" customWidth="1"/>
    <col min="3057" max="3057" width="6.5703125" bestFit="1" customWidth="1"/>
    <col min="3058" max="3058" width="5.7109375" bestFit="1" customWidth="1"/>
    <col min="3059" max="3059" width="6.28515625" bestFit="1" customWidth="1"/>
    <col min="3294" max="3294" width="21" bestFit="1" customWidth="1"/>
    <col min="3295" max="3295" width="8.42578125" bestFit="1" customWidth="1"/>
    <col min="3296" max="3296" width="6.140625" customWidth="1"/>
    <col min="3297" max="3297" width="7.85546875" bestFit="1" customWidth="1"/>
    <col min="3298" max="3304" width="6.140625" customWidth="1"/>
    <col min="3305" max="3305" width="8.42578125" bestFit="1" customWidth="1"/>
    <col min="3306" max="3306" width="5.7109375" bestFit="1" customWidth="1"/>
    <col min="3307" max="3307" width="5.28515625" bestFit="1" customWidth="1"/>
    <col min="3308" max="3308" width="5.7109375" bestFit="1" customWidth="1"/>
    <col min="3309" max="3309" width="6.28515625" bestFit="1" customWidth="1"/>
    <col min="3310" max="3310" width="5.7109375" bestFit="1" customWidth="1"/>
    <col min="3311" max="3311" width="6.28515625" bestFit="1" customWidth="1"/>
    <col min="3312" max="3312" width="5.7109375" bestFit="1" customWidth="1"/>
    <col min="3313" max="3313" width="6.5703125" bestFit="1" customWidth="1"/>
    <col min="3314" max="3314" width="5.7109375" bestFit="1" customWidth="1"/>
    <col min="3315" max="3315" width="6.28515625" bestFit="1" customWidth="1"/>
    <col min="3550" max="3550" width="21" bestFit="1" customWidth="1"/>
    <col min="3551" max="3551" width="8.42578125" bestFit="1" customWidth="1"/>
    <col min="3552" max="3552" width="6.140625" customWidth="1"/>
    <col min="3553" max="3553" width="7.85546875" bestFit="1" customWidth="1"/>
    <col min="3554" max="3560" width="6.140625" customWidth="1"/>
    <col min="3561" max="3561" width="8.42578125" bestFit="1" customWidth="1"/>
    <col min="3562" max="3562" width="5.7109375" bestFit="1" customWidth="1"/>
    <col min="3563" max="3563" width="5.28515625" bestFit="1" customWidth="1"/>
    <col min="3564" max="3564" width="5.7109375" bestFit="1" customWidth="1"/>
    <col min="3565" max="3565" width="6.28515625" bestFit="1" customWidth="1"/>
    <col min="3566" max="3566" width="5.7109375" bestFit="1" customWidth="1"/>
    <col min="3567" max="3567" width="6.28515625" bestFit="1" customWidth="1"/>
    <col min="3568" max="3568" width="5.7109375" bestFit="1" customWidth="1"/>
    <col min="3569" max="3569" width="6.5703125" bestFit="1" customWidth="1"/>
    <col min="3570" max="3570" width="5.7109375" bestFit="1" customWidth="1"/>
    <col min="3571" max="3571" width="6.28515625" bestFit="1" customWidth="1"/>
    <col min="3806" max="3806" width="21" bestFit="1" customWidth="1"/>
    <col min="3807" max="3807" width="8.42578125" bestFit="1" customWidth="1"/>
    <col min="3808" max="3808" width="6.140625" customWidth="1"/>
    <col min="3809" max="3809" width="7.85546875" bestFit="1" customWidth="1"/>
    <col min="3810" max="3816" width="6.140625" customWidth="1"/>
    <col min="3817" max="3817" width="8.42578125" bestFit="1" customWidth="1"/>
    <col min="3818" max="3818" width="5.7109375" bestFit="1" customWidth="1"/>
    <col min="3819" max="3819" width="5.28515625" bestFit="1" customWidth="1"/>
    <col min="3820" max="3820" width="5.7109375" bestFit="1" customWidth="1"/>
    <col min="3821" max="3821" width="6.28515625" bestFit="1" customWidth="1"/>
    <col min="3822" max="3822" width="5.7109375" bestFit="1" customWidth="1"/>
    <col min="3823" max="3823" width="6.28515625" bestFit="1" customWidth="1"/>
    <col min="3824" max="3824" width="5.7109375" bestFit="1" customWidth="1"/>
    <col min="3825" max="3825" width="6.5703125" bestFit="1" customWidth="1"/>
    <col min="3826" max="3826" width="5.7109375" bestFit="1" customWidth="1"/>
    <col min="3827" max="3827" width="6.28515625" bestFit="1" customWidth="1"/>
    <col min="4062" max="4062" width="21" bestFit="1" customWidth="1"/>
    <col min="4063" max="4063" width="8.42578125" bestFit="1" customWidth="1"/>
    <col min="4064" max="4064" width="6.140625" customWidth="1"/>
    <col min="4065" max="4065" width="7.85546875" bestFit="1" customWidth="1"/>
    <col min="4066" max="4072" width="6.140625" customWidth="1"/>
    <col min="4073" max="4073" width="8.42578125" bestFit="1" customWidth="1"/>
    <col min="4074" max="4074" width="5.7109375" bestFit="1" customWidth="1"/>
    <col min="4075" max="4075" width="5.28515625" bestFit="1" customWidth="1"/>
    <col min="4076" max="4076" width="5.7109375" bestFit="1" customWidth="1"/>
    <col min="4077" max="4077" width="6.28515625" bestFit="1" customWidth="1"/>
    <col min="4078" max="4078" width="5.7109375" bestFit="1" customWidth="1"/>
    <col min="4079" max="4079" width="6.28515625" bestFit="1" customWidth="1"/>
    <col min="4080" max="4080" width="5.7109375" bestFit="1" customWidth="1"/>
    <col min="4081" max="4081" width="6.5703125" bestFit="1" customWidth="1"/>
    <col min="4082" max="4082" width="5.7109375" bestFit="1" customWidth="1"/>
    <col min="4083" max="4083" width="6.28515625" bestFit="1" customWidth="1"/>
    <col min="4318" max="4318" width="21" bestFit="1" customWidth="1"/>
    <col min="4319" max="4319" width="8.42578125" bestFit="1" customWidth="1"/>
    <col min="4320" max="4320" width="6.140625" customWidth="1"/>
    <col min="4321" max="4321" width="7.85546875" bestFit="1" customWidth="1"/>
    <col min="4322" max="4328" width="6.140625" customWidth="1"/>
    <col min="4329" max="4329" width="8.42578125" bestFit="1" customWidth="1"/>
    <col min="4330" max="4330" width="5.7109375" bestFit="1" customWidth="1"/>
    <col min="4331" max="4331" width="5.28515625" bestFit="1" customWidth="1"/>
    <col min="4332" max="4332" width="5.7109375" bestFit="1" customWidth="1"/>
    <col min="4333" max="4333" width="6.28515625" bestFit="1" customWidth="1"/>
    <col min="4334" max="4334" width="5.7109375" bestFit="1" customWidth="1"/>
    <col min="4335" max="4335" width="6.28515625" bestFit="1" customWidth="1"/>
    <col min="4336" max="4336" width="5.7109375" bestFit="1" customWidth="1"/>
    <col min="4337" max="4337" width="6.5703125" bestFit="1" customWidth="1"/>
    <col min="4338" max="4338" width="5.7109375" bestFit="1" customWidth="1"/>
    <col min="4339" max="4339" width="6.28515625" bestFit="1" customWidth="1"/>
    <col min="4574" max="4574" width="21" bestFit="1" customWidth="1"/>
    <col min="4575" max="4575" width="8.42578125" bestFit="1" customWidth="1"/>
    <col min="4576" max="4576" width="6.140625" customWidth="1"/>
    <col min="4577" max="4577" width="7.85546875" bestFit="1" customWidth="1"/>
    <col min="4578" max="4584" width="6.140625" customWidth="1"/>
    <col min="4585" max="4585" width="8.42578125" bestFit="1" customWidth="1"/>
    <col min="4586" max="4586" width="5.7109375" bestFit="1" customWidth="1"/>
    <col min="4587" max="4587" width="5.28515625" bestFit="1" customWidth="1"/>
    <col min="4588" max="4588" width="5.7109375" bestFit="1" customWidth="1"/>
    <col min="4589" max="4589" width="6.28515625" bestFit="1" customWidth="1"/>
    <col min="4590" max="4590" width="5.7109375" bestFit="1" customWidth="1"/>
    <col min="4591" max="4591" width="6.28515625" bestFit="1" customWidth="1"/>
    <col min="4592" max="4592" width="5.7109375" bestFit="1" customWidth="1"/>
    <col min="4593" max="4593" width="6.5703125" bestFit="1" customWidth="1"/>
    <col min="4594" max="4594" width="5.7109375" bestFit="1" customWidth="1"/>
    <col min="4595" max="4595" width="6.28515625" bestFit="1" customWidth="1"/>
    <col min="4830" max="4830" width="21" bestFit="1" customWidth="1"/>
    <col min="4831" max="4831" width="8.42578125" bestFit="1" customWidth="1"/>
    <col min="4832" max="4832" width="6.140625" customWidth="1"/>
    <col min="4833" max="4833" width="7.85546875" bestFit="1" customWidth="1"/>
    <col min="4834" max="4840" width="6.140625" customWidth="1"/>
    <col min="4841" max="4841" width="8.42578125" bestFit="1" customWidth="1"/>
    <col min="4842" max="4842" width="5.7109375" bestFit="1" customWidth="1"/>
    <col min="4843" max="4843" width="5.28515625" bestFit="1" customWidth="1"/>
    <col min="4844" max="4844" width="5.7109375" bestFit="1" customWidth="1"/>
    <col min="4845" max="4845" width="6.28515625" bestFit="1" customWidth="1"/>
    <col min="4846" max="4846" width="5.7109375" bestFit="1" customWidth="1"/>
    <col min="4847" max="4847" width="6.28515625" bestFit="1" customWidth="1"/>
    <col min="4848" max="4848" width="5.7109375" bestFit="1" customWidth="1"/>
    <col min="4849" max="4849" width="6.5703125" bestFit="1" customWidth="1"/>
    <col min="4850" max="4850" width="5.7109375" bestFit="1" customWidth="1"/>
    <col min="4851" max="4851" width="6.28515625" bestFit="1" customWidth="1"/>
    <col min="5086" max="5086" width="21" bestFit="1" customWidth="1"/>
    <col min="5087" max="5087" width="8.42578125" bestFit="1" customWidth="1"/>
    <col min="5088" max="5088" width="6.140625" customWidth="1"/>
    <col min="5089" max="5089" width="7.85546875" bestFit="1" customWidth="1"/>
    <col min="5090" max="5096" width="6.140625" customWidth="1"/>
    <col min="5097" max="5097" width="8.42578125" bestFit="1" customWidth="1"/>
    <col min="5098" max="5098" width="5.7109375" bestFit="1" customWidth="1"/>
    <col min="5099" max="5099" width="5.28515625" bestFit="1" customWidth="1"/>
    <col min="5100" max="5100" width="5.7109375" bestFit="1" customWidth="1"/>
    <col min="5101" max="5101" width="6.28515625" bestFit="1" customWidth="1"/>
    <col min="5102" max="5102" width="5.7109375" bestFit="1" customWidth="1"/>
    <col min="5103" max="5103" width="6.28515625" bestFit="1" customWidth="1"/>
    <col min="5104" max="5104" width="5.7109375" bestFit="1" customWidth="1"/>
    <col min="5105" max="5105" width="6.5703125" bestFit="1" customWidth="1"/>
    <col min="5106" max="5106" width="5.7109375" bestFit="1" customWidth="1"/>
    <col min="5107" max="5107" width="6.28515625" bestFit="1" customWidth="1"/>
    <col min="5342" max="5342" width="21" bestFit="1" customWidth="1"/>
    <col min="5343" max="5343" width="8.42578125" bestFit="1" customWidth="1"/>
    <col min="5344" max="5344" width="6.140625" customWidth="1"/>
    <col min="5345" max="5345" width="7.85546875" bestFit="1" customWidth="1"/>
    <col min="5346" max="5352" width="6.140625" customWidth="1"/>
    <col min="5353" max="5353" width="8.42578125" bestFit="1" customWidth="1"/>
    <col min="5354" max="5354" width="5.7109375" bestFit="1" customWidth="1"/>
    <col min="5355" max="5355" width="5.28515625" bestFit="1" customWidth="1"/>
    <col min="5356" max="5356" width="5.7109375" bestFit="1" customWidth="1"/>
    <col min="5357" max="5357" width="6.28515625" bestFit="1" customWidth="1"/>
    <col min="5358" max="5358" width="5.7109375" bestFit="1" customWidth="1"/>
    <col min="5359" max="5359" width="6.28515625" bestFit="1" customWidth="1"/>
    <col min="5360" max="5360" width="5.7109375" bestFit="1" customWidth="1"/>
    <col min="5361" max="5361" width="6.5703125" bestFit="1" customWidth="1"/>
    <col min="5362" max="5362" width="5.7109375" bestFit="1" customWidth="1"/>
    <col min="5363" max="5363" width="6.28515625" bestFit="1" customWidth="1"/>
    <col min="5598" max="5598" width="21" bestFit="1" customWidth="1"/>
    <col min="5599" max="5599" width="8.42578125" bestFit="1" customWidth="1"/>
    <col min="5600" max="5600" width="6.140625" customWidth="1"/>
    <col min="5601" max="5601" width="7.85546875" bestFit="1" customWidth="1"/>
    <col min="5602" max="5608" width="6.140625" customWidth="1"/>
    <col min="5609" max="5609" width="8.42578125" bestFit="1" customWidth="1"/>
    <col min="5610" max="5610" width="5.7109375" bestFit="1" customWidth="1"/>
    <col min="5611" max="5611" width="5.28515625" bestFit="1" customWidth="1"/>
    <col min="5612" max="5612" width="5.7109375" bestFit="1" customWidth="1"/>
    <col min="5613" max="5613" width="6.28515625" bestFit="1" customWidth="1"/>
    <col min="5614" max="5614" width="5.7109375" bestFit="1" customWidth="1"/>
    <col min="5615" max="5615" width="6.28515625" bestFit="1" customWidth="1"/>
    <col min="5616" max="5616" width="5.7109375" bestFit="1" customWidth="1"/>
    <col min="5617" max="5617" width="6.5703125" bestFit="1" customWidth="1"/>
    <col min="5618" max="5618" width="5.7109375" bestFit="1" customWidth="1"/>
    <col min="5619" max="5619" width="6.28515625" bestFit="1" customWidth="1"/>
    <col min="5854" max="5854" width="21" bestFit="1" customWidth="1"/>
    <col min="5855" max="5855" width="8.42578125" bestFit="1" customWidth="1"/>
    <col min="5856" max="5856" width="6.140625" customWidth="1"/>
    <col min="5857" max="5857" width="7.85546875" bestFit="1" customWidth="1"/>
    <col min="5858" max="5864" width="6.140625" customWidth="1"/>
    <col min="5865" max="5865" width="8.42578125" bestFit="1" customWidth="1"/>
    <col min="5866" max="5866" width="5.7109375" bestFit="1" customWidth="1"/>
    <col min="5867" max="5867" width="5.28515625" bestFit="1" customWidth="1"/>
    <col min="5868" max="5868" width="5.7109375" bestFit="1" customWidth="1"/>
    <col min="5869" max="5869" width="6.28515625" bestFit="1" customWidth="1"/>
    <col min="5870" max="5870" width="5.7109375" bestFit="1" customWidth="1"/>
    <col min="5871" max="5871" width="6.28515625" bestFit="1" customWidth="1"/>
    <col min="5872" max="5872" width="5.7109375" bestFit="1" customWidth="1"/>
    <col min="5873" max="5873" width="6.5703125" bestFit="1" customWidth="1"/>
    <col min="5874" max="5874" width="5.7109375" bestFit="1" customWidth="1"/>
    <col min="5875" max="5875" width="6.28515625" bestFit="1" customWidth="1"/>
    <col min="6110" max="6110" width="21" bestFit="1" customWidth="1"/>
    <col min="6111" max="6111" width="8.42578125" bestFit="1" customWidth="1"/>
    <col min="6112" max="6112" width="6.140625" customWidth="1"/>
    <col min="6113" max="6113" width="7.85546875" bestFit="1" customWidth="1"/>
    <col min="6114" max="6120" width="6.140625" customWidth="1"/>
    <col min="6121" max="6121" width="8.42578125" bestFit="1" customWidth="1"/>
    <col min="6122" max="6122" width="5.7109375" bestFit="1" customWidth="1"/>
    <col min="6123" max="6123" width="5.28515625" bestFit="1" customWidth="1"/>
    <col min="6124" max="6124" width="5.7109375" bestFit="1" customWidth="1"/>
    <col min="6125" max="6125" width="6.28515625" bestFit="1" customWidth="1"/>
    <col min="6126" max="6126" width="5.7109375" bestFit="1" customWidth="1"/>
    <col min="6127" max="6127" width="6.28515625" bestFit="1" customWidth="1"/>
    <col min="6128" max="6128" width="5.7109375" bestFit="1" customWidth="1"/>
    <col min="6129" max="6129" width="6.5703125" bestFit="1" customWidth="1"/>
    <col min="6130" max="6130" width="5.7109375" bestFit="1" customWidth="1"/>
    <col min="6131" max="6131" width="6.28515625" bestFit="1" customWidth="1"/>
    <col min="6366" max="6366" width="21" bestFit="1" customWidth="1"/>
    <col min="6367" max="6367" width="8.42578125" bestFit="1" customWidth="1"/>
    <col min="6368" max="6368" width="6.140625" customWidth="1"/>
    <col min="6369" max="6369" width="7.85546875" bestFit="1" customWidth="1"/>
    <col min="6370" max="6376" width="6.140625" customWidth="1"/>
    <col min="6377" max="6377" width="8.42578125" bestFit="1" customWidth="1"/>
    <col min="6378" max="6378" width="5.7109375" bestFit="1" customWidth="1"/>
    <col min="6379" max="6379" width="5.28515625" bestFit="1" customWidth="1"/>
    <col min="6380" max="6380" width="5.7109375" bestFit="1" customWidth="1"/>
    <col min="6381" max="6381" width="6.28515625" bestFit="1" customWidth="1"/>
    <col min="6382" max="6382" width="5.7109375" bestFit="1" customWidth="1"/>
    <col min="6383" max="6383" width="6.28515625" bestFit="1" customWidth="1"/>
    <col min="6384" max="6384" width="5.7109375" bestFit="1" customWidth="1"/>
    <col min="6385" max="6385" width="6.5703125" bestFit="1" customWidth="1"/>
    <col min="6386" max="6386" width="5.7109375" bestFit="1" customWidth="1"/>
    <col min="6387" max="6387" width="6.28515625" bestFit="1" customWidth="1"/>
    <col min="6622" max="6622" width="21" bestFit="1" customWidth="1"/>
    <col min="6623" max="6623" width="8.42578125" bestFit="1" customWidth="1"/>
    <col min="6624" max="6624" width="6.140625" customWidth="1"/>
    <col min="6625" max="6625" width="7.85546875" bestFit="1" customWidth="1"/>
    <col min="6626" max="6632" width="6.140625" customWidth="1"/>
    <col min="6633" max="6633" width="8.42578125" bestFit="1" customWidth="1"/>
    <col min="6634" max="6634" width="5.7109375" bestFit="1" customWidth="1"/>
    <col min="6635" max="6635" width="5.28515625" bestFit="1" customWidth="1"/>
    <col min="6636" max="6636" width="5.7109375" bestFit="1" customWidth="1"/>
    <col min="6637" max="6637" width="6.28515625" bestFit="1" customWidth="1"/>
    <col min="6638" max="6638" width="5.7109375" bestFit="1" customWidth="1"/>
    <col min="6639" max="6639" width="6.28515625" bestFit="1" customWidth="1"/>
    <col min="6640" max="6640" width="5.7109375" bestFit="1" customWidth="1"/>
    <col min="6641" max="6641" width="6.5703125" bestFit="1" customWidth="1"/>
    <col min="6642" max="6642" width="5.7109375" bestFit="1" customWidth="1"/>
    <col min="6643" max="6643" width="6.28515625" bestFit="1" customWidth="1"/>
    <col min="6878" max="6878" width="21" bestFit="1" customWidth="1"/>
    <col min="6879" max="6879" width="8.42578125" bestFit="1" customWidth="1"/>
    <col min="6880" max="6880" width="6.140625" customWidth="1"/>
    <col min="6881" max="6881" width="7.85546875" bestFit="1" customWidth="1"/>
    <col min="6882" max="6888" width="6.140625" customWidth="1"/>
    <col min="6889" max="6889" width="8.42578125" bestFit="1" customWidth="1"/>
    <col min="6890" max="6890" width="5.7109375" bestFit="1" customWidth="1"/>
    <col min="6891" max="6891" width="5.28515625" bestFit="1" customWidth="1"/>
    <col min="6892" max="6892" width="5.7109375" bestFit="1" customWidth="1"/>
    <col min="6893" max="6893" width="6.28515625" bestFit="1" customWidth="1"/>
    <col min="6894" max="6894" width="5.7109375" bestFit="1" customWidth="1"/>
    <col min="6895" max="6895" width="6.28515625" bestFit="1" customWidth="1"/>
    <col min="6896" max="6896" width="5.7109375" bestFit="1" customWidth="1"/>
    <col min="6897" max="6897" width="6.5703125" bestFit="1" customWidth="1"/>
    <col min="6898" max="6898" width="5.7109375" bestFit="1" customWidth="1"/>
    <col min="6899" max="6899" width="6.28515625" bestFit="1" customWidth="1"/>
    <col min="7134" max="7134" width="21" bestFit="1" customWidth="1"/>
    <col min="7135" max="7135" width="8.42578125" bestFit="1" customWidth="1"/>
    <col min="7136" max="7136" width="6.140625" customWidth="1"/>
    <col min="7137" max="7137" width="7.85546875" bestFit="1" customWidth="1"/>
    <col min="7138" max="7144" width="6.140625" customWidth="1"/>
    <col min="7145" max="7145" width="8.42578125" bestFit="1" customWidth="1"/>
    <col min="7146" max="7146" width="5.7109375" bestFit="1" customWidth="1"/>
    <col min="7147" max="7147" width="5.28515625" bestFit="1" customWidth="1"/>
    <col min="7148" max="7148" width="5.7109375" bestFit="1" customWidth="1"/>
    <col min="7149" max="7149" width="6.28515625" bestFit="1" customWidth="1"/>
    <col min="7150" max="7150" width="5.7109375" bestFit="1" customWidth="1"/>
    <col min="7151" max="7151" width="6.28515625" bestFit="1" customWidth="1"/>
    <col min="7152" max="7152" width="5.7109375" bestFit="1" customWidth="1"/>
    <col min="7153" max="7153" width="6.5703125" bestFit="1" customWidth="1"/>
    <col min="7154" max="7154" width="5.7109375" bestFit="1" customWidth="1"/>
    <col min="7155" max="7155" width="6.28515625" bestFit="1" customWidth="1"/>
    <col min="7390" max="7390" width="21" bestFit="1" customWidth="1"/>
    <col min="7391" max="7391" width="8.42578125" bestFit="1" customWidth="1"/>
    <col min="7392" max="7392" width="6.140625" customWidth="1"/>
    <col min="7393" max="7393" width="7.85546875" bestFit="1" customWidth="1"/>
    <col min="7394" max="7400" width="6.140625" customWidth="1"/>
    <col min="7401" max="7401" width="8.42578125" bestFit="1" customWidth="1"/>
    <col min="7402" max="7402" width="5.7109375" bestFit="1" customWidth="1"/>
    <col min="7403" max="7403" width="5.28515625" bestFit="1" customWidth="1"/>
    <col min="7404" max="7404" width="5.7109375" bestFit="1" customWidth="1"/>
    <col min="7405" max="7405" width="6.28515625" bestFit="1" customWidth="1"/>
    <col min="7406" max="7406" width="5.7109375" bestFit="1" customWidth="1"/>
    <col min="7407" max="7407" width="6.28515625" bestFit="1" customWidth="1"/>
    <col min="7408" max="7408" width="5.7109375" bestFit="1" customWidth="1"/>
    <col min="7409" max="7409" width="6.5703125" bestFit="1" customWidth="1"/>
    <col min="7410" max="7410" width="5.7109375" bestFit="1" customWidth="1"/>
    <col min="7411" max="7411" width="6.28515625" bestFit="1" customWidth="1"/>
    <col min="7646" max="7646" width="21" bestFit="1" customWidth="1"/>
    <col min="7647" max="7647" width="8.42578125" bestFit="1" customWidth="1"/>
    <col min="7648" max="7648" width="6.140625" customWidth="1"/>
    <col min="7649" max="7649" width="7.85546875" bestFit="1" customWidth="1"/>
    <col min="7650" max="7656" width="6.140625" customWidth="1"/>
    <col min="7657" max="7657" width="8.42578125" bestFit="1" customWidth="1"/>
    <col min="7658" max="7658" width="5.7109375" bestFit="1" customWidth="1"/>
    <col min="7659" max="7659" width="5.28515625" bestFit="1" customWidth="1"/>
    <col min="7660" max="7660" width="5.7109375" bestFit="1" customWidth="1"/>
    <col min="7661" max="7661" width="6.28515625" bestFit="1" customWidth="1"/>
    <col min="7662" max="7662" width="5.7109375" bestFit="1" customWidth="1"/>
    <col min="7663" max="7663" width="6.28515625" bestFit="1" customWidth="1"/>
    <col min="7664" max="7664" width="5.7109375" bestFit="1" customWidth="1"/>
    <col min="7665" max="7665" width="6.5703125" bestFit="1" customWidth="1"/>
    <col min="7666" max="7666" width="5.7109375" bestFit="1" customWidth="1"/>
    <col min="7667" max="7667" width="6.28515625" bestFit="1" customWidth="1"/>
    <col min="7902" max="7902" width="21" bestFit="1" customWidth="1"/>
    <col min="7903" max="7903" width="8.42578125" bestFit="1" customWidth="1"/>
    <col min="7904" max="7904" width="6.140625" customWidth="1"/>
    <col min="7905" max="7905" width="7.85546875" bestFit="1" customWidth="1"/>
    <col min="7906" max="7912" width="6.140625" customWidth="1"/>
    <col min="7913" max="7913" width="8.42578125" bestFit="1" customWidth="1"/>
    <col min="7914" max="7914" width="5.7109375" bestFit="1" customWidth="1"/>
    <col min="7915" max="7915" width="5.28515625" bestFit="1" customWidth="1"/>
    <col min="7916" max="7916" width="5.7109375" bestFit="1" customWidth="1"/>
    <col min="7917" max="7917" width="6.28515625" bestFit="1" customWidth="1"/>
    <col min="7918" max="7918" width="5.7109375" bestFit="1" customWidth="1"/>
    <col min="7919" max="7919" width="6.28515625" bestFit="1" customWidth="1"/>
    <col min="7920" max="7920" width="5.7109375" bestFit="1" customWidth="1"/>
    <col min="7921" max="7921" width="6.5703125" bestFit="1" customWidth="1"/>
    <col min="7922" max="7922" width="5.7109375" bestFit="1" customWidth="1"/>
    <col min="7923" max="7923" width="6.28515625" bestFit="1" customWidth="1"/>
    <col min="8158" max="8158" width="21" bestFit="1" customWidth="1"/>
    <col min="8159" max="8159" width="8.42578125" bestFit="1" customWidth="1"/>
    <col min="8160" max="8160" width="6.140625" customWidth="1"/>
    <col min="8161" max="8161" width="7.85546875" bestFit="1" customWidth="1"/>
    <col min="8162" max="8168" width="6.140625" customWidth="1"/>
    <col min="8169" max="8169" width="8.42578125" bestFit="1" customWidth="1"/>
    <col min="8170" max="8170" width="5.7109375" bestFit="1" customWidth="1"/>
    <col min="8171" max="8171" width="5.28515625" bestFit="1" customWidth="1"/>
    <col min="8172" max="8172" width="5.7109375" bestFit="1" customWidth="1"/>
    <col min="8173" max="8173" width="6.28515625" bestFit="1" customWidth="1"/>
    <col min="8174" max="8174" width="5.7109375" bestFit="1" customWidth="1"/>
    <col min="8175" max="8175" width="6.28515625" bestFit="1" customWidth="1"/>
    <col min="8176" max="8176" width="5.7109375" bestFit="1" customWidth="1"/>
    <col min="8177" max="8177" width="6.5703125" bestFit="1" customWidth="1"/>
    <col min="8178" max="8178" width="5.7109375" bestFit="1" customWidth="1"/>
    <col min="8179" max="8179" width="6.28515625" bestFit="1" customWidth="1"/>
    <col min="8414" max="8414" width="21" bestFit="1" customWidth="1"/>
    <col min="8415" max="8415" width="8.42578125" bestFit="1" customWidth="1"/>
    <col min="8416" max="8416" width="6.140625" customWidth="1"/>
    <col min="8417" max="8417" width="7.85546875" bestFit="1" customWidth="1"/>
    <col min="8418" max="8424" width="6.140625" customWidth="1"/>
    <col min="8425" max="8425" width="8.42578125" bestFit="1" customWidth="1"/>
    <col min="8426" max="8426" width="5.7109375" bestFit="1" customWidth="1"/>
    <col min="8427" max="8427" width="5.28515625" bestFit="1" customWidth="1"/>
    <col min="8428" max="8428" width="5.7109375" bestFit="1" customWidth="1"/>
    <col min="8429" max="8429" width="6.28515625" bestFit="1" customWidth="1"/>
    <col min="8430" max="8430" width="5.7109375" bestFit="1" customWidth="1"/>
    <col min="8431" max="8431" width="6.28515625" bestFit="1" customWidth="1"/>
    <col min="8432" max="8432" width="5.7109375" bestFit="1" customWidth="1"/>
    <col min="8433" max="8433" width="6.5703125" bestFit="1" customWidth="1"/>
    <col min="8434" max="8434" width="5.7109375" bestFit="1" customWidth="1"/>
    <col min="8435" max="8435" width="6.28515625" bestFit="1" customWidth="1"/>
    <col min="8670" max="8670" width="21" bestFit="1" customWidth="1"/>
    <col min="8671" max="8671" width="8.42578125" bestFit="1" customWidth="1"/>
    <col min="8672" max="8672" width="6.140625" customWidth="1"/>
    <col min="8673" max="8673" width="7.85546875" bestFit="1" customWidth="1"/>
    <col min="8674" max="8680" width="6.140625" customWidth="1"/>
    <col min="8681" max="8681" width="8.42578125" bestFit="1" customWidth="1"/>
    <col min="8682" max="8682" width="5.7109375" bestFit="1" customWidth="1"/>
    <col min="8683" max="8683" width="5.28515625" bestFit="1" customWidth="1"/>
    <col min="8684" max="8684" width="5.7109375" bestFit="1" customWidth="1"/>
    <col min="8685" max="8685" width="6.28515625" bestFit="1" customWidth="1"/>
    <col min="8686" max="8686" width="5.7109375" bestFit="1" customWidth="1"/>
    <col min="8687" max="8687" width="6.28515625" bestFit="1" customWidth="1"/>
    <col min="8688" max="8688" width="5.7109375" bestFit="1" customWidth="1"/>
    <col min="8689" max="8689" width="6.5703125" bestFit="1" customWidth="1"/>
    <col min="8690" max="8690" width="5.7109375" bestFit="1" customWidth="1"/>
    <col min="8691" max="8691" width="6.28515625" bestFit="1" customWidth="1"/>
    <col min="8926" max="8926" width="21" bestFit="1" customWidth="1"/>
    <col min="8927" max="8927" width="8.42578125" bestFit="1" customWidth="1"/>
    <col min="8928" max="8928" width="6.140625" customWidth="1"/>
    <col min="8929" max="8929" width="7.85546875" bestFit="1" customWidth="1"/>
    <col min="8930" max="8936" width="6.140625" customWidth="1"/>
    <col min="8937" max="8937" width="8.42578125" bestFit="1" customWidth="1"/>
    <col min="8938" max="8938" width="5.7109375" bestFit="1" customWidth="1"/>
    <col min="8939" max="8939" width="5.28515625" bestFit="1" customWidth="1"/>
    <col min="8940" max="8940" width="5.7109375" bestFit="1" customWidth="1"/>
    <col min="8941" max="8941" width="6.28515625" bestFit="1" customWidth="1"/>
    <col min="8942" max="8942" width="5.7109375" bestFit="1" customWidth="1"/>
    <col min="8943" max="8943" width="6.28515625" bestFit="1" customWidth="1"/>
    <col min="8944" max="8944" width="5.7109375" bestFit="1" customWidth="1"/>
    <col min="8945" max="8945" width="6.5703125" bestFit="1" customWidth="1"/>
    <col min="8946" max="8946" width="5.7109375" bestFit="1" customWidth="1"/>
    <col min="8947" max="8947" width="6.28515625" bestFit="1" customWidth="1"/>
    <col min="9182" max="9182" width="21" bestFit="1" customWidth="1"/>
    <col min="9183" max="9183" width="8.42578125" bestFit="1" customWidth="1"/>
    <col min="9184" max="9184" width="6.140625" customWidth="1"/>
    <col min="9185" max="9185" width="7.85546875" bestFit="1" customWidth="1"/>
    <col min="9186" max="9192" width="6.140625" customWidth="1"/>
    <col min="9193" max="9193" width="8.42578125" bestFit="1" customWidth="1"/>
    <col min="9194" max="9194" width="5.7109375" bestFit="1" customWidth="1"/>
    <col min="9195" max="9195" width="5.28515625" bestFit="1" customWidth="1"/>
    <col min="9196" max="9196" width="5.7109375" bestFit="1" customWidth="1"/>
    <col min="9197" max="9197" width="6.28515625" bestFit="1" customWidth="1"/>
    <col min="9198" max="9198" width="5.7109375" bestFit="1" customWidth="1"/>
    <col min="9199" max="9199" width="6.28515625" bestFit="1" customWidth="1"/>
    <col min="9200" max="9200" width="5.7109375" bestFit="1" customWidth="1"/>
    <col min="9201" max="9201" width="6.5703125" bestFit="1" customWidth="1"/>
    <col min="9202" max="9202" width="5.7109375" bestFit="1" customWidth="1"/>
    <col min="9203" max="9203" width="6.28515625" bestFit="1" customWidth="1"/>
    <col min="9438" max="9438" width="21" bestFit="1" customWidth="1"/>
    <col min="9439" max="9439" width="8.42578125" bestFit="1" customWidth="1"/>
    <col min="9440" max="9440" width="6.140625" customWidth="1"/>
    <col min="9441" max="9441" width="7.85546875" bestFit="1" customWidth="1"/>
    <col min="9442" max="9448" width="6.140625" customWidth="1"/>
    <col min="9449" max="9449" width="8.42578125" bestFit="1" customWidth="1"/>
    <col min="9450" max="9450" width="5.7109375" bestFit="1" customWidth="1"/>
    <col min="9451" max="9451" width="5.28515625" bestFit="1" customWidth="1"/>
    <col min="9452" max="9452" width="5.7109375" bestFit="1" customWidth="1"/>
    <col min="9453" max="9453" width="6.28515625" bestFit="1" customWidth="1"/>
    <col min="9454" max="9454" width="5.7109375" bestFit="1" customWidth="1"/>
    <col min="9455" max="9455" width="6.28515625" bestFit="1" customWidth="1"/>
    <col min="9456" max="9456" width="5.7109375" bestFit="1" customWidth="1"/>
    <col min="9457" max="9457" width="6.5703125" bestFit="1" customWidth="1"/>
    <col min="9458" max="9458" width="5.7109375" bestFit="1" customWidth="1"/>
    <col min="9459" max="9459" width="6.28515625" bestFit="1" customWidth="1"/>
    <col min="9694" max="9694" width="21" bestFit="1" customWidth="1"/>
    <col min="9695" max="9695" width="8.42578125" bestFit="1" customWidth="1"/>
    <col min="9696" max="9696" width="6.140625" customWidth="1"/>
    <col min="9697" max="9697" width="7.85546875" bestFit="1" customWidth="1"/>
    <col min="9698" max="9704" width="6.140625" customWidth="1"/>
    <col min="9705" max="9705" width="8.42578125" bestFit="1" customWidth="1"/>
    <col min="9706" max="9706" width="5.7109375" bestFit="1" customWidth="1"/>
    <col min="9707" max="9707" width="5.28515625" bestFit="1" customWidth="1"/>
    <col min="9708" max="9708" width="5.7109375" bestFit="1" customWidth="1"/>
    <col min="9709" max="9709" width="6.28515625" bestFit="1" customWidth="1"/>
    <col min="9710" max="9710" width="5.7109375" bestFit="1" customWidth="1"/>
    <col min="9711" max="9711" width="6.28515625" bestFit="1" customWidth="1"/>
    <col min="9712" max="9712" width="5.7109375" bestFit="1" customWidth="1"/>
    <col min="9713" max="9713" width="6.5703125" bestFit="1" customWidth="1"/>
    <col min="9714" max="9714" width="5.7109375" bestFit="1" customWidth="1"/>
    <col min="9715" max="9715" width="6.28515625" bestFit="1" customWidth="1"/>
    <col min="9950" max="9950" width="21" bestFit="1" customWidth="1"/>
    <col min="9951" max="9951" width="8.42578125" bestFit="1" customWidth="1"/>
    <col min="9952" max="9952" width="6.140625" customWidth="1"/>
    <col min="9953" max="9953" width="7.85546875" bestFit="1" customWidth="1"/>
    <col min="9954" max="9960" width="6.140625" customWidth="1"/>
    <col min="9961" max="9961" width="8.42578125" bestFit="1" customWidth="1"/>
    <col min="9962" max="9962" width="5.7109375" bestFit="1" customWidth="1"/>
    <col min="9963" max="9963" width="5.28515625" bestFit="1" customWidth="1"/>
    <col min="9964" max="9964" width="5.7109375" bestFit="1" customWidth="1"/>
    <col min="9965" max="9965" width="6.28515625" bestFit="1" customWidth="1"/>
    <col min="9966" max="9966" width="5.7109375" bestFit="1" customWidth="1"/>
    <col min="9967" max="9967" width="6.28515625" bestFit="1" customWidth="1"/>
    <col min="9968" max="9968" width="5.7109375" bestFit="1" customWidth="1"/>
    <col min="9969" max="9969" width="6.5703125" bestFit="1" customWidth="1"/>
    <col min="9970" max="9970" width="5.7109375" bestFit="1" customWidth="1"/>
    <col min="9971" max="9971" width="6.28515625" bestFit="1" customWidth="1"/>
    <col min="10206" max="10206" width="21" bestFit="1" customWidth="1"/>
    <col min="10207" max="10207" width="8.42578125" bestFit="1" customWidth="1"/>
    <col min="10208" max="10208" width="6.140625" customWidth="1"/>
    <col min="10209" max="10209" width="7.85546875" bestFit="1" customWidth="1"/>
    <col min="10210" max="10216" width="6.140625" customWidth="1"/>
    <col min="10217" max="10217" width="8.42578125" bestFit="1" customWidth="1"/>
    <col min="10218" max="10218" width="5.7109375" bestFit="1" customWidth="1"/>
    <col min="10219" max="10219" width="5.28515625" bestFit="1" customWidth="1"/>
    <col min="10220" max="10220" width="5.7109375" bestFit="1" customWidth="1"/>
    <col min="10221" max="10221" width="6.28515625" bestFit="1" customWidth="1"/>
    <col min="10222" max="10222" width="5.7109375" bestFit="1" customWidth="1"/>
    <col min="10223" max="10223" width="6.28515625" bestFit="1" customWidth="1"/>
    <col min="10224" max="10224" width="5.7109375" bestFit="1" customWidth="1"/>
    <col min="10225" max="10225" width="6.5703125" bestFit="1" customWidth="1"/>
    <col min="10226" max="10226" width="5.7109375" bestFit="1" customWidth="1"/>
    <col min="10227" max="10227" width="6.28515625" bestFit="1" customWidth="1"/>
    <col min="10462" max="10462" width="21" bestFit="1" customWidth="1"/>
    <col min="10463" max="10463" width="8.42578125" bestFit="1" customWidth="1"/>
    <col min="10464" max="10464" width="6.140625" customWidth="1"/>
    <col min="10465" max="10465" width="7.85546875" bestFit="1" customWidth="1"/>
    <col min="10466" max="10472" width="6.140625" customWidth="1"/>
    <col min="10473" max="10473" width="8.42578125" bestFit="1" customWidth="1"/>
    <col min="10474" max="10474" width="5.7109375" bestFit="1" customWidth="1"/>
    <col min="10475" max="10475" width="5.28515625" bestFit="1" customWidth="1"/>
    <col min="10476" max="10476" width="5.7109375" bestFit="1" customWidth="1"/>
    <col min="10477" max="10477" width="6.28515625" bestFit="1" customWidth="1"/>
    <col min="10478" max="10478" width="5.7109375" bestFit="1" customWidth="1"/>
    <col min="10479" max="10479" width="6.28515625" bestFit="1" customWidth="1"/>
    <col min="10480" max="10480" width="5.7109375" bestFit="1" customWidth="1"/>
    <col min="10481" max="10481" width="6.5703125" bestFit="1" customWidth="1"/>
    <col min="10482" max="10482" width="5.7109375" bestFit="1" customWidth="1"/>
    <col min="10483" max="10483" width="6.28515625" bestFit="1" customWidth="1"/>
    <col min="10718" max="10718" width="21" bestFit="1" customWidth="1"/>
    <col min="10719" max="10719" width="8.42578125" bestFit="1" customWidth="1"/>
    <col min="10720" max="10720" width="6.140625" customWidth="1"/>
    <col min="10721" max="10721" width="7.85546875" bestFit="1" customWidth="1"/>
    <col min="10722" max="10728" width="6.140625" customWidth="1"/>
    <col min="10729" max="10729" width="8.42578125" bestFit="1" customWidth="1"/>
    <col min="10730" max="10730" width="5.7109375" bestFit="1" customWidth="1"/>
    <col min="10731" max="10731" width="5.28515625" bestFit="1" customWidth="1"/>
    <col min="10732" max="10732" width="5.7109375" bestFit="1" customWidth="1"/>
    <col min="10733" max="10733" width="6.28515625" bestFit="1" customWidth="1"/>
    <col min="10734" max="10734" width="5.7109375" bestFit="1" customWidth="1"/>
    <col min="10735" max="10735" width="6.28515625" bestFit="1" customWidth="1"/>
    <col min="10736" max="10736" width="5.7109375" bestFit="1" customWidth="1"/>
    <col min="10737" max="10737" width="6.5703125" bestFit="1" customWidth="1"/>
    <col min="10738" max="10738" width="5.7109375" bestFit="1" customWidth="1"/>
    <col min="10739" max="10739" width="6.28515625" bestFit="1" customWidth="1"/>
    <col min="10974" max="10974" width="21" bestFit="1" customWidth="1"/>
    <col min="10975" max="10975" width="8.42578125" bestFit="1" customWidth="1"/>
    <col min="10976" max="10976" width="6.140625" customWidth="1"/>
    <col min="10977" max="10977" width="7.85546875" bestFit="1" customWidth="1"/>
    <col min="10978" max="10984" width="6.140625" customWidth="1"/>
    <col min="10985" max="10985" width="8.42578125" bestFit="1" customWidth="1"/>
    <col min="10986" max="10986" width="5.7109375" bestFit="1" customWidth="1"/>
    <col min="10987" max="10987" width="5.28515625" bestFit="1" customWidth="1"/>
    <col min="10988" max="10988" width="5.7109375" bestFit="1" customWidth="1"/>
    <col min="10989" max="10989" width="6.28515625" bestFit="1" customWidth="1"/>
    <col min="10990" max="10990" width="5.7109375" bestFit="1" customWidth="1"/>
    <col min="10991" max="10991" width="6.28515625" bestFit="1" customWidth="1"/>
    <col min="10992" max="10992" width="5.7109375" bestFit="1" customWidth="1"/>
    <col min="10993" max="10993" width="6.5703125" bestFit="1" customWidth="1"/>
    <col min="10994" max="10994" width="5.7109375" bestFit="1" customWidth="1"/>
    <col min="10995" max="10995" width="6.28515625" bestFit="1" customWidth="1"/>
    <col min="11230" max="11230" width="21" bestFit="1" customWidth="1"/>
    <col min="11231" max="11231" width="8.42578125" bestFit="1" customWidth="1"/>
    <col min="11232" max="11232" width="6.140625" customWidth="1"/>
    <col min="11233" max="11233" width="7.85546875" bestFit="1" customWidth="1"/>
    <col min="11234" max="11240" width="6.140625" customWidth="1"/>
    <col min="11241" max="11241" width="8.42578125" bestFit="1" customWidth="1"/>
    <col min="11242" max="11242" width="5.7109375" bestFit="1" customWidth="1"/>
    <col min="11243" max="11243" width="5.28515625" bestFit="1" customWidth="1"/>
    <col min="11244" max="11244" width="5.7109375" bestFit="1" customWidth="1"/>
    <col min="11245" max="11245" width="6.28515625" bestFit="1" customWidth="1"/>
    <col min="11246" max="11246" width="5.7109375" bestFit="1" customWidth="1"/>
    <col min="11247" max="11247" width="6.28515625" bestFit="1" customWidth="1"/>
    <col min="11248" max="11248" width="5.7109375" bestFit="1" customWidth="1"/>
    <col min="11249" max="11249" width="6.5703125" bestFit="1" customWidth="1"/>
    <col min="11250" max="11250" width="5.7109375" bestFit="1" customWidth="1"/>
    <col min="11251" max="11251" width="6.28515625" bestFit="1" customWidth="1"/>
    <col min="11486" max="11486" width="21" bestFit="1" customWidth="1"/>
    <col min="11487" max="11487" width="8.42578125" bestFit="1" customWidth="1"/>
    <col min="11488" max="11488" width="6.140625" customWidth="1"/>
    <col min="11489" max="11489" width="7.85546875" bestFit="1" customWidth="1"/>
    <col min="11490" max="11496" width="6.140625" customWidth="1"/>
    <col min="11497" max="11497" width="8.42578125" bestFit="1" customWidth="1"/>
    <col min="11498" max="11498" width="5.7109375" bestFit="1" customWidth="1"/>
    <col min="11499" max="11499" width="5.28515625" bestFit="1" customWidth="1"/>
    <col min="11500" max="11500" width="5.7109375" bestFit="1" customWidth="1"/>
    <col min="11501" max="11501" width="6.28515625" bestFit="1" customWidth="1"/>
    <col min="11502" max="11502" width="5.7109375" bestFit="1" customWidth="1"/>
    <col min="11503" max="11503" width="6.28515625" bestFit="1" customWidth="1"/>
    <col min="11504" max="11504" width="5.7109375" bestFit="1" customWidth="1"/>
    <col min="11505" max="11505" width="6.5703125" bestFit="1" customWidth="1"/>
    <col min="11506" max="11506" width="5.7109375" bestFit="1" customWidth="1"/>
    <col min="11507" max="11507" width="6.28515625" bestFit="1" customWidth="1"/>
    <col min="11742" max="11742" width="21" bestFit="1" customWidth="1"/>
    <col min="11743" max="11743" width="8.42578125" bestFit="1" customWidth="1"/>
    <col min="11744" max="11744" width="6.140625" customWidth="1"/>
    <col min="11745" max="11745" width="7.85546875" bestFit="1" customWidth="1"/>
    <col min="11746" max="11752" width="6.140625" customWidth="1"/>
    <col min="11753" max="11753" width="8.42578125" bestFit="1" customWidth="1"/>
    <col min="11754" max="11754" width="5.7109375" bestFit="1" customWidth="1"/>
    <col min="11755" max="11755" width="5.28515625" bestFit="1" customWidth="1"/>
    <col min="11756" max="11756" width="5.7109375" bestFit="1" customWidth="1"/>
    <col min="11757" max="11757" width="6.28515625" bestFit="1" customWidth="1"/>
    <col min="11758" max="11758" width="5.7109375" bestFit="1" customWidth="1"/>
    <col min="11759" max="11759" width="6.28515625" bestFit="1" customWidth="1"/>
    <col min="11760" max="11760" width="5.7109375" bestFit="1" customWidth="1"/>
    <col min="11761" max="11761" width="6.5703125" bestFit="1" customWidth="1"/>
    <col min="11762" max="11762" width="5.7109375" bestFit="1" customWidth="1"/>
    <col min="11763" max="11763" width="6.28515625" bestFit="1" customWidth="1"/>
    <col min="11998" max="11998" width="21" bestFit="1" customWidth="1"/>
    <col min="11999" max="11999" width="8.42578125" bestFit="1" customWidth="1"/>
    <col min="12000" max="12000" width="6.140625" customWidth="1"/>
    <col min="12001" max="12001" width="7.85546875" bestFit="1" customWidth="1"/>
    <col min="12002" max="12008" width="6.140625" customWidth="1"/>
    <col min="12009" max="12009" width="8.42578125" bestFit="1" customWidth="1"/>
    <col min="12010" max="12010" width="5.7109375" bestFit="1" customWidth="1"/>
    <col min="12011" max="12011" width="5.28515625" bestFit="1" customWidth="1"/>
    <col min="12012" max="12012" width="5.7109375" bestFit="1" customWidth="1"/>
    <col min="12013" max="12013" width="6.28515625" bestFit="1" customWidth="1"/>
    <col min="12014" max="12014" width="5.7109375" bestFit="1" customWidth="1"/>
    <col min="12015" max="12015" width="6.28515625" bestFit="1" customWidth="1"/>
    <col min="12016" max="12016" width="5.7109375" bestFit="1" customWidth="1"/>
    <col min="12017" max="12017" width="6.5703125" bestFit="1" customWidth="1"/>
    <col min="12018" max="12018" width="5.7109375" bestFit="1" customWidth="1"/>
    <col min="12019" max="12019" width="6.28515625" bestFit="1" customWidth="1"/>
    <col min="12254" max="12254" width="21" bestFit="1" customWidth="1"/>
    <col min="12255" max="12255" width="8.42578125" bestFit="1" customWidth="1"/>
    <col min="12256" max="12256" width="6.140625" customWidth="1"/>
    <col min="12257" max="12257" width="7.85546875" bestFit="1" customWidth="1"/>
    <col min="12258" max="12264" width="6.140625" customWidth="1"/>
    <col min="12265" max="12265" width="8.42578125" bestFit="1" customWidth="1"/>
    <col min="12266" max="12266" width="5.7109375" bestFit="1" customWidth="1"/>
    <col min="12267" max="12267" width="5.28515625" bestFit="1" customWidth="1"/>
    <col min="12268" max="12268" width="5.7109375" bestFit="1" customWidth="1"/>
    <col min="12269" max="12269" width="6.28515625" bestFit="1" customWidth="1"/>
    <col min="12270" max="12270" width="5.7109375" bestFit="1" customWidth="1"/>
    <col min="12271" max="12271" width="6.28515625" bestFit="1" customWidth="1"/>
    <col min="12272" max="12272" width="5.7109375" bestFit="1" customWidth="1"/>
    <col min="12273" max="12273" width="6.5703125" bestFit="1" customWidth="1"/>
    <col min="12274" max="12274" width="5.7109375" bestFit="1" customWidth="1"/>
    <col min="12275" max="12275" width="6.28515625" bestFit="1" customWidth="1"/>
    <col min="12510" max="12510" width="21" bestFit="1" customWidth="1"/>
    <col min="12511" max="12511" width="8.42578125" bestFit="1" customWidth="1"/>
    <col min="12512" max="12512" width="6.140625" customWidth="1"/>
    <col min="12513" max="12513" width="7.85546875" bestFit="1" customWidth="1"/>
    <col min="12514" max="12520" width="6.140625" customWidth="1"/>
    <col min="12521" max="12521" width="8.42578125" bestFit="1" customWidth="1"/>
    <col min="12522" max="12522" width="5.7109375" bestFit="1" customWidth="1"/>
    <col min="12523" max="12523" width="5.28515625" bestFit="1" customWidth="1"/>
    <col min="12524" max="12524" width="5.7109375" bestFit="1" customWidth="1"/>
    <col min="12525" max="12525" width="6.28515625" bestFit="1" customWidth="1"/>
    <col min="12526" max="12526" width="5.7109375" bestFit="1" customWidth="1"/>
    <col min="12527" max="12527" width="6.28515625" bestFit="1" customWidth="1"/>
    <col min="12528" max="12528" width="5.7109375" bestFit="1" customWidth="1"/>
    <col min="12529" max="12529" width="6.5703125" bestFit="1" customWidth="1"/>
    <col min="12530" max="12530" width="5.7109375" bestFit="1" customWidth="1"/>
    <col min="12531" max="12531" width="6.28515625" bestFit="1" customWidth="1"/>
    <col min="12766" max="12766" width="21" bestFit="1" customWidth="1"/>
    <col min="12767" max="12767" width="8.42578125" bestFit="1" customWidth="1"/>
    <col min="12768" max="12768" width="6.140625" customWidth="1"/>
    <col min="12769" max="12769" width="7.85546875" bestFit="1" customWidth="1"/>
    <col min="12770" max="12776" width="6.140625" customWidth="1"/>
    <col min="12777" max="12777" width="8.42578125" bestFit="1" customWidth="1"/>
    <col min="12778" max="12778" width="5.7109375" bestFit="1" customWidth="1"/>
    <col min="12779" max="12779" width="5.28515625" bestFit="1" customWidth="1"/>
    <col min="12780" max="12780" width="5.7109375" bestFit="1" customWidth="1"/>
    <col min="12781" max="12781" width="6.28515625" bestFit="1" customWidth="1"/>
    <col min="12782" max="12782" width="5.7109375" bestFit="1" customWidth="1"/>
    <col min="12783" max="12783" width="6.28515625" bestFit="1" customWidth="1"/>
    <col min="12784" max="12784" width="5.7109375" bestFit="1" customWidth="1"/>
    <col min="12785" max="12785" width="6.5703125" bestFit="1" customWidth="1"/>
    <col min="12786" max="12786" width="5.7109375" bestFit="1" customWidth="1"/>
    <col min="12787" max="12787" width="6.28515625" bestFit="1" customWidth="1"/>
    <col min="13022" max="13022" width="21" bestFit="1" customWidth="1"/>
    <col min="13023" max="13023" width="8.42578125" bestFit="1" customWidth="1"/>
    <col min="13024" max="13024" width="6.140625" customWidth="1"/>
    <col min="13025" max="13025" width="7.85546875" bestFit="1" customWidth="1"/>
    <col min="13026" max="13032" width="6.140625" customWidth="1"/>
    <col min="13033" max="13033" width="8.42578125" bestFit="1" customWidth="1"/>
    <col min="13034" max="13034" width="5.7109375" bestFit="1" customWidth="1"/>
    <col min="13035" max="13035" width="5.28515625" bestFit="1" customWidth="1"/>
    <col min="13036" max="13036" width="5.7109375" bestFit="1" customWidth="1"/>
    <col min="13037" max="13037" width="6.28515625" bestFit="1" customWidth="1"/>
    <col min="13038" max="13038" width="5.7109375" bestFit="1" customWidth="1"/>
    <col min="13039" max="13039" width="6.28515625" bestFit="1" customWidth="1"/>
    <col min="13040" max="13040" width="5.7109375" bestFit="1" customWidth="1"/>
    <col min="13041" max="13041" width="6.5703125" bestFit="1" customWidth="1"/>
    <col min="13042" max="13042" width="5.7109375" bestFit="1" customWidth="1"/>
    <col min="13043" max="13043" width="6.28515625" bestFit="1" customWidth="1"/>
    <col min="13278" max="13278" width="21" bestFit="1" customWidth="1"/>
    <col min="13279" max="13279" width="8.42578125" bestFit="1" customWidth="1"/>
    <col min="13280" max="13280" width="6.140625" customWidth="1"/>
    <col min="13281" max="13281" width="7.85546875" bestFit="1" customWidth="1"/>
    <col min="13282" max="13288" width="6.140625" customWidth="1"/>
    <col min="13289" max="13289" width="8.42578125" bestFit="1" customWidth="1"/>
    <col min="13290" max="13290" width="5.7109375" bestFit="1" customWidth="1"/>
    <col min="13291" max="13291" width="5.28515625" bestFit="1" customWidth="1"/>
    <col min="13292" max="13292" width="5.7109375" bestFit="1" customWidth="1"/>
    <col min="13293" max="13293" width="6.28515625" bestFit="1" customWidth="1"/>
    <col min="13294" max="13294" width="5.7109375" bestFit="1" customWidth="1"/>
    <col min="13295" max="13295" width="6.28515625" bestFit="1" customWidth="1"/>
    <col min="13296" max="13296" width="5.7109375" bestFit="1" customWidth="1"/>
    <col min="13297" max="13297" width="6.5703125" bestFit="1" customWidth="1"/>
    <col min="13298" max="13298" width="5.7109375" bestFit="1" customWidth="1"/>
    <col min="13299" max="13299" width="6.28515625" bestFit="1" customWidth="1"/>
    <col min="13534" max="13534" width="21" bestFit="1" customWidth="1"/>
    <col min="13535" max="13535" width="8.42578125" bestFit="1" customWidth="1"/>
    <col min="13536" max="13536" width="6.140625" customWidth="1"/>
    <col min="13537" max="13537" width="7.85546875" bestFit="1" customWidth="1"/>
    <col min="13538" max="13544" width="6.140625" customWidth="1"/>
    <col min="13545" max="13545" width="8.42578125" bestFit="1" customWidth="1"/>
    <col min="13546" max="13546" width="5.7109375" bestFit="1" customWidth="1"/>
    <col min="13547" max="13547" width="5.28515625" bestFit="1" customWidth="1"/>
    <col min="13548" max="13548" width="5.7109375" bestFit="1" customWidth="1"/>
    <col min="13549" max="13549" width="6.28515625" bestFit="1" customWidth="1"/>
    <col min="13550" max="13550" width="5.7109375" bestFit="1" customWidth="1"/>
    <col min="13551" max="13551" width="6.28515625" bestFit="1" customWidth="1"/>
    <col min="13552" max="13552" width="5.7109375" bestFit="1" customWidth="1"/>
    <col min="13553" max="13553" width="6.5703125" bestFit="1" customWidth="1"/>
    <col min="13554" max="13554" width="5.7109375" bestFit="1" customWidth="1"/>
    <col min="13555" max="13555" width="6.28515625" bestFit="1" customWidth="1"/>
    <col min="13790" max="13790" width="21" bestFit="1" customWidth="1"/>
    <col min="13791" max="13791" width="8.42578125" bestFit="1" customWidth="1"/>
    <col min="13792" max="13792" width="6.140625" customWidth="1"/>
    <col min="13793" max="13793" width="7.85546875" bestFit="1" customWidth="1"/>
    <col min="13794" max="13800" width="6.140625" customWidth="1"/>
    <col min="13801" max="13801" width="8.42578125" bestFit="1" customWidth="1"/>
    <col min="13802" max="13802" width="5.7109375" bestFit="1" customWidth="1"/>
    <col min="13803" max="13803" width="5.28515625" bestFit="1" customWidth="1"/>
    <col min="13804" max="13804" width="5.7109375" bestFit="1" customWidth="1"/>
    <col min="13805" max="13805" width="6.28515625" bestFit="1" customWidth="1"/>
    <col min="13806" max="13806" width="5.7109375" bestFit="1" customWidth="1"/>
    <col min="13807" max="13807" width="6.28515625" bestFit="1" customWidth="1"/>
    <col min="13808" max="13808" width="5.7109375" bestFit="1" customWidth="1"/>
    <col min="13809" max="13809" width="6.5703125" bestFit="1" customWidth="1"/>
    <col min="13810" max="13810" width="5.7109375" bestFit="1" customWidth="1"/>
    <col min="13811" max="13811" width="6.28515625" bestFit="1" customWidth="1"/>
    <col min="14046" max="14046" width="21" bestFit="1" customWidth="1"/>
    <col min="14047" max="14047" width="8.42578125" bestFit="1" customWidth="1"/>
    <col min="14048" max="14048" width="6.140625" customWidth="1"/>
    <col min="14049" max="14049" width="7.85546875" bestFit="1" customWidth="1"/>
    <col min="14050" max="14056" width="6.140625" customWidth="1"/>
    <col min="14057" max="14057" width="8.42578125" bestFit="1" customWidth="1"/>
    <col min="14058" max="14058" width="5.7109375" bestFit="1" customWidth="1"/>
    <col min="14059" max="14059" width="5.28515625" bestFit="1" customWidth="1"/>
    <col min="14060" max="14060" width="5.7109375" bestFit="1" customWidth="1"/>
    <col min="14061" max="14061" width="6.28515625" bestFit="1" customWidth="1"/>
    <col min="14062" max="14062" width="5.7109375" bestFit="1" customWidth="1"/>
    <col min="14063" max="14063" width="6.28515625" bestFit="1" customWidth="1"/>
    <col min="14064" max="14064" width="5.7109375" bestFit="1" customWidth="1"/>
    <col min="14065" max="14065" width="6.5703125" bestFit="1" customWidth="1"/>
    <col min="14066" max="14066" width="5.7109375" bestFit="1" customWidth="1"/>
    <col min="14067" max="14067" width="6.28515625" bestFit="1" customWidth="1"/>
    <col min="14302" max="14302" width="21" bestFit="1" customWidth="1"/>
    <col min="14303" max="14303" width="8.42578125" bestFit="1" customWidth="1"/>
    <col min="14304" max="14304" width="6.140625" customWidth="1"/>
    <col min="14305" max="14305" width="7.85546875" bestFit="1" customWidth="1"/>
    <col min="14306" max="14312" width="6.140625" customWidth="1"/>
    <col min="14313" max="14313" width="8.42578125" bestFit="1" customWidth="1"/>
    <col min="14314" max="14314" width="5.7109375" bestFit="1" customWidth="1"/>
    <col min="14315" max="14315" width="5.28515625" bestFit="1" customWidth="1"/>
    <col min="14316" max="14316" width="5.7109375" bestFit="1" customWidth="1"/>
    <col min="14317" max="14317" width="6.28515625" bestFit="1" customWidth="1"/>
    <col min="14318" max="14318" width="5.7109375" bestFit="1" customWidth="1"/>
    <col min="14319" max="14319" width="6.28515625" bestFit="1" customWidth="1"/>
    <col min="14320" max="14320" width="5.7109375" bestFit="1" customWidth="1"/>
    <col min="14321" max="14321" width="6.5703125" bestFit="1" customWidth="1"/>
    <col min="14322" max="14322" width="5.7109375" bestFit="1" customWidth="1"/>
    <col min="14323" max="14323" width="6.28515625" bestFit="1" customWidth="1"/>
    <col min="14558" max="14558" width="21" bestFit="1" customWidth="1"/>
    <col min="14559" max="14559" width="8.42578125" bestFit="1" customWidth="1"/>
    <col min="14560" max="14560" width="6.140625" customWidth="1"/>
    <col min="14561" max="14561" width="7.85546875" bestFit="1" customWidth="1"/>
    <col min="14562" max="14568" width="6.140625" customWidth="1"/>
    <col min="14569" max="14569" width="8.42578125" bestFit="1" customWidth="1"/>
    <col min="14570" max="14570" width="5.7109375" bestFit="1" customWidth="1"/>
    <col min="14571" max="14571" width="5.28515625" bestFit="1" customWidth="1"/>
    <col min="14572" max="14572" width="5.7109375" bestFit="1" customWidth="1"/>
    <col min="14573" max="14573" width="6.28515625" bestFit="1" customWidth="1"/>
    <col min="14574" max="14574" width="5.7109375" bestFit="1" customWidth="1"/>
    <col min="14575" max="14575" width="6.28515625" bestFit="1" customWidth="1"/>
    <col min="14576" max="14576" width="5.7109375" bestFit="1" customWidth="1"/>
    <col min="14577" max="14577" width="6.5703125" bestFit="1" customWidth="1"/>
    <col min="14578" max="14578" width="5.7109375" bestFit="1" customWidth="1"/>
    <col min="14579" max="14579" width="6.28515625" bestFit="1" customWidth="1"/>
    <col min="14814" max="14814" width="21" bestFit="1" customWidth="1"/>
    <col min="14815" max="14815" width="8.42578125" bestFit="1" customWidth="1"/>
    <col min="14816" max="14816" width="6.140625" customWidth="1"/>
    <col min="14817" max="14817" width="7.85546875" bestFit="1" customWidth="1"/>
    <col min="14818" max="14824" width="6.140625" customWidth="1"/>
    <col min="14825" max="14825" width="8.42578125" bestFit="1" customWidth="1"/>
    <col min="14826" max="14826" width="5.7109375" bestFit="1" customWidth="1"/>
    <col min="14827" max="14827" width="5.28515625" bestFit="1" customWidth="1"/>
    <col min="14828" max="14828" width="5.7109375" bestFit="1" customWidth="1"/>
    <col min="14829" max="14829" width="6.28515625" bestFit="1" customWidth="1"/>
    <col min="14830" max="14830" width="5.7109375" bestFit="1" customWidth="1"/>
    <col min="14831" max="14831" width="6.28515625" bestFit="1" customWidth="1"/>
    <col min="14832" max="14832" width="5.7109375" bestFit="1" customWidth="1"/>
    <col min="14833" max="14833" width="6.5703125" bestFit="1" customWidth="1"/>
    <col min="14834" max="14834" width="5.7109375" bestFit="1" customWidth="1"/>
    <col min="14835" max="14835" width="6.28515625" bestFit="1" customWidth="1"/>
    <col min="15070" max="15070" width="21" bestFit="1" customWidth="1"/>
    <col min="15071" max="15071" width="8.42578125" bestFit="1" customWidth="1"/>
    <col min="15072" max="15072" width="6.140625" customWidth="1"/>
    <col min="15073" max="15073" width="7.85546875" bestFit="1" customWidth="1"/>
    <col min="15074" max="15080" width="6.140625" customWidth="1"/>
    <col min="15081" max="15081" width="8.42578125" bestFit="1" customWidth="1"/>
    <col min="15082" max="15082" width="5.7109375" bestFit="1" customWidth="1"/>
    <col min="15083" max="15083" width="5.28515625" bestFit="1" customWidth="1"/>
    <col min="15084" max="15084" width="5.7109375" bestFit="1" customWidth="1"/>
    <col min="15085" max="15085" width="6.28515625" bestFit="1" customWidth="1"/>
    <col min="15086" max="15086" width="5.7109375" bestFit="1" customWidth="1"/>
    <col min="15087" max="15087" width="6.28515625" bestFit="1" customWidth="1"/>
    <col min="15088" max="15088" width="5.7109375" bestFit="1" customWidth="1"/>
    <col min="15089" max="15089" width="6.5703125" bestFit="1" customWidth="1"/>
    <col min="15090" max="15090" width="5.7109375" bestFit="1" customWidth="1"/>
    <col min="15091" max="15091" width="6.28515625" bestFit="1" customWidth="1"/>
    <col min="15326" max="15326" width="21" bestFit="1" customWidth="1"/>
    <col min="15327" max="15327" width="8.42578125" bestFit="1" customWidth="1"/>
    <col min="15328" max="15328" width="6.140625" customWidth="1"/>
    <col min="15329" max="15329" width="7.85546875" bestFit="1" customWidth="1"/>
    <col min="15330" max="15336" width="6.140625" customWidth="1"/>
    <col min="15337" max="15337" width="8.42578125" bestFit="1" customWidth="1"/>
    <col min="15338" max="15338" width="5.7109375" bestFit="1" customWidth="1"/>
    <col min="15339" max="15339" width="5.28515625" bestFit="1" customWidth="1"/>
    <col min="15340" max="15340" width="5.7109375" bestFit="1" customWidth="1"/>
    <col min="15341" max="15341" width="6.28515625" bestFit="1" customWidth="1"/>
    <col min="15342" max="15342" width="5.7109375" bestFit="1" customWidth="1"/>
    <col min="15343" max="15343" width="6.28515625" bestFit="1" customWidth="1"/>
    <col min="15344" max="15344" width="5.7109375" bestFit="1" customWidth="1"/>
    <col min="15345" max="15345" width="6.5703125" bestFit="1" customWidth="1"/>
    <col min="15346" max="15346" width="5.7109375" bestFit="1" customWidth="1"/>
    <col min="15347" max="15347" width="6.28515625" bestFit="1" customWidth="1"/>
    <col min="15582" max="15582" width="21" bestFit="1" customWidth="1"/>
    <col min="15583" max="15583" width="8.42578125" bestFit="1" customWidth="1"/>
    <col min="15584" max="15584" width="6.140625" customWidth="1"/>
    <col min="15585" max="15585" width="7.85546875" bestFit="1" customWidth="1"/>
    <col min="15586" max="15592" width="6.140625" customWidth="1"/>
    <col min="15593" max="15593" width="8.42578125" bestFit="1" customWidth="1"/>
    <col min="15594" max="15594" width="5.7109375" bestFit="1" customWidth="1"/>
    <col min="15595" max="15595" width="5.28515625" bestFit="1" customWidth="1"/>
    <col min="15596" max="15596" width="5.7109375" bestFit="1" customWidth="1"/>
    <col min="15597" max="15597" width="6.28515625" bestFit="1" customWidth="1"/>
    <col min="15598" max="15598" width="5.7109375" bestFit="1" customWidth="1"/>
    <col min="15599" max="15599" width="6.28515625" bestFit="1" customWidth="1"/>
    <col min="15600" max="15600" width="5.7109375" bestFit="1" customWidth="1"/>
    <col min="15601" max="15601" width="6.5703125" bestFit="1" customWidth="1"/>
    <col min="15602" max="15602" width="5.7109375" bestFit="1" customWidth="1"/>
    <col min="15603" max="15603" width="6.28515625" bestFit="1" customWidth="1"/>
    <col min="15838" max="15838" width="21" bestFit="1" customWidth="1"/>
    <col min="15839" max="15839" width="8.42578125" bestFit="1" customWidth="1"/>
    <col min="15840" max="15840" width="6.140625" customWidth="1"/>
    <col min="15841" max="15841" width="7.85546875" bestFit="1" customWidth="1"/>
    <col min="15842" max="15848" width="6.140625" customWidth="1"/>
    <col min="15849" max="15849" width="8.42578125" bestFit="1" customWidth="1"/>
    <col min="15850" max="15850" width="5.7109375" bestFit="1" customWidth="1"/>
    <col min="15851" max="15851" width="5.28515625" bestFit="1" customWidth="1"/>
    <col min="15852" max="15852" width="5.7109375" bestFit="1" customWidth="1"/>
    <col min="15853" max="15853" width="6.28515625" bestFit="1" customWidth="1"/>
    <col min="15854" max="15854" width="5.7109375" bestFit="1" customWidth="1"/>
    <col min="15855" max="15855" width="6.28515625" bestFit="1" customWidth="1"/>
    <col min="15856" max="15856" width="5.7109375" bestFit="1" customWidth="1"/>
    <col min="15857" max="15857" width="6.5703125" bestFit="1" customWidth="1"/>
    <col min="15858" max="15858" width="5.7109375" bestFit="1" customWidth="1"/>
    <col min="15859" max="15859" width="6.28515625" bestFit="1" customWidth="1"/>
    <col min="16094" max="16094" width="21" bestFit="1" customWidth="1"/>
    <col min="16095" max="16095" width="8.42578125" bestFit="1" customWidth="1"/>
    <col min="16096" max="16096" width="6.140625" customWidth="1"/>
    <col min="16097" max="16097" width="7.85546875" bestFit="1" customWidth="1"/>
    <col min="16098" max="16104" width="6.140625" customWidth="1"/>
    <col min="16105" max="16105" width="8.42578125" bestFit="1" customWidth="1"/>
    <col min="16106" max="16106" width="5.7109375" bestFit="1" customWidth="1"/>
    <col min="16107" max="16107" width="5.28515625" bestFit="1" customWidth="1"/>
    <col min="16108" max="16108" width="5.7109375" bestFit="1" customWidth="1"/>
    <col min="16109" max="16109" width="6.28515625" bestFit="1" customWidth="1"/>
    <col min="16110" max="16110" width="5.7109375" bestFit="1" customWidth="1"/>
    <col min="16111" max="16111" width="6.28515625" bestFit="1" customWidth="1"/>
    <col min="16112" max="16112" width="5.7109375" bestFit="1" customWidth="1"/>
    <col min="16113" max="16113" width="6.5703125" bestFit="1" customWidth="1"/>
    <col min="16114" max="16114" width="5.7109375" bestFit="1" customWidth="1"/>
    <col min="16115" max="16115" width="6.28515625" bestFit="1" customWidth="1"/>
  </cols>
  <sheetData>
    <row r="1" spans="1:59" ht="15.75" thickBot="1" x14ac:dyDescent="0.3"/>
    <row r="2" spans="1:59" ht="15.75" thickBot="1" x14ac:dyDescent="0.3">
      <c r="B2" s="58"/>
      <c r="C2" s="58"/>
      <c r="D2" s="58"/>
      <c r="E2" s="58"/>
      <c r="F2" s="265" t="s">
        <v>26</v>
      </c>
      <c r="G2" s="265"/>
      <c r="H2" s="265"/>
      <c r="I2" s="265"/>
      <c r="J2" s="265"/>
      <c r="K2" s="265"/>
      <c r="L2" s="265"/>
      <c r="M2" s="265"/>
      <c r="N2" s="265"/>
      <c r="O2" s="266"/>
      <c r="P2" s="267" t="s">
        <v>14</v>
      </c>
      <c r="Q2" s="268"/>
      <c r="R2" s="268"/>
      <c r="S2" s="268"/>
      <c r="T2" s="268"/>
      <c r="U2" s="268"/>
      <c r="V2" s="268"/>
      <c r="W2" s="268"/>
      <c r="X2" s="268"/>
      <c r="Y2" s="269"/>
      <c r="Z2" s="270" t="s">
        <v>13</v>
      </c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6"/>
      <c r="AL2" s="270" t="s">
        <v>36</v>
      </c>
      <c r="AM2" s="265"/>
      <c r="AN2" s="265"/>
      <c r="AO2" s="266"/>
      <c r="AP2" s="236" t="s">
        <v>104</v>
      </c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8"/>
    </row>
    <row r="3" spans="1:59" ht="15.75" thickBot="1" x14ac:dyDescent="0.3">
      <c r="B3" s="58"/>
      <c r="C3" s="58"/>
      <c r="D3" s="58"/>
      <c r="E3" s="58"/>
      <c r="F3" s="270" t="s">
        <v>15</v>
      </c>
      <c r="G3" s="266"/>
      <c r="H3" s="271" t="s">
        <v>16</v>
      </c>
      <c r="I3" s="271"/>
      <c r="J3" s="272" t="s">
        <v>17</v>
      </c>
      <c r="K3" s="273"/>
      <c r="L3" s="271" t="s">
        <v>27</v>
      </c>
      <c r="M3" s="271"/>
      <c r="N3" s="272" t="s">
        <v>20</v>
      </c>
      <c r="O3" s="273"/>
      <c r="P3" s="274" t="s">
        <v>15</v>
      </c>
      <c r="Q3" s="275"/>
      <c r="R3" s="276" t="s">
        <v>16</v>
      </c>
      <c r="S3" s="275"/>
      <c r="T3" s="274" t="s">
        <v>17</v>
      </c>
      <c r="U3" s="277"/>
      <c r="V3" s="276" t="s">
        <v>30</v>
      </c>
      <c r="W3" s="275"/>
      <c r="X3" s="274" t="s">
        <v>20</v>
      </c>
      <c r="Y3" s="275"/>
      <c r="Z3" s="276" t="s">
        <v>29</v>
      </c>
      <c r="AA3" s="275"/>
      <c r="AB3" s="274" t="s">
        <v>17</v>
      </c>
      <c r="AC3" s="277"/>
      <c r="AD3" s="276" t="s">
        <v>27</v>
      </c>
      <c r="AE3" s="275"/>
      <c r="AF3" s="276" t="s">
        <v>18</v>
      </c>
      <c r="AG3" s="275"/>
      <c r="AH3" s="276" t="s">
        <v>30</v>
      </c>
      <c r="AI3" s="275"/>
      <c r="AJ3" s="276" t="s">
        <v>20</v>
      </c>
      <c r="AK3" s="275"/>
      <c r="AL3" s="278" t="s">
        <v>3</v>
      </c>
      <c r="AM3" s="279"/>
      <c r="AN3" s="278" t="s">
        <v>38</v>
      </c>
      <c r="AO3" s="280"/>
      <c r="AP3" s="261" t="s">
        <v>29</v>
      </c>
      <c r="AQ3" s="262"/>
      <c r="AR3" s="263" t="s">
        <v>17</v>
      </c>
      <c r="AS3" s="264"/>
      <c r="AT3" s="261" t="s">
        <v>27</v>
      </c>
      <c r="AU3" s="262"/>
      <c r="AV3" s="261" t="s">
        <v>37</v>
      </c>
      <c r="AW3" s="262"/>
      <c r="AX3" s="263" t="s">
        <v>105</v>
      </c>
      <c r="AY3" s="264"/>
      <c r="AZ3" s="261" t="s">
        <v>106</v>
      </c>
      <c r="BA3" s="262"/>
      <c r="BB3" s="261" t="s">
        <v>18</v>
      </c>
      <c r="BC3" s="262"/>
      <c r="BD3" s="261" t="s">
        <v>30</v>
      </c>
      <c r="BE3" s="262"/>
      <c r="BF3" s="261" t="s">
        <v>20</v>
      </c>
      <c r="BG3" s="262"/>
    </row>
    <row r="4" spans="1:59" ht="15.75" thickBot="1" x14ac:dyDescent="0.3">
      <c r="A4" s="66" t="s">
        <v>12</v>
      </c>
      <c r="B4" s="48" t="s">
        <v>39</v>
      </c>
      <c r="C4" s="12" t="s">
        <v>6</v>
      </c>
      <c r="D4" s="23" t="s">
        <v>5</v>
      </c>
      <c r="E4" s="2" t="s">
        <v>33</v>
      </c>
      <c r="F4" s="48" t="s">
        <v>7</v>
      </c>
      <c r="G4" s="63" t="s">
        <v>21</v>
      </c>
      <c r="H4" s="49" t="s">
        <v>7</v>
      </c>
      <c r="I4" s="63" t="s">
        <v>21</v>
      </c>
      <c r="J4" s="48" t="s">
        <v>7</v>
      </c>
      <c r="K4" s="63" t="s">
        <v>21</v>
      </c>
      <c r="L4" s="49" t="s">
        <v>7</v>
      </c>
      <c r="M4" s="63" t="s">
        <v>21</v>
      </c>
      <c r="N4" s="48" t="s">
        <v>7</v>
      </c>
      <c r="O4" s="63" t="s">
        <v>21</v>
      </c>
      <c r="P4" s="50" t="s">
        <v>7</v>
      </c>
      <c r="Q4" s="51" t="s">
        <v>21</v>
      </c>
      <c r="R4" s="52" t="s">
        <v>7</v>
      </c>
      <c r="S4" s="51" t="s">
        <v>21</v>
      </c>
      <c r="T4" s="50" t="s">
        <v>7</v>
      </c>
      <c r="U4" s="53" t="s">
        <v>21</v>
      </c>
      <c r="V4" s="52" t="s">
        <v>7</v>
      </c>
      <c r="W4" s="51" t="s">
        <v>1</v>
      </c>
      <c r="X4" s="50" t="s">
        <v>7</v>
      </c>
      <c r="Y4" s="51" t="s">
        <v>21</v>
      </c>
      <c r="Z4" s="66" t="s">
        <v>7</v>
      </c>
      <c r="AA4" s="68" t="s">
        <v>21</v>
      </c>
      <c r="AB4" s="67" t="s">
        <v>7</v>
      </c>
      <c r="AC4" s="47" t="s">
        <v>21</v>
      </c>
      <c r="AD4" s="66" t="s">
        <v>7</v>
      </c>
      <c r="AE4" s="68" t="s">
        <v>21</v>
      </c>
      <c r="AF4" s="22" t="s">
        <v>7</v>
      </c>
      <c r="AG4" s="11" t="s">
        <v>1</v>
      </c>
      <c r="AH4" s="22" t="s">
        <v>7</v>
      </c>
      <c r="AI4" s="28" t="s">
        <v>1</v>
      </c>
      <c r="AJ4" s="22" t="s">
        <v>7</v>
      </c>
      <c r="AK4" s="11" t="s">
        <v>21</v>
      </c>
      <c r="AL4" s="59" t="s">
        <v>7</v>
      </c>
      <c r="AM4" s="6" t="s">
        <v>21</v>
      </c>
      <c r="AN4" s="59" t="s">
        <v>7</v>
      </c>
      <c r="AO4" s="6" t="s">
        <v>21</v>
      </c>
      <c r="AP4" s="72" t="s">
        <v>7</v>
      </c>
      <c r="AQ4" s="73" t="s">
        <v>21</v>
      </c>
      <c r="AR4" s="74" t="s">
        <v>7</v>
      </c>
      <c r="AS4" s="75" t="s">
        <v>21</v>
      </c>
      <c r="AT4" s="72" t="s">
        <v>7</v>
      </c>
      <c r="AU4" s="73" t="s">
        <v>21</v>
      </c>
      <c r="AV4" s="72" t="s">
        <v>7</v>
      </c>
      <c r="AW4" s="73" t="s">
        <v>21</v>
      </c>
      <c r="AX4" s="70" t="s">
        <v>7</v>
      </c>
      <c r="AY4" s="71" t="s">
        <v>21</v>
      </c>
      <c r="AZ4" s="74" t="s">
        <v>7</v>
      </c>
      <c r="BA4" s="73" t="s">
        <v>21</v>
      </c>
      <c r="BB4" s="72" t="s">
        <v>7</v>
      </c>
      <c r="BC4" s="73" t="s">
        <v>1</v>
      </c>
      <c r="BD4" s="72" t="s">
        <v>7</v>
      </c>
      <c r="BE4" s="73" t="s">
        <v>1</v>
      </c>
      <c r="BF4" s="72" t="s">
        <v>7</v>
      </c>
      <c r="BG4" s="73" t="s">
        <v>21</v>
      </c>
    </row>
    <row r="5" spans="1:59" x14ac:dyDescent="0.25">
      <c r="A5" s="7"/>
      <c r="B5" s="7" t="s">
        <v>111</v>
      </c>
      <c r="C5" s="17" t="s">
        <v>116</v>
      </c>
      <c r="D5" s="17"/>
      <c r="E5" s="56">
        <f t="shared" ref="E5:E47" si="0">AVERAGE(F5,H5,J5,L5,N5,P5,R5,T5,V5,X5,Z5,AB5,AD5,AF5,AH5,AJ5,AL5,AN5,AP5,AR5,AT5,AV5,AX5,AZ5,BB5,BD5,BF5)</f>
        <v>1.3076923076923077</v>
      </c>
      <c r="F5" s="25"/>
      <c r="G5" s="27"/>
      <c r="H5" s="33"/>
      <c r="I5" s="26"/>
      <c r="J5" s="3"/>
      <c r="K5" s="4"/>
      <c r="L5" s="31"/>
      <c r="M5" s="32"/>
      <c r="N5" s="3"/>
      <c r="O5" s="4"/>
      <c r="P5" s="177">
        <v>2</v>
      </c>
      <c r="Q5" s="176" t="s">
        <v>32</v>
      </c>
      <c r="R5" s="175">
        <v>1</v>
      </c>
      <c r="S5" s="176" t="s">
        <v>23</v>
      </c>
      <c r="T5" s="177">
        <v>1</v>
      </c>
      <c r="U5" s="178" t="s">
        <v>23</v>
      </c>
      <c r="V5" s="175">
        <v>1</v>
      </c>
      <c r="W5" s="176">
        <v>20</v>
      </c>
      <c r="X5" s="175">
        <v>2</v>
      </c>
      <c r="Y5" s="176" t="s">
        <v>22</v>
      </c>
      <c r="Z5" s="172">
        <v>1</v>
      </c>
      <c r="AA5" s="171" t="s">
        <v>23</v>
      </c>
      <c r="AB5" s="170">
        <v>1</v>
      </c>
      <c r="AC5" s="173" t="s">
        <v>23</v>
      </c>
      <c r="AD5" s="172">
        <v>1</v>
      </c>
      <c r="AE5" s="171" t="s">
        <v>23</v>
      </c>
      <c r="AF5" s="31">
        <v>1</v>
      </c>
      <c r="AG5" s="10">
        <v>6</v>
      </c>
      <c r="AH5" s="13">
        <v>3</v>
      </c>
      <c r="AI5" s="10">
        <v>4</v>
      </c>
      <c r="AJ5" s="13">
        <v>1</v>
      </c>
      <c r="AK5" s="10" t="s">
        <v>23</v>
      </c>
      <c r="AL5" s="175">
        <v>1</v>
      </c>
      <c r="AM5" s="174" t="s">
        <v>23</v>
      </c>
      <c r="AN5" s="175">
        <v>1</v>
      </c>
      <c r="AO5" s="176" t="s">
        <v>23</v>
      </c>
      <c r="AP5" s="83"/>
      <c r="AQ5" s="77"/>
      <c r="AR5" s="78"/>
      <c r="AS5" s="79"/>
      <c r="AT5" s="76"/>
      <c r="AU5" s="80"/>
      <c r="AV5" s="76"/>
      <c r="AW5" s="77"/>
      <c r="AX5" s="83"/>
      <c r="AY5" s="80"/>
      <c r="AZ5" s="76"/>
      <c r="BA5" s="80"/>
      <c r="BB5" s="76"/>
      <c r="BC5" s="80"/>
      <c r="BD5" s="76"/>
      <c r="BE5" s="80"/>
      <c r="BF5" s="76"/>
      <c r="BG5" s="80"/>
    </row>
    <row r="6" spans="1:59" x14ac:dyDescent="0.25">
      <c r="A6" s="8"/>
      <c r="B6" s="8" t="s">
        <v>110</v>
      </c>
      <c r="C6" s="15" t="s">
        <v>114</v>
      </c>
      <c r="D6" s="15"/>
      <c r="E6" s="56">
        <f t="shared" si="0"/>
        <v>2.25</v>
      </c>
      <c r="F6" s="25"/>
      <c r="G6" s="27"/>
      <c r="H6" s="33"/>
      <c r="I6" s="26"/>
      <c r="J6" s="3"/>
      <c r="K6" s="4"/>
      <c r="L6" s="31"/>
      <c r="M6" s="32"/>
      <c r="N6" s="3"/>
      <c r="O6" s="4"/>
      <c r="P6" s="3">
        <v>1</v>
      </c>
      <c r="Q6" s="4" t="s">
        <v>23</v>
      </c>
      <c r="R6" s="3">
        <v>2</v>
      </c>
      <c r="S6" s="4" t="s">
        <v>24</v>
      </c>
      <c r="T6" s="3">
        <v>2</v>
      </c>
      <c r="U6" s="4" t="s">
        <v>23</v>
      </c>
      <c r="V6" s="3">
        <v>2</v>
      </c>
      <c r="W6" s="4">
        <v>12</v>
      </c>
      <c r="X6" s="3">
        <v>1</v>
      </c>
      <c r="Y6" s="4" t="s">
        <v>23</v>
      </c>
      <c r="Z6" s="25">
        <v>3</v>
      </c>
      <c r="AA6" s="27" t="s">
        <v>217</v>
      </c>
      <c r="AB6" s="33">
        <v>2</v>
      </c>
      <c r="AC6" s="26" t="s">
        <v>24</v>
      </c>
      <c r="AD6" s="25">
        <v>4</v>
      </c>
      <c r="AE6" s="27" t="s">
        <v>23</v>
      </c>
      <c r="AF6" s="34"/>
      <c r="AG6" s="4"/>
      <c r="AH6" s="3">
        <v>1</v>
      </c>
      <c r="AI6" s="4">
        <v>10</v>
      </c>
      <c r="AJ6" s="3">
        <v>3</v>
      </c>
      <c r="AK6" s="4" t="s">
        <v>219</v>
      </c>
      <c r="AL6" s="3">
        <v>2</v>
      </c>
      <c r="AM6" s="61" t="s">
        <v>392</v>
      </c>
      <c r="AN6" s="3">
        <v>4</v>
      </c>
      <c r="AO6" s="4" t="s">
        <v>23</v>
      </c>
      <c r="AP6" s="81"/>
      <c r="AQ6" s="77"/>
      <c r="AR6" s="81"/>
      <c r="AS6" s="80"/>
      <c r="AT6" s="82"/>
      <c r="AU6" s="80"/>
      <c r="AV6" s="81"/>
      <c r="AW6" s="77"/>
      <c r="AX6" s="81"/>
      <c r="AY6" s="80"/>
      <c r="AZ6" s="82"/>
      <c r="BA6" s="80"/>
      <c r="BB6" s="82"/>
      <c r="BC6" s="80"/>
      <c r="BD6" s="76"/>
      <c r="BE6" s="80"/>
      <c r="BF6" s="81"/>
      <c r="BG6" s="80"/>
    </row>
    <row r="7" spans="1:59" x14ac:dyDescent="0.25">
      <c r="A7" s="8"/>
      <c r="B7" s="8" t="s">
        <v>122</v>
      </c>
      <c r="C7" s="15" t="s">
        <v>115</v>
      </c>
      <c r="D7" s="15"/>
      <c r="E7" s="56">
        <f t="shared" si="0"/>
        <v>2.875</v>
      </c>
      <c r="F7" s="25"/>
      <c r="G7" s="27"/>
      <c r="H7" s="25"/>
      <c r="I7" s="26"/>
      <c r="J7" s="3"/>
      <c r="K7" s="4"/>
      <c r="L7" s="3"/>
      <c r="M7" s="32"/>
      <c r="N7" s="3"/>
      <c r="O7" s="4"/>
      <c r="P7" s="3"/>
      <c r="Q7" s="4"/>
      <c r="R7" s="3"/>
      <c r="S7" s="4"/>
      <c r="T7" s="3"/>
      <c r="U7" s="4"/>
      <c r="V7" s="3"/>
      <c r="W7" s="4"/>
      <c r="X7" s="3"/>
      <c r="Y7" s="4"/>
      <c r="Z7" s="25">
        <v>2</v>
      </c>
      <c r="AA7" s="27" t="s">
        <v>216</v>
      </c>
      <c r="AB7" s="25">
        <v>4</v>
      </c>
      <c r="AC7" s="27" t="s">
        <v>24</v>
      </c>
      <c r="AD7" s="25">
        <v>3</v>
      </c>
      <c r="AE7" s="27" t="s">
        <v>23</v>
      </c>
      <c r="AF7" s="3">
        <v>3</v>
      </c>
      <c r="AG7" s="4">
        <v>3</v>
      </c>
      <c r="AH7" s="3">
        <v>2</v>
      </c>
      <c r="AI7" s="4">
        <v>6</v>
      </c>
      <c r="AJ7" s="3">
        <v>2</v>
      </c>
      <c r="AK7" s="4" t="s">
        <v>217</v>
      </c>
      <c r="AL7" s="25">
        <v>4</v>
      </c>
      <c r="AM7" s="61" t="s">
        <v>405</v>
      </c>
      <c r="AN7" s="25">
        <v>3</v>
      </c>
      <c r="AO7" s="4" t="s">
        <v>23</v>
      </c>
      <c r="AP7" s="83"/>
      <c r="AQ7" s="77"/>
      <c r="AR7" s="83"/>
      <c r="AS7" s="80"/>
      <c r="AT7" s="76"/>
      <c r="AU7" s="80"/>
      <c r="AV7" s="76"/>
      <c r="AW7" s="77"/>
      <c r="AX7" s="83"/>
      <c r="AY7" s="80"/>
      <c r="AZ7" s="76"/>
      <c r="BA7" s="80"/>
      <c r="BB7" s="76"/>
      <c r="BC7" s="80"/>
      <c r="BD7" s="76"/>
      <c r="BE7" s="80"/>
      <c r="BF7" s="76"/>
      <c r="BG7" s="80"/>
    </row>
    <row r="8" spans="1:59" x14ac:dyDescent="0.25">
      <c r="A8" s="8"/>
      <c r="B8" s="8" t="s">
        <v>218</v>
      </c>
      <c r="C8" s="15"/>
      <c r="D8" s="15"/>
      <c r="E8" s="56">
        <f t="shared" si="0"/>
        <v>3.4</v>
      </c>
      <c r="F8" s="25"/>
      <c r="G8" s="27"/>
      <c r="H8" s="33"/>
      <c r="I8" s="26"/>
      <c r="J8" s="3"/>
      <c r="K8" s="4"/>
      <c r="L8" s="31"/>
      <c r="M8" s="32"/>
      <c r="N8" s="3"/>
      <c r="O8" s="4"/>
      <c r="P8" s="3"/>
      <c r="Q8" s="4"/>
      <c r="R8" s="3"/>
      <c r="S8" s="4"/>
      <c r="T8" s="3"/>
      <c r="U8" s="4"/>
      <c r="V8" s="3"/>
      <c r="W8" s="4"/>
      <c r="X8" s="3"/>
      <c r="Y8" s="4"/>
      <c r="Z8" s="25">
        <v>4</v>
      </c>
      <c r="AA8" s="27" t="s">
        <v>219</v>
      </c>
      <c r="AB8" s="33">
        <v>3</v>
      </c>
      <c r="AC8" s="26" t="s">
        <v>24</v>
      </c>
      <c r="AD8" s="25">
        <v>2</v>
      </c>
      <c r="AE8" s="27" t="s">
        <v>23</v>
      </c>
      <c r="AF8" s="34"/>
      <c r="AG8" s="4"/>
      <c r="AH8" s="34">
        <v>4</v>
      </c>
      <c r="AI8" s="4">
        <v>2</v>
      </c>
      <c r="AJ8" s="3">
        <v>4</v>
      </c>
      <c r="AK8" s="4" t="s">
        <v>178</v>
      </c>
      <c r="AL8" s="25"/>
      <c r="AM8" s="27"/>
      <c r="AN8" s="25"/>
      <c r="AO8" s="27"/>
      <c r="AP8" s="81"/>
      <c r="AQ8" s="77"/>
      <c r="AR8" s="81"/>
      <c r="AS8" s="80"/>
      <c r="AT8" s="82"/>
      <c r="AU8" s="77"/>
      <c r="AV8" s="81"/>
      <c r="AW8" s="80"/>
      <c r="AX8" s="81"/>
      <c r="AY8" s="77"/>
      <c r="AZ8" s="82"/>
      <c r="BA8" s="80"/>
      <c r="BB8" s="82"/>
      <c r="BC8" s="77"/>
      <c r="BD8" s="82"/>
      <c r="BE8" s="80"/>
      <c r="BF8" s="81"/>
      <c r="BG8" s="77"/>
    </row>
    <row r="9" spans="1:59" x14ac:dyDescent="0.25">
      <c r="A9" s="8"/>
      <c r="B9" s="8" t="s">
        <v>120</v>
      </c>
      <c r="C9" s="15" t="s">
        <v>114</v>
      </c>
      <c r="D9" s="15"/>
      <c r="E9" s="56">
        <f t="shared" si="0"/>
        <v>4.5714285714285712</v>
      </c>
      <c r="F9" s="25"/>
      <c r="G9" s="27"/>
      <c r="H9" s="33"/>
      <c r="I9" s="26"/>
      <c r="J9" s="3"/>
      <c r="K9" s="4"/>
      <c r="L9" s="31"/>
      <c r="M9" s="32"/>
      <c r="N9" s="3"/>
      <c r="O9" s="4"/>
      <c r="P9" s="3"/>
      <c r="Q9" s="4"/>
      <c r="R9" s="3"/>
      <c r="S9" s="4"/>
      <c r="T9" s="3"/>
      <c r="U9" s="4"/>
      <c r="V9" s="3"/>
      <c r="W9" s="4"/>
      <c r="X9" s="3"/>
      <c r="Y9" s="4"/>
      <c r="Z9" s="25">
        <v>5</v>
      </c>
      <c r="AA9" s="27" t="s">
        <v>220</v>
      </c>
      <c r="AB9" s="33">
        <v>6</v>
      </c>
      <c r="AC9" s="26" t="s">
        <v>179</v>
      </c>
      <c r="AD9" s="25">
        <v>5</v>
      </c>
      <c r="AE9" s="27" t="s">
        <v>275</v>
      </c>
      <c r="AF9" s="34">
        <v>5</v>
      </c>
      <c r="AG9" s="4">
        <v>2</v>
      </c>
      <c r="AH9" s="3"/>
      <c r="AI9" s="4"/>
      <c r="AJ9" s="3">
        <v>6</v>
      </c>
      <c r="AK9" s="4" t="s">
        <v>293</v>
      </c>
      <c r="AL9" s="3">
        <v>3</v>
      </c>
      <c r="AM9" s="61" t="s">
        <v>404</v>
      </c>
      <c r="AN9" s="3">
        <v>2</v>
      </c>
      <c r="AO9" s="4" t="s">
        <v>23</v>
      </c>
      <c r="AP9" s="81"/>
      <c r="AQ9" s="77"/>
      <c r="AR9" s="81"/>
      <c r="AS9" s="80"/>
      <c r="AT9" s="82"/>
      <c r="AU9" s="77"/>
      <c r="AV9" s="81"/>
      <c r="AW9" s="80"/>
      <c r="AX9" s="81"/>
      <c r="AY9" s="77"/>
      <c r="AZ9" s="82"/>
      <c r="BA9" s="80"/>
      <c r="BB9" s="82"/>
      <c r="BC9" s="77"/>
      <c r="BD9" s="82"/>
      <c r="BE9" s="80"/>
      <c r="BF9" s="82"/>
      <c r="BG9" s="77"/>
    </row>
    <row r="10" spans="1:59" x14ac:dyDescent="0.25">
      <c r="A10" s="8"/>
      <c r="B10" s="8" t="s">
        <v>221</v>
      </c>
      <c r="C10" s="15" t="s">
        <v>115</v>
      </c>
      <c r="D10" s="15">
        <v>2001</v>
      </c>
      <c r="E10" s="56">
        <f t="shared" si="0"/>
        <v>6.2857142857142856</v>
      </c>
      <c r="F10" s="25"/>
      <c r="G10" s="27"/>
      <c r="H10" s="33"/>
      <c r="I10" s="26"/>
      <c r="J10" s="3"/>
      <c r="K10" s="4"/>
      <c r="L10" s="31"/>
      <c r="M10" s="32"/>
      <c r="N10" s="3"/>
      <c r="O10" s="4"/>
      <c r="P10" s="34"/>
      <c r="Q10" s="4"/>
      <c r="R10" s="3"/>
      <c r="S10" s="4"/>
      <c r="T10" s="34"/>
      <c r="U10" s="35"/>
      <c r="V10" s="3"/>
      <c r="W10" s="4"/>
      <c r="X10" s="3"/>
      <c r="Y10" s="4"/>
      <c r="Z10" s="25">
        <v>6</v>
      </c>
      <c r="AA10" s="27" t="s">
        <v>150</v>
      </c>
      <c r="AB10" s="33">
        <v>5</v>
      </c>
      <c r="AC10" s="26" t="s">
        <v>253</v>
      </c>
      <c r="AD10" s="25">
        <v>8</v>
      </c>
      <c r="AE10" s="27" t="s">
        <v>275</v>
      </c>
      <c r="AF10" s="34">
        <v>7</v>
      </c>
      <c r="AG10" s="4">
        <v>1</v>
      </c>
      <c r="AH10" s="3"/>
      <c r="AI10" s="4"/>
      <c r="AJ10" s="3">
        <v>5</v>
      </c>
      <c r="AK10" s="4" t="s">
        <v>292</v>
      </c>
      <c r="AL10" s="3">
        <v>6</v>
      </c>
      <c r="AM10" s="61" t="s">
        <v>224</v>
      </c>
      <c r="AN10" s="3">
        <v>7</v>
      </c>
      <c r="AO10" s="4" t="s">
        <v>414</v>
      </c>
      <c r="AP10" s="81"/>
      <c r="AQ10" s="77"/>
      <c r="AR10" s="81"/>
      <c r="AS10" s="80"/>
      <c r="AT10" s="82"/>
      <c r="AU10" s="77"/>
      <c r="AV10" s="81"/>
      <c r="AW10" s="80"/>
      <c r="AX10" s="81"/>
      <c r="AY10" s="77"/>
      <c r="AZ10" s="82"/>
      <c r="BA10" s="80"/>
      <c r="BB10" s="82"/>
      <c r="BC10" s="77"/>
      <c r="BD10" s="82"/>
      <c r="BE10" s="80"/>
      <c r="BF10" s="81"/>
      <c r="BG10" s="77"/>
    </row>
    <row r="11" spans="1:59" x14ac:dyDescent="0.25">
      <c r="A11" s="8"/>
      <c r="B11" s="8" t="s">
        <v>223</v>
      </c>
      <c r="C11" s="15" t="s">
        <v>8</v>
      </c>
      <c r="D11" s="15"/>
      <c r="E11" s="56">
        <f t="shared" si="0"/>
        <v>7</v>
      </c>
      <c r="F11" s="25"/>
      <c r="G11" s="4"/>
      <c r="H11" s="34"/>
      <c r="I11" s="35"/>
      <c r="J11" s="3"/>
      <c r="K11" s="4"/>
      <c r="L11" s="31"/>
      <c r="M11" s="32"/>
      <c r="N11" s="3"/>
      <c r="O11" s="4"/>
      <c r="P11" s="3"/>
      <c r="Q11" s="4"/>
      <c r="R11" s="3"/>
      <c r="S11" s="4"/>
      <c r="T11" s="3"/>
      <c r="U11" s="4"/>
      <c r="V11" s="3"/>
      <c r="W11" s="4"/>
      <c r="X11" s="3"/>
      <c r="Y11" s="4"/>
      <c r="Z11" s="3">
        <v>8</v>
      </c>
      <c r="AA11" s="4" t="s">
        <v>40</v>
      </c>
      <c r="AB11" s="34">
        <v>8</v>
      </c>
      <c r="AC11" s="35" t="s">
        <v>255</v>
      </c>
      <c r="AD11" s="3">
        <v>7</v>
      </c>
      <c r="AE11" s="4" t="s">
        <v>275</v>
      </c>
      <c r="AF11" s="34"/>
      <c r="AG11" s="4"/>
      <c r="AH11" s="34"/>
      <c r="AI11" s="4"/>
      <c r="AJ11" s="3">
        <v>7</v>
      </c>
      <c r="AK11" s="4" t="s">
        <v>294</v>
      </c>
      <c r="AL11" s="3">
        <v>7</v>
      </c>
      <c r="AM11" s="61" t="s">
        <v>406</v>
      </c>
      <c r="AN11" s="3">
        <v>5</v>
      </c>
      <c r="AO11" s="4" t="s">
        <v>23</v>
      </c>
      <c r="AP11" s="81"/>
      <c r="AQ11" s="80"/>
      <c r="AR11" s="81"/>
      <c r="AS11" s="80"/>
      <c r="AT11" s="82"/>
      <c r="AU11" s="80"/>
      <c r="AV11" s="81"/>
      <c r="AW11" s="77"/>
      <c r="AX11" s="81"/>
      <c r="AY11" s="80"/>
      <c r="AZ11" s="82"/>
      <c r="BA11" s="80"/>
      <c r="BB11" s="82"/>
      <c r="BC11" s="80"/>
      <c r="BD11" s="82"/>
      <c r="BE11" s="80"/>
      <c r="BF11" s="81"/>
      <c r="BG11" s="80"/>
    </row>
    <row r="12" spans="1:59" x14ac:dyDescent="0.25">
      <c r="A12" s="8"/>
      <c r="B12" s="8" t="s">
        <v>162</v>
      </c>
      <c r="C12" s="15"/>
      <c r="D12" s="15"/>
      <c r="E12" s="56">
        <f t="shared" si="0"/>
        <v>7.125</v>
      </c>
      <c r="F12" s="25"/>
      <c r="G12" s="27"/>
      <c r="H12" s="33"/>
      <c r="I12" s="26"/>
      <c r="J12" s="3"/>
      <c r="K12" s="4"/>
      <c r="L12" s="34"/>
      <c r="M12" s="32"/>
      <c r="N12" s="3"/>
      <c r="O12" s="4"/>
      <c r="P12" s="3">
        <v>3</v>
      </c>
      <c r="Q12" s="4" t="s">
        <v>150</v>
      </c>
      <c r="R12" s="3">
        <v>3</v>
      </c>
      <c r="S12" s="4" t="s">
        <v>28</v>
      </c>
      <c r="T12" s="3">
        <v>4</v>
      </c>
      <c r="U12" s="4" t="s">
        <v>187</v>
      </c>
      <c r="V12" s="3">
        <v>4</v>
      </c>
      <c r="W12" s="4">
        <v>4</v>
      </c>
      <c r="X12" s="3">
        <v>3</v>
      </c>
      <c r="Y12" s="4" t="s">
        <v>200</v>
      </c>
      <c r="Z12" s="25">
        <v>15</v>
      </c>
      <c r="AA12" s="27" t="s">
        <v>230</v>
      </c>
      <c r="AB12" s="33">
        <v>14</v>
      </c>
      <c r="AC12" s="26" t="s">
        <v>260</v>
      </c>
      <c r="AD12" s="25"/>
      <c r="AE12" s="27"/>
      <c r="AF12" s="34"/>
      <c r="AG12" s="4"/>
      <c r="AH12" s="34"/>
      <c r="AI12" s="4"/>
      <c r="AJ12" s="34"/>
      <c r="AK12" s="4"/>
      <c r="AL12" s="3"/>
      <c r="AM12" s="61"/>
      <c r="AN12" s="3">
        <v>11</v>
      </c>
      <c r="AO12" s="4" t="s">
        <v>414</v>
      </c>
      <c r="AP12" s="81"/>
      <c r="AQ12" s="77"/>
      <c r="AR12" s="81"/>
      <c r="AS12" s="80"/>
      <c r="AT12" s="82"/>
      <c r="AU12" s="80"/>
      <c r="AV12" s="81"/>
      <c r="AW12" s="77"/>
      <c r="AX12" s="81"/>
      <c r="AY12" s="80"/>
      <c r="AZ12" s="82"/>
      <c r="BA12" s="80"/>
      <c r="BB12" s="82"/>
      <c r="BC12" s="80"/>
      <c r="BD12" s="82"/>
      <c r="BE12" s="80"/>
      <c r="BF12" s="82"/>
      <c r="BG12" s="80"/>
    </row>
    <row r="13" spans="1:59" x14ac:dyDescent="0.25">
      <c r="A13" s="8"/>
      <c r="B13" s="8" t="s">
        <v>165</v>
      </c>
      <c r="C13" s="15"/>
      <c r="D13" s="15"/>
      <c r="E13" s="56">
        <f t="shared" si="0"/>
        <v>7.75</v>
      </c>
      <c r="F13" s="25"/>
      <c r="G13" s="27"/>
      <c r="H13" s="33"/>
      <c r="I13" s="35"/>
      <c r="J13" s="3"/>
      <c r="K13" s="4"/>
      <c r="L13" s="34"/>
      <c r="M13" s="35"/>
      <c r="N13" s="3"/>
      <c r="O13" s="4"/>
      <c r="P13" s="34">
        <v>7</v>
      </c>
      <c r="Q13" s="4" t="s">
        <v>153</v>
      </c>
      <c r="R13" s="3">
        <v>8</v>
      </c>
      <c r="S13" s="4" t="s">
        <v>35</v>
      </c>
      <c r="T13" s="34">
        <v>8</v>
      </c>
      <c r="U13" s="35" t="s">
        <v>190</v>
      </c>
      <c r="V13" s="3"/>
      <c r="W13" s="4"/>
      <c r="X13" s="3">
        <v>8</v>
      </c>
      <c r="Y13" s="4" t="s">
        <v>205</v>
      </c>
      <c r="Z13" s="25"/>
      <c r="AA13" s="27"/>
      <c r="AB13" s="36"/>
      <c r="AC13" s="35"/>
      <c r="AD13" s="25"/>
      <c r="AE13" s="4"/>
      <c r="AF13" s="34"/>
      <c r="AG13" s="4"/>
      <c r="AH13" s="34"/>
      <c r="AI13" s="4"/>
      <c r="AJ13" s="34"/>
      <c r="AK13" s="4"/>
      <c r="AL13" s="25"/>
      <c r="AM13" s="27"/>
      <c r="AN13" s="25"/>
      <c r="AO13" s="27"/>
      <c r="AP13" s="81"/>
      <c r="AQ13" s="77"/>
      <c r="AR13" s="81"/>
      <c r="AS13" s="80"/>
      <c r="AT13" s="82"/>
      <c r="AU13" s="80"/>
      <c r="AV13" s="81"/>
      <c r="AW13" s="77"/>
      <c r="AX13" s="81"/>
      <c r="AY13" s="80"/>
      <c r="AZ13" s="82"/>
      <c r="BA13" s="80"/>
      <c r="BB13" s="82"/>
      <c r="BC13" s="80"/>
      <c r="BD13" s="82"/>
      <c r="BE13" s="80"/>
      <c r="BF13" s="82"/>
      <c r="BG13" s="80"/>
    </row>
    <row r="14" spans="1:59" x14ac:dyDescent="0.25">
      <c r="A14" s="8"/>
      <c r="B14" s="8" t="s">
        <v>124</v>
      </c>
      <c r="C14" s="15" t="s">
        <v>116</v>
      </c>
      <c r="D14" s="15"/>
      <c r="E14" s="56">
        <f t="shared" si="0"/>
        <v>8</v>
      </c>
      <c r="F14" s="25"/>
      <c r="G14" s="27"/>
      <c r="H14" s="33"/>
      <c r="I14" s="26"/>
      <c r="J14" s="3"/>
      <c r="K14" s="4"/>
      <c r="L14" s="34"/>
      <c r="M14" s="35"/>
      <c r="N14" s="3"/>
      <c r="O14" s="4"/>
      <c r="P14" s="3"/>
      <c r="Q14" s="4"/>
      <c r="R14" s="3"/>
      <c r="S14" s="4"/>
      <c r="T14" s="34"/>
      <c r="U14" s="35"/>
      <c r="V14" s="3"/>
      <c r="W14" s="4"/>
      <c r="X14" s="3"/>
      <c r="Y14" s="4"/>
      <c r="Z14" s="3">
        <v>7</v>
      </c>
      <c r="AA14" s="4" t="s">
        <v>222</v>
      </c>
      <c r="AB14" s="34">
        <v>11</v>
      </c>
      <c r="AC14" s="35" t="s">
        <v>257</v>
      </c>
      <c r="AD14" s="25">
        <v>10</v>
      </c>
      <c r="AE14" s="4" t="s">
        <v>276</v>
      </c>
      <c r="AF14" s="34"/>
      <c r="AG14" s="4"/>
      <c r="AH14" s="34"/>
      <c r="AI14" s="4"/>
      <c r="AJ14" s="34">
        <v>9</v>
      </c>
      <c r="AK14" s="4" t="s">
        <v>296</v>
      </c>
      <c r="AL14" s="3">
        <v>5</v>
      </c>
      <c r="AM14" s="61" t="s">
        <v>213</v>
      </c>
      <c r="AN14" s="3">
        <v>6</v>
      </c>
      <c r="AO14" s="4" t="s">
        <v>414</v>
      </c>
      <c r="AP14" s="81"/>
      <c r="AQ14" s="77"/>
      <c r="AR14" s="81"/>
      <c r="AS14" s="80"/>
      <c r="AT14" s="82"/>
      <c r="AU14" s="80"/>
      <c r="AV14" s="81"/>
      <c r="AW14" s="77"/>
      <c r="AX14" s="81"/>
      <c r="AY14" s="80"/>
      <c r="AZ14" s="82"/>
      <c r="BA14" s="80"/>
      <c r="BB14" s="82"/>
      <c r="BC14" s="80"/>
      <c r="BD14" s="82"/>
      <c r="BE14" s="80"/>
      <c r="BF14" s="82"/>
      <c r="BG14" s="80"/>
    </row>
    <row r="15" spans="1:59" x14ac:dyDescent="0.25">
      <c r="A15" s="8"/>
      <c r="B15" s="8" t="s">
        <v>126</v>
      </c>
      <c r="C15" s="15" t="s">
        <v>403</v>
      </c>
      <c r="D15" s="15"/>
      <c r="E15" s="56">
        <f t="shared" si="0"/>
        <v>8.454545454545455</v>
      </c>
      <c r="F15" s="25"/>
      <c r="G15" s="27"/>
      <c r="H15" s="25"/>
      <c r="I15" s="27"/>
      <c r="J15" s="3"/>
      <c r="K15" s="4"/>
      <c r="L15" s="3"/>
      <c r="M15" s="4"/>
      <c r="N15" s="3"/>
      <c r="O15" s="4"/>
      <c r="P15" s="34">
        <v>6</v>
      </c>
      <c r="Q15" s="4" t="s">
        <v>40</v>
      </c>
      <c r="R15" s="3">
        <v>7</v>
      </c>
      <c r="S15" s="4" t="s">
        <v>41</v>
      </c>
      <c r="T15" s="3">
        <v>5</v>
      </c>
      <c r="U15" s="4" t="s">
        <v>188</v>
      </c>
      <c r="V15" s="3">
        <v>5</v>
      </c>
      <c r="W15" s="4">
        <v>2</v>
      </c>
      <c r="X15" s="3">
        <v>6</v>
      </c>
      <c r="Y15" s="4" t="s">
        <v>203</v>
      </c>
      <c r="Z15" s="25">
        <v>14</v>
      </c>
      <c r="AA15" s="27" t="s">
        <v>229</v>
      </c>
      <c r="AB15" s="33">
        <v>10</v>
      </c>
      <c r="AC15" s="35" t="s">
        <v>244</v>
      </c>
      <c r="AD15" s="25">
        <v>9</v>
      </c>
      <c r="AE15" s="4" t="s">
        <v>225</v>
      </c>
      <c r="AF15" s="34"/>
      <c r="AG15" s="4"/>
      <c r="AH15" s="34"/>
      <c r="AI15" s="4"/>
      <c r="AJ15" s="34">
        <v>10</v>
      </c>
      <c r="AK15" s="4" t="s">
        <v>297</v>
      </c>
      <c r="AL15" s="25">
        <v>13</v>
      </c>
      <c r="AM15" s="27" t="s">
        <v>409</v>
      </c>
      <c r="AN15" s="25">
        <v>8</v>
      </c>
      <c r="AO15" s="4" t="s">
        <v>414</v>
      </c>
      <c r="AP15" s="83"/>
      <c r="AQ15" s="77"/>
      <c r="AR15" s="83"/>
      <c r="AS15" s="80"/>
      <c r="AT15" s="76"/>
      <c r="AU15" s="77"/>
      <c r="AV15" s="83"/>
      <c r="AW15" s="80"/>
      <c r="AX15" s="83"/>
      <c r="AY15" s="77"/>
      <c r="AZ15" s="76"/>
      <c r="BA15" s="80"/>
      <c r="BB15" s="83"/>
      <c r="BC15" s="77"/>
      <c r="BD15" s="83"/>
      <c r="BE15" s="80"/>
      <c r="BF15" s="83"/>
      <c r="BG15" s="77"/>
    </row>
    <row r="16" spans="1:59" x14ac:dyDescent="0.25">
      <c r="A16" s="8"/>
      <c r="B16" s="8" t="s">
        <v>163</v>
      </c>
      <c r="C16" s="15" t="s">
        <v>113</v>
      </c>
      <c r="D16" s="15"/>
      <c r="E16" s="56">
        <f t="shared" si="0"/>
        <v>8.5714285714285712</v>
      </c>
      <c r="F16" s="25"/>
      <c r="G16" s="27"/>
      <c r="H16" s="25"/>
      <c r="I16" s="27"/>
      <c r="J16" s="25"/>
      <c r="K16" s="4"/>
      <c r="L16" s="25"/>
      <c r="M16" s="4"/>
      <c r="N16" s="25"/>
      <c r="O16" s="27"/>
      <c r="P16" s="25">
        <v>4</v>
      </c>
      <c r="Q16" s="27" t="s">
        <v>151</v>
      </c>
      <c r="R16" s="25">
        <v>4</v>
      </c>
      <c r="S16" s="27" t="s">
        <v>25</v>
      </c>
      <c r="T16" s="25">
        <v>7</v>
      </c>
      <c r="U16" s="27" t="s">
        <v>189</v>
      </c>
      <c r="V16" s="25"/>
      <c r="W16" s="27"/>
      <c r="X16" s="25">
        <v>4</v>
      </c>
      <c r="Y16" s="27" t="s">
        <v>201</v>
      </c>
      <c r="Z16" s="25">
        <v>16</v>
      </c>
      <c r="AA16" s="27" t="s">
        <v>231</v>
      </c>
      <c r="AB16" s="33" t="s">
        <v>4</v>
      </c>
      <c r="AC16" s="26"/>
      <c r="AD16" s="25"/>
      <c r="AE16" s="27"/>
      <c r="AF16" s="33"/>
      <c r="AG16" s="27"/>
      <c r="AH16" s="33"/>
      <c r="AI16" s="27"/>
      <c r="AJ16" s="33"/>
      <c r="AK16" s="27"/>
      <c r="AL16" s="3">
        <v>10</v>
      </c>
      <c r="AM16" s="61" t="s">
        <v>259</v>
      </c>
      <c r="AN16" s="3">
        <v>15</v>
      </c>
      <c r="AO16" s="4" t="s">
        <v>414</v>
      </c>
      <c r="AP16" s="81"/>
      <c r="AQ16" s="77"/>
      <c r="AR16" s="81"/>
      <c r="AS16" s="80"/>
      <c r="AT16" s="82"/>
      <c r="AU16" s="80"/>
      <c r="AV16" s="81"/>
      <c r="AW16" s="77"/>
      <c r="AX16" s="81"/>
      <c r="AY16" s="80"/>
      <c r="AZ16" s="82"/>
      <c r="BA16" s="80"/>
      <c r="BB16" s="82"/>
      <c r="BC16" s="80"/>
      <c r="BD16" s="82"/>
      <c r="BE16" s="80"/>
      <c r="BF16" s="82"/>
      <c r="BG16" s="80"/>
    </row>
    <row r="17" spans="1:59" x14ac:dyDescent="0.25">
      <c r="A17" s="8"/>
      <c r="B17" s="8" t="s">
        <v>127</v>
      </c>
      <c r="C17" s="15" t="s">
        <v>113</v>
      </c>
      <c r="D17" s="15">
        <v>2001</v>
      </c>
      <c r="E17" s="56">
        <f t="shared" si="0"/>
        <v>8.6666666666666661</v>
      </c>
      <c r="F17" s="25"/>
      <c r="G17" s="4"/>
      <c r="H17" s="34"/>
      <c r="I17" s="4"/>
      <c r="J17" s="3"/>
      <c r="K17" s="4"/>
      <c r="L17" s="34"/>
      <c r="M17" s="35"/>
      <c r="N17" s="3"/>
      <c r="O17" s="4"/>
      <c r="P17" s="34"/>
      <c r="Q17" s="4"/>
      <c r="R17" s="3"/>
      <c r="S17" s="4"/>
      <c r="T17" s="3"/>
      <c r="U17" s="4"/>
      <c r="V17" s="3"/>
      <c r="W17" s="4"/>
      <c r="X17" s="3"/>
      <c r="Y17" s="4"/>
      <c r="Z17" s="25">
        <v>10</v>
      </c>
      <c r="AA17" s="27" t="s">
        <v>35</v>
      </c>
      <c r="AB17" s="33">
        <v>13</v>
      </c>
      <c r="AC17" s="26" t="s">
        <v>259</v>
      </c>
      <c r="AD17" s="25">
        <v>6</v>
      </c>
      <c r="AE17" s="27" t="s">
        <v>275</v>
      </c>
      <c r="AF17" s="34">
        <v>6</v>
      </c>
      <c r="AG17" s="4">
        <v>2</v>
      </c>
      <c r="AH17" s="34"/>
      <c r="AI17" s="4"/>
      <c r="AJ17" s="34">
        <v>8</v>
      </c>
      <c r="AK17" s="4" t="s">
        <v>295</v>
      </c>
      <c r="AL17" s="3"/>
      <c r="AM17" s="61"/>
      <c r="AN17" s="3">
        <v>9</v>
      </c>
      <c r="AO17" s="4" t="s">
        <v>414</v>
      </c>
      <c r="AP17" s="81"/>
      <c r="AQ17" s="77"/>
      <c r="AR17" s="81"/>
      <c r="AS17" s="80"/>
      <c r="AT17" s="82"/>
      <c r="AU17" s="80"/>
      <c r="AV17" s="82"/>
      <c r="AW17" s="77"/>
      <c r="AX17" s="81"/>
      <c r="AY17" s="80"/>
      <c r="AZ17" s="82"/>
      <c r="BA17" s="80"/>
      <c r="BB17" s="82"/>
      <c r="BC17" s="80"/>
      <c r="BD17" s="82"/>
      <c r="BE17" s="80"/>
      <c r="BF17" s="82"/>
      <c r="BG17" s="80"/>
    </row>
    <row r="18" spans="1:59" x14ac:dyDescent="0.25">
      <c r="A18" s="8"/>
      <c r="B18" s="8" t="s">
        <v>175</v>
      </c>
      <c r="C18" s="15" t="s">
        <v>116</v>
      </c>
      <c r="D18" s="15"/>
      <c r="E18" s="56">
        <f t="shared" si="0"/>
        <v>9.2727272727272734</v>
      </c>
      <c r="F18" s="25"/>
      <c r="G18" s="27"/>
      <c r="H18" s="33"/>
      <c r="I18" s="26"/>
      <c r="J18" s="3"/>
      <c r="K18" s="4"/>
      <c r="L18" s="34"/>
      <c r="M18" s="35"/>
      <c r="N18" s="3"/>
      <c r="O18" s="4"/>
      <c r="P18" s="3">
        <v>17</v>
      </c>
      <c r="Q18" s="4" t="s">
        <v>161</v>
      </c>
      <c r="R18" s="34">
        <v>5</v>
      </c>
      <c r="S18" s="4" t="s">
        <v>25</v>
      </c>
      <c r="T18" s="34">
        <v>9</v>
      </c>
      <c r="U18" s="4" t="s">
        <v>112</v>
      </c>
      <c r="V18" s="34">
        <v>3</v>
      </c>
      <c r="W18" s="4">
        <v>6</v>
      </c>
      <c r="X18" s="34">
        <v>9</v>
      </c>
      <c r="Y18" s="4" t="s">
        <v>206</v>
      </c>
      <c r="Z18" s="55">
        <v>9</v>
      </c>
      <c r="AA18" s="38" t="s">
        <v>224</v>
      </c>
      <c r="AB18" s="55">
        <v>9</v>
      </c>
      <c r="AC18" s="38" t="s">
        <v>256</v>
      </c>
      <c r="AD18" s="55">
        <v>11</v>
      </c>
      <c r="AE18" s="38" t="s">
        <v>277</v>
      </c>
      <c r="AF18" s="20"/>
      <c r="AG18" s="21"/>
      <c r="AH18" s="20"/>
      <c r="AI18" s="21"/>
      <c r="AJ18" s="20">
        <v>11</v>
      </c>
      <c r="AK18" s="21" t="s">
        <v>298</v>
      </c>
      <c r="AL18" s="25">
        <v>9</v>
      </c>
      <c r="AM18" s="27" t="s">
        <v>407</v>
      </c>
      <c r="AN18" s="25">
        <v>10</v>
      </c>
      <c r="AO18" s="4" t="s">
        <v>414</v>
      </c>
      <c r="AP18" s="81"/>
      <c r="AQ18" s="77"/>
      <c r="AR18" s="81"/>
      <c r="AS18" s="80"/>
      <c r="AT18" s="82"/>
      <c r="AU18" s="77"/>
      <c r="AV18" s="82"/>
      <c r="AW18" s="80"/>
      <c r="AX18" s="81"/>
      <c r="AY18" s="77"/>
      <c r="AZ18" s="82"/>
      <c r="BA18" s="80"/>
      <c r="BB18" s="82"/>
      <c r="BC18" s="77"/>
      <c r="BD18" s="82"/>
      <c r="BE18" s="80"/>
      <c r="BF18" s="82"/>
      <c r="BG18" s="77"/>
    </row>
    <row r="19" spans="1:59" x14ac:dyDescent="0.25">
      <c r="A19" s="8"/>
      <c r="B19" s="8" t="s">
        <v>164</v>
      </c>
      <c r="C19" s="15" t="s">
        <v>113</v>
      </c>
      <c r="D19" s="15"/>
      <c r="E19" s="56">
        <f t="shared" si="0"/>
        <v>9.8333333333333339</v>
      </c>
      <c r="F19" s="25"/>
      <c r="G19" s="27"/>
      <c r="H19" s="33"/>
      <c r="I19" s="26"/>
      <c r="J19" s="3"/>
      <c r="K19" s="4"/>
      <c r="L19" s="34"/>
      <c r="M19" s="35"/>
      <c r="N19" s="3"/>
      <c r="O19" s="4"/>
      <c r="P19" s="34">
        <v>5</v>
      </c>
      <c r="Q19" s="4" t="s">
        <v>152</v>
      </c>
      <c r="R19" s="34">
        <v>9</v>
      </c>
      <c r="S19" s="4" t="s">
        <v>107</v>
      </c>
      <c r="T19" s="34">
        <v>6</v>
      </c>
      <c r="U19" s="4" t="s">
        <v>188</v>
      </c>
      <c r="V19" s="34"/>
      <c r="W19" s="4"/>
      <c r="X19" s="34">
        <v>7</v>
      </c>
      <c r="Y19" s="4" t="s">
        <v>204</v>
      </c>
      <c r="Z19" s="25"/>
      <c r="AA19" s="27"/>
      <c r="AB19" s="33"/>
      <c r="AC19" s="26"/>
      <c r="AD19" s="25"/>
      <c r="AE19" s="27"/>
      <c r="AF19" s="34"/>
      <c r="AG19" s="4"/>
      <c r="AH19" s="34"/>
      <c r="AI19" s="4"/>
      <c r="AJ19" s="34"/>
      <c r="AK19" s="4"/>
      <c r="AL19" s="3">
        <v>11</v>
      </c>
      <c r="AM19" s="61" t="s">
        <v>399</v>
      </c>
      <c r="AN19" s="3">
        <v>21</v>
      </c>
      <c r="AO19" s="4" t="s">
        <v>297</v>
      </c>
      <c r="AP19" s="81"/>
      <c r="AQ19" s="77"/>
      <c r="AR19" s="81"/>
      <c r="AS19" s="80"/>
      <c r="AT19" s="82"/>
      <c r="AU19" s="80"/>
      <c r="AV19" s="82"/>
      <c r="AW19" s="77"/>
      <c r="AX19" s="81"/>
      <c r="AY19" s="80"/>
      <c r="AZ19" s="82"/>
      <c r="BA19" s="80"/>
      <c r="BB19" s="82"/>
      <c r="BC19" s="80"/>
      <c r="BD19" s="82"/>
      <c r="BE19" s="80"/>
      <c r="BF19" s="82"/>
      <c r="BG19" s="80"/>
    </row>
    <row r="20" spans="1:59" x14ac:dyDescent="0.25">
      <c r="A20" s="8"/>
      <c r="B20" s="8" t="s">
        <v>167</v>
      </c>
      <c r="C20" s="15"/>
      <c r="D20" s="15"/>
      <c r="E20" s="56">
        <f t="shared" si="0"/>
        <v>10</v>
      </c>
      <c r="F20" s="25"/>
      <c r="G20" s="27"/>
      <c r="H20" s="33"/>
      <c r="I20" s="26"/>
      <c r="J20" s="3"/>
      <c r="K20" s="4"/>
      <c r="L20" s="34"/>
      <c r="M20" s="35"/>
      <c r="N20" s="3"/>
      <c r="O20" s="4"/>
      <c r="P20" s="3">
        <v>9</v>
      </c>
      <c r="Q20" s="4" t="s">
        <v>155</v>
      </c>
      <c r="R20" s="3">
        <v>10</v>
      </c>
      <c r="S20" s="4" t="s">
        <v>180</v>
      </c>
      <c r="T20" s="34">
        <v>11</v>
      </c>
      <c r="U20" s="35" t="s">
        <v>192</v>
      </c>
      <c r="V20" s="3"/>
      <c r="W20" s="4"/>
      <c r="X20" s="3">
        <v>10</v>
      </c>
      <c r="Y20" s="4" t="s">
        <v>207</v>
      </c>
      <c r="Z20" s="25"/>
      <c r="AA20" s="27"/>
      <c r="AB20" s="33"/>
      <c r="AC20" s="26"/>
      <c r="AD20" s="25"/>
      <c r="AE20" s="27"/>
      <c r="AF20" s="34"/>
      <c r="AG20" s="4"/>
      <c r="AH20" s="34"/>
      <c r="AI20" s="4"/>
      <c r="AJ20" s="34"/>
      <c r="AK20" s="4"/>
      <c r="AL20" s="25"/>
      <c r="AM20" s="61"/>
      <c r="AN20" s="25"/>
      <c r="AO20" s="4"/>
      <c r="AP20" s="81"/>
      <c r="AQ20" s="77"/>
      <c r="AR20" s="81"/>
      <c r="AS20" s="80"/>
      <c r="AT20" s="82"/>
      <c r="AU20" s="80"/>
      <c r="AV20" s="81"/>
      <c r="AW20" s="77"/>
      <c r="AX20" s="81"/>
      <c r="AY20" s="80"/>
      <c r="AZ20" s="82"/>
      <c r="BA20" s="80"/>
      <c r="BB20" s="82"/>
      <c r="BC20" s="80"/>
      <c r="BD20" s="82"/>
      <c r="BE20" s="80"/>
      <c r="BF20" s="82"/>
      <c r="BG20" s="80"/>
    </row>
    <row r="21" spans="1:59" x14ac:dyDescent="0.25">
      <c r="A21" s="19"/>
      <c r="B21" s="19" t="s">
        <v>118</v>
      </c>
      <c r="C21" s="18" t="s">
        <v>8</v>
      </c>
      <c r="D21" s="18"/>
      <c r="E21" s="56">
        <f t="shared" si="0"/>
        <v>10.5</v>
      </c>
      <c r="F21" s="25" t="s">
        <v>0</v>
      </c>
      <c r="G21" s="38" t="s">
        <v>0</v>
      </c>
      <c r="H21" s="57" t="s">
        <v>0</v>
      </c>
      <c r="I21" s="40" t="s">
        <v>0</v>
      </c>
      <c r="J21" s="3" t="s">
        <v>0</v>
      </c>
      <c r="K21" s="4" t="s">
        <v>0</v>
      </c>
      <c r="L21" s="34" t="s">
        <v>0</v>
      </c>
      <c r="M21" s="35" t="s">
        <v>0</v>
      </c>
      <c r="N21" s="3" t="s">
        <v>0</v>
      </c>
      <c r="O21" s="4" t="s">
        <v>0</v>
      </c>
      <c r="P21" s="34"/>
      <c r="Q21" s="21"/>
      <c r="R21" s="20"/>
      <c r="S21" s="21"/>
      <c r="T21" s="29"/>
      <c r="U21" s="30"/>
      <c r="V21" s="20"/>
      <c r="W21" s="21"/>
      <c r="X21" s="3"/>
      <c r="Y21" s="4"/>
      <c r="Z21" s="25"/>
      <c r="AA21" s="27"/>
      <c r="AB21" s="33"/>
      <c r="AC21" s="26"/>
      <c r="AD21" s="25"/>
      <c r="AE21" s="27"/>
      <c r="AF21" s="34"/>
      <c r="AG21" s="4"/>
      <c r="AH21" s="34"/>
      <c r="AI21" s="4"/>
      <c r="AJ21" s="34"/>
      <c r="AK21" s="4"/>
      <c r="AL21" s="3">
        <v>8</v>
      </c>
      <c r="AM21" s="61" t="s">
        <v>225</v>
      </c>
      <c r="AN21" s="3">
        <v>13</v>
      </c>
      <c r="AO21" s="4" t="s">
        <v>414</v>
      </c>
      <c r="AP21" s="81"/>
      <c r="AQ21" s="77"/>
      <c r="AR21" s="81"/>
      <c r="AS21" s="80"/>
      <c r="AT21" s="82"/>
      <c r="AU21" s="77"/>
      <c r="AV21" s="81"/>
      <c r="AW21" s="80"/>
      <c r="AX21" s="81"/>
      <c r="AY21" s="77"/>
      <c r="AZ21" s="82"/>
      <c r="BA21" s="80"/>
      <c r="BB21" s="82"/>
      <c r="BC21" s="77"/>
      <c r="BD21" s="82"/>
      <c r="BE21" s="80"/>
      <c r="BF21" s="82"/>
      <c r="BG21" s="77"/>
    </row>
    <row r="22" spans="1:59" x14ac:dyDescent="0.25">
      <c r="A22" s="19"/>
      <c r="B22" s="19" t="s">
        <v>170</v>
      </c>
      <c r="C22" s="18"/>
      <c r="D22" s="18"/>
      <c r="E22" s="56">
        <f t="shared" si="0"/>
        <v>11</v>
      </c>
      <c r="F22" s="25"/>
      <c r="G22" s="38"/>
      <c r="H22" s="57"/>
      <c r="I22" s="40"/>
      <c r="J22" s="3"/>
      <c r="K22" s="4"/>
      <c r="L22" s="34"/>
      <c r="M22" s="35"/>
      <c r="N22" s="3"/>
      <c r="O22" s="4"/>
      <c r="P22" s="3">
        <v>12</v>
      </c>
      <c r="Q22" s="21" t="s">
        <v>107</v>
      </c>
      <c r="R22" s="20">
        <v>11</v>
      </c>
      <c r="S22" s="21" t="s">
        <v>181</v>
      </c>
      <c r="T22" s="29">
        <v>10</v>
      </c>
      <c r="U22" s="30" t="s">
        <v>191</v>
      </c>
      <c r="V22" s="20"/>
      <c r="W22" s="21"/>
      <c r="X22" s="3">
        <v>11</v>
      </c>
      <c r="Y22" s="4" t="s">
        <v>208</v>
      </c>
      <c r="Z22" s="55"/>
      <c r="AA22" s="38"/>
      <c r="AB22" s="55"/>
      <c r="AC22" s="38"/>
      <c r="AD22" s="55"/>
      <c r="AE22" s="38"/>
      <c r="AF22" s="20"/>
      <c r="AG22" s="21"/>
      <c r="AH22" s="20"/>
      <c r="AI22" s="21"/>
      <c r="AJ22" s="20"/>
      <c r="AK22" s="21"/>
      <c r="AL22" s="3"/>
      <c r="AM22" s="61"/>
      <c r="AN22" s="3"/>
      <c r="AO22" s="4"/>
      <c r="AP22" s="81"/>
      <c r="AQ22" s="77"/>
      <c r="AR22" s="81"/>
      <c r="AS22" s="80"/>
      <c r="AT22" s="82"/>
      <c r="AU22" s="80"/>
      <c r="AV22" s="81"/>
      <c r="AW22" s="77"/>
      <c r="AX22" s="81"/>
      <c r="AY22" s="80"/>
      <c r="AZ22" s="82"/>
      <c r="BA22" s="80"/>
      <c r="BB22" s="82"/>
      <c r="BC22" s="80"/>
      <c r="BD22" s="82"/>
      <c r="BE22" s="80"/>
      <c r="BF22" s="82"/>
      <c r="BG22" s="80"/>
    </row>
    <row r="23" spans="1:59" x14ac:dyDescent="0.25">
      <c r="A23" s="8"/>
      <c r="B23" s="8" t="s">
        <v>228</v>
      </c>
      <c r="C23" s="15"/>
      <c r="D23" s="15"/>
      <c r="E23" s="56">
        <f t="shared" si="0"/>
        <v>11.2</v>
      </c>
      <c r="F23" s="25" t="s">
        <v>0</v>
      </c>
      <c r="G23" s="38" t="s">
        <v>0</v>
      </c>
      <c r="H23" s="55" t="s">
        <v>0</v>
      </c>
      <c r="I23" s="38" t="s">
        <v>0</v>
      </c>
      <c r="J23" s="20" t="s">
        <v>0</v>
      </c>
      <c r="K23" s="21" t="s">
        <v>0</v>
      </c>
      <c r="L23" s="20" t="s">
        <v>0</v>
      </c>
      <c r="M23" s="21" t="s">
        <v>0</v>
      </c>
      <c r="N23" s="20" t="s">
        <v>0</v>
      </c>
      <c r="O23" s="21" t="s">
        <v>0</v>
      </c>
      <c r="P23" s="20"/>
      <c r="Q23" s="21"/>
      <c r="R23" s="20"/>
      <c r="S23" s="21"/>
      <c r="T23" s="20"/>
      <c r="U23" s="21"/>
      <c r="V23" s="20"/>
      <c r="W23" s="21"/>
      <c r="X23" s="20"/>
      <c r="Y23" s="21"/>
      <c r="Z23" s="55">
        <v>13</v>
      </c>
      <c r="AA23" s="38" t="s">
        <v>227</v>
      </c>
      <c r="AB23" s="55">
        <v>7</v>
      </c>
      <c r="AC23" s="21" t="s">
        <v>254</v>
      </c>
      <c r="AD23" s="55">
        <v>12</v>
      </c>
      <c r="AE23" s="21" t="s">
        <v>262</v>
      </c>
      <c r="AF23" s="20"/>
      <c r="AG23" s="21"/>
      <c r="AH23" s="20"/>
      <c r="AI23" s="21"/>
      <c r="AJ23" s="20">
        <v>12</v>
      </c>
      <c r="AK23" s="21" t="s">
        <v>299</v>
      </c>
      <c r="AL23" s="55"/>
      <c r="AM23" s="38"/>
      <c r="AN23" s="55">
        <v>12</v>
      </c>
      <c r="AO23" s="21" t="s">
        <v>414</v>
      </c>
      <c r="AP23" s="81"/>
      <c r="AQ23" s="77"/>
      <c r="AR23" s="81"/>
      <c r="AS23" s="80"/>
      <c r="AT23" s="82"/>
      <c r="AU23" s="80"/>
      <c r="AV23" s="81"/>
      <c r="AW23" s="77"/>
      <c r="AX23" s="81"/>
      <c r="AY23" s="80"/>
      <c r="AZ23" s="82"/>
      <c r="BA23" s="80"/>
      <c r="BB23" s="82"/>
      <c r="BC23" s="80"/>
      <c r="BD23" s="82"/>
      <c r="BE23" s="80"/>
      <c r="BF23" s="82"/>
      <c r="BG23" s="80"/>
    </row>
    <row r="24" spans="1:59" x14ac:dyDescent="0.25">
      <c r="A24" s="8"/>
      <c r="B24" s="8" t="s">
        <v>226</v>
      </c>
      <c r="C24" s="15"/>
      <c r="D24" s="15"/>
      <c r="E24" s="56">
        <f t="shared" si="0"/>
        <v>11.666666666666666</v>
      </c>
      <c r="F24" s="25" t="s">
        <v>0</v>
      </c>
      <c r="G24" s="38" t="s">
        <v>0</v>
      </c>
      <c r="H24" s="57" t="s">
        <v>0</v>
      </c>
      <c r="I24" s="38" t="s">
        <v>0</v>
      </c>
      <c r="J24" s="3" t="s">
        <v>0</v>
      </c>
      <c r="K24" s="4" t="s">
        <v>0</v>
      </c>
      <c r="L24" s="34" t="s">
        <v>0</v>
      </c>
      <c r="M24" s="35" t="s">
        <v>0</v>
      </c>
      <c r="N24" s="3" t="s">
        <v>0</v>
      </c>
      <c r="O24" s="4" t="s">
        <v>0</v>
      </c>
      <c r="P24" s="3"/>
      <c r="Q24" s="4"/>
      <c r="R24" s="3"/>
      <c r="S24" s="4"/>
      <c r="T24" s="3"/>
      <c r="U24" s="4"/>
      <c r="V24" s="3"/>
      <c r="W24" s="4"/>
      <c r="X24" s="3"/>
      <c r="Y24" s="4"/>
      <c r="Z24" s="25">
        <v>12</v>
      </c>
      <c r="AA24" s="27" t="s">
        <v>227</v>
      </c>
      <c r="AB24" s="33">
        <v>12</v>
      </c>
      <c r="AC24" s="26" t="s">
        <v>258</v>
      </c>
      <c r="AD24" s="25">
        <v>14</v>
      </c>
      <c r="AE24" s="27" t="s">
        <v>279</v>
      </c>
      <c r="AF24" s="34">
        <v>2</v>
      </c>
      <c r="AG24" s="4">
        <v>5</v>
      </c>
      <c r="AH24" s="34"/>
      <c r="AI24" s="4"/>
      <c r="AJ24" s="34">
        <v>13</v>
      </c>
      <c r="AK24" s="4" t="s">
        <v>300</v>
      </c>
      <c r="AL24" s="3"/>
      <c r="AM24" s="61"/>
      <c r="AN24" s="3">
        <v>17</v>
      </c>
      <c r="AO24" s="4" t="s">
        <v>423</v>
      </c>
      <c r="AP24" s="83"/>
      <c r="AQ24" s="77"/>
      <c r="AR24" s="83"/>
      <c r="AS24" s="80"/>
      <c r="AT24" s="76"/>
      <c r="AU24" s="77"/>
      <c r="AV24" s="83"/>
      <c r="AW24" s="80"/>
      <c r="AX24" s="83"/>
      <c r="AY24" s="77"/>
      <c r="AZ24" s="76"/>
      <c r="BA24" s="80"/>
      <c r="BB24" s="83"/>
      <c r="BC24" s="77"/>
      <c r="BD24" s="83"/>
      <c r="BE24" s="80"/>
      <c r="BF24" s="83"/>
      <c r="BG24" s="77"/>
    </row>
    <row r="25" spans="1:59" x14ac:dyDescent="0.25">
      <c r="A25" s="8"/>
      <c r="B25" s="8" t="s">
        <v>166</v>
      </c>
      <c r="C25" s="15"/>
      <c r="D25" s="15"/>
      <c r="E25" s="56">
        <f t="shared" si="0"/>
        <v>12.875</v>
      </c>
      <c r="F25" s="25"/>
      <c r="G25" s="27"/>
      <c r="H25" s="33"/>
      <c r="I25" s="38"/>
      <c r="J25" s="3"/>
      <c r="K25" s="4"/>
      <c r="L25" s="34"/>
      <c r="M25" s="35"/>
      <c r="N25" s="3"/>
      <c r="O25" s="4"/>
      <c r="P25" s="34">
        <v>8</v>
      </c>
      <c r="Q25" s="4" t="s">
        <v>154</v>
      </c>
      <c r="R25" s="3">
        <v>6</v>
      </c>
      <c r="S25" s="4" t="s">
        <v>179</v>
      </c>
      <c r="T25" s="34">
        <v>3</v>
      </c>
      <c r="U25" s="35" t="s">
        <v>186</v>
      </c>
      <c r="V25" s="3"/>
      <c r="W25" s="4"/>
      <c r="X25" s="3">
        <v>5</v>
      </c>
      <c r="Y25" s="4" t="s">
        <v>202</v>
      </c>
      <c r="Z25" s="25">
        <v>31</v>
      </c>
      <c r="AA25" s="27" t="s">
        <v>250</v>
      </c>
      <c r="AB25" s="33">
        <v>18</v>
      </c>
      <c r="AC25" s="26" t="s">
        <v>263</v>
      </c>
      <c r="AD25" s="25">
        <v>13</v>
      </c>
      <c r="AE25" s="27" t="s">
        <v>278</v>
      </c>
      <c r="AF25" s="34"/>
      <c r="AG25" s="4"/>
      <c r="AH25" s="34"/>
      <c r="AI25" s="4"/>
      <c r="AJ25" s="34">
        <v>19</v>
      </c>
      <c r="AK25" s="4" t="s">
        <v>306</v>
      </c>
      <c r="AL25" s="3"/>
      <c r="AM25" s="61"/>
      <c r="AN25" s="3"/>
      <c r="AO25" s="4"/>
      <c r="AP25" s="83"/>
      <c r="AQ25" s="77"/>
      <c r="AR25" s="83"/>
      <c r="AS25" s="80"/>
      <c r="AT25" s="76"/>
      <c r="AU25" s="77"/>
      <c r="AV25" s="83"/>
      <c r="AW25" s="80"/>
      <c r="AX25" s="83"/>
      <c r="AY25" s="77"/>
      <c r="AZ25" s="76"/>
      <c r="BA25" s="80"/>
      <c r="BB25" s="83"/>
      <c r="BC25" s="77"/>
      <c r="BD25" s="83"/>
      <c r="BE25" s="80"/>
      <c r="BF25" s="83"/>
      <c r="BG25" s="77"/>
    </row>
    <row r="26" spans="1:59" x14ac:dyDescent="0.25">
      <c r="A26" s="8"/>
      <c r="B26" s="8" t="s">
        <v>172</v>
      </c>
      <c r="C26" s="15"/>
      <c r="D26" s="15"/>
      <c r="E26" s="56">
        <f t="shared" si="0"/>
        <v>13.75</v>
      </c>
      <c r="F26" s="25"/>
      <c r="G26" s="27"/>
      <c r="H26" s="33"/>
      <c r="I26" s="35"/>
      <c r="J26" s="3"/>
      <c r="K26" s="4"/>
      <c r="L26" s="34"/>
      <c r="M26" s="35"/>
      <c r="N26" s="3"/>
      <c r="O26" s="4"/>
      <c r="P26" s="3">
        <v>14</v>
      </c>
      <c r="Q26" s="4" t="s">
        <v>158</v>
      </c>
      <c r="R26" s="3">
        <v>14</v>
      </c>
      <c r="S26" s="4" t="s">
        <v>182</v>
      </c>
      <c r="T26" s="3">
        <v>14</v>
      </c>
      <c r="U26" s="4" t="s">
        <v>195</v>
      </c>
      <c r="V26" s="3"/>
      <c r="W26" s="4"/>
      <c r="X26" s="3">
        <v>13</v>
      </c>
      <c r="Y26" s="4" t="s">
        <v>210</v>
      </c>
      <c r="Z26" s="25"/>
      <c r="AA26" s="27"/>
      <c r="AB26" s="33"/>
      <c r="AC26" s="26"/>
      <c r="AD26" s="25"/>
      <c r="AE26" s="27"/>
      <c r="AF26" s="34"/>
      <c r="AG26" s="4"/>
      <c r="AH26" s="34"/>
      <c r="AI26" s="4"/>
      <c r="AJ26" s="34"/>
      <c r="AK26" s="4"/>
      <c r="AL26" s="3"/>
      <c r="AM26" s="61"/>
      <c r="AN26" s="3"/>
      <c r="AO26" s="4"/>
      <c r="AP26" s="81"/>
      <c r="AQ26" s="77"/>
      <c r="AR26" s="81"/>
      <c r="AS26" s="80"/>
      <c r="AT26" s="82"/>
      <c r="AU26" s="80"/>
      <c r="AV26" s="81"/>
      <c r="AW26" s="77"/>
      <c r="AX26" s="81"/>
      <c r="AY26" s="80"/>
      <c r="AZ26" s="82"/>
      <c r="BA26" s="80"/>
      <c r="BB26" s="83"/>
      <c r="BC26" s="80"/>
      <c r="BD26" s="83"/>
      <c r="BE26" s="80"/>
      <c r="BF26" s="82"/>
      <c r="BG26" s="80"/>
    </row>
    <row r="27" spans="1:59" x14ac:dyDescent="0.25">
      <c r="A27" s="19"/>
      <c r="B27" s="19" t="s">
        <v>121</v>
      </c>
      <c r="C27" s="18" t="s">
        <v>114</v>
      </c>
      <c r="D27" s="18">
        <v>2001</v>
      </c>
      <c r="E27" s="56">
        <f t="shared" si="0"/>
        <v>13.833333333333334</v>
      </c>
      <c r="F27" s="25" t="s">
        <v>0</v>
      </c>
      <c r="G27" s="38" t="s">
        <v>0</v>
      </c>
      <c r="H27" s="55" t="s">
        <v>0</v>
      </c>
      <c r="I27" s="38" t="s">
        <v>0</v>
      </c>
      <c r="J27" s="20" t="s">
        <v>0</v>
      </c>
      <c r="K27" s="21" t="s">
        <v>0</v>
      </c>
      <c r="L27" s="20" t="s">
        <v>0</v>
      </c>
      <c r="M27" s="21" t="s">
        <v>0</v>
      </c>
      <c r="N27" s="20" t="s">
        <v>0</v>
      </c>
      <c r="O27" s="21" t="s">
        <v>0</v>
      </c>
      <c r="P27" s="20"/>
      <c r="Q27" s="21"/>
      <c r="R27" s="20"/>
      <c r="S27" s="21"/>
      <c r="T27" s="20"/>
      <c r="U27" s="21"/>
      <c r="V27" s="20"/>
      <c r="W27" s="21"/>
      <c r="X27" s="20"/>
      <c r="Y27" s="21"/>
      <c r="Z27" s="55">
        <v>11</v>
      </c>
      <c r="AA27" s="38" t="s">
        <v>225</v>
      </c>
      <c r="AB27" s="55">
        <v>16</v>
      </c>
      <c r="AC27" s="38" t="s">
        <v>261</v>
      </c>
      <c r="AD27" s="55">
        <v>16</v>
      </c>
      <c r="AE27" s="38" t="s">
        <v>250</v>
      </c>
      <c r="AF27" s="20"/>
      <c r="AG27" s="21"/>
      <c r="AH27" s="20"/>
      <c r="AI27" s="21"/>
      <c r="AJ27" s="20">
        <v>14</v>
      </c>
      <c r="AK27" s="21" t="s">
        <v>301</v>
      </c>
      <c r="AL27" s="55">
        <v>12</v>
      </c>
      <c r="AM27" s="38" t="s">
        <v>408</v>
      </c>
      <c r="AN27" s="55">
        <v>14</v>
      </c>
      <c r="AO27" s="21" t="s">
        <v>414</v>
      </c>
      <c r="AP27" s="81"/>
      <c r="AQ27" s="77"/>
      <c r="AR27" s="81"/>
      <c r="AS27" s="80"/>
      <c r="AT27" s="82"/>
      <c r="AU27" s="80"/>
      <c r="AV27" s="81"/>
      <c r="AW27" s="77"/>
      <c r="AX27" s="81"/>
      <c r="AY27" s="80"/>
      <c r="AZ27" s="83"/>
      <c r="BA27" s="80"/>
      <c r="BB27" s="83"/>
      <c r="BC27" s="80"/>
      <c r="BD27" s="83"/>
      <c r="BE27" s="80"/>
      <c r="BF27" s="82"/>
      <c r="BG27" s="80"/>
    </row>
    <row r="28" spans="1:59" x14ac:dyDescent="0.25">
      <c r="A28" s="19"/>
      <c r="B28" s="19" t="s">
        <v>168</v>
      </c>
      <c r="C28" s="18" t="s">
        <v>113</v>
      </c>
      <c r="D28" s="18"/>
      <c r="E28" s="56">
        <f t="shared" si="0"/>
        <v>14.666666666666666</v>
      </c>
      <c r="F28" s="25"/>
      <c r="G28" s="38"/>
      <c r="H28" s="55"/>
      <c r="I28" s="38"/>
      <c r="J28" s="20"/>
      <c r="K28" s="21"/>
      <c r="L28" s="20"/>
      <c r="M28" s="21"/>
      <c r="N28" s="20"/>
      <c r="O28" s="21"/>
      <c r="P28" s="20">
        <v>10</v>
      </c>
      <c r="Q28" s="21" t="s">
        <v>156</v>
      </c>
      <c r="R28" s="20" t="s">
        <v>4</v>
      </c>
      <c r="S28" s="21"/>
      <c r="T28" s="20"/>
      <c r="U28" s="21"/>
      <c r="V28" s="20"/>
      <c r="W28" s="21"/>
      <c r="X28" s="20"/>
      <c r="Y28" s="21"/>
      <c r="Z28" s="55"/>
      <c r="AA28" s="38"/>
      <c r="AB28" s="37"/>
      <c r="AC28" s="21"/>
      <c r="AD28" s="55"/>
      <c r="AE28" s="21"/>
      <c r="AF28" s="20"/>
      <c r="AG28" s="21"/>
      <c r="AH28" s="20"/>
      <c r="AI28" s="21"/>
      <c r="AJ28" s="20"/>
      <c r="AK28" s="21"/>
      <c r="AL28" s="55">
        <v>15</v>
      </c>
      <c r="AM28" s="38" t="s">
        <v>411</v>
      </c>
      <c r="AN28" s="55">
        <v>19</v>
      </c>
      <c r="AO28" s="38" t="s">
        <v>425</v>
      </c>
      <c r="AP28" s="83"/>
      <c r="AQ28" s="77"/>
      <c r="AR28" s="83"/>
      <c r="AS28" s="80"/>
      <c r="AT28" s="76"/>
      <c r="AU28" s="80"/>
      <c r="AV28" s="83"/>
      <c r="AW28" s="77"/>
      <c r="AX28" s="83"/>
      <c r="AY28" s="80"/>
      <c r="AZ28" s="76"/>
      <c r="BA28" s="80"/>
      <c r="BB28" s="83"/>
      <c r="BC28" s="80"/>
      <c r="BD28" s="83"/>
      <c r="BE28" s="80"/>
      <c r="BF28" s="83"/>
      <c r="BG28" s="80"/>
    </row>
    <row r="29" spans="1:59" x14ac:dyDescent="0.25">
      <c r="A29" s="19"/>
      <c r="B29" s="19" t="s">
        <v>174</v>
      </c>
      <c r="C29" s="18"/>
      <c r="D29" s="18"/>
      <c r="E29" s="56">
        <f t="shared" si="0"/>
        <v>15.75</v>
      </c>
      <c r="F29" s="25"/>
      <c r="G29" s="21"/>
      <c r="H29" s="29"/>
      <c r="I29" s="21"/>
      <c r="J29" s="20"/>
      <c r="K29" s="21"/>
      <c r="L29" s="29"/>
      <c r="M29" s="30"/>
      <c r="N29" s="20"/>
      <c r="O29" s="21"/>
      <c r="P29" s="29">
        <v>16</v>
      </c>
      <c r="Q29" s="21" t="s">
        <v>160</v>
      </c>
      <c r="R29" s="20">
        <v>16</v>
      </c>
      <c r="S29" s="21" t="s">
        <v>184</v>
      </c>
      <c r="T29" s="29">
        <v>15</v>
      </c>
      <c r="U29" s="30" t="s">
        <v>196</v>
      </c>
      <c r="V29" s="20"/>
      <c r="W29" s="21"/>
      <c r="X29" s="20">
        <v>16</v>
      </c>
      <c r="Y29" s="21" t="s">
        <v>212</v>
      </c>
      <c r="Z29" s="20"/>
      <c r="AA29" s="21"/>
      <c r="AB29" s="20"/>
      <c r="AC29" s="21"/>
      <c r="AD29" s="20"/>
      <c r="AE29" s="21"/>
      <c r="AF29" s="20"/>
      <c r="AG29" s="21"/>
      <c r="AH29" s="20"/>
      <c r="AI29" s="21"/>
      <c r="AJ29" s="20"/>
      <c r="AK29" s="21"/>
      <c r="AL29" s="3"/>
      <c r="AM29" s="4"/>
      <c r="AN29" s="3"/>
      <c r="AO29" s="4"/>
      <c r="AP29" s="81"/>
      <c r="AQ29" s="77"/>
      <c r="AR29" s="81"/>
      <c r="AS29" s="80"/>
      <c r="AT29" s="82"/>
      <c r="AU29" s="80"/>
      <c r="AV29" s="81"/>
      <c r="AW29" s="77"/>
      <c r="AX29" s="81"/>
      <c r="AY29" s="80"/>
      <c r="AZ29" s="82"/>
      <c r="BA29" s="80"/>
      <c r="BB29" s="83"/>
      <c r="BC29" s="80"/>
      <c r="BD29" s="83"/>
      <c r="BE29" s="80"/>
      <c r="BF29" s="82"/>
      <c r="BG29" s="80"/>
    </row>
    <row r="30" spans="1:59" x14ac:dyDescent="0.25">
      <c r="A30" s="19"/>
      <c r="B30" s="19" t="s">
        <v>237</v>
      </c>
      <c r="C30" s="18"/>
      <c r="D30" s="18"/>
      <c r="E30" s="56">
        <f t="shared" si="0"/>
        <v>16.75</v>
      </c>
      <c r="F30" s="55" t="s">
        <v>0</v>
      </c>
      <c r="G30" s="38" t="s">
        <v>0</v>
      </c>
      <c r="H30" s="57" t="s">
        <v>0</v>
      </c>
      <c r="I30" s="40" t="s">
        <v>0</v>
      </c>
      <c r="J30" s="20" t="s">
        <v>0</v>
      </c>
      <c r="K30" s="21" t="s">
        <v>0</v>
      </c>
      <c r="L30" s="29" t="s">
        <v>0</v>
      </c>
      <c r="M30" s="30" t="s">
        <v>0</v>
      </c>
      <c r="N30" s="20" t="s">
        <v>0</v>
      </c>
      <c r="O30" s="21" t="s">
        <v>0</v>
      </c>
      <c r="P30" s="29"/>
      <c r="Q30" s="21"/>
      <c r="R30" s="20"/>
      <c r="S30" s="21"/>
      <c r="T30" s="29"/>
      <c r="U30" s="30"/>
      <c r="V30" s="20"/>
      <c r="W30" s="21"/>
      <c r="X30" s="20"/>
      <c r="Y30" s="21"/>
      <c r="Z30" s="55">
        <v>20</v>
      </c>
      <c r="AA30" s="38" t="s">
        <v>235</v>
      </c>
      <c r="AB30" s="57">
        <v>17</v>
      </c>
      <c r="AC30" s="40" t="s">
        <v>262</v>
      </c>
      <c r="AD30" s="55">
        <v>15</v>
      </c>
      <c r="AE30" s="38" t="s">
        <v>280</v>
      </c>
      <c r="AF30" s="29"/>
      <c r="AG30" s="21"/>
      <c r="AH30" s="29"/>
      <c r="AI30" s="21"/>
      <c r="AJ30" s="29">
        <v>15</v>
      </c>
      <c r="AK30" s="21" t="s">
        <v>302</v>
      </c>
      <c r="AL30" s="25"/>
      <c r="AM30" s="27"/>
      <c r="AN30" s="25"/>
      <c r="AO30" s="27"/>
      <c r="AP30" s="81"/>
      <c r="AQ30" s="77"/>
      <c r="AR30" s="81"/>
      <c r="AS30" s="80"/>
      <c r="AT30" s="82"/>
      <c r="AU30" s="77"/>
      <c r="AV30" s="81"/>
      <c r="AW30" s="80"/>
      <c r="AX30" s="81"/>
      <c r="AY30" s="77"/>
      <c r="AZ30" s="82"/>
      <c r="BA30" s="80"/>
      <c r="BB30" s="83"/>
      <c r="BC30" s="77"/>
      <c r="BD30" s="83"/>
      <c r="BE30" s="80"/>
      <c r="BF30" s="82"/>
      <c r="BG30" s="77"/>
    </row>
    <row r="31" spans="1:59" x14ac:dyDescent="0.25">
      <c r="A31" s="19"/>
      <c r="B31" s="19" t="s">
        <v>236</v>
      </c>
      <c r="C31" s="18" t="s">
        <v>116</v>
      </c>
      <c r="D31" s="18">
        <v>2002</v>
      </c>
      <c r="E31" s="56">
        <f t="shared" si="0"/>
        <v>17.8</v>
      </c>
      <c r="F31" s="55" t="s">
        <v>0</v>
      </c>
      <c r="G31" s="38" t="s">
        <v>0</v>
      </c>
      <c r="H31" s="57" t="s">
        <v>0</v>
      </c>
      <c r="I31" s="40" t="s">
        <v>0</v>
      </c>
      <c r="J31" s="20" t="s">
        <v>0</v>
      </c>
      <c r="K31" s="21" t="s">
        <v>0</v>
      </c>
      <c r="L31" s="29" t="s">
        <v>0</v>
      </c>
      <c r="M31" s="30" t="s">
        <v>0</v>
      </c>
      <c r="N31" s="20" t="s">
        <v>0</v>
      </c>
      <c r="O31" s="21" t="s">
        <v>0</v>
      </c>
      <c r="P31" s="29"/>
      <c r="Q31" s="21"/>
      <c r="R31" s="20"/>
      <c r="S31" s="21"/>
      <c r="T31" s="29"/>
      <c r="U31" s="30"/>
      <c r="V31" s="20"/>
      <c r="W31" s="21"/>
      <c r="X31" s="20"/>
      <c r="Y31" s="21"/>
      <c r="Z31" s="55">
        <v>19</v>
      </c>
      <c r="AA31" s="38" t="s">
        <v>235</v>
      </c>
      <c r="AB31" s="57">
        <v>15</v>
      </c>
      <c r="AC31" s="40" t="s">
        <v>261</v>
      </c>
      <c r="AD31" s="55">
        <v>23</v>
      </c>
      <c r="AE31" s="38" t="s">
        <v>284</v>
      </c>
      <c r="AF31" s="29"/>
      <c r="AG31" s="21"/>
      <c r="AH31" s="29"/>
      <c r="AI31" s="21"/>
      <c r="AJ31" s="29">
        <v>16</v>
      </c>
      <c r="AK31" s="21" t="s">
        <v>303</v>
      </c>
      <c r="AL31" s="25"/>
      <c r="AM31" s="27"/>
      <c r="AN31" s="25">
        <v>16</v>
      </c>
      <c r="AO31" s="4" t="s">
        <v>414</v>
      </c>
      <c r="AP31" s="81"/>
      <c r="AQ31" s="77"/>
      <c r="AR31" s="81"/>
      <c r="AS31" s="80"/>
      <c r="AT31" s="82"/>
      <c r="AU31" s="80"/>
      <c r="AV31" s="81"/>
      <c r="AW31" s="77"/>
      <c r="AX31" s="81"/>
      <c r="AY31" s="80"/>
      <c r="AZ31" s="82"/>
      <c r="BA31" s="80"/>
      <c r="BB31" s="83"/>
      <c r="BC31" s="80"/>
      <c r="BD31" s="83"/>
      <c r="BE31" s="80"/>
      <c r="BF31" s="81"/>
      <c r="BG31" s="80"/>
    </row>
    <row r="32" spans="1:59" x14ac:dyDescent="0.25">
      <c r="A32" s="19"/>
      <c r="B32" s="19" t="s">
        <v>402</v>
      </c>
      <c r="C32" s="18" t="s">
        <v>114</v>
      </c>
      <c r="D32" s="18">
        <v>2002</v>
      </c>
      <c r="E32" s="56">
        <f t="shared" si="0"/>
        <v>18</v>
      </c>
      <c r="F32" s="55" t="s">
        <v>0</v>
      </c>
      <c r="G32" s="38" t="s">
        <v>0</v>
      </c>
      <c r="H32" s="57" t="s">
        <v>0</v>
      </c>
      <c r="I32" s="40" t="s">
        <v>0</v>
      </c>
      <c r="J32" s="20" t="s">
        <v>0</v>
      </c>
      <c r="K32" s="21" t="s">
        <v>0</v>
      </c>
      <c r="L32" s="29" t="s">
        <v>0</v>
      </c>
      <c r="M32" s="30" t="s">
        <v>0</v>
      </c>
      <c r="N32" s="20" t="s">
        <v>0</v>
      </c>
      <c r="O32" s="21" t="s">
        <v>0</v>
      </c>
      <c r="P32" s="29"/>
      <c r="Q32" s="21"/>
      <c r="R32" s="20"/>
      <c r="S32" s="21"/>
      <c r="T32" s="29"/>
      <c r="U32" s="30"/>
      <c r="V32" s="20"/>
      <c r="W32" s="21"/>
      <c r="X32" s="20"/>
      <c r="Y32" s="21"/>
      <c r="Z32" s="20"/>
      <c r="AA32" s="21"/>
      <c r="AB32" s="29"/>
      <c r="AC32" s="30"/>
      <c r="AD32" s="55"/>
      <c r="AE32" s="21"/>
      <c r="AF32" s="29"/>
      <c r="AG32" s="21"/>
      <c r="AH32" s="29"/>
      <c r="AI32" s="21"/>
      <c r="AJ32" s="29"/>
      <c r="AK32" s="21"/>
      <c r="AL32" s="25">
        <v>16</v>
      </c>
      <c r="AM32" s="27" t="s">
        <v>412</v>
      </c>
      <c r="AN32" s="25">
        <v>20</v>
      </c>
      <c r="AO32" s="27" t="s">
        <v>426</v>
      </c>
      <c r="AP32" s="81"/>
      <c r="AQ32" s="77"/>
      <c r="AR32" s="81"/>
      <c r="AS32" s="80"/>
      <c r="AT32" s="82"/>
      <c r="AU32" s="77"/>
      <c r="AV32" s="81"/>
      <c r="AW32" s="80"/>
      <c r="AX32" s="81"/>
      <c r="AY32" s="77"/>
      <c r="AZ32" s="83"/>
      <c r="BA32" s="80"/>
      <c r="BB32" s="83"/>
      <c r="BC32" s="77"/>
      <c r="BD32" s="83"/>
      <c r="BE32" s="80"/>
      <c r="BF32" s="81"/>
      <c r="BG32" s="77"/>
    </row>
    <row r="33" spans="1:59" x14ac:dyDescent="0.25">
      <c r="A33" s="19"/>
      <c r="B33" s="19" t="s">
        <v>176</v>
      </c>
      <c r="C33" s="18"/>
      <c r="D33" s="18"/>
      <c r="E33" s="56">
        <f t="shared" si="0"/>
        <v>18</v>
      </c>
      <c r="F33" s="55"/>
      <c r="G33" s="21"/>
      <c r="H33" s="29"/>
      <c r="I33" s="30"/>
      <c r="J33" s="20"/>
      <c r="K33" s="21"/>
      <c r="L33" s="29"/>
      <c r="M33" s="30"/>
      <c r="N33" s="20"/>
      <c r="O33" s="21"/>
      <c r="P33" s="29">
        <v>18</v>
      </c>
      <c r="Q33" s="21" t="s">
        <v>161</v>
      </c>
      <c r="R33" s="20" t="s">
        <v>177</v>
      </c>
      <c r="S33" s="21"/>
      <c r="T33" s="29"/>
      <c r="U33" s="30"/>
      <c r="V33" s="20"/>
      <c r="W33" s="21"/>
      <c r="X33" s="20"/>
      <c r="Y33" s="21"/>
      <c r="Z33" s="20"/>
      <c r="AA33" s="21"/>
      <c r="AB33" s="29"/>
      <c r="AC33" s="30"/>
      <c r="AD33" s="20"/>
      <c r="AE33" s="21"/>
      <c r="AF33" s="29"/>
      <c r="AG33" s="21"/>
      <c r="AH33" s="29"/>
      <c r="AI33" s="21"/>
      <c r="AJ33" s="29"/>
      <c r="AK33" s="21"/>
      <c r="AL33" s="3"/>
      <c r="AM33" s="61"/>
      <c r="AN33" s="3"/>
      <c r="AO33" s="4"/>
      <c r="AP33" s="81"/>
      <c r="AQ33" s="77"/>
      <c r="AR33" s="81"/>
      <c r="AS33" s="80"/>
      <c r="AT33" s="82"/>
      <c r="AU33" s="80"/>
      <c r="AV33" s="81"/>
      <c r="AW33" s="77"/>
      <c r="AX33" s="81"/>
      <c r="AY33" s="80"/>
      <c r="AZ33" s="82"/>
      <c r="BA33" s="80"/>
      <c r="BB33" s="81"/>
      <c r="BC33" s="80"/>
      <c r="BD33" s="81"/>
      <c r="BE33" s="80"/>
      <c r="BF33" s="81"/>
      <c r="BG33" s="80"/>
    </row>
    <row r="34" spans="1:59" x14ac:dyDescent="0.25">
      <c r="A34" s="19"/>
      <c r="B34" s="19" t="s">
        <v>232</v>
      </c>
      <c r="C34" s="18" t="s">
        <v>114</v>
      </c>
      <c r="D34" s="18">
        <v>2001</v>
      </c>
      <c r="E34" s="56">
        <f t="shared" si="0"/>
        <v>18.5</v>
      </c>
      <c r="F34" s="55" t="s">
        <v>0</v>
      </c>
      <c r="G34" s="38" t="s">
        <v>0</v>
      </c>
      <c r="H34" s="57" t="s">
        <v>0</v>
      </c>
      <c r="I34" s="40" t="s">
        <v>0</v>
      </c>
      <c r="J34" s="20" t="s">
        <v>0</v>
      </c>
      <c r="K34" s="21" t="s">
        <v>0</v>
      </c>
      <c r="L34" s="29" t="s">
        <v>0</v>
      </c>
      <c r="M34" s="30" t="s">
        <v>0</v>
      </c>
      <c r="N34" s="20" t="s">
        <v>0</v>
      </c>
      <c r="O34" s="21" t="s">
        <v>0</v>
      </c>
      <c r="P34" s="29"/>
      <c r="Q34" s="21"/>
      <c r="R34" s="20"/>
      <c r="S34" s="21"/>
      <c r="T34" s="29"/>
      <c r="U34" s="30"/>
      <c r="V34" s="20"/>
      <c r="W34" s="21"/>
      <c r="X34" s="20"/>
      <c r="Y34" s="21"/>
      <c r="Z34" s="55">
        <v>17</v>
      </c>
      <c r="AA34" s="38" t="s">
        <v>233</v>
      </c>
      <c r="AB34" s="57">
        <v>20</v>
      </c>
      <c r="AC34" s="30" t="s">
        <v>264</v>
      </c>
      <c r="AD34" s="55">
        <v>20</v>
      </c>
      <c r="AE34" s="21" t="s">
        <v>183</v>
      </c>
      <c r="AF34" s="29"/>
      <c r="AG34" s="21"/>
      <c r="AH34" s="29"/>
      <c r="AI34" s="21"/>
      <c r="AJ34" s="29">
        <v>17</v>
      </c>
      <c r="AK34" s="21" t="s">
        <v>304</v>
      </c>
      <c r="AL34" s="25"/>
      <c r="AM34" s="27"/>
      <c r="AN34" s="25"/>
      <c r="AO34" s="27"/>
      <c r="AP34" s="81"/>
      <c r="AQ34" s="77"/>
      <c r="AR34" s="81"/>
      <c r="AS34" s="80"/>
      <c r="AT34" s="82"/>
      <c r="AU34" s="80"/>
      <c r="AV34" s="81"/>
      <c r="AW34" s="77"/>
      <c r="AX34" s="81"/>
      <c r="AY34" s="80"/>
      <c r="AZ34" s="82"/>
      <c r="BA34" s="80"/>
      <c r="BB34" s="81"/>
      <c r="BC34" s="80"/>
      <c r="BD34" s="81"/>
      <c r="BE34" s="80"/>
      <c r="BF34" s="81"/>
      <c r="BG34" s="80"/>
    </row>
    <row r="35" spans="1:59" x14ac:dyDescent="0.25">
      <c r="A35" s="19"/>
      <c r="B35" s="19" t="s">
        <v>234</v>
      </c>
      <c r="C35" s="18" t="s">
        <v>114</v>
      </c>
      <c r="D35" s="18">
        <v>2001</v>
      </c>
      <c r="E35" s="56">
        <f t="shared" si="0"/>
        <v>19.25</v>
      </c>
      <c r="F35" s="55" t="s">
        <v>0</v>
      </c>
      <c r="G35" s="38" t="s">
        <v>0</v>
      </c>
      <c r="H35" s="57" t="s">
        <v>0</v>
      </c>
      <c r="I35" s="40" t="s">
        <v>0</v>
      </c>
      <c r="J35" s="20" t="s">
        <v>0</v>
      </c>
      <c r="K35" s="21" t="s">
        <v>0</v>
      </c>
      <c r="L35" s="29" t="s">
        <v>0</v>
      </c>
      <c r="M35" s="30" t="s">
        <v>0</v>
      </c>
      <c r="N35" s="20" t="s">
        <v>0</v>
      </c>
      <c r="O35" s="21" t="s">
        <v>0</v>
      </c>
      <c r="P35" s="20"/>
      <c r="Q35" s="21"/>
      <c r="R35" s="20"/>
      <c r="S35" s="21"/>
      <c r="T35" s="20"/>
      <c r="U35" s="21"/>
      <c r="V35" s="20"/>
      <c r="W35" s="21"/>
      <c r="X35" s="20"/>
      <c r="Y35" s="21"/>
      <c r="Z35" s="20">
        <v>18</v>
      </c>
      <c r="AA35" s="21" t="s">
        <v>235</v>
      </c>
      <c r="AB35" s="20">
        <v>19</v>
      </c>
      <c r="AC35" s="21" t="s">
        <v>264</v>
      </c>
      <c r="AD35" s="20">
        <v>22</v>
      </c>
      <c r="AE35" s="21" t="s">
        <v>283</v>
      </c>
      <c r="AF35" s="20"/>
      <c r="AG35" s="21"/>
      <c r="AH35" s="20"/>
      <c r="AI35" s="21"/>
      <c r="AJ35" s="20">
        <v>18</v>
      </c>
      <c r="AK35" s="21" t="s">
        <v>305</v>
      </c>
      <c r="AL35" s="20"/>
      <c r="AM35" s="65"/>
      <c r="AN35" s="20"/>
      <c r="AO35" s="21"/>
      <c r="AP35" s="81"/>
      <c r="AQ35" s="77"/>
      <c r="AR35" s="81"/>
      <c r="AS35" s="80"/>
      <c r="AT35" s="82"/>
      <c r="AU35" s="80"/>
      <c r="AV35" s="81"/>
      <c r="AW35" s="77"/>
      <c r="AX35" s="81"/>
      <c r="AY35" s="80"/>
      <c r="AZ35" s="81"/>
      <c r="BA35" s="80"/>
      <c r="BB35" s="81"/>
      <c r="BC35" s="80"/>
      <c r="BD35" s="81"/>
      <c r="BE35" s="80"/>
      <c r="BF35" s="82"/>
      <c r="BG35" s="80"/>
    </row>
    <row r="36" spans="1:59" x14ac:dyDescent="0.25">
      <c r="A36" s="19"/>
      <c r="B36" s="19" t="s">
        <v>238</v>
      </c>
      <c r="C36" s="18" t="s">
        <v>114</v>
      </c>
      <c r="D36" s="18">
        <v>2001</v>
      </c>
      <c r="E36" s="56">
        <f t="shared" si="0"/>
        <v>19.5</v>
      </c>
      <c r="F36" s="55" t="s">
        <v>0</v>
      </c>
      <c r="G36" s="38" t="s">
        <v>0</v>
      </c>
      <c r="H36" s="57" t="s">
        <v>0</v>
      </c>
      <c r="I36" s="40" t="s">
        <v>0</v>
      </c>
      <c r="J36" s="20" t="s">
        <v>0</v>
      </c>
      <c r="K36" s="21" t="s">
        <v>0</v>
      </c>
      <c r="L36" s="29" t="s">
        <v>0</v>
      </c>
      <c r="M36" s="30" t="s">
        <v>0</v>
      </c>
      <c r="N36" s="20" t="s">
        <v>0</v>
      </c>
      <c r="O36" s="21" t="s">
        <v>0</v>
      </c>
      <c r="P36" s="20"/>
      <c r="Q36" s="21"/>
      <c r="R36" s="20"/>
      <c r="S36" s="21"/>
      <c r="T36" s="20"/>
      <c r="U36" s="21"/>
      <c r="V36" s="20"/>
      <c r="W36" s="21"/>
      <c r="X36" s="20"/>
      <c r="Y36" s="21"/>
      <c r="Z36" s="55">
        <v>21</v>
      </c>
      <c r="AA36" s="38" t="s">
        <v>239</v>
      </c>
      <c r="AB36" s="55">
        <v>24</v>
      </c>
      <c r="AC36" s="21" t="s">
        <v>267</v>
      </c>
      <c r="AD36" s="55">
        <v>18</v>
      </c>
      <c r="AE36" s="21" t="s">
        <v>282</v>
      </c>
      <c r="AF36" s="20"/>
      <c r="AG36" s="21"/>
      <c r="AH36" s="20"/>
      <c r="AI36" s="21"/>
      <c r="AJ36" s="20">
        <v>22</v>
      </c>
      <c r="AK36" s="21" t="s">
        <v>309</v>
      </c>
      <c r="AL36" s="55">
        <v>14</v>
      </c>
      <c r="AM36" s="38" t="s">
        <v>410</v>
      </c>
      <c r="AN36" s="55">
        <v>18</v>
      </c>
      <c r="AO36" s="38" t="s">
        <v>424</v>
      </c>
      <c r="AP36" s="83"/>
      <c r="AQ36" s="77"/>
      <c r="AR36" s="83"/>
      <c r="AS36" s="80"/>
      <c r="AT36" s="76"/>
      <c r="AU36" s="80"/>
      <c r="AV36" s="83"/>
      <c r="AW36" s="77"/>
      <c r="AX36" s="83"/>
      <c r="AY36" s="80"/>
      <c r="AZ36" s="76"/>
      <c r="BA36" s="80"/>
      <c r="BB36" s="83"/>
      <c r="BC36" s="80"/>
      <c r="BD36" s="83"/>
      <c r="BE36" s="80"/>
      <c r="BF36" s="83"/>
      <c r="BG36" s="80"/>
    </row>
    <row r="37" spans="1:59" x14ac:dyDescent="0.25">
      <c r="A37" s="19"/>
      <c r="B37" s="19" t="s">
        <v>169</v>
      </c>
      <c r="C37" s="18"/>
      <c r="D37" s="18"/>
      <c r="E37" s="56">
        <f t="shared" si="0"/>
        <v>19.5</v>
      </c>
      <c r="F37" s="55"/>
      <c r="G37" s="38"/>
      <c r="H37" s="57"/>
      <c r="I37" s="40"/>
      <c r="J37" s="20"/>
      <c r="K37" s="21"/>
      <c r="L37" s="29"/>
      <c r="M37" s="30"/>
      <c r="N37" s="20"/>
      <c r="O37" s="21"/>
      <c r="P37" s="29">
        <v>11</v>
      </c>
      <c r="Q37" s="21" t="s">
        <v>34</v>
      </c>
      <c r="R37" s="20">
        <v>12</v>
      </c>
      <c r="S37" s="21" t="s">
        <v>108</v>
      </c>
      <c r="T37" s="29">
        <v>12</v>
      </c>
      <c r="U37" s="30" t="s">
        <v>193</v>
      </c>
      <c r="V37" s="20"/>
      <c r="W37" s="21"/>
      <c r="X37" s="20">
        <v>12</v>
      </c>
      <c r="Y37" s="21" t="s">
        <v>109</v>
      </c>
      <c r="Z37" s="55">
        <v>28</v>
      </c>
      <c r="AA37" s="38" t="s">
        <v>246</v>
      </c>
      <c r="AB37" s="55">
        <v>27</v>
      </c>
      <c r="AC37" s="38" t="s">
        <v>270</v>
      </c>
      <c r="AD37" s="55">
        <v>28</v>
      </c>
      <c r="AE37" s="38" t="s">
        <v>289</v>
      </c>
      <c r="AF37" s="20"/>
      <c r="AG37" s="21"/>
      <c r="AH37" s="20"/>
      <c r="AI37" s="21"/>
      <c r="AJ37" s="20">
        <v>26</v>
      </c>
      <c r="AK37" s="21" t="s">
        <v>313</v>
      </c>
      <c r="AL37" s="3"/>
      <c r="AM37" s="61"/>
      <c r="AN37" s="3"/>
      <c r="AO37" s="4"/>
      <c r="AP37" s="83"/>
      <c r="AQ37" s="77"/>
      <c r="AR37" s="83"/>
      <c r="AS37" s="80"/>
      <c r="AT37" s="76"/>
      <c r="AU37" s="77"/>
      <c r="AV37" s="83"/>
      <c r="AW37" s="80"/>
      <c r="AX37" s="83"/>
      <c r="AY37" s="77"/>
      <c r="AZ37" s="76"/>
      <c r="BA37" s="80"/>
      <c r="BB37" s="83"/>
      <c r="BC37" s="77"/>
      <c r="BD37" s="83"/>
      <c r="BE37" s="80"/>
      <c r="BF37" s="83"/>
      <c r="BG37" s="77"/>
    </row>
    <row r="38" spans="1:59" x14ac:dyDescent="0.25">
      <c r="A38" s="19"/>
      <c r="B38" s="19" t="s">
        <v>173</v>
      </c>
      <c r="C38" s="18"/>
      <c r="D38" s="18"/>
      <c r="E38" s="56">
        <f t="shared" si="0"/>
        <v>19.75</v>
      </c>
      <c r="F38" s="55"/>
      <c r="G38" s="38"/>
      <c r="H38" s="57"/>
      <c r="I38" s="30"/>
      <c r="J38" s="55"/>
      <c r="K38" s="21"/>
      <c r="L38" s="57"/>
      <c r="M38" s="40"/>
      <c r="N38" s="55"/>
      <c r="O38" s="38"/>
      <c r="P38" s="20">
        <v>15</v>
      </c>
      <c r="Q38" s="38" t="s">
        <v>159</v>
      </c>
      <c r="R38" s="55">
        <v>13</v>
      </c>
      <c r="S38" s="38" t="s">
        <v>182</v>
      </c>
      <c r="T38" s="55">
        <v>13</v>
      </c>
      <c r="U38" s="38" t="s">
        <v>194</v>
      </c>
      <c r="V38" s="55"/>
      <c r="W38" s="38"/>
      <c r="X38" s="55">
        <v>14</v>
      </c>
      <c r="Y38" s="21" t="s">
        <v>209</v>
      </c>
      <c r="Z38" s="55">
        <v>26</v>
      </c>
      <c r="AA38" s="38" t="s">
        <v>244</v>
      </c>
      <c r="AB38" s="55">
        <v>26</v>
      </c>
      <c r="AC38" s="38" t="s">
        <v>269</v>
      </c>
      <c r="AD38" s="55">
        <v>26</v>
      </c>
      <c r="AE38" s="38" t="s">
        <v>287</v>
      </c>
      <c r="AF38" s="55"/>
      <c r="AG38" s="38"/>
      <c r="AH38" s="55"/>
      <c r="AI38" s="38"/>
      <c r="AJ38" s="55">
        <v>25</v>
      </c>
      <c r="AK38" s="38" t="s">
        <v>312</v>
      </c>
      <c r="AL38" s="55"/>
      <c r="AM38" s="38"/>
      <c r="AN38" s="37"/>
      <c r="AO38" s="21"/>
      <c r="AP38" s="83"/>
      <c r="AQ38" s="77"/>
      <c r="AR38" s="83"/>
      <c r="AS38" s="80"/>
      <c r="AT38" s="76"/>
      <c r="AU38" s="77"/>
      <c r="AV38" s="83"/>
      <c r="AW38" s="80"/>
      <c r="AX38" s="83"/>
      <c r="AY38" s="77"/>
      <c r="AZ38" s="76"/>
      <c r="BA38" s="80"/>
      <c r="BB38" s="83"/>
      <c r="BC38" s="77"/>
      <c r="BD38" s="83"/>
      <c r="BE38" s="80"/>
      <c r="BF38" s="83"/>
      <c r="BG38" s="77"/>
    </row>
    <row r="39" spans="1:59" x14ac:dyDescent="0.25">
      <c r="A39" s="19"/>
      <c r="B39" s="19" t="s">
        <v>241</v>
      </c>
      <c r="C39" s="18" t="s">
        <v>114</v>
      </c>
      <c r="D39" s="18">
        <v>2002</v>
      </c>
      <c r="E39" s="56">
        <f t="shared" si="0"/>
        <v>20.5</v>
      </c>
      <c r="F39" s="55" t="s">
        <v>0</v>
      </c>
      <c r="G39" s="38" t="s">
        <v>0</v>
      </c>
      <c r="H39" s="57" t="s">
        <v>0</v>
      </c>
      <c r="I39" s="40" t="s">
        <v>0</v>
      </c>
      <c r="J39" s="20" t="s">
        <v>0</v>
      </c>
      <c r="K39" s="21" t="s">
        <v>0</v>
      </c>
      <c r="L39" s="29" t="s">
        <v>0</v>
      </c>
      <c r="M39" s="30" t="s">
        <v>0</v>
      </c>
      <c r="N39" s="20" t="s">
        <v>0</v>
      </c>
      <c r="O39" s="21" t="s">
        <v>0</v>
      </c>
      <c r="P39" s="20"/>
      <c r="Q39" s="21"/>
      <c r="R39" s="20"/>
      <c r="S39" s="21"/>
      <c r="T39" s="20"/>
      <c r="U39" s="21"/>
      <c r="V39" s="20"/>
      <c r="W39" s="21"/>
      <c r="X39" s="20"/>
      <c r="Y39" s="21"/>
      <c r="Z39" s="20">
        <v>22</v>
      </c>
      <c r="AA39" s="21" t="s">
        <v>240</v>
      </c>
      <c r="AB39" s="20">
        <v>23</v>
      </c>
      <c r="AC39" s="21" t="s">
        <v>266</v>
      </c>
      <c r="AD39" s="20">
        <v>17</v>
      </c>
      <c r="AE39" s="21" t="s">
        <v>281</v>
      </c>
      <c r="AF39" s="20"/>
      <c r="AG39" s="21"/>
      <c r="AH39" s="20"/>
      <c r="AI39" s="21"/>
      <c r="AJ39" s="20">
        <v>20</v>
      </c>
      <c r="AK39" s="21" t="s">
        <v>307</v>
      </c>
      <c r="AL39" s="20"/>
      <c r="AM39" s="65"/>
      <c r="AN39" s="20"/>
      <c r="AO39" s="21"/>
      <c r="AP39" s="83"/>
      <c r="AQ39" s="77"/>
      <c r="AR39" s="83"/>
      <c r="AS39" s="80"/>
      <c r="AT39" s="76"/>
      <c r="AU39" s="77"/>
      <c r="AV39" s="83"/>
      <c r="AW39" s="80"/>
      <c r="AX39" s="83"/>
      <c r="AY39" s="77"/>
      <c r="AZ39" s="76"/>
      <c r="BA39" s="80"/>
      <c r="BB39" s="83"/>
      <c r="BC39" s="77"/>
      <c r="BD39" s="83"/>
      <c r="BE39" s="80"/>
      <c r="BF39" s="83"/>
      <c r="BG39" s="77"/>
    </row>
    <row r="40" spans="1:59" x14ac:dyDescent="0.25">
      <c r="A40" s="19"/>
      <c r="B40" s="19" t="s">
        <v>242</v>
      </c>
      <c r="C40" s="18" t="s">
        <v>113</v>
      </c>
      <c r="D40" s="18">
        <v>2002</v>
      </c>
      <c r="E40" s="56">
        <f t="shared" si="0"/>
        <v>22.5</v>
      </c>
      <c r="F40" s="55" t="s">
        <v>0</v>
      </c>
      <c r="G40" s="38" t="s">
        <v>0</v>
      </c>
      <c r="H40" s="57" t="s">
        <v>0</v>
      </c>
      <c r="I40" s="40" t="s">
        <v>0</v>
      </c>
      <c r="J40" s="20" t="s">
        <v>0</v>
      </c>
      <c r="K40" s="21" t="s">
        <v>0</v>
      </c>
      <c r="L40" s="29" t="s">
        <v>0</v>
      </c>
      <c r="M40" s="30" t="s">
        <v>0</v>
      </c>
      <c r="N40" s="20" t="s">
        <v>0</v>
      </c>
      <c r="O40" s="21" t="s">
        <v>0</v>
      </c>
      <c r="P40" s="20"/>
      <c r="Q40" s="21"/>
      <c r="R40" s="20"/>
      <c r="S40" s="21"/>
      <c r="T40" s="20"/>
      <c r="U40" s="21"/>
      <c r="V40" s="20"/>
      <c r="W40" s="21"/>
      <c r="X40" s="20"/>
      <c r="Y40" s="21"/>
      <c r="Z40" s="55">
        <v>24</v>
      </c>
      <c r="AA40" s="38" t="s">
        <v>243</v>
      </c>
      <c r="AB40" s="55">
        <v>21</v>
      </c>
      <c r="AC40" s="38" t="s">
        <v>265</v>
      </c>
      <c r="AD40" s="55">
        <v>24</v>
      </c>
      <c r="AE40" s="38" t="s">
        <v>285</v>
      </c>
      <c r="AF40" s="37"/>
      <c r="AG40" s="38"/>
      <c r="AH40" s="37"/>
      <c r="AI40" s="38"/>
      <c r="AJ40" s="55">
        <v>21</v>
      </c>
      <c r="AK40" s="38" t="s">
        <v>308</v>
      </c>
      <c r="AL40" s="55"/>
      <c r="AM40" s="38"/>
      <c r="AN40" s="55"/>
      <c r="AO40" s="38"/>
      <c r="AP40" s="83"/>
      <c r="AQ40" s="77"/>
      <c r="AR40" s="83"/>
      <c r="AS40" s="80"/>
      <c r="AT40" s="76"/>
      <c r="AU40" s="77"/>
      <c r="AV40" s="83"/>
      <c r="AW40" s="80"/>
      <c r="AX40" s="83"/>
      <c r="AY40" s="77"/>
      <c r="AZ40" s="76"/>
      <c r="BA40" s="80"/>
      <c r="BB40" s="83"/>
      <c r="BC40" s="77"/>
      <c r="BD40" s="83"/>
      <c r="BE40" s="80"/>
      <c r="BF40" s="83"/>
      <c r="BG40" s="77"/>
    </row>
    <row r="41" spans="1:59" x14ac:dyDescent="0.25">
      <c r="A41" s="19"/>
      <c r="B41" s="19" t="s">
        <v>171</v>
      </c>
      <c r="C41" s="18"/>
      <c r="D41" s="18"/>
      <c r="E41" s="56">
        <f t="shared" si="0"/>
        <v>22.5</v>
      </c>
      <c r="F41" s="55"/>
      <c r="G41" s="38"/>
      <c r="H41" s="57"/>
      <c r="I41" s="40"/>
      <c r="J41" s="20"/>
      <c r="K41" s="21"/>
      <c r="L41" s="29"/>
      <c r="M41" s="30"/>
      <c r="N41" s="20"/>
      <c r="O41" s="21"/>
      <c r="P41" s="20">
        <v>13</v>
      </c>
      <c r="Q41" s="21" t="s">
        <v>157</v>
      </c>
      <c r="R41" s="20">
        <v>15</v>
      </c>
      <c r="S41" s="21" t="s">
        <v>183</v>
      </c>
      <c r="T41" s="20">
        <v>16</v>
      </c>
      <c r="U41" s="21" t="s">
        <v>197</v>
      </c>
      <c r="V41" s="20"/>
      <c r="W41" s="21"/>
      <c r="X41" s="20">
        <v>15</v>
      </c>
      <c r="Y41" s="21" t="s">
        <v>211</v>
      </c>
      <c r="Z41" s="20">
        <v>30</v>
      </c>
      <c r="AA41" s="21" t="s">
        <v>249</v>
      </c>
      <c r="AB41" s="55">
        <v>31</v>
      </c>
      <c r="AC41" s="38" t="s">
        <v>274</v>
      </c>
      <c r="AD41" s="55">
        <v>30</v>
      </c>
      <c r="AE41" s="38" t="s">
        <v>291</v>
      </c>
      <c r="AF41" s="20"/>
      <c r="AG41" s="21"/>
      <c r="AH41" s="20"/>
      <c r="AI41" s="21"/>
      <c r="AJ41" s="20">
        <v>30</v>
      </c>
      <c r="AK41" s="21" t="s">
        <v>317</v>
      </c>
      <c r="AL41" s="55"/>
      <c r="AM41" s="65"/>
      <c r="AN41" s="55"/>
      <c r="AO41" s="4"/>
      <c r="AP41" s="83"/>
      <c r="AQ41" s="77"/>
      <c r="AR41" s="83"/>
      <c r="AS41" s="80"/>
      <c r="AT41" s="76"/>
      <c r="AU41" s="80"/>
      <c r="AV41" s="83"/>
      <c r="AW41" s="77"/>
      <c r="AX41" s="83"/>
      <c r="AY41" s="80"/>
      <c r="AZ41" s="76"/>
      <c r="BA41" s="80"/>
      <c r="BB41" s="83"/>
      <c r="BC41" s="80"/>
      <c r="BD41" s="83"/>
      <c r="BE41" s="80"/>
      <c r="BF41" s="83"/>
      <c r="BG41" s="80"/>
    </row>
    <row r="42" spans="1:59" x14ac:dyDescent="0.25">
      <c r="A42" s="19"/>
      <c r="B42" s="19" t="s">
        <v>245</v>
      </c>
      <c r="C42" s="18"/>
      <c r="D42" s="18"/>
      <c r="E42" s="56">
        <f t="shared" si="0"/>
        <v>22.6</v>
      </c>
      <c r="F42" s="55" t="s">
        <v>0</v>
      </c>
      <c r="G42" s="38" t="s">
        <v>0</v>
      </c>
      <c r="H42" s="57" t="s">
        <v>0</v>
      </c>
      <c r="I42" s="40" t="s">
        <v>0</v>
      </c>
      <c r="J42" s="20" t="s">
        <v>0</v>
      </c>
      <c r="K42" s="21" t="s">
        <v>0</v>
      </c>
      <c r="L42" s="29" t="s">
        <v>0</v>
      </c>
      <c r="M42" s="30" t="s">
        <v>0</v>
      </c>
      <c r="N42" s="20" t="s">
        <v>0</v>
      </c>
      <c r="O42" s="21" t="s">
        <v>0</v>
      </c>
      <c r="P42" s="20"/>
      <c r="Q42" s="21"/>
      <c r="R42" s="20"/>
      <c r="S42" s="21"/>
      <c r="T42" s="20"/>
      <c r="U42" s="21"/>
      <c r="V42" s="20"/>
      <c r="W42" s="21"/>
      <c r="X42" s="20"/>
      <c r="Y42" s="21"/>
      <c r="Z42" s="20">
        <v>27</v>
      </c>
      <c r="AA42" s="21" t="s">
        <v>246</v>
      </c>
      <c r="AB42" s="20">
        <v>22</v>
      </c>
      <c r="AC42" s="21" t="s">
        <v>182</v>
      </c>
      <c r="AD42" s="20">
        <v>19</v>
      </c>
      <c r="AE42" s="21" t="s">
        <v>183</v>
      </c>
      <c r="AF42" s="20"/>
      <c r="AG42" s="21"/>
      <c r="AH42" s="20"/>
      <c r="AI42" s="21"/>
      <c r="AJ42" s="20">
        <v>23</v>
      </c>
      <c r="AK42" s="21" t="s">
        <v>310</v>
      </c>
      <c r="AL42" s="3"/>
      <c r="AM42" s="61"/>
      <c r="AN42" s="3">
        <v>22</v>
      </c>
      <c r="AO42" s="4" t="s">
        <v>427</v>
      </c>
      <c r="AP42" s="83"/>
      <c r="AQ42" s="77"/>
      <c r="AR42" s="83"/>
      <c r="AS42" s="80"/>
      <c r="AT42" s="83"/>
      <c r="AU42" s="77"/>
      <c r="AV42" s="83"/>
      <c r="AW42" s="80"/>
      <c r="AX42" s="83"/>
      <c r="AY42" s="77"/>
      <c r="AZ42" s="76"/>
      <c r="BA42" s="80"/>
      <c r="BB42" s="83"/>
      <c r="BC42" s="77"/>
      <c r="BD42" s="83"/>
      <c r="BE42" s="80"/>
      <c r="BF42" s="83"/>
      <c r="BG42" s="77"/>
    </row>
    <row r="43" spans="1:59" x14ac:dyDescent="0.25">
      <c r="A43" s="19"/>
      <c r="B43" s="19" t="s">
        <v>247</v>
      </c>
      <c r="C43" s="18" t="s">
        <v>116</v>
      </c>
      <c r="D43" s="18">
        <v>2001</v>
      </c>
      <c r="E43" s="56">
        <f t="shared" si="0"/>
        <v>22.8</v>
      </c>
      <c r="F43" s="55" t="s">
        <v>0</v>
      </c>
      <c r="G43" s="38" t="s">
        <v>0</v>
      </c>
      <c r="H43" s="57" t="s">
        <v>0</v>
      </c>
      <c r="I43" s="40" t="s">
        <v>0</v>
      </c>
      <c r="J43" s="20" t="s">
        <v>0</v>
      </c>
      <c r="K43" s="21" t="s">
        <v>0</v>
      </c>
      <c r="L43" s="29" t="s">
        <v>0</v>
      </c>
      <c r="M43" s="30" t="s">
        <v>0</v>
      </c>
      <c r="N43" s="20" t="s">
        <v>0</v>
      </c>
      <c r="O43" s="21" t="s">
        <v>0</v>
      </c>
      <c r="P43" s="29"/>
      <c r="Q43" s="21"/>
      <c r="R43" s="20"/>
      <c r="S43" s="21"/>
      <c r="T43" s="29"/>
      <c r="U43" s="30"/>
      <c r="V43" s="20"/>
      <c r="W43" s="21"/>
      <c r="X43" s="20"/>
      <c r="Y43" s="21"/>
      <c r="Z43" s="55">
        <v>29</v>
      </c>
      <c r="AA43" s="38" t="s">
        <v>248</v>
      </c>
      <c r="AB43" s="55">
        <v>28</v>
      </c>
      <c r="AC43" s="38" t="s">
        <v>271</v>
      </c>
      <c r="AD43" s="55">
        <v>25</v>
      </c>
      <c r="AE43" s="38" t="s">
        <v>286</v>
      </c>
      <c r="AF43" s="20">
        <v>4</v>
      </c>
      <c r="AG43" s="21">
        <v>3</v>
      </c>
      <c r="AH43" s="20"/>
      <c r="AI43" s="21"/>
      <c r="AJ43" s="20">
        <v>28</v>
      </c>
      <c r="AK43" s="21" t="s">
        <v>315</v>
      </c>
      <c r="AL43" s="25"/>
      <c r="AM43" s="27"/>
      <c r="AN43" s="25"/>
      <c r="AO43" s="27"/>
      <c r="AP43" s="83"/>
      <c r="AQ43" s="77"/>
      <c r="AR43" s="83"/>
      <c r="AS43" s="80"/>
      <c r="AT43" s="83"/>
      <c r="AU43" s="77"/>
      <c r="AV43" s="83"/>
      <c r="AW43" s="80"/>
      <c r="AX43" s="83"/>
      <c r="AY43" s="77"/>
      <c r="AZ43" s="76"/>
      <c r="BA43" s="80"/>
      <c r="BB43" s="83"/>
      <c r="BC43" s="77"/>
      <c r="BD43" s="83"/>
      <c r="BE43" s="80"/>
      <c r="BF43" s="83"/>
      <c r="BG43" s="77"/>
    </row>
    <row r="44" spans="1:59" x14ac:dyDescent="0.25">
      <c r="A44" s="19"/>
      <c r="B44" s="19" t="s">
        <v>125</v>
      </c>
      <c r="C44" s="18" t="s">
        <v>116</v>
      </c>
      <c r="D44" s="18">
        <v>2001</v>
      </c>
      <c r="E44" s="56">
        <f t="shared" si="0"/>
        <v>23.25</v>
      </c>
      <c r="F44" s="55" t="s">
        <v>0</v>
      </c>
      <c r="G44" s="38" t="s">
        <v>0</v>
      </c>
      <c r="H44" s="57" t="s">
        <v>0</v>
      </c>
      <c r="I44" s="40" t="s">
        <v>0</v>
      </c>
      <c r="J44" s="20" t="s">
        <v>0</v>
      </c>
      <c r="K44" s="21" t="s">
        <v>0</v>
      </c>
      <c r="L44" s="29" t="s">
        <v>0</v>
      </c>
      <c r="M44" s="30" t="s">
        <v>0</v>
      </c>
      <c r="N44" s="20" t="s">
        <v>0</v>
      </c>
      <c r="O44" s="21" t="s">
        <v>0</v>
      </c>
      <c r="P44" s="29"/>
      <c r="Q44" s="21"/>
      <c r="R44" s="20"/>
      <c r="S44" s="21"/>
      <c r="T44" s="29"/>
      <c r="U44" s="30"/>
      <c r="V44" s="20"/>
      <c r="W44" s="21"/>
      <c r="X44" s="20"/>
      <c r="Y44" s="21"/>
      <c r="Z44" s="55">
        <v>23</v>
      </c>
      <c r="AA44" s="38" t="s">
        <v>240</v>
      </c>
      <c r="AB44" s="57">
        <v>25</v>
      </c>
      <c r="AC44" s="40" t="s">
        <v>268</v>
      </c>
      <c r="AD44" s="55">
        <v>21</v>
      </c>
      <c r="AE44" s="38" t="s">
        <v>283</v>
      </c>
      <c r="AF44" s="29"/>
      <c r="AG44" s="21"/>
      <c r="AH44" s="29"/>
      <c r="AI44" s="21"/>
      <c r="AJ44" s="29">
        <v>24</v>
      </c>
      <c r="AK44" s="21" t="s">
        <v>311</v>
      </c>
      <c r="AL44" s="3"/>
      <c r="AM44" s="61"/>
      <c r="AN44" s="3"/>
      <c r="AO44" s="4"/>
      <c r="AP44" s="83"/>
      <c r="AQ44" s="77"/>
      <c r="AR44" s="83"/>
      <c r="AS44" s="80"/>
      <c r="AT44" s="83"/>
      <c r="AU44" s="77"/>
      <c r="AV44" s="83"/>
      <c r="AW44" s="80"/>
      <c r="AX44" s="83"/>
      <c r="AY44" s="77"/>
      <c r="AZ44" s="76"/>
      <c r="BA44" s="80"/>
      <c r="BB44" s="83"/>
      <c r="BC44" s="77"/>
      <c r="BD44" s="83"/>
      <c r="BE44" s="80"/>
      <c r="BF44" s="83"/>
      <c r="BG44" s="77"/>
    </row>
    <row r="45" spans="1:59" x14ac:dyDescent="0.25">
      <c r="A45" s="19"/>
      <c r="B45" s="19" t="s">
        <v>421</v>
      </c>
      <c r="C45" s="18" t="s">
        <v>422</v>
      </c>
      <c r="D45" s="18"/>
      <c r="E45" s="56">
        <f t="shared" si="0"/>
        <v>24</v>
      </c>
      <c r="F45" s="55" t="s">
        <v>0</v>
      </c>
      <c r="G45" s="38" t="s">
        <v>0</v>
      </c>
      <c r="H45" s="57" t="s">
        <v>0</v>
      </c>
      <c r="I45" s="40" t="s">
        <v>0</v>
      </c>
      <c r="J45" s="20" t="s">
        <v>0</v>
      </c>
      <c r="K45" s="21" t="s">
        <v>0</v>
      </c>
      <c r="L45" s="29" t="s">
        <v>0</v>
      </c>
      <c r="M45" s="30" t="s">
        <v>0</v>
      </c>
      <c r="N45" s="20" t="s">
        <v>0</v>
      </c>
      <c r="O45" s="21" t="s">
        <v>0</v>
      </c>
      <c r="P45" s="29"/>
      <c r="Q45" s="21"/>
      <c r="R45" s="20"/>
      <c r="S45" s="21"/>
      <c r="T45" s="29"/>
      <c r="U45" s="30"/>
      <c r="V45" s="20"/>
      <c r="W45" s="21"/>
      <c r="X45" s="20"/>
      <c r="Y45" s="21"/>
      <c r="Z45" s="55"/>
      <c r="AA45" s="38"/>
      <c r="AB45" s="57"/>
      <c r="AC45" s="40"/>
      <c r="AD45" s="55"/>
      <c r="AE45" s="38"/>
      <c r="AF45" s="29"/>
      <c r="AG45" s="21"/>
      <c r="AH45" s="29"/>
      <c r="AI45" s="21"/>
      <c r="AJ45" s="29"/>
      <c r="AK45" s="21"/>
      <c r="AL45" s="25"/>
      <c r="AM45" s="27"/>
      <c r="AN45" s="25">
        <v>24</v>
      </c>
      <c r="AO45" s="27" t="s">
        <v>429</v>
      </c>
      <c r="AP45" s="83"/>
      <c r="AQ45" s="77"/>
      <c r="AR45" s="83"/>
      <c r="AS45" s="80"/>
      <c r="AT45" s="83"/>
      <c r="AU45" s="77"/>
      <c r="AV45" s="83"/>
      <c r="AW45" s="80"/>
      <c r="AX45" s="83"/>
      <c r="AY45" s="77"/>
      <c r="AZ45" s="76"/>
      <c r="BA45" s="80"/>
      <c r="BB45" s="83"/>
      <c r="BC45" s="77"/>
      <c r="BD45" s="83"/>
      <c r="BE45" s="80"/>
      <c r="BF45" s="83"/>
      <c r="BG45" s="77"/>
    </row>
    <row r="46" spans="1:59" x14ac:dyDescent="0.25">
      <c r="A46" s="19"/>
      <c r="B46" s="19" t="s">
        <v>123</v>
      </c>
      <c r="C46" s="18" t="s">
        <v>116</v>
      </c>
      <c r="D46" s="18">
        <v>2001</v>
      </c>
      <c r="E46" s="56">
        <f t="shared" si="0"/>
        <v>24.833333333333332</v>
      </c>
      <c r="F46" s="55" t="s">
        <v>0</v>
      </c>
      <c r="G46" s="38" t="s">
        <v>0</v>
      </c>
      <c r="H46" s="57" t="s">
        <v>0</v>
      </c>
      <c r="I46" s="40" t="s">
        <v>0</v>
      </c>
      <c r="J46" s="20" t="s">
        <v>0</v>
      </c>
      <c r="K46" s="21" t="s">
        <v>0</v>
      </c>
      <c r="L46" s="29" t="s">
        <v>0</v>
      </c>
      <c r="M46" s="30" t="s">
        <v>0</v>
      </c>
      <c r="N46" s="20" t="s">
        <v>0</v>
      </c>
      <c r="O46" s="21" t="s">
        <v>0</v>
      </c>
      <c r="P46" s="29"/>
      <c r="Q46" s="21"/>
      <c r="R46" s="20"/>
      <c r="S46" s="21"/>
      <c r="T46" s="29"/>
      <c r="U46" s="30"/>
      <c r="V46" s="20"/>
      <c r="W46" s="21"/>
      <c r="X46" s="20"/>
      <c r="Y46" s="21"/>
      <c r="Z46" s="20">
        <v>25</v>
      </c>
      <c r="AA46" s="21" t="s">
        <v>243</v>
      </c>
      <c r="AB46" s="29">
        <v>30</v>
      </c>
      <c r="AC46" s="30" t="s">
        <v>273</v>
      </c>
      <c r="AD46" s="20">
        <v>27</v>
      </c>
      <c r="AE46" s="21" t="s">
        <v>288</v>
      </c>
      <c r="AF46" s="29"/>
      <c r="AG46" s="21"/>
      <c r="AH46" s="29"/>
      <c r="AI46" s="21"/>
      <c r="AJ46" s="29">
        <v>27</v>
      </c>
      <c r="AK46" s="21" t="s">
        <v>314</v>
      </c>
      <c r="AL46" s="3">
        <v>17</v>
      </c>
      <c r="AM46" s="4" t="s">
        <v>413</v>
      </c>
      <c r="AN46" s="3">
        <v>23</v>
      </c>
      <c r="AO46" s="4" t="s">
        <v>428</v>
      </c>
      <c r="AP46" s="83"/>
      <c r="AQ46" s="77"/>
      <c r="AR46" s="83"/>
      <c r="AS46" s="80"/>
      <c r="AT46" s="83"/>
      <c r="AU46" s="80"/>
      <c r="AV46" s="83"/>
      <c r="AW46" s="77"/>
      <c r="AX46" s="83"/>
      <c r="AY46" s="80"/>
      <c r="AZ46" s="76"/>
      <c r="BA46" s="80"/>
      <c r="BB46" s="83"/>
      <c r="BC46" s="80"/>
      <c r="BD46" s="83"/>
      <c r="BE46" s="80"/>
      <c r="BF46" s="83"/>
      <c r="BG46" s="80"/>
    </row>
    <row r="47" spans="1:59" x14ac:dyDescent="0.25">
      <c r="A47" s="19"/>
      <c r="B47" s="19" t="s">
        <v>251</v>
      </c>
      <c r="C47" s="18" t="s">
        <v>114</v>
      </c>
      <c r="D47" s="18">
        <v>2001</v>
      </c>
      <c r="E47" s="56">
        <f t="shared" si="0"/>
        <v>29.75</v>
      </c>
      <c r="F47" s="55" t="s">
        <v>0</v>
      </c>
      <c r="G47" s="38" t="s">
        <v>0</v>
      </c>
      <c r="H47" s="57" t="s">
        <v>0</v>
      </c>
      <c r="I47" s="40" t="s">
        <v>0</v>
      </c>
      <c r="J47" s="20" t="s">
        <v>0</v>
      </c>
      <c r="K47" s="21" t="s">
        <v>0</v>
      </c>
      <c r="L47" s="29" t="s">
        <v>0</v>
      </c>
      <c r="M47" s="30" t="s">
        <v>0</v>
      </c>
      <c r="N47" s="20" t="s">
        <v>0</v>
      </c>
      <c r="O47" s="21" t="s">
        <v>0</v>
      </c>
      <c r="P47" s="57"/>
      <c r="Q47" s="38"/>
      <c r="R47" s="55"/>
      <c r="S47" s="38"/>
      <c r="T47" s="57"/>
      <c r="U47" s="40"/>
      <c r="V47" s="55"/>
      <c r="W47" s="38"/>
      <c r="X47" s="55"/>
      <c r="Y47" s="38"/>
      <c r="Z47" s="55">
        <v>32</v>
      </c>
      <c r="AA47" s="38" t="s">
        <v>252</v>
      </c>
      <c r="AB47" s="57">
        <v>29</v>
      </c>
      <c r="AC47" s="40" t="s">
        <v>272</v>
      </c>
      <c r="AD47" s="55">
        <v>29</v>
      </c>
      <c r="AE47" s="38" t="s">
        <v>290</v>
      </c>
      <c r="AF47" s="57"/>
      <c r="AG47" s="38"/>
      <c r="AH47" s="57"/>
      <c r="AI47" s="38"/>
      <c r="AJ47" s="57">
        <v>29</v>
      </c>
      <c r="AK47" s="38" t="s">
        <v>316</v>
      </c>
      <c r="AL47" s="55"/>
      <c r="AM47" s="38"/>
      <c r="AN47" s="55"/>
      <c r="AO47" s="38"/>
      <c r="AP47" s="83"/>
      <c r="AQ47" s="77"/>
      <c r="AR47" s="83"/>
      <c r="AS47" s="80"/>
      <c r="AT47" s="83"/>
      <c r="AU47" s="80"/>
      <c r="AV47" s="83"/>
      <c r="AW47" s="77"/>
      <c r="AX47" s="83"/>
      <c r="AY47" s="80"/>
      <c r="AZ47" s="76"/>
      <c r="BA47" s="80"/>
      <c r="BB47" s="83"/>
      <c r="BC47" s="80"/>
      <c r="BD47" s="83"/>
      <c r="BE47" s="80"/>
      <c r="BF47" s="83"/>
      <c r="BG47" s="80"/>
    </row>
    <row r="48" spans="1:59" x14ac:dyDescent="0.25">
      <c r="A48" s="19"/>
      <c r="B48" s="19"/>
      <c r="C48" s="18"/>
      <c r="D48" s="18"/>
      <c r="E48" s="56" t="e">
        <f t="shared" ref="E48:E69" si="1">AVERAGE(F48,H48,J48,L48,N48,P48,R48,T48,V48,X48,Z48,AB48,AD48,AF48,AH48,AJ48,AL48,AN48,AP48,AR48,AT48,AV48,AX48,AZ48,BB48,BD48,BF48)</f>
        <v>#DIV/0!</v>
      </c>
      <c r="F48" s="55" t="s">
        <v>0</v>
      </c>
      <c r="G48" s="38" t="s">
        <v>0</v>
      </c>
      <c r="H48" s="57" t="s">
        <v>0</v>
      </c>
      <c r="I48" s="40" t="s">
        <v>0</v>
      </c>
      <c r="J48" s="20" t="s">
        <v>0</v>
      </c>
      <c r="K48" s="21" t="s">
        <v>0</v>
      </c>
      <c r="L48" s="29" t="s">
        <v>0</v>
      </c>
      <c r="M48" s="30" t="s">
        <v>0</v>
      </c>
      <c r="N48" s="20" t="s">
        <v>0</v>
      </c>
      <c r="O48" s="21" t="s">
        <v>0</v>
      </c>
      <c r="P48" s="29"/>
      <c r="Q48" s="21"/>
      <c r="R48" s="20"/>
      <c r="S48" s="21"/>
      <c r="T48" s="29"/>
      <c r="U48" s="30"/>
      <c r="V48" s="20"/>
      <c r="W48" s="21"/>
      <c r="X48" s="20"/>
      <c r="Y48" s="21"/>
      <c r="Z48" s="55"/>
      <c r="AA48" s="38"/>
      <c r="AB48" s="57"/>
      <c r="AC48" s="40"/>
      <c r="AD48" s="55"/>
      <c r="AE48" s="38"/>
      <c r="AF48" s="29"/>
      <c r="AG48" s="21"/>
      <c r="AH48" s="29"/>
      <c r="AI48" s="21"/>
      <c r="AJ48" s="29"/>
      <c r="AK48" s="21"/>
      <c r="AL48" s="55"/>
      <c r="AM48" s="38"/>
      <c r="AN48" s="55"/>
      <c r="AO48" s="38"/>
      <c r="AP48" s="83"/>
      <c r="AQ48" s="77"/>
      <c r="AR48" s="83"/>
      <c r="AS48" s="80"/>
      <c r="AT48" s="83"/>
      <c r="AU48" s="80"/>
      <c r="AV48" s="83"/>
      <c r="AW48" s="77"/>
      <c r="AX48" s="83"/>
      <c r="AY48" s="80"/>
      <c r="AZ48" s="76"/>
      <c r="BA48" s="80"/>
      <c r="BB48" s="83"/>
      <c r="BC48" s="80"/>
      <c r="BD48" s="83"/>
      <c r="BE48" s="80"/>
      <c r="BF48" s="83"/>
      <c r="BG48" s="80"/>
    </row>
    <row r="49" spans="1:59" x14ac:dyDescent="0.25">
      <c r="A49" s="19"/>
      <c r="B49" s="19"/>
      <c r="C49" s="18"/>
      <c r="D49" s="18"/>
      <c r="E49" s="56" t="e">
        <f t="shared" si="1"/>
        <v>#DIV/0!</v>
      </c>
      <c r="F49" s="55" t="s">
        <v>0</v>
      </c>
      <c r="G49" s="38" t="s">
        <v>0</v>
      </c>
      <c r="H49" s="57" t="s">
        <v>0</v>
      </c>
      <c r="I49" s="40" t="s">
        <v>0</v>
      </c>
      <c r="J49" s="20" t="s">
        <v>0</v>
      </c>
      <c r="K49" s="21" t="s">
        <v>0</v>
      </c>
      <c r="L49" s="29" t="s">
        <v>0</v>
      </c>
      <c r="M49" s="30" t="s">
        <v>0</v>
      </c>
      <c r="N49" s="20" t="s">
        <v>0</v>
      </c>
      <c r="O49" s="21" t="s">
        <v>0</v>
      </c>
      <c r="P49" s="29"/>
      <c r="Q49" s="21"/>
      <c r="R49" s="20"/>
      <c r="S49" s="21"/>
      <c r="T49" s="29"/>
      <c r="U49" s="30"/>
      <c r="V49" s="20"/>
      <c r="W49" s="21"/>
      <c r="X49" s="20"/>
      <c r="Y49" s="21"/>
      <c r="Z49" s="55"/>
      <c r="AA49" s="38"/>
      <c r="AB49" s="57"/>
      <c r="AC49" s="40"/>
      <c r="AD49" s="55"/>
      <c r="AE49" s="38"/>
      <c r="AF49" s="29"/>
      <c r="AG49" s="21"/>
      <c r="AH49" s="29"/>
      <c r="AI49" s="21"/>
      <c r="AJ49" s="29"/>
      <c r="AK49" s="21"/>
      <c r="AL49" s="55"/>
      <c r="AM49" s="38"/>
      <c r="AN49" s="55"/>
      <c r="AO49" s="38"/>
      <c r="AP49" s="83"/>
      <c r="AQ49" s="77"/>
      <c r="AR49" s="83"/>
      <c r="AS49" s="80"/>
      <c r="AT49" s="83"/>
      <c r="AU49" s="77"/>
      <c r="AV49" s="83"/>
      <c r="AW49" s="80"/>
      <c r="AX49" s="83"/>
      <c r="AY49" s="77"/>
      <c r="AZ49" s="76"/>
      <c r="BA49" s="80"/>
      <c r="BB49" s="83"/>
      <c r="BC49" s="77"/>
      <c r="BD49" s="83"/>
      <c r="BE49" s="80"/>
      <c r="BF49" s="83"/>
      <c r="BG49" s="77"/>
    </row>
    <row r="50" spans="1:59" x14ac:dyDescent="0.25">
      <c r="A50" s="19"/>
      <c r="B50" s="19"/>
      <c r="C50" s="18"/>
      <c r="D50" s="18"/>
      <c r="E50" s="56" t="e">
        <f t="shared" si="1"/>
        <v>#DIV/0!</v>
      </c>
      <c r="F50" s="55" t="s">
        <v>0</v>
      </c>
      <c r="G50" s="38" t="s">
        <v>0</v>
      </c>
      <c r="H50" s="57" t="s">
        <v>0</v>
      </c>
      <c r="I50" s="40" t="s">
        <v>0</v>
      </c>
      <c r="J50" s="20" t="s">
        <v>0</v>
      </c>
      <c r="K50" s="21" t="s">
        <v>0</v>
      </c>
      <c r="L50" s="29" t="s">
        <v>0</v>
      </c>
      <c r="M50" s="30" t="s">
        <v>0</v>
      </c>
      <c r="N50" s="20" t="s">
        <v>0</v>
      </c>
      <c r="O50" s="21" t="s">
        <v>0</v>
      </c>
      <c r="P50" s="29"/>
      <c r="Q50" s="21"/>
      <c r="R50" s="20"/>
      <c r="S50" s="21"/>
      <c r="T50" s="29"/>
      <c r="U50" s="30"/>
      <c r="V50" s="20"/>
      <c r="W50" s="21"/>
      <c r="X50" s="20"/>
      <c r="Y50" s="21"/>
      <c r="Z50" s="55"/>
      <c r="AA50" s="38"/>
      <c r="AB50" s="57"/>
      <c r="AC50" s="40"/>
      <c r="AD50" s="55"/>
      <c r="AE50" s="38"/>
      <c r="AF50" s="29"/>
      <c r="AG50" s="21"/>
      <c r="AH50" s="29"/>
      <c r="AI50" s="21"/>
      <c r="AJ50" s="29"/>
      <c r="AK50" s="21"/>
      <c r="AL50" s="55"/>
      <c r="AM50" s="38"/>
      <c r="AN50" s="55"/>
      <c r="AO50" s="38"/>
      <c r="AP50" s="83"/>
      <c r="AQ50" s="77"/>
      <c r="AR50" s="83"/>
      <c r="AS50" s="80"/>
      <c r="AT50" s="83"/>
      <c r="AU50" s="80"/>
      <c r="AV50" s="83"/>
      <c r="AW50" s="77"/>
      <c r="AX50" s="83"/>
      <c r="AY50" s="80"/>
      <c r="AZ50" s="76"/>
      <c r="BA50" s="80"/>
      <c r="BB50" s="83"/>
      <c r="BC50" s="80"/>
      <c r="BD50" s="83"/>
      <c r="BE50" s="80"/>
      <c r="BF50" s="83"/>
      <c r="BG50" s="80"/>
    </row>
    <row r="51" spans="1:59" x14ac:dyDescent="0.25">
      <c r="A51" s="19"/>
      <c r="B51" s="19"/>
      <c r="C51" s="18"/>
      <c r="D51" s="18"/>
      <c r="E51" s="56" t="e">
        <f t="shared" si="1"/>
        <v>#DIV/0!</v>
      </c>
      <c r="F51" s="55" t="s">
        <v>0</v>
      </c>
      <c r="G51" s="38" t="s">
        <v>0</v>
      </c>
      <c r="H51" s="57" t="s">
        <v>0</v>
      </c>
      <c r="I51" s="40" t="s">
        <v>0</v>
      </c>
      <c r="J51" s="20" t="s">
        <v>0</v>
      </c>
      <c r="K51" s="21" t="s">
        <v>0</v>
      </c>
      <c r="L51" s="29" t="s">
        <v>0</v>
      </c>
      <c r="M51" s="30" t="s">
        <v>0</v>
      </c>
      <c r="N51" s="20" t="s">
        <v>0</v>
      </c>
      <c r="O51" s="21" t="s">
        <v>0</v>
      </c>
      <c r="P51" s="29"/>
      <c r="Q51" s="21"/>
      <c r="R51" s="20"/>
      <c r="S51" s="21"/>
      <c r="T51" s="29"/>
      <c r="U51" s="30"/>
      <c r="V51" s="20"/>
      <c r="W51" s="21"/>
      <c r="X51" s="20"/>
      <c r="Y51" s="21"/>
      <c r="Z51" s="55"/>
      <c r="AA51" s="38"/>
      <c r="AB51" s="57"/>
      <c r="AC51" s="40"/>
      <c r="AD51" s="55"/>
      <c r="AE51" s="38"/>
      <c r="AF51" s="29"/>
      <c r="AG51" s="21"/>
      <c r="AH51" s="29"/>
      <c r="AI51" s="21"/>
      <c r="AJ51" s="29"/>
      <c r="AK51" s="21"/>
      <c r="AL51" s="55"/>
      <c r="AM51" s="38"/>
      <c r="AN51" s="55"/>
      <c r="AO51" s="38"/>
      <c r="AP51" s="83"/>
      <c r="AQ51" s="77"/>
      <c r="AR51" s="83"/>
      <c r="AS51" s="80"/>
      <c r="AT51" s="83"/>
      <c r="AU51" s="77"/>
      <c r="AV51" s="83"/>
      <c r="AW51" s="80"/>
      <c r="AX51" s="83"/>
      <c r="AY51" s="77"/>
      <c r="AZ51" s="76"/>
      <c r="BA51" s="80"/>
      <c r="BB51" s="83"/>
      <c r="BC51" s="77"/>
      <c r="BD51" s="83"/>
      <c r="BE51" s="80"/>
      <c r="BF51" s="83"/>
      <c r="BG51" s="77"/>
    </row>
    <row r="52" spans="1:59" x14ac:dyDescent="0.25">
      <c r="A52" s="19"/>
      <c r="B52" s="19"/>
      <c r="C52" s="18"/>
      <c r="D52" s="18"/>
      <c r="E52" s="56" t="e">
        <f t="shared" si="1"/>
        <v>#DIV/0!</v>
      </c>
      <c r="F52" s="55" t="s">
        <v>0</v>
      </c>
      <c r="G52" s="38" t="s">
        <v>0</v>
      </c>
      <c r="H52" s="57" t="s">
        <v>0</v>
      </c>
      <c r="I52" s="40" t="s">
        <v>0</v>
      </c>
      <c r="J52" s="20" t="s">
        <v>0</v>
      </c>
      <c r="K52" s="21" t="s">
        <v>0</v>
      </c>
      <c r="L52" s="29" t="s">
        <v>0</v>
      </c>
      <c r="M52" s="30" t="s">
        <v>0</v>
      </c>
      <c r="N52" s="20" t="s">
        <v>0</v>
      </c>
      <c r="O52" s="21" t="s">
        <v>0</v>
      </c>
      <c r="P52" s="57"/>
      <c r="Q52" s="38"/>
      <c r="R52" s="55"/>
      <c r="S52" s="38"/>
      <c r="T52" s="57"/>
      <c r="U52" s="40"/>
      <c r="V52" s="55"/>
      <c r="W52" s="38"/>
      <c r="X52" s="55"/>
      <c r="Y52" s="38"/>
      <c r="Z52" s="55"/>
      <c r="AA52" s="38"/>
      <c r="AB52" s="57"/>
      <c r="AC52" s="40"/>
      <c r="AD52" s="55"/>
      <c r="AE52" s="38"/>
      <c r="AF52" s="57"/>
      <c r="AG52" s="38"/>
      <c r="AH52" s="57"/>
      <c r="AI52" s="38"/>
      <c r="AJ52" s="57"/>
      <c r="AK52" s="38"/>
      <c r="AL52" s="55"/>
      <c r="AM52" s="38"/>
      <c r="AN52" s="55"/>
      <c r="AO52" s="38"/>
      <c r="AP52" s="83"/>
      <c r="AQ52" s="77"/>
      <c r="AR52" s="83"/>
      <c r="AS52" s="80"/>
      <c r="AT52" s="83"/>
      <c r="AU52" s="80"/>
      <c r="AV52" s="83"/>
      <c r="AW52" s="77"/>
      <c r="AX52" s="83"/>
      <c r="AY52" s="80"/>
      <c r="AZ52" s="76"/>
      <c r="BA52" s="80"/>
      <c r="BB52" s="83"/>
      <c r="BC52" s="80"/>
      <c r="BD52" s="83"/>
      <c r="BE52" s="80"/>
      <c r="BF52" s="83"/>
      <c r="BG52" s="80"/>
    </row>
    <row r="53" spans="1:59" x14ac:dyDescent="0.25">
      <c r="A53" s="19"/>
      <c r="B53" s="19"/>
      <c r="C53" s="18"/>
      <c r="D53" s="18"/>
      <c r="E53" s="56" t="e">
        <f t="shared" si="1"/>
        <v>#DIV/0!</v>
      </c>
      <c r="F53" s="55" t="s">
        <v>0</v>
      </c>
      <c r="G53" s="38" t="s">
        <v>0</v>
      </c>
      <c r="H53" s="57" t="s">
        <v>0</v>
      </c>
      <c r="I53" s="40" t="s">
        <v>0</v>
      </c>
      <c r="J53" s="20" t="s">
        <v>0</v>
      </c>
      <c r="K53" s="21" t="s">
        <v>0</v>
      </c>
      <c r="L53" s="29" t="s">
        <v>0</v>
      </c>
      <c r="M53" s="30" t="s">
        <v>0</v>
      </c>
      <c r="N53" s="20" t="s">
        <v>0</v>
      </c>
      <c r="O53" s="21" t="s">
        <v>0</v>
      </c>
      <c r="P53" s="29"/>
      <c r="Q53" s="21"/>
      <c r="R53" s="20"/>
      <c r="S53" s="21"/>
      <c r="T53" s="29"/>
      <c r="U53" s="30"/>
      <c r="V53" s="20"/>
      <c r="W53" s="21"/>
      <c r="X53" s="20"/>
      <c r="Y53" s="21"/>
      <c r="Z53" s="55"/>
      <c r="AA53" s="38"/>
      <c r="AB53" s="57"/>
      <c r="AC53" s="40"/>
      <c r="AD53" s="55"/>
      <c r="AE53" s="38"/>
      <c r="AF53" s="29"/>
      <c r="AG53" s="21"/>
      <c r="AH53" s="29"/>
      <c r="AI53" s="21"/>
      <c r="AJ53" s="29"/>
      <c r="AK53" s="21"/>
      <c r="AL53" s="55"/>
      <c r="AM53" s="38"/>
      <c r="AN53" s="55"/>
      <c r="AO53" s="38"/>
      <c r="AP53" s="83"/>
      <c r="AQ53" s="77"/>
      <c r="AR53" s="83"/>
      <c r="AS53" s="80"/>
      <c r="AT53" s="83"/>
      <c r="AU53" s="77"/>
      <c r="AV53" s="83"/>
      <c r="AW53" s="80"/>
      <c r="AX53" s="83"/>
      <c r="AY53" s="77"/>
      <c r="AZ53" s="76"/>
      <c r="BA53" s="80"/>
      <c r="BB53" s="83"/>
      <c r="BC53" s="77"/>
      <c r="BD53" s="83"/>
      <c r="BE53" s="80"/>
      <c r="BF53" s="83"/>
      <c r="BG53" s="77"/>
    </row>
    <row r="54" spans="1:59" x14ac:dyDescent="0.25">
      <c r="A54" s="19"/>
      <c r="B54" s="19"/>
      <c r="C54" s="18"/>
      <c r="D54" s="18"/>
      <c r="E54" s="56" t="e">
        <f t="shared" si="1"/>
        <v>#DIV/0!</v>
      </c>
      <c r="F54" s="55" t="s">
        <v>0</v>
      </c>
      <c r="G54" s="38" t="s">
        <v>0</v>
      </c>
      <c r="H54" s="57" t="s">
        <v>0</v>
      </c>
      <c r="I54" s="40" t="s">
        <v>0</v>
      </c>
      <c r="J54" s="20" t="s">
        <v>0</v>
      </c>
      <c r="K54" s="21" t="s">
        <v>0</v>
      </c>
      <c r="L54" s="29" t="s">
        <v>0</v>
      </c>
      <c r="M54" s="30" t="s">
        <v>0</v>
      </c>
      <c r="N54" s="20" t="s">
        <v>0</v>
      </c>
      <c r="O54" s="21" t="s">
        <v>0</v>
      </c>
      <c r="P54" s="29"/>
      <c r="Q54" s="21"/>
      <c r="R54" s="20"/>
      <c r="S54" s="21"/>
      <c r="T54" s="29"/>
      <c r="U54" s="30"/>
      <c r="V54" s="20"/>
      <c r="W54" s="21"/>
      <c r="X54" s="20"/>
      <c r="Y54" s="21"/>
      <c r="Z54" s="55"/>
      <c r="AA54" s="38"/>
      <c r="AB54" s="57"/>
      <c r="AC54" s="40"/>
      <c r="AD54" s="55"/>
      <c r="AE54" s="38"/>
      <c r="AF54" s="29"/>
      <c r="AG54" s="21"/>
      <c r="AH54" s="29"/>
      <c r="AI54" s="21"/>
      <c r="AJ54" s="29"/>
      <c r="AK54" s="21"/>
      <c r="AL54" s="20"/>
      <c r="AM54" s="65"/>
      <c r="AN54" s="20"/>
      <c r="AO54" s="21"/>
      <c r="AP54" s="83"/>
      <c r="AQ54" s="77"/>
      <c r="AR54" s="83"/>
      <c r="AS54" s="80"/>
      <c r="AT54" s="83"/>
      <c r="AU54" s="77"/>
      <c r="AV54" s="83"/>
      <c r="AW54" s="80"/>
      <c r="AX54" s="83"/>
      <c r="AY54" s="77"/>
      <c r="AZ54" s="76"/>
      <c r="BA54" s="80"/>
      <c r="BB54" s="83"/>
      <c r="BC54" s="77"/>
      <c r="BD54" s="83"/>
      <c r="BE54" s="80"/>
      <c r="BF54" s="83"/>
      <c r="BG54" s="77"/>
    </row>
    <row r="55" spans="1:59" x14ac:dyDescent="0.25">
      <c r="A55" s="19"/>
      <c r="B55" s="19"/>
      <c r="C55" s="18"/>
      <c r="D55" s="18"/>
      <c r="E55" s="56" t="e">
        <f t="shared" si="1"/>
        <v>#DIV/0!</v>
      </c>
      <c r="F55" s="55" t="s">
        <v>0</v>
      </c>
      <c r="G55" s="38" t="s">
        <v>0</v>
      </c>
      <c r="H55" s="57" t="s">
        <v>0</v>
      </c>
      <c r="I55" s="40" t="s">
        <v>0</v>
      </c>
      <c r="J55" s="20" t="s">
        <v>0</v>
      </c>
      <c r="K55" s="21" t="s">
        <v>0</v>
      </c>
      <c r="L55" s="29" t="s">
        <v>0</v>
      </c>
      <c r="M55" s="30" t="s">
        <v>0</v>
      </c>
      <c r="N55" s="20" t="s">
        <v>0</v>
      </c>
      <c r="O55" s="21" t="s">
        <v>0</v>
      </c>
      <c r="P55" s="29"/>
      <c r="Q55" s="21"/>
      <c r="R55" s="20"/>
      <c r="S55" s="21"/>
      <c r="T55" s="29"/>
      <c r="U55" s="30"/>
      <c r="V55" s="20"/>
      <c r="W55" s="21"/>
      <c r="X55" s="20"/>
      <c r="Y55" s="21"/>
      <c r="Z55" s="55"/>
      <c r="AA55" s="38"/>
      <c r="AB55" s="57"/>
      <c r="AC55" s="40"/>
      <c r="AD55" s="55"/>
      <c r="AE55" s="38"/>
      <c r="AF55" s="29"/>
      <c r="AG55" s="21"/>
      <c r="AH55" s="29"/>
      <c r="AI55" s="21"/>
      <c r="AJ55" s="29"/>
      <c r="AK55" s="21"/>
      <c r="AL55" s="55"/>
      <c r="AM55" s="38"/>
      <c r="AN55" s="55"/>
      <c r="AO55" s="38"/>
      <c r="AP55" s="83"/>
      <c r="AQ55" s="77"/>
      <c r="AR55" s="83"/>
      <c r="AS55" s="80"/>
      <c r="AT55" s="83"/>
      <c r="AU55" s="77"/>
      <c r="AV55" s="83"/>
      <c r="AW55" s="80"/>
      <c r="AX55" s="83"/>
      <c r="AY55" s="77"/>
      <c r="AZ55" s="76"/>
      <c r="BA55" s="80"/>
      <c r="BB55" s="83"/>
      <c r="BC55" s="77"/>
      <c r="BD55" s="83"/>
      <c r="BE55" s="80"/>
      <c r="BF55" s="83"/>
      <c r="BG55" s="77"/>
    </row>
    <row r="56" spans="1:59" x14ac:dyDescent="0.25">
      <c r="A56" s="19"/>
      <c r="B56" s="19"/>
      <c r="C56" s="18"/>
      <c r="D56" s="18"/>
      <c r="E56" s="56" t="e">
        <f t="shared" si="1"/>
        <v>#DIV/0!</v>
      </c>
      <c r="F56" s="55" t="s">
        <v>0</v>
      </c>
      <c r="G56" s="38" t="s">
        <v>0</v>
      </c>
      <c r="H56" s="57" t="s">
        <v>0</v>
      </c>
      <c r="I56" s="40" t="s">
        <v>0</v>
      </c>
      <c r="J56" s="20" t="s">
        <v>0</v>
      </c>
      <c r="K56" s="21" t="s">
        <v>0</v>
      </c>
      <c r="L56" s="29" t="s">
        <v>0</v>
      </c>
      <c r="M56" s="30" t="s">
        <v>0</v>
      </c>
      <c r="N56" s="20" t="s">
        <v>0</v>
      </c>
      <c r="O56" s="21" t="s">
        <v>0</v>
      </c>
      <c r="P56" s="29"/>
      <c r="Q56" s="21"/>
      <c r="R56" s="20"/>
      <c r="S56" s="21"/>
      <c r="T56" s="29"/>
      <c r="U56" s="30"/>
      <c r="V56" s="20"/>
      <c r="W56" s="21"/>
      <c r="X56" s="20"/>
      <c r="Y56" s="21"/>
      <c r="Z56" s="55"/>
      <c r="AA56" s="38"/>
      <c r="AB56" s="57"/>
      <c r="AC56" s="40"/>
      <c r="AD56" s="55"/>
      <c r="AE56" s="38"/>
      <c r="AF56" s="29"/>
      <c r="AG56" s="21"/>
      <c r="AH56" s="29"/>
      <c r="AI56" s="21"/>
      <c r="AJ56" s="29"/>
      <c r="AK56" s="21"/>
      <c r="AL56" s="55"/>
      <c r="AM56" s="38"/>
      <c r="AN56" s="55"/>
      <c r="AO56" s="38"/>
      <c r="AP56" s="83"/>
      <c r="AQ56" s="77"/>
      <c r="AR56" s="83"/>
      <c r="AS56" s="80"/>
      <c r="AT56" s="83"/>
      <c r="AU56" s="77"/>
      <c r="AV56" s="83"/>
      <c r="AW56" s="80"/>
      <c r="AX56" s="83"/>
      <c r="AY56" s="77"/>
      <c r="AZ56" s="76"/>
      <c r="BA56" s="80"/>
      <c r="BB56" s="83"/>
      <c r="BC56" s="77"/>
      <c r="BD56" s="83"/>
      <c r="BE56" s="80"/>
      <c r="BF56" s="83"/>
      <c r="BG56" s="77"/>
    </row>
    <row r="57" spans="1:59" x14ac:dyDescent="0.25">
      <c r="A57" s="19"/>
      <c r="B57" s="19"/>
      <c r="C57" s="18"/>
      <c r="D57" s="18"/>
      <c r="E57" s="56" t="e">
        <f t="shared" si="1"/>
        <v>#DIV/0!</v>
      </c>
      <c r="F57" s="55" t="s">
        <v>0</v>
      </c>
      <c r="G57" s="38" t="s">
        <v>0</v>
      </c>
      <c r="H57" s="57" t="s">
        <v>0</v>
      </c>
      <c r="I57" s="40" t="s">
        <v>0</v>
      </c>
      <c r="J57" s="20" t="s">
        <v>0</v>
      </c>
      <c r="K57" s="21" t="s">
        <v>0</v>
      </c>
      <c r="L57" s="29" t="s">
        <v>0</v>
      </c>
      <c r="M57" s="30" t="s">
        <v>0</v>
      </c>
      <c r="N57" s="20" t="s">
        <v>0</v>
      </c>
      <c r="O57" s="21" t="s">
        <v>0</v>
      </c>
      <c r="P57" s="57"/>
      <c r="Q57" s="38"/>
      <c r="R57" s="55"/>
      <c r="S57" s="38"/>
      <c r="T57" s="57"/>
      <c r="U57" s="40"/>
      <c r="V57" s="55"/>
      <c r="W57" s="38"/>
      <c r="X57" s="55"/>
      <c r="Y57" s="38"/>
      <c r="Z57" s="55"/>
      <c r="AA57" s="38"/>
      <c r="AB57" s="57"/>
      <c r="AC57" s="40"/>
      <c r="AD57" s="55"/>
      <c r="AE57" s="38"/>
      <c r="AF57" s="57"/>
      <c r="AG57" s="38"/>
      <c r="AH57" s="57"/>
      <c r="AI57" s="38"/>
      <c r="AJ57" s="57"/>
      <c r="AK57" s="38"/>
      <c r="AL57" s="55"/>
      <c r="AM57" s="38"/>
      <c r="AN57" s="55"/>
      <c r="AO57" s="38"/>
      <c r="AP57" s="83"/>
      <c r="AQ57" s="77"/>
      <c r="AR57" s="83"/>
      <c r="AS57" s="80"/>
      <c r="AT57" s="83"/>
      <c r="AU57" s="80"/>
      <c r="AV57" s="83"/>
      <c r="AW57" s="77"/>
      <c r="AX57" s="83"/>
      <c r="AY57" s="80"/>
      <c r="AZ57" s="76"/>
      <c r="BA57" s="80"/>
      <c r="BB57" s="83"/>
      <c r="BC57" s="80"/>
      <c r="BD57" s="83"/>
      <c r="BE57" s="80"/>
      <c r="BF57" s="83"/>
      <c r="BG57" s="80"/>
    </row>
    <row r="58" spans="1:59" x14ac:dyDescent="0.25">
      <c r="A58" s="19"/>
      <c r="B58" s="19"/>
      <c r="C58" s="18"/>
      <c r="D58" s="18"/>
      <c r="E58" s="56" t="e">
        <f t="shared" si="1"/>
        <v>#DIV/0!</v>
      </c>
      <c r="F58" s="55" t="s">
        <v>0</v>
      </c>
      <c r="G58" s="38" t="s">
        <v>0</v>
      </c>
      <c r="H58" s="57" t="s">
        <v>0</v>
      </c>
      <c r="I58" s="40" t="s">
        <v>0</v>
      </c>
      <c r="J58" s="20" t="s">
        <v>0</v>
      </c>
      <c r="K58" s="21" t="s">
        <v>0</v>
      </c>
      <c r="L58" s="29" t="s">
        <v>0</v>
      </c>
      <c r="M58" s="30" t="s">
        <v>0</v>
      </c>
      <c r="N58" s="20" t="s">
        <v>0</v>
      </c>
      <c r="O58" s="21" t="s">
        <v>0</v>
      </c>
      <c r="P58" s="29"/>
      <c r="Q58" s="21"/>
      <c r="R58" s="20"/>
      <c r="S58" s="21"/>
      <c r="T58" s="29"/>
      <c r="U58" s="30"/>
      <c r="V58" s="20"/>
      <c r="W58" s="21"/>
      <c r="X58" s="20"/>
      <c r="Y58" s="21"/>
      <c r="Z58" s="55"/>
      <c r="AA58" s="38"/>
      <c r="AB58" s="57"/>
      <c r="AC58" s="40"/>
      <c r="AD58" s="55"/>
      <c r="AE58" s="38"/>
      <c r="AF58" s="29"/>
      <c r="AG58" s="21"/>
      <c r="AH58" s="29"/>
      <c r="AI58" s="21"/>
      <c r="AJ58" s="29"/>
      <c r="AK58" s="21"/>
      <c r="AL58" s="55"/>
      <c r="AM58" s="38"/>
      <c r="AN58" s="55"/>
      <c r="AO58" s="38"/>
      <c r="AP58" s="83"/>
      <c r="AQ58" s="77"/>
      <c r="AR58" s="83"/>
      <c r="AS58" s="80"/>
      <c r="AT58" s="83"/>
      <c r="AU58" s="80"/>
      <c r="AV58" s="83"/>
      <c r="AW58" s="77"/>
      <c r="AX58" s="83"/>
      <c r="AY58" s="80"/>
      <c r="AZ58" s="76"/>
      <c r="BA58" s="80"/>
      <c r="BB58" s="83"/>
      <c r="BC58" s="80"/>
      <c r="BD58" s="83"/>
      <c r="BE58" s="80"/>
      <c r="BF58" s="83"/>
      <c r="BG58" s="80"/>
    </row>
    <row r="59" spans="1:59" x14ac:dyDescent="0.25">
      <c r="A59" s="19"/>
      <c r="B59" s="19"/>
      <c r="C59" s="18"/>
      <c r="D59" s="18"/>
      <c r="E59" s="56" t="e">
        <f t="shared" si="1"/>
        <v>#DIV/0!</v>
      </c>
      <c r="F59" s="55" t="s">
        <v>0</v>
      </c>
      <c r="G59" s="38" t="s">
        <v>0</v>
      </c>
      <c r="H59" s="57" t="s">
        <v>0</v>
      </c>
      <c r="I59" s="40" t="s">
        <v>0</v>
      </c>
      <c r="J59" s="20" t="s">
        <v>0</v>
      </c>
      <c r="K59" s="21" t="s">
        <v>0</v>
      </c>
      <c r="L59" s="29" t="s">
        <v>0</v>
      </c>
      <c r="M59" s="30" t="s">
        <v>0</v>
      </c>
      <c r="N59" s="20" t="s">
        <v>0</v>
      </c>
      <c r="O59" s="21" t="s">
        <v>0</v>
      </c>
      <c r="P59" s="29"/>
      <c r="Q59" s="21"/>
      <c r="R59" s="20"/>
      <c r="S59" s="21"/>
      <c r="T59" s="29"/>
      <c r="U59" s="30"/>
      <c r="V59" s="20"/>
      <c r="W59" s="21"/>
      <c r="X59" s="20"/>
      <c r="Y59" s="21"/>
      <c r="Z59" s="55"/>
      <c r="AA59" s="38"/>
      <c r="AB59" s="57"/>
      <c r="AC59" s="40"/>
      <c r="AD59" s="55"/>
      <c r="AE59" s="38"/>
      <c r="AF59" s="29"/>
      <c r="AG59" s="21"/>
      <c r="AH59" s="29"/>
      <c r="AI59" s="21"/>
      <c r="AJ59" s="29"/>
      <c r="AK59" s="21"/>
      <c r="AL59" s="55"/>
      <c r="AM59" s="38"/>
      <c r="AN59" s="55"/>
      <c r="AO59" s="38"/>
      <c r="AP59" s="83"/>
      <c r="AQ59" s="77"/>
      <c r="AR59" s="83"/>
      <c r="AS59" s="80"/>
      <c r="AT59" s="83"/>
      <c r="AU59" s="80"/>
      <c r="AV59" s="83"/>
      <c r="AW59" s="77"/>
      <c r="AX59" s="83"/>
      <c r="AY59" s="80"/>
      <c r="AZ59" s="76"/>
      <c r="BA59" s="80"/>
      <c r="BB59" s="83"/>
      <c r="BC59" s="80"/>
      <c r="BD59" s="83"/>
      <c r="BE59" s="80"/>
      <c r="BF59" s="83"/>
      <c r="BG59" s="80"/>
    </row>
    <row r="60" spans="1:59" x14ac:dyDescent="0.25">
      <c r="A60" s="19"/>
      <c r="B60" s="19"/>
      <c r="C60" s="18"/>
      <c r="D60" s="18"/>
      <c r="E60" s="56" t="e">
        <f t="shared" si="1"/>
        <v>#DIV/0!</v>
      </c>
      <c r="F60" s="55" t="s">
        <v>0</v>
      </c>
      <c r="G60" s="38" t="s">
        <v>0</v>
      </c>
      <c r="H60" s="57" t="s">
        <v>0</v>
      </c>
      <c r="I60" s="40" t="s">
        <v>0</v>
      </c>
      <c r="J60" s="20" t="s">
        <v>0</v>
      </c>
      <c r="K60" s="21" t="s">
        <v>0</v>
      </c>
      <c r="L60" s="29" t="s">
        <v>0</v>
      </c>
      <c r="M60" s="30" t="s">
        <v>0</v>
      </c>
      <c r="N60" s="20" t="s">
        <v>0</v>
      </c>
      <c r="O60" s="21" t="s">
        <v>0</v>
      </c>
      <c r="P60" s="29"/>
      <c r="Q60" s="21"/>
      <c r="R60" s="20"/>
      <c r="S60" s="21"/>
      <c r="T60" s="29"/>
      <c r="U60" s="30"/>
      <c r="V60" s="20"/>
      <c r="W60" s="21"/>
      <c r="X60" s="20"/>
      <c r="Y60" s="21"/>
      <c r="Z60" s="20"/>
      <c r="AA60" s="21"/>
      <c r="AB60" s="29"/>
      <c r="AC60" s="30"/>
      <c r="AD60" s="20"/>
      <c r="AE60" s="21"/>
      <c r="AF60" s="29"/>
      <c r="AG60" s="21"/>
      <c r="AH60" s="29"/>
      <c r="AI60" s="21"/>
      <c r="AJ60" s="29"/>
      <c r="AK60" s="21"/>
      <c r="AL60" s="20"/>
      <c r="AM60" s="65"/>
      <c r="AN60" s="20"/>
      <c r="AO60" s="38"/>
      <c r="AP60" s="83"/>
      <c r="AQ60" s="77"/>
      <c r="AR60" s="83"/>
      <c r="AS60" s="80"/>
      <c r="AT60" s="83"/>
      <c r="AU60" s="80"/>
      <c r="AV60" s="83"/>
      <c r="AW60" s="77"/>
      <c r="AX60" s="83"/>
      <c r="AY60" s="80"/>
      <c r="AZ60" s="76"/>
      <c r="BA60" s="80"/>
      <c r="BB60" s="83"/>
      <c r="BC60" s="80"/>
      <c r="BD60" s="83"/>
      <c r="BE60" s="80"/>
      <c r="BF60" s="83"/>
      <c r="BG60" s="80"/>
    </row>
    <row r="61" spans="1:59" x14ac:dyDescent="0.25">
      <c r="A61" s="19"/>
      <c r="B61" s="19"/>
      <c r="C61" s="18"/>
      <c r="D61" s="18"/>
      <c r="E61" s="56" t="e">
        <f t="shared" si="1"/>
        <v>#DIV/0!</v>
      </c>
      <c r="F61" s="55" t="s">
        <v>0</v>
      </c>
      <c r="G61" s="38" t="s">
        <v>0</v>
      </c>
      <c r="H61" s="57" t="s">
        <v>0</v>
      </c>
      <c r="I61" s="40" t="s">
        <v>0</v>
      </c>
      <c r="J61" s="20" t="s">
        <v>0</v>
      </c>
      <c r="K61" s="21" t="s">
        <v>0</v>
      </c>
      <c r="L61" s="29" t="s">
        <v>0</v>
      </c>
      <c r="M61" s="30" t="s">
        <v>0</v>
      </c>
      <c r="N61" s="20" t="s">
        <v>0</v>
      </c>
      <c r="O61" s="21" t="s">
        <v>0</v>
      </c>
      <c r="P61" s="29"/>
      <c r="Q61" s="21"/>
      <c r="R61" s="20"/>
      <c r="S61" s="21"/>
      <c r="T61" s="29"/>
      <c r="U61" s="30"/>
      <c r="V61" s="20"/>
      <c r="W61" s="21"/>
      <c r="X61" s="20"/>
      <c r="Y61" s="21"/>
      <c r="Z61" s="55"/>
      <c r="AA61" s="38"/>
      <c r="AB61" s="57"/>
      <c r="AC61" s="40"/>
      <c r="AD61" s="55"/>
      <c r="AE61" s="38"/>
      <c r="AF61" s="29"/>
      <c r="AG61" s="21"/>
      <c r="AH61" s="29"/>
      <c r="AI61" s="21"/>
      <c r="AJ61" s="29"/>
      <c r="AK61" s="21"/>
      <c r="AL61" s="55"/>
      <c r="AM61" s="38"/>
      <c r="AN61" s="55"/>
      <c r="AO61" s="38"/>
      <c r="AP61" s="83"/>
      <c r="AQ61" s="77"/>
      <c r="AR61" s="83"/>
      <c r="AS61" s="80"/>
      <c r="AT61" s="83"/>
      <c r="AU61" s="77"/>
      <c r="AV61" s="83"/>
      <c r="AW61" s="80"/>
      <c r="AX61" s="83"/>
      <c r="AY61" s="77"/>
      <c r="AZ61" s="76"/>
      <c r="BA61" s="80"/>
      <c r="BB61" s="83"/>
      <c r="BC61" s="77"/>
      <c r="BD61" s="83"/>
      <c r="BE61" s="80"/>
      <c r="BF61" s="83"/>
      <c r="BG61" s="77"/>
    </row>
    <row r="62" spans="1:59" x14ac:dyDescent="0.25">
      <c r="A62" s="19"/>
      <c r="B62" s="19"/>
      <c r="C62" s="18"/>
      <c r="D62" s="18"/>
      <c r="E62" s="56" t="e">
        <f t="shared" si="1"/>
        <v>#DIV/0!</v>
      </c>
      <c r="F62" s="55" t="s">
        <v>0</v>
      </c>
      <c r="G62" s="38" t="s">
        <v>0</v>
      </c>
      <c r="H62" s="57" t="s">
        <v>0</v>
      </c>
      <c r="I62" s="40" t="s">
        <v>0</v>
      </c>
      <c r="J62" s="20" t="s">
        <v>0</v>
      </c>
      <c r="K62" s="21" t="s">
        <v>0</v>
      </c>
      <c r="L62" s="29" t="s">
        <v>0</v>
      </c>
      <c r="M62" s="30" t="s">
        <v>0</v>
      </c>
      <c r="N62" s="20" t="s">
        <v>0</v>
      </c>
      <c r="O62" s="21" t="s">
        <v>0</v>
      </c>
      <c r="P62" s="29"/>
      <c r="Q62" s="21"/>
      <c r="R62" s="20"/>
      <c r="S62" s="21"/>
      <c r="T62" s="29"/>
      <c r="U62" s="30"/>
      <c r="V62" s="20"/>
      <c r="W62" s="21"/>
      <c r="X62" s="20"/>
      <c r="Y62" s="21"/>
      <c r="Z62" s="20"/>
      <c r="AA62" s="21"/>
      <c r="AB62" s="29"/>
      <c r="AC62" s="30"/>
      <c r="AD62" s="20"/>
      <c r="AE62" s="21"/>
      <c r="AF62" s="29"/>
      <c r="AG62" s="21"/>
      <c r="AH62" s="29"/>
      <c r="AI62" s="21"/>
      <c r="AJ62" s="29"/>
      <c r="AK62" s="21"/>
      <c r="AL62" s="20"/>
      <c r="AM62" s="65"/>
      <c r="AN62" s="20"/>
      <c r="AO62" s="21"/>
      <c r="AP62" s="83"/>
      <c r="AQ62" s="77"/>
      <c r="AR62" s="83"/>
      <c r="AS62" s="80"/>
      <c r="AT62" s="83"/>
      <c r="AU62" s="77"/>
      <c r="AV62" s="83"/>
      <c r="AW62" s="80"/>
      <c r="AX62" s="83"/>
      <c r="AY62" s="77"/>
      <c r="AZ62" s="76"/>
      <c r="BA62" s="80"/>
      <c r="BB62" s="83"/>
      <c r="BC62" s="77"/>
      <c r="BD62" s="83"/>
      <c r="BE62" s="80"/>
      <c r="BF62" s="83"/>
      <c r="BG62" s="77"/>
    </row>
    <row r="63" spans="1:59" x14ac:dyDescent="0.25">
      <c r="A63" s="19"/>
      <c r="B63" s="19"/>
      <c r="C63" s="18"/>
      <c r="D63" s="18"/>
      <c r="E63" s="56" t="e">
        <f t="shared" si="1"/>
        <v>#DIV/0!</v>
      </c>
      <c r="F63" s="55" t="s">
        <v>0</v>
      </c>
      <c r="G63" s="38" t="s">
        <v>0</v>
      </c>
      <c r="H63" s="57" t="s">
        <v>0</v>
      </c>
      <c r="I63" s="40" t="s">
        <v>0</v>
      </c>
      <c r="J63" s="20" t="s">
        <v>0</v>
      </c>
      <c r="K63" s="21" t="s">
        <v>0</v>
      </c>
      <c r="L63" s="29" t="s">
        <v>0</v>
      </c>
      <c r="M63" s="30" t="s">
        <v>0</v>
      </c>
      <c r="N63" s="20" t="s">
        <v>0</v>
      </c>
      <c r="O63" s="21" t="s">
        <v>0</v>
      </c>
      <c r="P63" s="29"/>
      <c r="Q63" s="21"/>
      <c r="R63" s="20"/>
      <c r="S63" s="21"/>
      <c r="T63" s="29"/>
      <c r="U63" s="30"/>
      <c r="V63" s="20"/>
      <c r="W63" s="21"/>
      <c r="X63" s="20"/>
      <c r="Y63" s="21"/>
      <c r="Z63" s="55"/>
      <c r="AA63" s="38"/>
      <c r="AB63" s="57"/>
      <c r="AC63" s="40"/>
      <c r="AD63" s="55"/>
      <c r="AE63" s="38"/>
      <c r="AF63" s="29"/>
      <c r="AG63" s="21"/>
      <c r="AH63" s="29"/>
      <c r="AI63" s="21"/>
      <c r="AJ63" s="29"/>
      <c r="AK63" s="21"/>
      <c r="AL63" s="55"/>
      <c r="AM63" s="38"/>
      <c r="AN63" s="55"/>
      <c r="AO63" s="38"/>
      <c r="AP63" s="83"/>
      <c r="AQ63" s="77"/>
      <c r="AR63" s="83"/>
      <c r="AS63" s="80"/>
      <c r="AT63" s="83"/>
      <c r="AU63" s="77"/>
      <c r="AV63" s="83"/>
      <c r="AW63" s="80"/>
      <c r="AX63" s="83"/>
      <c r="AY63" s="77"/>
      <c r="AZ63" s="76"/>
      <c r="BA63" s="80"/>
      <c r="BB63" s="83"/>
      <c r="BC63" s="77"/>
      <c r="BD63" s="83"/>
      <c r="BE63" s="80"/>
      <c r="BF63" s="83"/>
      <c r="BG63" s="77"/>
    </row>
    <row r="64" spans="1:59" x14ac:dyDescent="0.25">
      <c r="A64" s="19"/>
      <c r="B64" s="19"/>
      <c r="C64" s="18"/>
      <c r="D64" s="18"/>
      <c r="E64" s="56" t="e">
        <f t="shared" si="1"/>
        <v>#DIV/0!</v>
      </c>
      <c r="F64" s="55" t="s">
        <v>0</v>
      </c>
      <c r="G64" s="38" t="s">
        <v>0</v>
      </c>
      <c r="H64" s="57" t="s">
        <v>0</v>
      </c>
      <c r="I64" s="40" t="s">
        <v>0</v>
      </c>
      <c r="J64" s="20" t="s">
        <v>0</v>
      </c>
      <c r="K64" s="21" t="s">
        <v>0</v>
      </c>
      <c r="L64" s="29" t="s">
        <v>0</v>
      </c>
      <c r="M64" s="30" t="s">
        <v>0</v>
      </c>
      <c r="N64" s="20" t="s">
        <v>0</v>
      </c>
      <c r="O64" s="21" t="s">
        <v>0</v>
      </c>
      <c r="P64" s="29"/>
      <c r="Q64" s="21"/>
      <c r="R64" s="20"/>
      <c r="S64" s="21"/>
      <c r="T64" s="29"/>
      <c r="U64" s="30"/>
      <c r="V64" s="20"/>
      <c r="W64" s="21"/>
      <c r="X64" s="20"/>
      <c r="Y64" s="21"/>
      <c r="Z64" s="55"/>
      <c r="AA64" s="38"/>
      <c r="AB64" s="57"/>
      <c r="AC64" s="40"/>
      <c r="AD64" s="55"/>
      <c r="AE64" s="38"/>
      <c r="AF64" s="29"/>
      <c r="AG64" s="21"/>
      <c r="AH64" s="29"/>
      <c r="AI64" s="21"/>
      <c r="AJ64" s="29"/>
      <c r="AK64" s="21"/>
      <c r="AL64" s="55"/>
      <c r="AM64" s="38"/>
      <c r="AN64" s="55"/>
      <c r="AO64" s="38"/>
      <c r="AP64" s="83"/>
      <c r="AQ64" s="77"/>
      <c r="AR64" s="83"/>
      <c r="AS64" s="80"/>
      <c r="AT64" s="83"/>
      <c r="AU64" s="77"/>
      <c r="AV64" s="83"/>
      <c r="AW64" s="80"/>
      <c r="AX64" s="83"/>
      <c r="AY64" s="77"/>
      <c r="AZ64" s="76"/>
      <c r="BA64" s="80"/>
      <c r="BB64" s="83"/>
      <c r="BC64" s="77"/>
      <c r="BD64" s="83"/>
      <c r="BE64" s="80"/>
      <c r="BF64" s="83"/>
      <c r="BG64" s="77"/>
    </row>
    <row r="65" spans="1:59" x14ac:dyDescent="0.25">
      <c r="A65" s="19"/>
      <c r="B65" s="19"/>
      <c r="C65" s="18"/>
      <c r="D65" s="18"/>
      <c r="E65" s="56" t="e">
        <f t="shared" si="1"/>
        <v>#DIV/0!</v>
      </c>
      <c r="F65" s="55" t="s">
        <v>0</v>
      </c>
      <c r="G65" s="38" t="s">
        <v>0</v>
      </c>
      <c r="H65" s="57" t="s">
        <v>0</v>
      </c>
      <c r="I65" s="40" t="s">
        <v>0</v>
      </c>
      <c r="J65" s="20" t="s">
        <v>0</v>
      </c>
      <c r="K65" s="21" t="s">
        <v>0</v>
      </c>
      <c r="L65" s="29" t="s">
        <v>0</v>
      </c>
      <c r="M65" s="30" t="s">
        <v>0</v>
      </c>
      <c r="N65" s="20" t="s">
        <v>0</v>
      </c>
      <c r="O65" s="21" t="s">
        <v>0</v>
      </c>
      <c r="P65" s="29"/>
      <c r="Q65" s="21"/>
      <c r="R65" s="20"/>
      <c r="S65" s="21"/>
      <c r="T65" s="29"/>
      <c r="U65" s="30"/>
      <c r="V65" s="20"/>
      <c r="W65" s="21"/>
      <c r="X65" s="20"/>
      <c r="Y65" s="21"/>
      <c r="Z65" s="37"/>
      <c r="AA65" s="38"/>
      <c r="AB65" s="39"/>
      <c r="AC65" s="40"/>
      <c r="AD65" s="37"/>
      <c r="AE65" s="38"/>
      <c r="AF65" s="39"/>
      <c r="AG65" s="38"/>
      <c r="AH65" s="39"/>
      <c r="AI65" s="38"/>
      <c r="AJ65" s="39"/>
      <c r="AK65" s="38"/>
      <c r="AL65" s="55"/>
      <c r="AM65" s="38"/>
      <c r="AN65" s="55"/>
      <c r="AO65" s="38"/>
      <c r="AP65" s="83"/>
      <c r="AQ65" s="77"/>
      <c r="AR65" s="83"/>
      <c r="AS65" s="80"/>
      <c r="AT65" s="83"/>
      <c r="AU65" s="77"/>
      <c r="AV65" s="83"/>
      <c r="AW65" s="80"/>
      <c r="AX65" s="83"/>
      <c r="AY65" s="77"/>
      <c r="AZ65" s="76"/>
      <c r="BA65" s="80"/>
      <c r="BB65" s="83"/>
      <c r="BC65" s="77"/>
      <c r="BD65" s="83"/>
      <c r="BE65" s="80"/>
      <c r="BF65" s="83"/>
      <c r="BG65" s="77"/>
    </row>
    <row r="66" spans="1:59" x14ac:dyDescent="0.25">
      <c r="A66" s="19"/>
      <c r="B66" s="19"/>
      <c r="C66" s="18"/>
      <c r="D66" s="18"/>
      <c r="E66" s="56" t="e">
        <f t="shared" si="1"/>
        <v>#DIV/0!</v>
      </c>
      <c r="F66" s="55" t="s">
        <v>0</v>
      </c>
      <c r="G66" s="38" t="s">
        <v>0</v>
      </c>
      <c r="H66" s="57" t="s">
        <v>0</v>
      </c>
      <c r="I66" s="40" t="s">
        <v>0</v>
      </c>
      <c r="J66" s="20" t="s">
        <v>0</v>
      </c>
      <c r="K66" s="21" t="s">
        <v>0</v>
      </c>
      <c r="L66" s="29" t="s">
        <v>0</v>
      </c>
      <c r="M66" s="30" t="s">
        <v>0</v>
      </c>
      <c r="N66" s="20" t="s">
        <v>0</v>
      </c>
      <c r="O66" s="21" t="s">
        <v>0</v>
      </c>
      <c r="P66" s="29"/>
      <c r="Q66" s="21"/>
      <c r="R66" s="20"/>
      <c r="S66" s="21"/>
      <c r="T66" s="29"/>
      <c r="U66" s="30"/>
      <c r="V66" s="20"/>
      <c r="W66" s="21"/>
      <c r="X66" s="20"/>
      <c r="Y66" s="21"/>
      <c r="Z66" s="37"/>
      <c r="AA66" s="38"/>
      <c r="AB66" s="39"/>
      <c r="AC66" s="40"/>
      <c r="AD66" s="37"/>
      <c r="AE66" s="38"/>
      <c r="AF66" s="39"/>
      <c r="AG66" s="38"/>
      <c r="AH66" s="39"/>
      <c r="AI66" s="38"/>
      <c r="AJ66" s="39"/>
      <c r="AK66" s="38"/>
      <c r="AL66" s="55"/>
      <c r="AM66" s="38"/>
      <c r="AN66" s="55"/>
      <c r="AO66" s="38"/>
      <c r="AP66" s="83"/>
      <c r="AQ66" s="77"/>
      <c r="AR66" s="83"/>
      <c r="AS66" s="80"/>
      <c r="AT66" s="83"/>
      <c r="AU66" s="77"/>
      <c r="AV66" s="83"/>
      <c r="AW66" s="80"/>
      <c r="AX66" s="83"/>
      <c r="AY66" s="77"/>
      <c r="AZ66" s="76"/>
      <c r="BA66" s="80"/>
      <c r="BB66" s="83"/>
      <c r="BC66" s="77"/>
      <c r="BD66" s="83"/>
      <c r="BE66" s="80"/>
      <c r="BF66" s="83"/>
      <c r="BG66" s="77"/>
    </row>
    <row r="67" spans="1:59" x14ac:dyDescent="0.25">
      <c r="A67" s="19"/>
      <c r="B67" s="19"/>
      <c r="C67" s="18"/>
      <c r="D67" s="18"/>
      <c r="E67" s="56" t="e">
        <f t="shared" si="1"/>
        <v>#DIV/0!</v>
      </c>
      <c r="F67" s="55" t="s">
        <v>0</v>
      </c>
      <c r="G67" s="38" t="s">
        <v>0</v>
      </c>
      <c r="H67" s="57" t="s">
        <v>0</v>
      </c>
      <c r="I67" s="40" t="s">
        <v>0</v>
      </c>
      <c r="J67" s="20" t="s">
        <v>0</v>
      </c>
      <c r="K67" s="21" t="s">
        <v>0</v>
      </c>
      <c r="L67" s="29" t="s">
        <v>0</v>
      </c>
      <c r="M67" s="30" t="s">
        <v>0</v>
      </c>
      <c r="N67" s="20" t="s">
        <v>0</v>
      </c>
      <c r="O67" s="21" t="s">
        <v>0</v>
      </c>
      <c r="P67" s="29"/>
      <c r="Q67" s="21"/>
      <c r="R67" s="20"/>
      <c r="S67" s="21"/>
      <c r="T67" s="29"/>
      <c r="U67" s="30"/>
      <c r="V67" s="20"/>
      <c r="W67" s="21"/>
      <c r="X67" s="20"/>
      <c r="Y67" s="21"/>
      <c r="Z67" s="20"/>
      <c r="AA67" s="21"/>
      <c r="AB67" s="29"/>
      <c r="AC67" s="30"/>
      <c r="AD67" s="55"/>
      <c r="AE67" s="21"/>
      <c r="AF67" s="29"/>
      <c r="AG67" s="21"/>
      <c r="AH67" s="29"/>
      <c r="AI67" s="21"/>
      <c r="AJ67" s="29"/>
      <c r="AK67" s="21"/>
      <c r="AL67" s="55"/>
      <c r="AM67" s="38"/>
      <c r="AN67" s="55"/>
      <c r="AO67" s="38"/>
      <c r="AP67" s="83"/>
      <c r="AQ67" s="77"/>
      <c r="AR67" s="83"/>
      <c r="AS67" s="80"/>
      <c r="AT67" s="83"/>
      <c r="AU67" s="77"/>
      <c r="AV67" s="83"/>
      <c r="AW67" s="80"/>
      <c r="AX67" s="83"/>
      <c r="AY67" s="77"/>
      <c r="AZ67" s="76"/>
      <c r="BA67" s="80"/>
      <c r="BB67" s="83"/>
      <c r="BC67" s="77"/>
      <c r="BD67" s="83"/>
      <c r="BE67" s="80"/>
      <c r="BF67" s="83"/>
      <c r="BG67" s="77"/>
    </row>
    <row r="68" spans="1:59" x14ac:dyDescent="0.25">
      <c r="A68" s="19"/>
      <c r="B68" s="19"/>
      <c r="C68" s="18"/>
      <c r="D68" s="18"/>
      <c r="E68" s="56" t="e">
        <f t="shared" si="1"/>
        <v>#DIV/0!</v>
      </c>
      <c r="F68" s="55" t="s">
        <v>0</v>
      </c>
      <c r="G68" s="38" t="s">
        <v>0</v>
      </c>
      <c r="H68" s="57" t="s">
        <v>0</v>
      </c>
      <c r="I68" s="40" t="s">
        <v>0</v>
      </c>
      <c r="J68" s="20" t="s">
        <v>0</v>
      </c>
      <c r="K68" s="21" t="s">
        <v>0</v>
      </c>
      <c r="L68" s="29" t="s">
        <v>0</v>
      </c>
      <c r="M68" s="30" t="s">
        <v>0</v>
      </c>
      <c r="N68" s="20" t="s">
        <v>0</v>
      </c>
      <c r="O68" s="21" t="s">
        <v>0</v>
      </c>
      <c r="P68" s="57"/>
      <c r="Q68" s="38"/>
      <c r="R68" s="55"/>
      <c r="S68" s="38"/>
      <c r="T68" s="57"/>
      <c r="U68" s="40"/>
      <c r="V68" s="55"/>
      <c r="W68" s="38"/>
      <c r="X68" s="55"/>
      <c r="Y68" s="38"/>
      <c r="Z68" s="55"/>
      <c r="AA68" s="38"/>
      <c r="AB68" s="57"/>
      <c r="AC68" s="40"/>
      <c r="AD68" s="55"/>
      <c r="AE68" s="38"/>
      <c r="AF68" s="57"/>
      <c r="AG68" s="38"/>
      <c r="AH68" s="57"/>
      <c r="AI68" s="38"/>
      <c r="AJ68" s="57"/>
      <c r="AK68" s="38"/>
      <c r="AL68" s="55"/>
      <c r="AM68" s="38"/>
      <c r="AN68" s="55"/>
      <c r="AO68" s="38"/>
      <c r="AP68" s="83"/>
      <c r="AQ68" s="77"/>
      <c r="AR68" s="83"/>
      <c r="AS68" s="80"/>
      <c r="AT68" s="83"/>
      <c r="AU68" s="80"/>
      <c r="AV68" s="83"/>
      <c r="AW68" s="77"/>
      <c r="AX68" s="83"/>
      <c r="AY68" s="80"/>
      <c r="AZ68" s="76"/>
      <c r="BA68" s="80"/>
      <c r="BB68" s="83"/>
      <c r="BC68" s="80"/>
      <c r="BD68" s="83"/>
      <c r="BE68" s="80"/>
      <c r="BF68" s="83"/>
      <c r="BG68" s="80"/>
    </row>
    <row r="69" spans="1:59" x14ac:dyDescent="0.25">
      <c r="A69" s="19"/>
      <c r="B69" s="19"/>
      <c r="C69" s="18"/>
      <c r="D69" s="18"/>
      <c r="E69" s="56" t="e">
        <f t="shared" si="1"/>
        <v>#DIV/0!</v>
      </c>
      <c r="F69" s="55" t="s">
        <v>0</v>
      </c>
      <c r="G69" s="38" t="s">
        <v>0</v>
      </c>
      <c r="H69" s="57" t="s">
        <v>0</v>
      </c>
      <c r="I69" s="40" t="s">
        <v>0</v>
      </c>
      <c r="J69" s="20" t="s">
        <v>0</v>
      </c>
      <c r="K69" s="21" t="s">
        <v>0</v>
      </c>
      <c r="L69" s="29" t="s">
        <v>0</v>
      </c>
      <c r="M69" s="30" t="s">
        <v>0</v>
      </c>
      <c r="N69" s="20" t="s">
        <v>0</v>
      </c>
      <c r="O69" s="21" t="s">
        <v>0</v>
      </c>
      <c r="P69" s="29"/>
      <c r="Q69" s="21"/>
      <c r="R69" s="20"/>
      <c r="S69" s="21"/>
      <c r="T69" s="29"/>
      <c r="U69" s="30"/>
      <c r="V69" s="20"/>
      <c r="W69" s="21"/>
      <c r="X69" s="20"/>
      <c r="Y69" s="21"/>
      <c r="Z69" s="55"/>
      <c r="AA69" s="38"/>
      <c r="AB69" s="57"/>
      <c r="AC69" s="40"/>
      <c r="AD69" s="55"/>
      <c r="AE69" s="38"/>
      <c r="AF69" s="29"/>
      <c r="AG69" s="21"/>
      <c r="AH69" s="29"/>
      <c r="AI69" s="21"/>
      <c r="AJ69" s="29"/>
      <c r="AK69" s="21"/>
      <c r="AL69" s="55"/>
      <c r="AM69" s="38"/>
      <c r="AN69" s="55"/>
      <c r="AO69" s="38"/>
      <c r="AP69" s="83"/>
      <c r="AQ69" s="77"/>
      <c r="AR69" s="83"/>
      <c r="AS69" s="80"/>
      <c r="AT69" s="83"/>
      <c r="AU69" s="77"/>
      <c r="AV69" s="83"/>
      <c r="AW69" s="80"/>
      <c r="AX69" s="83"/>
      <c r="AY69" s="77"/>
      <c r="AZ69" s="76"/>
      <c r="BA69" s="80"/>
      <c r="BB69" s="83"/>
      <c r="BC69" s="77"/>
      <c r="BD69" s="83"/>
      <c r="BE69" s="80"/>
      <c r="BF69" s="83"/>
      <c r="BG69" s="77"/>
    </row>
    <row r="70" spans="1:59" x14ac:dyDescent="0.25">
      <c r="A70" s="19"/>
      <c r="B70" s="19"/>
      <c r="C70" s="18"/>
      <c r="D70" s="18"/>
      <c r="E70" s="56" t="e">
        <f t="shared" ref="E70:E103" si="2">AVERAGE(F70,H70,J70,L70,N70,P70,R70,T70,V70,X70,Z70,AB70,AD70,AF70,AH70,AJ70,AL70,AN70,AP70,AR70,AT70,AV70,AX70,AZ70,BB70,BD70,BF70)</f>
        <v>#DIV/0!</v>
      </c>
      <c r="F70" s="55" t="s">
        <v>0</v>
      </c>
      <c r="G70" s="38" t="s">
        <v>0</v>
      </c>
      <c r="H70" s="57" t="s">
        <v>0</v>
      </c>
      <c r="I70" s="40" t="s">
        <v>0</v>
      </c>
      <c r="J70" s="20" t="s">
        <v>0</v>
      </c>
      <c r="K70" s="21" t="s">
        <v>0</v>
      </c>
      <c r="L70" s="29" t="s">
        <v>0</v>
      </c>
      <c r="M70" s="30" t="s">
        <v>0</v>
      </c>
      <c r="N70" s="20" t="s">
        <v>0</v>
      </c>
      <c r="O70" s="21" t="s">
        <v>0</v>
      </c>
      <c r="P70" s="29"/>
      <c r="Q70" s="21"/>
      <c r="R70" s="20"/>
      <c r="S70" s="21"/>
      <c r="T70" s="29"/>
      <c r="U70" s="30"/>
      <c r="V70" s="20"/>
      <c r="W70" s="21"/>
      <c r="X70" s="20"/>
      <c r="Y70" s="21"/>
      <c r="Z70" s="55"/>
      <c r="AA70" s="38"/>
      <c r="AB70" s="57"/>
      <c r="AC70" s="40"/>
      <c r="AD70" s="55"/>
      <c r="AE70" s="38"/>
      <c r="AF70" s="29"/>
      <c r="AG70" s="21"/>
      <c r="AH70" s="29"/>
      <c r="AI70" s="21"/>
      <c r="AJ70" s="29"/>
      <c r="AK70" s="21"/>
      <c r="AL70" s="55"/>
      <c r="AM70" s="38"/>
      <c r="AN70" s="55"/>
      <c r="AO70" s="38"/>
      <c r="AP70" s="83"/>
      <c r="AQ70" s="77"/>
      <c r="AR70" s="83"/>
      <c r="AS70" s="80"/>
      <c r="AT70" s="83"/>
      <c r="AU70" s="77"/>
      <c r="AV70" s="83"/>
      <c r="AW70" s="80"/>
      <c r="AX70" s="83"/>
      <c r="AY70" s="77"/>
      <c r="AZ70" s="76"/>
      <c r="BA70" s="80"/>
      <c r="BB70" s="83"/>
      <c r="BC70" s="77"/>
      <c r="BD70" s="83"/>
      <c r="BE70" s="80"/>
      <c r="BF70" s="83"/>
      <c r="BG70" s="77"/>
    </row>
    <row r="71" spans="1:59" x14ac:dyDescent="0.25">
      <c r="A71" s="19"/>
      <c r="B71" s="19"/>
      <c r="C71" s="18"/>
      <c r="D71" s="18"/>
      <c r="E71" s="56" t="e">
        <f t="shared" si="2"/>
        <v>#DIV/0!</v>
      </c>
      <c r="F71" s="55" t="s">
        <v>0</v>
      </c>
      <c r="G71" s="38" t="s">
        <v>0</v>
      </c>
      <c r="H71" s="57" t="s">
        <v>0</v>
      </c>
      <c r="I71" s="40" t="s">
        <v>0</v>
      </c>
      <c r="J71" s="20" t="s">
        <v>0</v>
      </c>
      <c r="K71" s="21" t="s">
        <v>0</v>
      </c>
      <c r="L71" s="29" t="s">
        <v>0</v>
      </c>
      <c r="M71" s="30" t="s">
        <v>0</v>
      </c>
      <c r="N71" s="20" t="s">
        <v>0</v>
      </c>
      <c r="O71" s="21" t="s">
        <v>0</v>
      </c>
      <c r="P71" s="29"/>
      <c r="Q71" s="21"/>
      <c r="R71" s="20"/>
      <c r="S71" s="21"/>
      <c r="T71" s="29"/>
      <c r="U71" s="30"/>
      <c r="V71" s="20"/>
      <c r="W71" s="21"/>
      <c r="X71" s="20"/>
      <c r="Y71" s="21"/>
      <c r="Z71" s="20"/>
      <c r="AA71" s="21"/>
      <c r="AB71" s="29"/>
      <c r="AC71" s="30"/>
      <c r="AD71" s="55"/>
      <c r="AE71" s="21"/>
      <c r="AF71" s="29"/>
      <c r="AG71" s="21"/>
      <c r="AH71" s="29"/>
      <c r="AI71" s="21"/>
      <c r="AJ71" s="29"/>
      <c r="AK71" s="21"/>
      <c r="AL71" s="55"/>
      <c r="AM71" s="38"/>
      <c r="AN71" s="55"/>
      <c r="AO71" s="38"/>
      <c r="AP71" s="83"/>
      <c r="AQ71" s="77"/>
      <c r="AR71" s="83"/>
      <c r="AS71" s="80"/>
      <c r="AT71" s="83"/>
      <c r="AU71" s="77"/>
      <c r="AV71" s="83"/>
      <c r="AW71" s="80"/>
      <c r="AX71" s="83"/>
      <c r="AY71" s="77"/>
      <c r="AZ71" s="76"/>
      <c r="BA71" s="80"/>
      <c r="BB71" s="83"/>
      <c r="BC71" s="77"/>
      <c r="BD71" s="83"/>
      <c r="BE71" s="80"/>
      <c r="BF71" s="83"/>
      <c r="BG71" s="77"/>
    </row>
    <row r="72" spans="1:59" x14ac:dyDescent="0.25">
      <c r="A72" s="19"/>
      <c r="B72" s="19"/>
      <c r="C72" s="18"/>
      <c r="D72" s="18"/>
      <c r="E72" s="56" t="e">
        <f t="shared" si="2"/>
        <v>#DIV/0!</v>
      </c>
      <c r="F72" s="55" t="s">
        <v>0</v>
      </c>
      <c r="G72" s="38" t="s">
        <v>0</v>
      </c>
      <c r="H72" s="57" t="s">
        <v>0</v>
      </c>
      <c r="I72" s="40" t="s">
        <v>0</v>
      </c>
      <c r="J72" s="20" t="s">
        <v>0</v>
      </c>
      <c r="K72" s="21" t="s">
        <v>0</v>
      </c>
      <c r="L72" s="29" t="s">
        <v>0</v>
      </c>
      <c r="M72" s="30" t="s">
        <v>0</v>
      </c>
      <c r="N72" s="20" t="s">
        <v>0</v>
      </c>
      <c r="O72" s="21" t="s">
        <v>0</v>
      </c>
      <c r="P72" s="29"/>
      <c r="Q72" s="21"/>
      <c r="R72" s="20"/>
      <c r="S72" s="21"/>
      <c r="T72" s="29"/>
      <c r="U72" s="30"/>
      <c r="V72" s="20"/>
      <c r="W72" s="21"/>
      <c r="X72" s="20"/>
      <c r="Y72" s="21"/>
      <c r="Z72" s="37"/>
      <c r="AA72" s="38"/>
      <c r="AB72" s="39"/>
      <c r="AC72" s="40"/>
      <c r="AD72" s="37"/>
      <c r="AE72" s="38"/>
      <c r="AF72" s="39"/>
      <c r="AG72" s="38"/>
      <c r="AH72" s="39"/>
      <c r="AI72" s="38"/>
      <c r="AJ72" s="39"/>
      <c r="AK72" s="38"/>
      <c r="AL72" s="20"/>
      <c r="AM72" s="65"/>
      <c r="AN72" s="20"/>
      <c r="AO72" s="38"/>
      <c r="AP72" s="83"/>
      <c r="AQ72" s="77"/>
      <c r="AR72" s="83"/>
      <c r="AS72" s="80"/>
      <c r="AT72" s="83"/>
      <c r="AU72" s="77"/>
      <c r="AV72" s="83"/>
      <c r="AW72" s="80"/>
      <c r="AX72" s="83"/>
      <c r="AY72" s="77"/>
      <c r="AZ72" s="76"/>
      <c r="BA72" s="80"/>
      <c r="BB72" s="83"/>
      <c r="BC72" s="77"/>
      <c r="BD72" s="83"/>
      <c r="BE72" s="80"/>
      <c r="BF72" s="83"/>
      <c r="BG72" s="77"/>
    </row>
    <row r="73" spans="1:59" x14ac:dyDescent="0.25">
      <c r="A73" s="19"/>
      <c r="B73" s="19"/>
      <c r="C73" s="18"/>
      <c r="D73" s="18"/>
      <c r="E73" s="56" t="e">
        <f t="shared" si="2"/>
        <v>#DIV/0!</v>
      </c>
      <c r="F73" s="55" t="s">
        <v>0</v>
      </c>
      <c r="G73" s="38" t="s">
        <v>0</v>
      </c>
      <c r="H73" s="57" t="s">
        <v>0</v>
      </c>
      <c r="I73" s="40" t="s">
        <v>0</v>
      </c>
      <c r="J73" s="20" t="s">
        <v>0</v>
      </c>
      <c r="K73" s="21" t="s">
        <v>0</v>
      </c>
      <c r="L73" s="29" t="s">
        <v>0</v>
      </c>
      <c r="M73" s="30" t="s">
        <v>0</v>
      </c>
      <c r="N73" s="20" t="s">
        <v>0</v>
      </c>
      <c r="O73" s="21" t="s">
        <v>0</v>
      </c>
      <c r="P73" s="29"/>
      <c r="Q73" s="21"/>
      <c r="R73" s="20"/>
      <c r="S73" s="21"/>
      <c r="T73" s="29"/>
      <c r="U73" s="30"/>
      <c r="V73" s="20"/>
      <c r="W73" s="21"/>
      <c r="X73" s="20"/>
      <c r="Y73" s="21"/>
      <c r="Z73" s="37"/>
      <c r="AA73" s="38"/>
      <c r="AB73" s="39"/>
      <c r="AC73" s="40"/>
      <c r="AD73" s="37"/>
      <c r="AE73" s="38"/>
      <c r="AF73" s="39"/>
      <c r="AG73" s="38"/>
      <c r="AH73" s="39"/>
      <c r="AI73" s="38"/>
      <c r="AJ73" s="39"/>
      <c r="AK73" s="38"/>
      <c r="AL73" s="55"/>
      <c r="AM73" s="38"/>
      <c r="AN73" s="55"/>
      <c r="AO73" s="38"/>
      <c r="AP73" s="83"/>
      <c r="AQ73" s="77"/>
      <c r="AR73" s="83"/>
      <c r="AS73" s="80"/>
      <c r="AT73" s="83"/>
      <c r="AU73" s="77"/>
      <c r="AV73" s="83"/>
      <c r="AW73" s="80"/>
      <c r="AX73" s="83"/>
      <c r="AY73" s="77"/>
      <c r="AZ73" s="76"/>
      <c r="BA73" s="80"/>
      <c r="BB73" s="83"/>
      <c r="BC73" s="77"/>
      <c r="BD73" s="83"/>
      <c r="BE73" s="80"/>
      <c r="BF73" s="83"/>
      <c r="BG73" s="77"/>
    </row>
    <row r="74" spans="1:59" x14ac:dyDescent="0.25">
      <c r="A74" s="19"/>
      <c r="B74" s="19"/>
      <c r="C74" s="18"/>
      <c r="D74" s="18"/>
      <c r="E74" s="56" t="e">
        <f t="shared" si="2"/>
        <v>#DIV/0!</v>
      </c>
      <c r="F74" s="55" t="s">
        <v>0</v>
      </c>
      <c r="G74" s="38" t="s">
        <v>0</v>
      </c>
      <c r="H74" s="57" t="s">
        <v>0</v>
      </c>
      <c r="I74" s="40" t="s">
        <v>0</v>
      </c>
      <c r="J74" s="20" t="s">
        <v>0</v>
      </c>
      <c r="K74" s="21" t="s">
        <v>0</v>
      </c>
      <c r="L74" s="29" t="s">
        <v>0</v>
      </c>
      <c r="M74" s="30" t="s">
        <v>0</v>
      </c>
      <c r="N74" s="20" t="s">
        <v>0</v>
      </c>
      <c r="O74" s="21" t="s">
        <v>0</v>
      </c>
      <c r="P74" s="29"/>
      <c r="Q74" s="21"/>
      <c r="R74" s="20"/>
      <c r="S74" s="21"/>
      <c r="T74" s="29"/>
      <c r="U74" s="30"/>
      <c r="V74" s="20"/>
      <c r="W74" s="21"/>
      <c r="X74" s="20"/>
      <c r="Y74" s="21"/>
      <c r="Z74" s="20"/>
      <c r="AA74" s="21"/>
      <c r="AB74" s="29"/>
      <c r="AC74" s="30"/>
      <c r="AD74" s="55"/>
      <c r="AE74" s="21"/>
      <c r="AF74" s="29"/>
      <c r="AG74" s="21"/>
      <c r="AH74" s="29"/>
      <c r="AI74" s="21"/>
      <c r="AJ74" s="29"/>
      <c r="AK74" s="21"/>
      <c r="AL74" s="55"/>
      <c r="AM74" s="38"/>
      <c r="AN74" s="20"/>
      <c r="AO74" s="38"/>
      <c r="AP74" s="83"/>
      <c r="AQ74" s="77"/>
      <c r="AR74" s="83"/>
      <c r="AS74" s="80"/>
      <c r="AT74" s="83"/>
      <c r="AU74" s="77"/>
      <c r="AV74" s="83"/>
      <c r="AW74" s="80"/>
      <c r="AX74" s="83"/>
      <c r="AY74" s="77"/>
      <c r="AZ74" s="76"/>
      <c r="BA74" s="80"/>
      <c r="BB74" s="83"/>
      <c r="BC74" s="77"/>
      <c r="BD74" s="83"/>
      <c r="BE74" s="80"/>
      <c r="BF74" s="83"/>
      <c r="BG74" s="77"/>
    </row>
    <row r="75" spans="1:59" x14ac:dyDescent="0.25">
      <c r="A75" s="19"/>
      <c r="B75" s="19"/>
      <c r="C75" s="18"/>
      <c r="D75" s="18"/>
      <c r="E75" s="56" t="e">
        <f t="shared" si="2"/>
        <v>#DIV/0!</v>
      </c>
      <c r="F75" s="55" t="s">
        <v>0</v>
      </c>
      <c r="G75" s="38" t="s">
        <v>0</v>
      </c>
      <c r="H75" s="57" t="s">
        <v>0</v>
      </c>
      <c r="I75" s="40" t="s">
        <v>0</v>
      </c>
      <c r="J75" s="20" t="s">
        <v>0</v>
      </c>
      <c r="K75" s="21" t="s">
        <v>0</v>
      </c>
      <c r="L75" s="29" t="s">
        <v>0</v>
      </c>
      <c r="M75" s="30" t="s">
        <v>0</v>
      </c>
      <c r="N75" s="20" t="s">
        <v>0</v>
      </c>
      <c r="O75" s="21" t="s">
        <v>0</v>
      </c>
      <c r="P75" s="29"/>
      <c r="Q75" s="21"/>
      <c r="R75" s="20"/>
      <c r="S75" s="21"/>
      <c r="T75" s="29"/>
      <c r="U75" s="30"/>
      <c r="V75" s="20"/>
      <c r="W75" s="21"/>
      <c r="X75" s="20"/>
      <c r="Y75" s="21"/>
      <c r="Z75" s="20"/>
      <c r="AA75" s="21"/>
      <c r="AB75" s="29"/>
      <c r="AC75" s="30"/>
      <c r="AD75" s="55"/>
      <c r="AE75" s="21"/>
      <c r="AF75" s="29"/>
      <c r="AG75" s="21"/>
      <c r="AH75" s="29"/>
      <c r="AI75" s="21"/>
      <c r="AJ75" s="29"/>
      <c r="AK75" s="21"/>
      <c r="AL75" s="55"/>
      <c r="AM75" s="38"/>
      <c r="AN75" s="55"/>
      <c r="AO75" s="38"/>
      <c r="AP75" s="83"/>
      <c r="AQ75" s="77"/>
      <c r="AR75" s="83"/>
      <c r="AS75" s="80"/>
      <c r="AT75" s="83"/>
      <c r="AU75" s="77"/>
      <c r="AV75" s="83"/>
      <c r="AW75" s="80"/>
      <c r="AX75" s="83"/>
      <c r="AY75" s="77"/>
      <c r="AZ75" s="76"/>
      <c r="BA75" s="80"/>
      <c r="BB75" s="83"/>
      <c r="BC75" s="77"/>
      <c r="BD75" s="83"/>
      <c r="BE75" s="80"/>
      <c r="BF75" s="83"/>
      <c r="BG75" s="77"/>
    </row>
    <row r="76" spans="1:59" x14ac:dyDescent="0.25">
      <c r="A76" s="19"/>
      <c r="B76" s="19"/>
      <c r="C76" s="18"/>
      <c r="D76" s="18"/>
      <c r="E76" s="56" t="e">
        <f t="shared" si="2"/>
        <v>#DIV/0!</v>
      </c>
      <c r="F76" s="55" t="s">
        <v>0</v>
      </c>
      <c r="G76" s="38" t="s">
        <v>0</v>
      </c>
      <c r="H76" s="57" t="s">
        <v>0</v>
      </c>
      <c r="I76" s="40" t="s">
        <v>0</v>
      </c>
      <c r="J76" s="20" t="s">
        <v>0</v>
      </c>
      <c r="K76" s="21" t="s">
        <v>0</v>
      </c>
      <c r="L76" s="29" t="s">
        <v>0</v>
      </c>
      <c r="M76" s="30" t="s">
        <v>0</v>
      </c>
      <c r="N76" s="20" t="s">
        <v>0</v>
      </c>
      <c r="O76" s="21" t="s">
        <v>0</v>
      </c>
      <c r="P76" s="29"/>
      <c r="Q76" s="21"/>
      <c r="R76" s="20"/>
      <c r="S76" s="21"/>
      <c r="T76" s="29"/>
      <c r="U76" s="30"/>
      <c r="V76" s="20"/>
      <c r="W76" s="21"/>
      <c r="X76" s="20"/>
      <c r="Y76" s="21"/>
      <c r="Z76" s="55"/>
      <c r="AA76" s="38"/>
      <c r="AB76" s="57"/>
      <c r="AC76" s="40"/>
      <c r="AD76" s="55"/>
      <c r="AE76" s="38"/>
      <c r="AF76" s="29"/>
      <c r="AG76" s="21"/>
      <c r="AH76" s="29"/>
      <c r="AI76" s="21"/>
      <c r="AJ76" s="29"/>
      <c r="AK76" s="21"/>
      <c r="AL76" s="55"/>
      <c r="AM76" s="38"/>
      <c r="AN76" s="55"/>
      <c r="AO76" s="38"/>
      <c r="AP76" s="83"/>
      <c r="AQ76" s="77"/>
      <c r="AR76" s="83"/>
      <c r="AS76" s="80"/>
      <c r="AT76" s="83"/>
      <c r="AU76" s="77"/>
      <c r="AV76" s="83"/>
      <c r="AW76" s="80"/>
      <c r="AX76" s="83"/>
      <c r="AY76" s="77"/>
      <c r="AZ76" s="76"/>
      <c r="BA76" s="80"/>
      <c r="BB76" s="83"/>
      <c r="BC76" s="77"/>
      <c r="BD76" s="83"/>
      <c r="BE76" s="80"/>
      <c r="BF76" s="83"/>
      <c r="BG76" s="77"/>
    </row>
    <row r="77" spans="1:59" x14ac:dyDescent="0.25">
      <c r="A77" s="19"/>
      <c r="B77" s="19"/>
      <c r="C77" s="18"/>
      <c r="D77" s="18"/>
      <c r="E77" s="56" t="e">
        <f t="shared" si="2"/>
        <v>#DIV/0!</v>
      </c>
      <c r="F77" s="55" t="s">
        <v>0</v>
      </c>
      <c r="G77" s="38" t="s">
        <v>0</v>
      </c>
      <c r="H77" s="57" t="s">
        <v>0</v>
      </c>
      <c r="I77" s="40" t="s">
        <v>0</v>
      </c>
      <c r="J77" s="20" t="s">
        <v>0</v>
      </c>
      <c r="K77" s="21" t="s">
        <v>0</v>
      </c>
      <c r="L77" s="29" t="s">
        <v>0</v>
      </c>
      <c r="M77" s="30" t="s">
        <v>0</v>
      </c>
      <c r="N77" s="20" t="s">
        <v>0</v>
      </c>
      <c r="O77" s="21" t="s">
        <v>0</v>
      </c>
      <c r="P77" s="29"/>
      <c r="Q77" s="21"/>
      <c r="R77" s="20"/>
      <c r="S77" s="21"/>
      <c r="T77" s="29"/>
      <c r="U77" s="30"/>
      <c r="V77" s="20"/>
      <c r="W77" s="21"/>
      <c r="X77" s="20"/>
      <c r="Y77" s="21"/>
      <c r="Z77" s="55"/>
      <c r="AA77" s="38"/>
      <c r="AB77" s="57"/>
      <c r="AC77" s="40"/>
      <c r="AD77" s="55"/>
      <c r="AE77" s="38"/>
      <c r="AF77" s="29"/>
      <c r="AG77" s="21"/>
      <c r="AH77" s="29"/>
      <c r="AI77" s="21"/>
      <c r="AJ77" s="29"/>
      <c r="AK77" s="21"/>
      <c r="AL77" s="55"/>
      <c r="AM77" s="38"/>
      <c r="AN77" s="55"/>
      <c r="AO77" s="38"/>
      <c r="AP77" s="83"/>
      <c r="AQ77" s="77"/>
      <c r="AR77" s="83"/>
      <c r="AS77" s="80"/>
      <c r="AT77" s="83"/>
      <c r="AU77" s="77"/>
      <c r="AV77" s="83"/>
      <c r="AW77" s="80"/>
      <c r="AX77" s="83"/>
      <c r="AY77" s="77"/>
      <c r="AZ77" s="76"/>
      <c r="BA77" s="80"/>
      <c r="BB77" s="83"/>
      <c r="BC77" s="77"/>
      <c r="BD77" s="83"/>
      <c r="BE77" s="80"/>
      <c r="BF77" s="83"/>
      <c r="BG77" s="77"/>
    </row>
    <row r="78" spans="1:59" x14ac:dyDescent="0.25">
      <c r="A78" s="19"/>
      <c r="B78" s="19"/>
      <c r="C78" s="18"/>
      <c r="D78" s="18"/>
      <c r="E78" s="56" t="e">
        <f t="shared" si="2"/>
        <v>#DIV/0!</v>
      </c>
      <c r="F78" s="55" t="s">
        <v>0</v>
      </c>
      <c r="G78" s="38" t="s">
        <v>0</v>
      </c>
      <c r="H78" s="57" t="s">
        <v>0</v>
      </c>
      <c r="I78" s="40" t="s">
        <v>0</v>
      </c>
      <c r="J78" s="20" t="s">
        <v>0</v>
      </c>
      <c r="K78" s="21" t="s">
        <v>0</v>
      </c>
      <c r="L78" s="29" t="s">
        <v>0</v>
      </c>
      <c r="M78" s="30" t="s">
        <v>0</v>
      </c>
      <c r="N78" s="20" t="s">
        <v>0</v>
      </c>
      <c r="O78" s="21" t="s">
        <v>0</v>
      </c>
      <c r="P78" s="57"/>
      <c r="Q78" s="38"/>
      <c r="R78" s="55"/>
      <c r="S78" s="38"/>
      <c r="T78" s="57"/>
      <c r="U78" s="40"/>
      <c r="V78" s="55"/>
      <c r="W78" s="38"/>
      <c r="X78" s="55"/>
      <c r="Y78" s="38"/>
      <c r="Z78" s="55"/>
      <c r="AA78" s="38"/>
      <c r="AB78" s="57"/>
      <c r="AC78" s="40"/>
      <c r="AD78" s="55"/>
      <c r="AE78" s="38"/>
      <c r="AF78" s="57"/>
      <c r="AG78" s="38"/>
      <c r="AH78" s="57"/>
      <c r="AI78" s="38"/>
      <c r="AJ78" s="57"/>
      <c r="AK78" s="38"/>
      <c r="AL78" s="20"/>
      <c r="AM78" s="65"/>
      <c r="AN78" s="20"/>
      <c r="AO78" s="21"/>
      <c r="AP78" s="83"/>
      <c r="AQ78" s="77"/>
      <c r="AR78" s="83"/>
      <c r="AS78" s="80"/>
      <c r="AT78" s="83"/>
      <c r="AU78" s="80"/>
      <c r="AV78" s="83"/>
      <c r="AW78" s="77"/>
      <c r="AX78" s="83"/>
      <c r="AY78" s="80"/>
      <c r="AZ78" s="76"/>
      <c r="BA78" s="80"/>
      <c r="BB78" s="83"/>
      <c r="BC78" s="80"/>
      <c r="BD78" s="83"/>
      <c r="BE78" s="80"/>
      <c r="BF78" s="83"/>
      <c r="BG78" s="80"/>
    </row>
    <row r="79" spans="1:59" x14ac:dyDescent="0.25">
      <c r="A79" s="19"/>
      <c r="B79" s="19"/>
      <c r="C79" s="18"/>
      <c r="D79" s="18"/>
      <c r="E79" s="56" t="e">
        <f t="shared" si="2"/>
        <v>#DIV/0!</v>
      </c>
      <c r="F79" s="55" t="s">
        <v>0</v>
      </c>
      <c r="G79" s="38" t="s">
        <v>0</v>
      </c>
      <c r="H79" s="57" t="s">
        <v>0</v>
      </c>
      <c r="I79" s="40" t="s">
        <v>0</v>
      </c>
      <c r="J79" s="20" t="s">
        <v>0</v>
      </c>
      <c r="K79" s="21" t="s">
        <v>0</v>
      </c>
      <c r="L79" s="29" t="s">
        <v>0</v>
      </c>
      <c r="M79" s="30" t="s">
        <v>0</v>
      </c>
      <c r="N79" s="20" t="s">
        <v>0</v>
      </c>
      <c r="O79" s="21" t="s">
        <v>0</v>
      </c>
      <c r="P79" s="29"/>
      <c r="Q79" s="21"/>
      <c r="R79" s="20"/>
      <c r="S79" s="21"/>
      <c r="T79" s="29"/>
      <c r="U79" s="30"/>
      <c r="V79" s="20"/>
      <c r="W79" s="21"/>
      <c r="X79" s="20"/>
      <c r="Y79" s="21"/>
      <c r="Z79" s="55"/>
      <c r="AA79" s="38"/>
      <c r="AB79" s="57"/>
      <c r="AC79" s="40"/>
      <c r="AD79" s="55"/>
      <c r="AE79" s="38"/>
      <c r="AF79" s="29"/>
      <c r="AG79" s="21"/>
      <c r="AH79" s="29"/>
      <c r="AI79" s="21"/>
      <c r="AJ79" s="29"/>
      <c r="AK79" s="21"/>
      <c r="AL79" s="55"/>
      <c r="AM79" s="38"/>
      <c r="AN79" s="55"/>
      <c r="AO79" s="38"/>
      <c r="AP79" s="83"/>
      <c r="AQ79" s="77"/>
      <c r="AR79" s="83"/>
      <c r="AS79" s="80"/>
      <c r="AT79" s="83"/>
      <c r="AU79" s="77"/>
      <c r="AV79" s="83"/>
      <c r="AW79" s="80"/>
      <c r="AX79" s="83"/>
      <c r="AY79" s="77"/>
      <c r="AZ79" s="76"/>
      <c r="BA79" s="80"/>
      <c r="BB79" s="83"/>
      <c r="BC79" s="77"/>
      <c r="BD79" s="83"/>
      <c r="BE79" s="80"/>
      <c r="BF79" s="83"/>
      <c r="BG79" s="77"/>
    </row>
    <row r="80" spans="1:59" x14ac:dyDescent="0.25">
      <c r="A80" s="19"/>
      <c r="B80" s="19"/>
      <c r="C80" s="18"/>
      <c r="D80" s="18"/>
      <c r="E80" s="56" t="e">
        <f t="shared" si="2"/>
        <v>#DIV/0!</v>
      </c>
      <c r="F80" s="55" t="s">
        <v>0</v>
      </c>
      <c r="G80" s="38" t="s">
        <v>0</v>
      </c>
      <c r="H80" s="57" t="s">
        <v>0</v>
      </c>
      <c r="I80" s="40" t="s">
        <v>0</v>
      </c>
      <c r="J80" s="20" t="s">
        <v>0</v>
      </c>
      <c r="K80" s="21" t="s">
        <v>0</v>
      </c>
      <c r="L80" s="29" t="s">
        <v>0</v>
      </c>
      <c r="M80" s="30" t="s">
        <v>0</v>
      </c>
      <c r="N80" s="20" t="s">
        <v>0</v>
      </c>
      <c r="O80" s="21" t="s">
        <v>0</v>
      </c>
      <c r="P80" s="57"/>
      <c r="Q80" s="38"/>
      <c r="R80" s="55"/>
      <c r="S80" s="38"/>
      <c r="T80" s="57"/>
      <c r="U80" s="40"/>
      <c r="V80" s="55"/>
      <c r="W80" s="38"/>
      <c r="X80" s="55"/>
      <c r="Y80" s="38"/>
      <c r="Z80" s="55"/>
      <c r="AA80" s="38"/>
      <c r="AB80" s="57"/>
      <c r="AC80" s="40"/>
      <c r="AD80" s="55"/>
      <c r="AE80" s="38"/>
      <c r="AF80" s="57"/>
      <c r="AG80" s="38"/>
      <c r="AH80" s="57"/>
      <c r="AI80" s="38"/>
      <c r="AJ80" s="57"/>
      <c r="AK80" s="38"/>
      <c r="AL80" s="55"/>
      <c r="AM80" s="38"/>
      <c r="AN80" s="55"/>
      <c r="AO80" s="38"/>
      <c r="AP80" s="83"/>
      <c r="AQ80" s="77"/>
      <c r="AR80" s="83"/>
      <c r="AS80" s="80"/>
      <c r="AT80" s="83"/>
      <c r="AU80" s="80"/>
      <c r="AV80" s="83"/>
      <c r="AW80" s="77"/>
      <c r="AX80" s="83"/>
      <c r="AY80" s="80"/>
      <c r="AZ80" s="76"/>
      <c r="BA80" s="80"/>
      <c r="BB80" s="83"/>
      <c r="BC80" s="80"/>
      <c r="BD80" s="83"/>
      <c r="BE80" s="80"/>
      <c r="BF80" s="83"/>
      <c r="BG80" s="80"/>
    </row>
    <row r="81" spans="1:59" x14ac:dyDescent="0.25">
      <c r="A81" s="19"/>
      <c r="B81" s="19"/>
      <c r="C81" s="18"/>
      <c r="D81" s="18"/>
      <c r="E81" s="56" t="e">
        <f t="shared" si="2"/>
        <v>#DIV/0!</v>
      </c>
      <c r="F81" s="55" t="s">
        <v>0</v>
      </c>
      <c r="G81" s="38" t="s">
        <v>0</v>
      </c>
      <c r="H81" s="57" t="s">
        <v>0</v>
      </c>
      <c r="I81" s="40" t="s">
        <v>0</v>
      </c>
      <c r="J81" s="20" t="s">
        <v>0</v>
      </c>
      <c r="K81" s="21" t="s">
        <v>0</v>
      </c>
      <c r="L81" s="29" t="s">
        <v>0</v>
      </c>
      <c r="M81" s="30" t="s">
        <v>0</v>
      </c>
      <c r="N81" s="20" t="s">
        <v>0</v>
      </c>
      <c r="O81" s="21" t="s">
        <v>0</v>
      </c>
      <c r="P81" s="29"/>
      <c r="Q81" s="21"/>
      <c r="R81" s="20"/>
      <c r="S81" s="21"/>
      <c r="T81" s="29"/>
      <c r="U81" s="30"/>
      <c r="V81" s="20"/>
      <c r="W81" s="21"/>
      <c r="X81" s="20"/>
      <c r="Y81" s="21"/>
      <c r="Z81" s="37"/>
      <c r="AA81" s="38"/>
      <c r="AB81" s="39"/>
      <c r="AC81" s="40"/>
      <c r="AD81" s="37"/>
      <c r="AE81" s="38"/>
      <c r="AF81" s="39"/>
      <c r="AG81" s="38"/>
      <c r="AH81" s="39"/>
      <c r="AI81" s="38"/>
      <c r="AJ81" s="39"/>
      <c r="AK81" s="38"/>
      <c r="AL81" s="55"/>
      <c r="AM81" s="38"/>
      <c r="AN81" s="55"/>
      <c r="AO81" s="38"/>
      <c r="AP81" s="83"/>
      <c r="AQ81" s="77"/>
      <c r="AR81" s="83"/>
      <c r="AS81" s="80"/>
      <c r="AT81" s="83"/>
      <c r="AU81" s="77"/>
      <c r="AV81" s="83"/>
      <c r="AW81" s="80"/>
      <c r="AX81" s="83"/>
      <c r="AY81" s="77"/>
      <c r="AZ81" s="76"/>
      <c r="BA81" s="80"/>
      <c r="BB81" s="83"/>
      <c r="BC81" s="77"/>
      <c r="BD81" s="83"/>
      <c r="BE81" s="80"/>
      <c r="BF81" s="83"/>
      <c r="BG81" s="77"/>
    </row>
    <row r="82" spans="1:59" x14ac:dyDescent="0.25">
      <c r="A82" s="19"/>
      <c r="B82" s="19"/>
      <c r="C82" s="18"/>
      <c r="D82" s="18"/>
      <c r="E82" s="56" t="e">
        <f t="shared" si="2"/>
        <v>#DIV/0!</v>
      </c>
      <c r="F82" s="55" t="s">
        <v>0</v>
      </c>
      <c r="G82" s="38" t="s">
        <v>0</v>
      </c>
      <c r="H82" s="57" t="s">
        <v>0</v>
      </c>
      <c r="I82" s="40" t="s">
        <v>0</v>
      </c>
      <c r="J82" s="20" t="s">
        <v>0</v>
      </c>
      <c r="K82" s="21" t="s">
        <v>0</v>
      </c>
      <c r="L82" s="29" t="s">
        <v>0</v>
      </c>
      <c r="M82" s="30" t="s">
        <v>0</v>
      </c>
      <c r="N82" s="20" t="s">
        <v>0</v>
      </c>
      <c r="O82" s="21" t="s">
        <v>0</v>
      </c>
      <c r="P82" s="29"/>
      <c r="Q82" s="21"/>
      <c r="R82" s="20"/>
      <c r="S82" s="21"/>
      <c r="T82" s="29"/>
      <c r="U82" s="30"/>
      <c r="V82" s="20"/>
      <c r="W82" s="21"/>
      <c r="X82" s="20"/>
      <c r="Y82" s="21"/>
      <c r="Z82" s="37"/>
      <c r="AA82" s="38"/>
      <c r="AB82" s="39"/>
      <c r="AC82" s="40"/>
      <c r="AD82" s="37"/>
      <c r="AE82" s="38"/>
      <c r="AF82" s="39"/>
      <c r="AG82" s="38"/>
      <c r="AH82" s="39"/>
      <c r="AI82" s="38"/>
      <c r="AJ82" s="39"/>
      <c r="AK82" s="38"/>
      <c r="AL82" s="55"/>
      <c r="AM82" s="38"/>
      <c r="AN82" s="55"/>
      <c r="AO82" s="38"/>
      <c r="AP82" s="83"/>
      <c r="AQ82" s="77"/>
      <c r="AR82" s="83"/>
      <c r="AS82" s="80"/>
      <c r="AT82" s="83"/>
      <c r="AU82" s="77"/>
      <c r="AV82" s="83"/>
      <c r="AW82" s="80"/>
      <c r="AX82" s="83"/>
      <c r="AY82" s="77"/>
      <c r="AZ82" s="76"/>
      <c r="BA82" s="80"/>
      <c r="BB82" s="83"/>
      <c r="BC82" s="77"/>
      <c r="BD82" s="83"/>
      <c r="BE82" s="80"/>
      <c r="BF82" s="83"/>
      <c r="BG82" s="77"/>
    </row>
    <row r="83" spans="1:59" x14ac:dyDescent="0.25">
      <c r="A83" s="19"/>
      <c r="B83" s="19"/>
      <c r="C83" s="18"/>
      <c r="D83" s="18"/>
      <c r="E83" s="56" t="e">
        <f t="shared" si="2"/>
        <v>#DIV/0!</v>
      </c>
      <c r="F83" s="55" t="s">
        <v>0</v>
      </c>
      <c r="G83" s="38" t="s">
        <v>0</v>
      </c>
      <c r="H83" s="57" t="s">
        <v>0</v>
      </c>
      <c r="I83" s="40" t="s">
        <v>0</v>
      </c>
      <c r="J83" s="20" t="s">
        <v>0</v>
      </c>
      <c r="K83" s="21" t="s">
        <v>0</v>
      </c>
      <c r="L83" s="29" t="s">
        <v>0</v>
      </c>
      <c r="M83" s="30" t="s">
        <v>0</v>
      </c>
      <c r="N83" s="20" t="s">
        <v>0</v>
      </c>
      <c r="O83" s="21" t="s">
        <v>0</v>
      </c>
      <c r="P83" s="57"/>
      <c r="Q83" s="38"/>
      <c r="R83" s="55"/>
      <c r="S83" s="38"/>
      <c r="T83" s="57"/>
      <c r="U83" s="40"/>
      <c r="V83" s="55"/>
      <c r="W83" s="38"/>
      <c r="X83" s="55"/>
      <c r="Y83" s="38"/>
      <c r="Z83" s="55"/>
      <c r="AA83" s="38"/>
      <c r="AB83" s="57"/>
      <c r="AC83" s="40"/>
      <c r="AD83" s="55"/>
      <c r="AE83" s="38"/>
      <c r="AF83" s="57"/>
      <c r="AG83" s="38"/>
      <c r="AH83" s="57"/>
      <c r="AI83" s="38"/>
      <c r="AJ83" s="57"/>
      <c r="AK83" s="38"/>
      <c r="AL83" s="55"/>
      <c r="AM83" s="38"/>
      <c r="AN83" s="55"/>
      <c r="AO83" s="38"/>
      <c r="AP83" s="83"/>
      <c r="AQ83" s="77"/>
      <c r="AR83" s="83"/>
      <c r="AS83" s="80"/>
      <c r="AT83" s="83"/>
      <c r="AU83" s="80"/>
      <c r="AV83" s="83"/>
      <c r="AW83" s="77"/>
      <c r="AX83" s="83"/>
      <c r="AY83" s="80"/>
      <c r="AZ83" s="76"/>
      <c r="BA83" s="80"/>
      <c r="BB83" s="83"/>
      <c r="BC83" s="80"/>
      <c r="BD83" s="83"/>
      <c r="BE83" s="80"/>
      <c r="BF83" s="83"/>
      <c r="BG83" s="80"/>
    </row>
    <row r="84" spans="1:59" x14ac:dyDescent="0.25">
      <c r="A84" s="19"/>
      <c r="B84" s="19"/>
      <c r="C84" s="18"/>
      <c r="D84" s="18"/>
      <c r="E84" s="56" t="e">
        <f t="shared" si="2"/>
        <v>#DIV/0!</v>
      </c>
      <c r="F84" s="55" t="s">
        <v>0</v>
      </c>
      <c r="G84" s="38" t="s">
        <v>0</v>
      </c>
      <c r="H84" s="57" t="s">
        <v>0</v>
      </c>
      <c r="I84" s="40" t="s">
        <v>0</v>
      </c>
      <c r="J84" s="20" t="s">
        <v>0</v>
      </c>
      <c r="K84" s="21" t="s">
        <v>0</v>
      </c>
      <c r="L84" s="29" t="s">
        <v>0</v>
      </c>
      <c r="M84" s="30" t="s">
        <v>0</v>
      </c>
      <c r="N84" s="20" t="s">
        <v>0</v>
      </c>
      <c r="O84" s="21" t="s">
        <v>0</v>
      </c>
      <c r="P84" s="29"/>
      <c r="Q84" s="21"/>
      <c r="R84" s="20"/>
      <c r="S84" s="21"/>
      <c r="T84" s="29"/>
      <c r="U84" s="30"/>
      <c r="V84" s="20"/>
      <c r="W84" s="21"/>
      <c r="X84" s="20"/>
      <c r="Y84" s="21"/>
      <c r="Z84" s="55"/>
      <c r="AA84" s="38"/>
      <c r="AB84" s="57"/>
      <c r="AC84" s="40"/>
      <c r="AD84" s="55"/>
      <c r="AE84" s="38"/>
      <c r="AF84" s="29"/>
      <c r="AG84" s="21"/>
      <c r="AH84" s="29"/>
      <c r="AI84" s="21"/>
      <c r="AJ84" s="29"/>
      <c r="AK84" s="21"/>
      <c r="AL84" s="55"/>
      <c r="AM84" s="38"/>
      <c r="AN84" s="55"/>
      <c r="AO84" s="38"/>
      <c r="AP84" s="83"/>
      <c r="AQ84" s="77"/>
      <c r="AR84" s="83"/>
      <c r="AS84" s="80"/>
      <c r="AT84" s="83"/>
      <c r="AU84" s="77"/>
      <c r="AV84" s="83"/>
      <c r="AW84" s="80"/>
      <c r="AX84" s="83"/>
      <c r="AY84" s="77"/>
      <c r="AZ84" s="76"/>
      <c r="BA84" s="80"/>
      <c r="BB84" s="83"/>
      <c r="BC84" s="77"/>
      <c r="BD84" s="83"/>
      <c r="BE84" s="80"/>
      <c r="BF84" s="83"/>
      <c r="BG84" s="77"/>
    </row>
    <row r="85" spans="1:59" x14ac:dyDescent="0.25">
      <c r="A85" s="19"/>
      <c r="B85" s="19"/>
      <c r="C85" s="18"/>
      <c r="D85" s="18"/>
      <c r="E85" s="56" t="e">
        <f t="shared" si="2"/>
        <v>#DIV/0!</v>
      </c>
      <c r="F85" s="55" t="s">
        <v>0</v>
      </c>
      <c r="G85" s="38" t="s">
        <v>0</v>
      </c>
      <c r="H85" s="57" t="s">
        <v>0</v>
      </c>
      <c r="I85" s="40" t="s">
        <v>0</v>
      </c>
      <c r="J85" s="20" t="s">
        <v>0</v>
      </c>
      <c r="K85" s="21" t="s">
        <v>0</v>
      </c>
      <c r="L85" s="29" t="s">
        <v>0</v>
      </c>
      <c r="M85" s="30" t="s">
        <v>0</v>
      </c>
      <c r="N85" s="20" t="s">
        <v>0</v>
      </c>
      <c r="O85" s="21" t="s">
        <v>0</v>
      </c>
      <c r="P85" s="29"/>
      <c r="Q85" s="21"/>
      <c r="R85" s="20"/>
      <c r="S85" s="21"/>
      <c r="T85" s="29"/>
      <c r="U85" s="30"/>
      <c r="V85" s="20"/>
      <c r="W85" s="21"/>
      <c r="X85" s="20"/>
      <c r="Y85" s="21"/>
      <c r="Z85" s="37"/>
      <c r="AA85" s="38"/>
      <c r="AB85" s="39"/>
      <c r="AC85" s="40"/>
      <c r="AD85" s="37"/>
      <c r="AE85" s="38"/>
      <c r="AF85" s="39"/>
      <c r="AG85" s="38"/>
      <c r="AH85" s="39"/>
      <c r="AI85" s="38"/>
      <c r="AJ85" s="39"/>
      <c r="AK85" s="38"/>
      <c r="AL85" s="55"/>
      <c r="AM85" s="38"/>
      <c r="AN85" s="55"/>
      <c r="AO85" s="38"/>
      <c r="AP85" s="83"/>
      <c r="AQ85" s="77"/>
      <c r="AR85" s="83"/>
      <c r="AS85" s="80"/>
      <c r="AT85" s="83"/>
      <c r="AU85" s="77"/>
      <c r="AV85" s="83"/>
      <c r="AW85" s="80"/>
      <c r="AX85" s="83"/>
      <c r="AY85" s="77"/>
      <c r="AZ85" s="76"/>
      <c r="BA85" s="80"/>
      <c r="BB85" s="83"/>
      <c r="BC85" s="77"/>
      <c r="BD85" s="83"/>
      <c r="BE85" s="80"/>
      <c r="BF85" s="83"/>
      <c r="BG85" s="77"/>
    </row>
    <row r="86" spans="1:59" x14ac:dyDescent="0.25">
      <c r="A86" s="19"/>
      <c r="B86" s="19"/>
      <c r="C86" s="18"/>
      <c r="D86" s="18"/>
      <c r="E86" s="56" t="e">
        <f t="shared" si="2"/>
        <v>#DIV/0!</v>
      </c>
      <c r="F86" s="55" t="s">
        <v>0</v>
      </c>
      <c r="G86" s="38" t="s">
        <v>0</v>
      </c>
      <c r="H86" s="57" t="s">
        <v>0</v>
      </c>
      <c r="I86" s="40" t="s">
        <v>0</v>
      </c>
      <c r="J86" s="20" t="s">
        <v>0</v>
      </c>
      <c r="K86" s="21" t="s">
        <v>0</v>
      </c>
      <c r="L86" s="29" t="s">
        <v>0</v>
      </c>
      <c r="M86" s="30" t="s">
        <v>0</v>
      </c>
      <c r="N86" s="20" t="s">
        <v>0</v>
      </c>
      <c r="O86" s="21" t="s">
        <v>0</v>
      </c>
      <c r="P86" s="57"/>
      <c r="Q86" s="38"/>
      <c r="R86" s="55"/>
      <c r="S86" s="38"/>
      <c r="T86" s="57"/>
      <c r="U86" s="40"/>
      <c r="V86" s="55"/>
      <c r="W86" s="38"/>
      <c r="X86" s="55"/>
      <c r="Y86" s="38"/>
      <c r="Z86" s="55"/>
      <c r="AA86" s="38"/>
      <c r="AB86" s="57"/>
      <c r="AC86" s="40"/>
      <c r="AD86" s="55"/>
      <c r="AE86" s="38"/>
      <c r="AF86" s="57"/>
      <c r="AG86" s="38"/>
      <c r="AH86" s="57"/>
      <c r="AI86" s="38"/>
      <c r="AJ86" s="57"/>
      <c r="AK86" s="38"/>
      <c r="AL86" s="55"/>
      <c r="AM86" s="38"/>
      <c r="AN86" s="55"/>
      <c r="AO86" s="38"/>
      <c r="AP86" s="83"/>
      <c r="AQ86" s="77"/>
      <c r="AR86" s="83"/>
      <c r="AS86" s="80"/>
      <c r="AT86" s="83"/>
      <c r="AU86" s="80"/>
      <c r="AV86" s="83"/>
      <c r="AW86" s="77"/>
      <c r="AX86" s="83"/>
      <c r="AY86" s="80"/>
      <c r="AZ86" s="76"/>
      <c r="BA86" s="80"/>
      <c r="BB86" s="83"/>
      <c r="BC86" s="80"/>
      <c r="BD86" s="83"/>
      <c r="BE86" s="80"/>
      <c r="BF86" s="83"/>
      <c r="BG86" s="80"/>
    </row>
    <row r="87" spans="1:59" x14ac:dyDescent="0.25">
      <c r="A87" s="19"/>
      <c r="B87" s="19"/>
      <c r="C87" s="18"/>
      <c r="D87" s="18"/>
      <c r="E87" s="56" t="e">
        <f t="shared" si="2"/>
        <v>#DIV/0!</v>
      </c>
      <c r="F87" s="55" t="s">
        <v>0</v>
      </c>
      <c r="G87" s="38" t="s">
        <v>0</v>
      </c>
      <c r="H87" s="57" t="s">
        <v>0</v>
      </c>
      <c r="I87" s="40" t="s">
        <v>0</v>
      </c>
      <c r="J87" s="20" t="s">
        <v>0</v>
      </c>
      <c r="K87" s="21" t="s">
        <v>0</v>
      </c>
      <c r="L87" s="29" t="s">
        <v>0</v>
      </c>
      <c r="M87" s="30" t="s">
        <v>0</v>
      </c>
      <c r="N87" s="20" t="s">
        <v>0</v>
      </c>
      <c r="O87" s="21" t="s">
        <v>0</v>
      </c>
      <c r="P87" s="29"/>
      <c r="Q87" s="21"/>
      <c r="R87" s="20"/>
      <c r="S87" s="21"/>
      <c r="T87" s="29"/>
      <c r="U87" s="30"/>
      <c r="V87" s="20"/>
      <c r="W87" s="21"/>
      <c r="X87" s="20"/>
      <c r="Y87" s="21"/>
      <c r="Z87" s="55"/>
      <c r="AA87" s="38"/>
      <c r="AB87" s="57"/>
      <c r="AC87" s="40"/>
      <c r="AD87" s="55"/>
      <c r="AE87" s="38"/>
      <c r="AF87" s="29"/>
      <c r="AG87" s="21"/>
      <c r="AH87" s="29"/>
      <c r="AI87" s="21"/>
      <c r="AJ87" s="29"/>
      <c r="AK87" s="21"/>
      <c r="AL87" s="55"/>
      <c r="AM87" s="38"/>
      <c r="AN87" s="55"/>
      <c r="AO87" s="38"/>
      <c r="AP87" s="83"/>
      <c r="AQ87" s="77"/>
      <c r="AR87" s="83"/>
      <c r="AS87" s="80"/>
      <c r="AT87" s="83"/>
      <c r="AU87" s="77"/>
      <c r="AV87" s="83"/>
      <c r="AW87" s="80"/>
      <c r="AX87" s="83"/>
      <c r="AY87" s="77"/>
      <c r="AZ87" s="76"/>
      <c r="BA87" s="80"/>
      <c r="BB87" s="83"/>
      <c r="BC87" s="77"/>
      <c r="BD87" s="83"/>
      <c r="BE87" s="80"/>
      <c r="BF87" s="83"/>
      <c r="BG87" s="77"/>
    </row>
    <row r="88" spans="1:59" x14ac:dyDescent="0.25">
      <c r="A88" s="19"/>
      <c r="B88" s="19"/>
      <c r="C88" s="18"/>
      <c r="D88" s="18"/>
      <c r="E88" s="56" t="e">
        <f t="shared" si="2"/>
        <v>#DIV/0!</v>
      </c>
      <c r="F88" s="55" t="s">
        <v>0</v>
      </c>
      <c r="G88" s="38" t="s">
        <v>0</v>
      </c>
      <c r="H88" s="57" t="s">
        <v>0</v>
      </c>
      <c r="I88" s="40" t="s">
        <v>0</v>
      </c>
      <c r="J88" s="20" t="s">
        <v>0</v>
      </c>
      <c r="K88" s="21" t="s">
        <v>0</v>
      </c>
      <c r="L88" s="29" t="s">
        <v>0</v>
      </c>
      <c r="M88" s="30" t="s">
        <v>0</v>
      </c>
      <c r="N88" s="20" t="s">
        <v>0</v>
      </c>
      <c r="O88" s="21" t="s">
        <v>0</v>
      </c>
      <c r="P88" s="29"/>
      <c r="Q88" s="21"/>
      <c r="R88" s="20"/>
      <c r="S88" s="21"/>
      <c r="T88" s="29"/>
      <c r="U88" s="30"/>
      <c r="V88" s="20"/>
      <c r="W88" s="21"/>
      <c r="X88" s="20"/>
      <c r="Y88" s="21"/>
      <c r="Z88" s="37"/>
      <c r="AA88" s="38"/>
      <c r="AB88" s="39"/>
      <c r="AC88" s="40"/>
      <c r="AD88" s="37"/>
      <c r="AE88" s="38"/>
      <c r="AF88" s="39"/>
      <c r="AG88" s="38"/>
      <c r="AH88" s="39"/>
      <c r="AI88" s="38"/>
      <c r="AJ88" s="39"/>
      <c r="AK88" s="38"/>
      <c r="AL88" s="55"/>
      <c r="AM88" s="38"/>
      <c r="AN88" s="55"/>
      <c r="AO88" s="38"/>
      <c r="AP88" s="83"/>
      <c r="AQ88" s="77"/>
      <c r="AR88" s="83"/>
      <c r="AS88" s="80"/>
      <c r="AT88" s="83"/>
      <c r="AU88" s="77"/>
      <c r="AV88" s="83"/>
      <c r="AW88" s="80"/>
      <c r="AX88" s="83"/>
      <c r="AY88" s="77"/>
      <c r="AZ88" s="76"/>
      <c r="BA88" s="80"/>
      <c r="BB88" s="83"/>
      <c r="BC88" s="77"/>
      <c r="BD88" s="83"/>
      <c r="BE88" s="80"/>
      <c r="BF88" s="83"/>
      <c r="BG88" s="77"/>
    </row>
    <row r="89" spans="1:59" x14ac:dyDescent="0.25">
      <c r="A89" s="19"/>
      <c r="B89" s="19"/>
      <c r="C89" s="18"/>
      <c r="D89" s="18"/>
      <c r="E89" s="56" t="e">
        <f t="shared" si="2"/>
        <v>#DIV/0!</v>
      </c>
      <c r="F89" s="55" t="s">
        <v>0</v>
      </c>
      <c r="G89" s="38" t="s">
        <v>0</v>
      </c>
      <c r="H89" s="57" t="s">
        <v>0</v>
      </c>
      <c r="I89" s="40" t="s">
        <v>0</v>
      </c>
      <c r="J89" s="20" t="s">
        <v>0</v>
      </c>
      <c r="K89" s="21" t="s">
        <v>0</v>
      </c>
      <c r="L89" s="29" t="s">
        <v>0</v>
      </c>
      <c r="M89" s="30" t="s">
        <v>0</v>
      </c>
      <c r="N89" s="20" t="s">
        <v>0</v>
      </c>
      <c r="O89" s="21" t="s">
        <v>0</v>
      </c>
      <c r="P89" s="29"/>
      <c r="Q89" s="21"/>
      <c r="R89" s="20"/>
      <c r="S89" s="21"/>
      <c r="T89" s="29"/>
      <c r="U89" s="30"/>
      <c r="V89" s="20"/>
      <c r="W89" s="21"/>
      <c r="X89" s="20"/>
      <c r="Y89" s="21"/>
      <c r="Z89" s="55"/>
      <c r="AA89" s="38"/>
      <c r="AB89" s="57"/>
      <c r="AC89" s="40"/>
      <c r="AD89" s="55"/>
      <c r="AE89" s="38"/>
      <c r="AF89" s="29"/>
      <c r="AG89" s="21"/>
      <c r="AH89" s="29"/>
      <c r="AI89" s="21"/>
      <c r="AJ89" s="29"/>
      <c r="AK89" s="21"/>
      <c r="AL89" s="55"/>
      <c r="AM89" s="38"/>
      <c r="AN89" s="55"/>
      <c r="AO89" s="38"/>
      <c r="AP89" s="83"/>
      <c r="AQ89" s="77"/>
      <c r="AR89" s="83"/>
      <c r="AS89" s="80"/>
      <c r="AT89" s="83"/>
      <c r="AU89" s="77"/>
      <c r="AV89" s="83"/>
      <c r="AW89" s="80"/>
      <c r="AX89" s="83"/>
      <c r="AY89" s="77"/>
      <c r="AZ89" s="76"/>
      <c r="BA89" s="80"/>
      <c r="BB89" s="83"/>
      <c r="BC89" s="77"/>
      <c r="BD89" s="83"/>
      <c r="BE89" s="80"/>
      <c r="BF89" s="83"/>
      <c r="BG89" s="77"/>
    </row>
    <row r="90" spans="1:59" x14ac:dyDescent="0.25">
      <c r="A90" s="19"/>
      <c r="B90" s="19"/>
      <c r="C90" s="18"/>
      <c r="D90" s="18"/>
      <c r="E90" s="56" t="e">
        <f t="shared" si="2"/>
        <v>#DIV/0!</v>
      </c>
      <c r="F90" s="55" t="s">
        <v>0</v>
      </c>
      <c r="G90" s="38" t="s">
        <v>0</v>
      </c>
      <c r="H90" s="57" t="s">
        <v>0</v>
      </c>
      <c r="I90" s="40" t="s">
        <v>0</v>
      </c>
      <c r="J90" s="20" t="s">
        <v>0</v>
      </c>
      <c r="K90" s="21" t="s">
        <v>0</v>
      </c>
      <c r="L90" s="29" t="s">
        <v>0</v>
      </c>
      <c r="M90" s="30" t="s">
        <v>0</v>
      </c>
      <c r="N90" s="20" t="s">
        <v>0</v>
      </c>
      <c r="O90" s="21" t="s">
        <v>0</v>
      </c>
      <c r="P90" s="29"/>
      <c r="Q90" s="21"/>
      <c r="R90" s="20"/>
      <c r="S90" s="21"/>
      <c r="T90" s="29"/>
      <c r="U90" s="30"/>
      <c r="V90" s="20"/>
      <c r="W90" s="21"/>
      <c r="X90" s="20"/>
      <c r="Y90" s="21"/>
      <c r="Z90" s="37"/>
      <c r="AA90" s="38"/>
      <c r="AB90" s="39"/>
      <c r="AC90" s="40"/>
      <c r="AD90" s="37"/>
      <c r="AE90" s="38"/>
      <c r="AF90" s="39"/>
      <c r="AG90" s="38"/>
      <c r="AH90" s="39"/>
      <c r="AI90" s="38"/>
      <c r="AJ90" s="39"/>
      <c r="AK90" s="38"/>
      <c r="AL90" s="55"/>
      <c r="AM90" s="38"/>
      <c r="AN90" s="55"/>
      <c r="AO90" s="38"/>
      <c r="AP90" s="83"/>
      <c r="AQ90" s="77"/>
      <c r="AR90" s="83"/>
      <c r="AS90" s="80"/>
      <c r="AT90" s="83"/>
      <c r="AU90" s="77"/>
      <c r="AV90" s="83"/>
      <c r="AW90" s="80"/>
      <c r="AX90" s="83"/>
      <c r="AY90" s="77"/>
      <c r="AZ90" s="76"/>
      <c r="BA90" s="80"/>
      <c r="BB90" s="83"/>
      <c r="BC90" s="77"/>
      <c r="BD90" s="83"/>
      <c r="BE90" s="80"/>
      <c r="BF90" s="83"/>
      <c r="BG90" s="77"/>
    </row>
    <row r="91" spans="1:59" x14ac:dyDescent="0.25">
      <c r="A91" s="19"/>
      <c r="B91" s="19"/>
      <c r="C91" s="18"/>
      <c r="D91" s="18"/>
      <c r="E91" s="56" t="e">
        <f t="shared" si="2"/>
        <v>#DIV/0!</v>
      </c>
      <c r="F91" s="55" t="s">
        <v>0</v>
      </c>
      <c r="G91" s="38" t="s">
        <v>0</v>
      </c>
      <c r="H91" s="57" t="s">
        <v>0</v>
      </c>
      <c r="I91" s="40" t="s">
        <v>0</v>
      </c>
      <c r="J91" s="20" t="s">
        <v>0</v>
      </c>
      <c r="K91" s="21" t="s">
        <v>0</v>
      </c>
      <c r="L91" s="29" t="s">
        <v>0</v>
      </c>
      <c r="M91" s="30" t="s">
        <v>0</v>
      </c>
      <c r="N91" s="20" t="s">
        <v>0</v>
      </c>
      <c r="O91" s="21" t="s">
        <v>0</v>
      </c>
      <c r="P91" s="29"/>
      <c r="Q91" s="21"/>
      <c r="R91" s="20"/>
      <c r="S91" s="21"/>
      <c r="T91" s="29"/>
      <c r="U91" s="30"/>
      <c r="V91" s="20"/>
      <c r="W91" s="21"/>
      <c r="X91" s="20"/>
      <c r="Y91" s="21"/>
      <c r="Z91" s="55"/>
      <c r="AA91" s="38"/>
      <c r="AB91" s="57"/>
      <c r="AC91" s="40"/>
      <c r="AD91" s="55"/>
      <c r="AE91" s="38"/>
      <c r="AF91" s="29"/>
      <c r="AG91" s="21"/>
      <c r="AH91" s="29"/>
      <c r="AI91" s="21"/>
      <c r="AJ91" s="29"/>
      <c r="AK91" s="21"/>
      <c r="AL91" s="55"/>
      <c r="AM91" s="38"/>
      <c r="AN91" s="55"/>
      <c r="AO91" s="38"/>
      <c r="AP91" s="83"/>
      <c r="AQ91" s="77"/>
      <c r="AR91" s="83"/>
      <c r="AS91" s="80"/>
      <c r="AT91" s="83"/>
      <c r="AU91" s="77"/>
      <c r="AV91" s="83"/>
      <c r="AW91" s="80"/>
      <c r="AX91" s="83"/>
      <c r="AY91" s="77"/>
      <c r="AZ91" s="76"/>
      <c r="BA91" s="80"/>
      <c r="BB91" s="83"/>
      <c r="BC91" s="77"/>
      <c r="BD91" s="83"/>
      <c r="BE91" s="80"/>
      <c r="BF91" s="83"/>
      <c r="BG91" s="77"/>
    </row>
    <row r="92" spans="1:59" x14ac:dyDescent="0.25">
      <c r="A92" s="19"/>
      <c r="B92" s="19"/>
      <c r="C92" s="18"/>
      <c r="D92" s="18"/>
      <c r="E92" s="56" t="e">
        <f t="shared" si="2"/>
        <v>#DIV/0!</v>
      </c>
      <c r="F92" s="55" t="s">
        <v>0</v>
      </c>
      <c r="G92" s="38" t="s">
        <v>0</v>
      </c>
      <c r="H92" s="57" t="s">
        <v>0</v>
      </c>
      <c r="I92" s="40" t="s">
        <v>0</v>
      </c>
      <c r="J92" s="20" t="s">
        <v>0</v>
      </c>
      <c r="K92" s="21" t="s">
        <v>0</v>
      </c>
      <c r="L92" s="29" t="s">
        <v>0</v>
      </c>
      <c r="M92" s="30" t="s">
        <v>0</v>
      </c>
      <c r="N92" s="20" t="s">
        <v>0</v>
      </c>
      <c r="O92" s="21" t="s">
        <v>0</v>
      </c>
      <c r="P92" s="29"/>
      <c r="Q92" s="21"/>
      <c r="R92" s="20"/>
      <c r="S92" s="21"/>
      <c r="T92" s="29"/>
      <c r="U92" s="30"/>
      <c r="V92" s="20"/>
      <c r="W92" s="21"/>
      <c r="X92" s="20"/>
      <c r="Y92" s="21"/>
      <c r="Z92" s="37"/>
      <c r="AA92" s="38"/>
      <c r="AB92" s="39"/>
      <c r="AC92" s="40"/>
      <c r="AD92" s="37"/>
      <c r="AE92" s="38"/>
      <c r="AF92" s="39"/>
      <c r="AG92" s="38"/>
      <c r="AH92" s="39"/>
      <c r="AI92" s="38"/>
      <c r="AJ92" s="39"/>
      <c r="AK92" s="38"/>
      <c r="AL92" s="55"/>
      <c r="AM92" s="38"/>
      <c r="AN92" s="55"/>
      <c r="AO92" s="38"/>
      <c r="AP92" s="83"/>
      <c r="AQ92" s="77"/>
      <c r="AR92" s="83"/>
      <c r="AS92" s="80"/>
      <c r="AT92" s="83"/>
      <c r="AU92" s="77"/>
      <c r="AV92" s="83"/>
      <c r="AW92" s="80"/>
      <c r="AX92" s="83"/>
      <c r="AY92" s="77"/>
      <c r="AZ92" s="76"/>
      <c r="BA92" s="80"/>
      <c r="BB92" s="83"/>
      <c r="BC92" s="77"/>
      <c r="BD92" s="83"/>
      <c r="BE92" s="80"/>
      <c r="BF92" s="83"/>
      <c r="BG92" s="77"/>
    </row>
    <row r="93" spans="1:59" x14ac:dyDescent="0.25">
      <c r="A93" s="19"/>
      <c r="B93" s="19"/>
      <c r="C93" s="18"/>
      <c r="D93" s="18"/>
      <c r="E93" s="56" t="e">
        <f t="shared" si="2"/>
        <v>#DIV/0!</v>
      </c>
      <c r="F93" s="55" t="s">
        <v>0</v>
      </c>
      <c r="G93" s="38" t="s">
        <v>0</v>
      </c>
      <c r="H93" s="57" t="s">
        <v>0</v>
      </c>
      <c r="I93" s="40" t="s">
        <v>0</v>
      </c>
      <c r="J93" s="20" t="s">
        <v>0</v>
      </c>
      <c r="K93" s="21" t="s">
        <v>0</v>
      </c>
      <c r="L93" s="29" t="s">
        <v>0</v>
      </c>
      <c r="M93" s="30" t="s">
        <v>0</v>
      </c>
      <c r="N93" s="20" t="s">
        <v>0</v>
      </c>
      <c r="O93" s="21" t="s">
        <v>0</v>
      </c>
      <c r="P93" s="29"/>
      <c r="Q93" s="21"/>
      <c r="R93" s="20"/>
      <c r="S93" s="21"/>
      <c r="T93" s="29"/>
      <c r="U93" s="30"/>
      <c r="V93" s="20"/>
      <c r="W93" s="21"/>
      <c r="X93" s="20"/>
      <c r="Y93" s="21"/>
      <c r="Z93" s="55"/>
      <c r="AA93" s="38"/>
      <c r="AB93" s="57"/>
      <c r="AC93" s="40"/>
      <c r="AD93" s="55"/>
      <c r="AE93" s="38"/>
      <c r="AF93" s="29"/>
      <c r="AG93" s="21"/>
      <c r="AH93" s="29"/>
      <c r="AI93" s="21"/>
      <c r="AJ93" s="29"/>
      <c r="AK93" s="21"/>
      <c r="AL93" s="55"/>
      <c r="AM93" s="38"/>
      <c r="AN93" s="55"/>
      <c r="AO93" s="38"/>
      <c r="AP93" s="83"/>
      <c r="AQ93" s="77"/>
      <c r="AR93" s="83"/>
      <c r="AS93" s="80"/>
      <c r="AT93" s="83"/>
      <c r="AU93" s="77"/>
      <c r="AV93" s="83"/>
      <c r="AW93" s="80"/>
      <c r="AX93" s="83"/>
      <c r="AY93" s="77"/>
      <c r="AZ93" s="76"/>
      <c r="BA93" s="80"/>
      <c r="BB93" s="83"/>
      <c r="BC93" s="77"/>
      <c r="BD93" s="83"/>
      <c r="BE93" s="80"/>
      <c r="BF93" s="83"/>
      <c r="BG93" s="77"/>
    </row>
    <row r="94" spans="1:59" x14ac:dyDescent="0.25">
      <c r="A94" s="19"/>
      <c r="B94" s="19"/>
      <c r="C94" s="18"/>
      <c r="D94" s="18"/>
      <c r="E94" s="56" t="e">
        <f t="shared" si="2"/>
        <v>#DIV/0!</v>
      </c>
      <c r="F94" s="55" t="s">
        <v>0</v>
      </c>
      <c r="G94" s="38" t="s">
        <v>0</v>
      </c>
      <c r="H94" s="57" t="s">
        <v>0</v>
      </c>
      <c r="I94" s="40" t="s">
        <v>0</v>
      </c>
      <c r="J94" s="20" t="s">
        <v>0</v>
      </c>
      <c r="K94" s="21" t="s">
        <v>0</v>
      </c>
      <c r="L94" s="29" t="s">
        <v>0</v>
      </c>
      <c r="M94" s="30" t="s">
        <v>0</v>
      </c>
      <c r="N94" s="20" t="s">
        <v>0</v>
      </c>
      <c r="O94" s="21" t="s">
        <v>0</v>
      </c>
      <c r="P94" s="29"/>
      <c r="Q94" s="21"/>
      <c r="R94" s="20"/>
      <c r="S94" s="21"/>
      <c r="T94" s="29"/>
      <c r="U94" s="30"/>
      <c r="V94" s="20"/>
      <c r="W94" s="21"/>
      <c r="X94" s="20"/>
      <c r="Y94" s="21"/>
      <c r="Z94" s="55"/>
      <c r="AA94" s="38"/>
      <c r="AB94" s="57"/>
      <c r="AC94" s="40"/>
      <c r="AD94" s="55"/>
      <c r="AE94" s="38"/>
      <c r="AF94" s="29"/>
      <c r="AG94" s="21"/>
      <c r="AH94" s="29"/>
      <c r="AI94" s="21"/>
      <c r="AJ94" s="29"/>
      <c r="AK94" s="21"/>
      <c r="AL94" s="55"/>
      <c r="AM94" s="38"/>
      <c r="AN94" s="55"/>
      <c r="AO94" s="38"/>
      <c r="AP94" s="83"/>
      <c r="AQ94" s="77"/>
      <c r="AR94" s="83"/>
      <c r="AS94" s="80"/>
      <c r="AT94" s="83"/>
      <c r="AU94" s="77"/>
      <c r="AV94" s="83"/>
      <c r="AW94" s="80"/>
      <c r="AX94" s="83"/>
      <c r="AY94" s="77"/>
      <c r="AZ94" s="76"/>
      <c r="BA94" s="80"/>
      <c r="BB94" s="83"/>
      <c r="BC94" s="77"/>
      <c r="BD94" s="83"/>
      <c r="BE94" s="80"/>
      <c r="BF94" s="83"/>
      <c r="BG94" s="77"/>
    </row>
    <row r="95" spans="1:59" x14ac:dyDescent="0.25">
      <c r="A95" s="19"/>
      <c r="B95" s="19"/>
      <c r="C95" s="18"/>
      <c r="D95" s="18"/>
      <c r="E95" s="56" t="e">
        <f t="shared" si="2"/>
        <v>#DIV/0!</v>
      </c>
      <c r="F95" s="55" t="s">
        <v>0</v>
      </c>
      <c r="G95" s="38" t="s">
        <v>0</v>
      </c>
      <c r="H95" s="57" t="s">
        <v>0</v>
      </c>
      <c r="I95" s="40" t="s">
        <v>0</v>
      </c>
      <c r="J95" s="20" t="s">
        <v>0</v>
      </c>
      <c r="K95" s="21" t="s">
        <v>0</v>
      </c>
      <c r="L95" s="29" t="s">
        <v>0</v>
      </c>
      <c r="M95" s="30" t="s">
        <v>0</v>
      </c>
      <c r="N95" s="20" t="s">
        <v>0</v>
      </c>
      <c r="O95" s="21" t="s">
        <v>0</v>
      </c>
      <c r="P95" s="29"/>
      <c r="Q95" s="21"/>
      <c r="R95" s="20"/>
      <c r="S95" s="21"/>
      <c r="T95" s="29"/>
      <c r="U95" s="30"/>
      <c r="V95" s="20"/>
      <c r="W95" s="21"/>
      <c r="X95" s="20"/>
      <c r="Y95" s="21"/>
      <c r="Z95" s="55"/>
      <c r="AA95" s="38"/>
      <c r="AB95" s="57"/>
      <c r="AC95" s="40"/>
      <c r="AD95" s="55"/>
      <c r="AE95" s="38"/>
      <c r="AF95" s="29"/>
      <c r="AG95" s="21"/>
      <c r="AH95" s="29"/>
      <c r="AI95" s="21"/>
      <c r="AJ95" s="29"/>
      <c r="AK95" s="21"/>
      <c r="AL95" s="55"/>
      <c r="AM95" s="38"/>
      <c r="AN95" s="55"/>
      <c r="AO95" s="38"/>
      <c r="AP95" s="83"/>
      <c r="AQ95" s="77"/>
      <c r="AR95" s="83"/>
      <c r="AS95" s="80"/>
      <c r="AT95" s="83"/>
      <c r="AU95" s="77"/>
      <c r="AV95" s="83"/>
      <c r="AW95" s="80"/>
      <c r="AX95" s="83"/>
      <c r="AY95" s="77"/>
      <c r="AZ95" s="76"/>
      <c r="BA95" s="80"/>
      <c r="BB95" s="83"/>
      <c r="BC95" s="77"/>
      <c r="BD95" s="83"/>
      <c r="BE95" s="80"/>
      <c r="BF95" s="83"/>
      <c r="BG95" s="77"/>
    </row>
    <row r="96" spans="1:59" x14ac:dyDescent="0.25">
      <c r="A96" s="19"/>
      <c r="B96" s="19"/>
      <c r="C96" s="18"/>
      <c r="D96" s="18"/>
      <c r="E96" s="56" t="e">
        <f t="shared" si="2"/>
        <v>#DIV/0!</v>
      </c>
      <c r="F96" s="55" t="s">
        <v>0</v>
      </c>
      <c r="G96" s="38" t="s">
        <v>0</v>
      </c>
      <c r="H96" s="57" t="s">
        <v>0</v>
      </c>
      <c r="I96" s="40" t="s">
        <v>0</v>
      </c>
      <c r="J96" s="20" t="s">
        <v>0</v>
      </c>
      <c r="K96" s="21" t="s">
        <v>0</v>
      </c>
      <c r="L96" s="29" t="s">
        <v>0</v>
      </c>
      <c r="M96" s="30" t="s">
        <v>0</v>
      </c>
      <c r="N96" s="20" t="s">
        <v>0</v>
      </c>
      <c r="O96" s="21" t="s">
        <v>0</v>
      </c>
      <c r="P96" s="29"/>
      <c r="Q96" s="21"/>
      <c r="R96" s="20"/>
      <c r="S96" s="21"/>
      <c r="T96" s="29"/>
      <c r="U96" s="30"/>
      <c r="V96" s="20"/>
      <c r="W96" s="21"/>
      <c r="X96" s="20"/>
      <c r="Y96" s="21"/>
      <c r="Z96" s="55"/>
      <c r="AA96" s="38"/>
      <c r="AB96" s="57"/>
      <c r="AC96" s="40"/>
      <c r="AD96" s="55"/>
      <c r="AE96" s="38"/>
      <c r="AF96" s="29"/>
      <c r="AG96" s="21"/>
      <c r="AH96" s="29"/>
      <c r="AI96" s="21"/>
      <c r="AJ96" s="29"/>
      <c r="AK96" s="21"/>
      <c r="AL96" s="55"/>
      <c r="AM96" s="38"/>
      <c r="AN96" s="55"/>
      <c r="AO96" s="38"/>
      <c r="AP96" s="83"/>
      <c r="AQ96" s="77"/>
      <c r="AR96" s="83"/>
      <c r="AS96" s="80"/>
      <c r="AT96" s="83"/>
      <c r="AU96" s="77"/>
      <c r="AV96" s="83"/>
      <c r="AW96" s="80"/>
      <c r="AX96" s="83"/>
      <c r="AY96" s="77"/>
      <c r="AZ96" s="76"/>
      <c r="BA96" s="80"/>
      <c r="BB96" s="83"/>
      <c r="BC96" s="77"/>
      <c r="BD96" s="83"/>
      <c r="BE96" s="80"/>
      <c r="BF96" s="83"/>
      <c r="BG96" s="77"/>
    </row>
    <row r="97" spans="1:59" x14ac:dyDescent="0.25">
      <c r="A97" s="19"/>
      <c r="B97" s="19"/>
      <c r="C97" s="18"/>
      <c r="D97" s="18"/>
      <c r="E97" s="56" t="e">
        <f t="shared" si="2"/>
        <v>#DIV/0!</v>
      </c>
      <c r="F97" s="55" t="s">
        <v>0</v>
      </c>
      <c r="G97" s="38" t="s">
        <v>0</v>
      </c>
      <c r="H97" s="57" t="s">
        <v>0</v>
      </c>
      <c r="I97" s="40" t="s">
        <v>0</v>
      </c>
      <c r="J97" s="20" t="s">
        <v>0</v>
      </c>
      <c r="K97" s="21" t="s">
        <v>0</v>
      </c>
      <c r="L97" s="29" t="s">
        <v>0</v>
      </c>
      <c r="M97" s="30" t="s">
        <v>0</v>
      </c>
      <c r="N97" s="20" t="s">
        <v>0</v>
      </c>
      <c r="O97" s="21" t="s">
        <v>0</v>
      </c>
      <c r="P97" s="29"/>
      <c r="Q97" s="21"/>
      <c r="R97" s="20"/>
      <c r="S97" s="21"/>
      <c r="T97" s="29"/>
      <c r="U97" s="30"/>
      <c r="V97" s="20"/>
      <c r="W97" s="21"/>
      <c r="X97" s="20"/>
      <c r="Y97" s="21"/>
      <c r="Z97" s="55"/>
      <c r="AA97" s="38"/>
      <c r="AB97" s="57"/>
      <c r="AC97" s="40"/>
      <c r="AD97" s="55"/>
      <c r="AE97" s="38"/>
      <c r="AF97" s="29"/>
      <c r="AG97" s="21"/>
      <c r="AH97" s="29"/>
      <c r="AI97" s="21"/>
      <c r="AJ97" s="29"/>
      <c r="AK97" s="21"/>
      <c r="AL97" s="55"/>
      <c r="AM97" s="38"/>
      <c r="AN97" s="55"/>
      <c r="AO97" s="38"/>
      <c r="AP97" s="83"/>
      <c r="AQ97" s="77"/>
      <c r="AR97" s="83"/>
      <c r="AS97" s="80"/>
      <c r="AT97" s="83"/>
      <c r="AU97" s="77"/>
      <c r="AV97" s="83"/>
      <c r="AW97" s="80"/>
      <c r="AX97" s="83"/>
      <c r="AY97" s="77"/>
      <c r="AZ97" s="76"/>
      <c r="BA97" s="80"/>
      <c r="BB97" s="83"/>
      <c r="BC97" s="77"/>
      <c r="BD97" s="83"/>
      <c r="BE97" s="80"/>
      <c r="BF97" s="83"/>
      <c r="BG97" s="77"/>
    </row>
    <row r="98" spans="1:59" x14ac:dyDescent="0.25">
      <c r="A98" s="19"/>
      <c r="B98" s="19"/>
      <c r="C98" s="18"/>
      <c r="D98" s="18"/>
      <c r="E98" s="56" t="e">
        <f t="shared" si="2"/>
        <v>#DIV/0!</v>
      </c>
      <c r="F98" s="55" t="s">
        <v>0</v>
      </c>
      <c r="G98" s="38" t="s">
        <v>0</v>
      </c>
      <c r="H98" s="57" t="s">
        <v>0</v>
      </c>
      <c r="I98" s="40" t="s">
        <v>0</v>
      </c>
      <c r="J98" s="20" t="s">
        <v>0</v>
      </c>
      <c r="K98" s="21" t="s">
        <v>0</v>
      </c>
      <c r="L98" s="29" t="s">
        <v>0</v>
      </c>
      <c r="M98" s="30" t="s">
        <v>0</v>
      </c>
      <c r="N98" s="20" t="s">
        <v>0</v>
      </c>
      <c r="O98" s="21" t="s">
        <v>0</v>
      </c>
      <c r="P98" s="29"/>
      <c r="Q98" s="21"/>
      <c r="R98" s="20"/>
      <c r="S98" s="21"/>
      <c r="T98" s="29"/>
      <c r="U98" s="30"/>
      <c r="V98" s="20"/>
      <c r="W98" s="21"/>
      <c r="X98" s="20"/>
      <c r="Y98" s="21"/>
      <c r="Z98" s="55"/>
      <c r="AA98" s="38"/>
      <c r="AB98" s="57"/>
      <c r="AC98" s="40"/>
      <c r="AD98" s="55"/>
      <c r="AE98" s="38"/>
      <c r="AF98" s="29"/>
      <c r="AG98" s="21"/>
      <c r="AH98" s="29"/>
      <c r="AI98" s="21"/>
      <c r="AJ98" s="29"/>
      <c r="AK98" s="21"/>
      <c r="AL98" s="55"/>
      <c r="AM98" s="38"/>
      <c r="AN98" s="55"/>
      <c r="AO98" s="38"/>
      <c r="AP98" s="83"/>
      <c r="AQ98" s="77"/>
      <c r="AR98" s="83"/>
      <c r="AS98" s="80"/>
      <c r="AT98" s="83"/>
      <c r="AU98" s="77"/>
      <c r="AV98" s="83"/>
      <c r="AW98" s="80"/>
      <c r="AX98" s="83"/>
      <c r="AY98" s="77"/>
      <c r="AZ98" s="76"/>
      <c r="BA98" s="80"/>
      <c r="BB98" s="83"/>
      <c r="BC98" s="77"/>
      <c r="BD98" s="83"/>
      <c r="BE98" s="80"/>
      <c r="BF98" s="83"/>
      <c r="BG98" s="77"/>
    </row>
    <row r="99" spans="1:59" x14ac:dyDescent="0.25">
      <c r="A99" s="19"/>
      <c r="B99" s="19"/>
      <c r="C99" s="18"/>
      <c r="D99" s="18"/>
      <c r="E99" s="56" t="e">
        <f t="shared" si="2"/>
        <v>#DIV/0!</v>
      </c>
      <c r="F99" s="55" t="s">
        <v>0</v>
      </c>
      <c r="G99" s="38" t="s">
        <v>0</v>
      </c>
      <c r="H99" s="57" t="s">
        <v>0</v>
      </c>
      <c r="I99" s="40" t="s">
        <v>0</v>
      </c>
      <c r="J99" s="20" t="s">
        <v>0</v>
      </c>
      <c r="K99" s="21" t="s">
        <v>0</v>
      </c>
      <c r="L99" s="29" t="s">
        <v>0</v>
      </c>
      <c r="M99" s="30" t="s">
        <v>0</v>
      </c>
      <c r="N99" s="20" t="s">
        <v>0</v>
      </c>
      <c r="O99" s="21" t="s">
        <v>0</v>
      </c>
      <c r="P99" s="29"/>
      <c r="Q99" s="21"/>
      <c r="R99" s="20"/>
      <c r="S99" s="21"/>
      <c r="T99" s="29"/>
      <c r="U99" s="30"/>
      <c r="V99" s="20"/>
      <c r="W99" s="21"/>
      <c r="X99" s="20"/>
      <c r="Y99" s="21"/>
      <c r="Z99" s="55"/>
      <c r="AA99" s="38"/>
      <c r="AB99" s="57"/>
      <c r="AC99" s="40"/>
      <c r="AD99" s="55"/>
      <c r="AE99" s="38"/>
      <c r="AF99" s="29"/>
      <c r="AG99" s="21"/>
      <c r="AH99" s="29"/>
      <c r="AI99" s="21"/>
      <c r="AJ99" s="29"/>
      <c r="AK99" s="21"/>
      <c r="AL99" s="55"/>
      <c r="AM99" s="38"/>
      <c r="AN99" s="55"/>
      <c r="AO99" s="38"/>
      <c r="AP99" s="83"/>
      <c r="AQ99" s="77"/>
      <c r="AR99" s="83"/>
      <c r="AS99" s="80"/>
      <c r="AT99" s="83"/>
      <c r="AU99" s="77"/>
      <c r="AV99" s="83"/>
      <c r="AW99" s="80"/>
      <c r="AX99" s="83"/>
      <c r="AY99" s="77"/>
      <c r="AZ99" s="76"/>
      <c r="BA99" s="80"/>
      <c r="BB99" s="83"/>
      <c r="BC99" s="77"/>
      <c r="BD99" s="83"/>
      <c r="BE99" s="80"/>
      <c r="BF99" s="83"/>
      <c r="BG99" s="77"/>
    </row>
    <row r="100" spans="1:59" x14ac:dyDescent="0.25">
      <c r="A100" s="19"/>
      <c r="B100" s="19"/>
      <c r="C100" s="18"/>
      <c r="D100" s="18"/>
      <c r="E100" s="56" t="e">
        <f t="shared" si="2"/>
        <v>#DIV/0!</v>
      </c>
      <c r="F100" s="55" t="s">
        <v>0</v>
      </c>
      <c r="G100" s="38" t="s">
        <v>0</v>
      </c>
      <c r="H100" s="57" t="s">
        <v>0</v>
      </c>
      <c r="I100" s="40" t="s">
        <v>0</v>
      </c>
      <c r="J100" s="20" t="s">
        <v>0</v>
      </c>
      <c r="K100" s="21" t="s">
        <v>0</v>
      </c>
      <c r="L100" s="29" t="s">
        <v>0</v>
      </c>
      <c r="M100" s="30" t="s">
        <v>0</v>
      </c>
      <c r="N100" s="20" t="s">
        <v>0</v>
      </c>
      <c r="O100" s="21" t="s">
        <v>0</v>
      </c>
      <c r="P100" s="29"/>
      <c r="Q100" s="21"/>
      <c r="R100" s="20"/>
      <c r="S100" s="21"/>
      <c r="T100" s="29"/>
      <c r="U100" s="30"/>
      <c r="V100" s="20"/>
      <c r="W100" s="21"/>
      <c r="X100" s="20"/>
      <c r="Y100" s="21"/>
      <c r="Z100" s="55"/>
      <c r="AA100" s="38"/>
      <c r="AB100" s="57"/>
      <c r="AC100" s="40"/>
      <c r="AD100" s="55"/>
      <c r="AE100" s="38"/>
      <c r="AF100" s="29"/>
      <c r="AG100" s="21"/>
      <c r="AH100" s="29"/>
      <c r="AI100" s="21"/>
      <c r="AJ100" s="29"/>
      <c r="AK100" s="21"/>
      <c r="AL100" s="55"/>
      <c r="AM100" s="38"/>
      <c r="AN100" s="55"/>
      <c r="AO100" s="38"/>
      <c r="AP100" s="83"/>
      <c r="AQ100" s="77"/>
      <c r="AR100" s="83"/>
      <c r="AS100" s="80"/>
      <c r="AT100" s="83"/>
      <c r="AU100" s="77"/>
      <c r="AV100" s="83"/>
      <c r="AW100" s="80"/>
      <c r="AX100" s="83"/>
      <c r="AY100" s="77"/>
      <c r="AZ100" s="76"/>
      <c r="BA100" s="80"/>
      <c r="BB100" s="83"/>
      <c r="BC100" s="77"/>
      <c r="BD100" s="83"/>
      <c r="BE100" s="80"/>
      <c r="BF100" s="83"/>
      <c r="BG100" s="77"/>
    </row>
    <row r="101" spans="1:59" x14ac:dyDescent="0.25">
      <c r="A101" s="19"/>
      <c r="B101" s="19"/>
      <c r="C101" s="18"/>
      <c r="D101" s="18"/>
      <c r="E101" s="56" t="e">
        <f t="shared" si="2"/>
        <v>#DIV/0!</v>
      </c>
      <c r="F101" s="55" t="s">
        <v>0</v>
      </c>
      <c r="G101" s="38" t="s">
        <v>0</v>
      </c>
      <c r="H101" s="57" t="s">
        <v>0</v>
      </c>
      <c r="I101" s="40" t="s">
        <v>0</v>
      </c>
      <c r="J101" s="20" t="s">
        <v>0</v>
      </c>
      <c r="K101" s="21" t="s">
        <v>0</v>
      </c>
      <c r="L101" s="29" t="s">
        <v>0</v>
      </c>
      <c r="M101" s="30" t="s">
        <v>0</v>
      </c>
      <c r="N101" s="20" t="s">
        <v>0</v>
      </c>
      <c r="O101" s="21" t="s">
        <v>0</v>
      </c>
      <c r="P101" s="29"/>
      <c r="Q101" s="21"/>
      <c r="R101" s="20"/>
      <c r="S101" s="21"/>
      <c r="T101" s="29"/>
      <c r="U101" s="30"/>
      <c r="V101" s="20"/>
      <c r="W101" s="21"/>
      <c r="X101" s="20"/>
      <c r="Y101" s="21"/>
      <c r="Z101" s="55"/>
      <c r="AA101" s="38"/>
      <c r="AB101" s="57"/>
      <c r="AC101" s="40"/>
      <c r="AD101" s="55"/>
      <c r="AE101" s="38"/>
      <c r="AF101" s="29"/>
      <c r="AG101" s="21"/>
      <c r="AH101" s="29"/>
      <c r="AI101" s="21"/>
      <c r="AJ101" s="29"/>
      <c r="AK101" s="21"/>
      <c r="AL101" s="55"/>
      <c r="AM101" s="38"/>
      <c r="AN101" s="55"/>
      <c r="AO101" s="38"/>
      <c r="AP101" s="83"/>
      <c r="AQ101" s="77"/>
      <c r="AR101" s="83"/>
      <c r="AS101" s="80"/>
      <c r="AT101" s="83"/>
      <c r="AU101" s="77"/>
      <c r="AV101" s="83"/>
      <c r="AW101" s="80"/>
      <c r="AX101" s="83"/>
      <c r="AY101" s="77"/>
      <c r="AZ101" s="76"/>
      <c r="BA101" s="80"/>
      <c r="BB101" s="83"/>
      <c r="BC101" s="77"/>
      <c r="BD101" s="83"/>
      <c r="BE101" s="80"/>
      <c r="BF101" s="83"/>
      <c r="BG101" s="77"/>
    </row>
    <row r="102" spans="1:59" x14ac:dyDescent="0.25">
      <c r="A102" s="19"/>
      <c r="B102" s="19"/>
      <c r="C102" s="18"/>
      <c r="D102" s="18"/>
      <c r="E102" s="56" t="e">
        <f t="shared" si="2"/>
        <v>#DIV/0!</v>
      </c>
      <c r="F102" s="55" t="s">
        <v>0</v>
      </c>
      <c r="G102" s="38" t="s">
        <v>0</v>
      </c>
      <c r="H102" s="57" t="s">
        <v>0</v>
      </c>
      <c r="I102" s="40" t="s">
        <v>0</v>
      </c>
      <c r="J102" s="20" t="s">
        <v>0</v>
      </c>
      <c r="K102" s="21" t="s">
        <v>0</v>
      </c>
      <c r="L102" s="29" t="s">
        <v>0</v>
      </c>
      <c r="M102" s="30" t="s">
        <v>0</v>
      </c>
      <c r="N102" s="20" t="s">
        <v>0</v>
      </c>
      <c r="O102" s="21" t="s">
        <v>0</v>
      </c>
      <c r="P102" s="29"/>
      <c r="Q102" s="21"/>
      <c r="R102" s="20"/>
      <c r="S102" s="21"/>
      <c r="T102" s="29"/>
      <c r="U102" s="30"/>
      <c r="V102" s="20"/>
      <c r="W102" s="21"/>
      <c r="X102" s="20"/>
      <c r="Y102" s="21"/>
      <c r="Z102" s="55"/>
      <c r="AA102" s="38"/>
      <c r="AB102" s="39"/>
      <c r="AC102" s="30"/>
      <c r="AD102" s="55"/>
      <c r="AE102" s="21"/>
      <c r="AF102" s="29"/>
      <c r="AG102" s="21"/>
      <c r="AH102" s="29"/>
      <c r="AI102" s="21"/>
      <c r="AJ102" s="29"/>
      <c r="AK102" s="21"/>
      <c r="AL102" s="55"/>
      <c r="AM102" s="38"/>
      <c r="AN102" s="55"/>
      <c r="AO102" s="38"/>
      <c r="AP102" s="83"/>
      <c r="AQ102" s="77"/>
      <c r="AR102" s="83"/>
      <c r="AS102" s="80"/>
      <c r="AT102" s="83"/>
      <c r="AU102" s="77"/>
      <c r="AV102" s="83"/>
      <c r="AW102" s="80"/>
      <c r="AX102" s="83"/>
      <c r="AY102" s="77"/>
      <c r="AZ102" s="76"/>
      <c r="BA102" s="80"/>
      <c r="BB102" s="83"/>
      <c r="BC102" s="77"/>
      <c r="BD102" s="83"/>
      <c r="BE102" s="80"/>
      <c r="BF102" s="83"/>
      <c r="BG102" s="77"/>
    </row>
    <row r="103" spans="1:59" x14ac:dyDescent="0.25">
      <c r="A103" s="19"/>
      <c r="B103" s="19"/>
      <c r="C103" s="18"/>
      <c r="D103" s="18"/>
      <c r="E103" s="56" t="e">
        <f t="shared" si="2"/>
        <v>#DIV/0!</v>
      </c>
      <c r="F103" s="55" t="s">
        <v>0</v>
      </c>
      <c r="G103" s="38" t="s">
        <v>0</v>
      </c>
      <c r="H103" s="57" t="s">
        <v>0</v>
      </c>
      <c r="I103" s="40" t="s">
        <v>0</v>
      </c>
      <c r="J103" s="20" t="s">
        <v>0</v>
      </c>
      <c r="K103" s="21" t="s">
        <v>0</v>
      </c>
      <c r="L103" s="29" t="s">
        <v>0</v>
      </c>
      <c r="M103" s="30" t="s">
        <v>0</v>
      </c>
      <c r="N103" s="20" t="s">
        <v>0</v>
      </c>
      <c r="O103" s="21" t="s">
        <v>0</v>
      </c>
      <c r="P103" s="29"/>
      <c r="Q103" s="21"/>
      <c r="R103" s="20"/>
      <c r="S103" s="21"/>
      <c r="T103" s="29"/>
      <c r="U103" s="30"/>
      <c r="V103" s="20"/>
      <c r="W103" s="21"/>
      <c r="X103" s="20"/>
      <c r="Y103" s="21"/>
      <c r="Z103" s="20"/>
      <c r="AA103" s="21"/>
      <c r="AB103" s="29"/>
      <c r="AC103" s="30"/>
      <c r="AD103" s="20"/>
      <c r="AE103" s="21"/>
      <c r="AF103" s="29"/>
      <c r="AG103" s="21"/>
      <c r="AH103" s="29"/>
      <c r="AI103" s="21"/>
      <c r="AJ103" s="29"/>
      <c r="AK103" s="21"/>
      <c r="AL103" s="55"/>
      <c r="AM103" s="38"/>
      <c r="AN103" s="55"/>
      <c r="AO103" s="38"/>
      <c r="AP103" s="89"/>
      <c r="AQ103" s="90"/>
      <c r="AR103" s="89"/>
      <c r="AS103" s="88"/>
      <c r="AT103" s="91"/>
      <c r="AU103" s="88"/>
      <c r="AV103" s="89"/>
      <c r="AW103" s="90"/>
      <c r="AX103" s="89"/>
      <c r="AY103" s="88"/>
      <c r="AZ103" s="91"/>
      <c r="BA103" s="88"/>
      <c r="BB103" s="89"/>
      <c r="BC103" s="88"/>
      <c r="BD103" s="89"/>
      <c r="BE103" s="88"/>
      <c r="BF103" s="89"/>
      <c r="BG103" s="88"/>
    </row>
    <row r="104" spans="1:59" ht="15.75" thickBot="1" x14ac:dyDescent="0.3">
      <c r="A104" s="9"/>
      <c r="B104" s="9"/>
      <c r="C104" s="16"/>
      <c r="D104" s="16"/>
      <c r="E104" s="41"/>
      <c r="F104" s="42" t="s">
        <v>0</v>
      </c>
      <c r="G104" s="43" t="s">
        <v>0</v>
      </c>
      <c r="H104" s="44" t="s">
        <v>0</v>
      </c>
      <c r="I104" s="45" t="s">
        <v>0</v>
      </c>
      <c r="J104" s="5" t="s">
        <v>0</v>
      </c>
      <c r="K104" s="6" t="s">
        <v>0</v>
      </c>
      <c r="L104" s="46" t="s">
        <v>0</v>
      </c>
      <c r="M104" s="24" t="s">
        <v>0</v>
      </c>
      <c r="N104" s="5" t="s">
        <v>0</v>
      </c>
      <c r="O104" s="6" t="s">
        <v>0</v>
      </c>
      <c r="P104" s="5" t="s">
        <v>0</v>
      </c>
      <c r="Q104" s="6" t="s">
        <v>0</v>
      </c>
      <c r="R104" s="5" t="s">
        <v>0</v>
      </c>
      <c r="S104" s="6" t="s">
        <v>0</v>
      </c>
      <c r="T104" s="5" t="s">
        <v>0</v>
      </c>
      <c r="U104" s="6" t="s">
        <v>0</v>
      </c>
      <c r="V104" s="5" t="s">
        <v>0</v>
      </c>
      <c r="W104" s="6" t="s">
        <v>0</v>
      </c>
      <c r="X104" s="5" t="s">
        <v>0</v>
      </c>
      <c r="Y104" s="6" t="s">
        <v>0</v>
      </c>
      <c r="Z104" s="42"/>
      <c r="AA104" s="43"/>
      <c r="AB104" s="44"/>
      <c r="AC104" s="45"/>
      <c r="AD104" s="42"/>
      <c r="AE104" s="43"/>
      <c r="AF104" s="46"/>
      <c r="AG104" s="6"/>
      <c r="AH104" s="46"/>
      <c r="AI104" s="6"/>
      <c r="AJ104" s="46"/>
      <c r="AK104" s="6"/>
      <c r="AL104" s="5"/>
      <c r="AM104" s="6"/>
      <c r="AN104" s="5"/>
      <c r="AO104" s="6"/>
      <c r="AP104" s="85"/>
      <c r="AQ104" s="86"/>
      <c r="AR104" s="85"/>
      <c r="AS104" s="84"/>
      <c r="AT104" s="87"/>
      <c r="AU104" s="84"/>
      <c r="AV104" s="85"/>
      <c r="AW104" s="86"/>
      <c r="AX104" s="85"/>
      <c r="AY104" s="84"/>
      <c r="AZ104" s="87"/>
      <c r="BA104" s="84"/>
      <c r="BB104" s="85"/>
      <c r="BC104" s="84"/>
      <c r="BD104" s="85"/>
      <c r="BE104" s="84"/>
      <c r="BF104" s="85"/>
      <c r="BG104" s="84"/>
    </row>
    <row r="106" spans="1:59" x14ac:dyDescent="0.25">
      <c r="B106" s="60"/>
      <c r="S106" s="54"/>
    </row>
    <row r="107" spans="1:59" x14ac:dyDescent="0.25">
      <c r="B107" s="60"/>
      <c r="C107" s="60"/>
      <c r="S107" s="54"/>
      <c r="T107" s="54"/>
    </row>
    <row r="108" spans="1:59" x14ac:dyDescent="0.25">
      <c r="B108" s="60"/>
      <c r="C108" s="62"/>
      <c r="S108" s="54"/>
      <c r="T108" s="54"/>
    </row>
    <row r="109" spans="1:59" x14ac:dyDescent="0.25">
      <c r="B109" s="60"/>
      <c r="C109" s="62"/>
      <c r="D109" s="62"/>
      <c r="S109" s="54"/>
      <c r="T109" s="54"/>
    </row>
    <row r="110" spans="1:59" x14ac:dyDescent="0.25">
      <c r="B110" s="60"/>
      <c r="C110" s="62"/>
      <c r="D110" s="62"/>
      <c r="S110" s="54"/>
      <c r="T110" s="54"/>
    </row>
    <row r="111" spans="1:59" x14ac:dyDescent="0.25">
      <c r="B111" s="60"/>
      <c r="C111" s="62"/>
      <c r="D111" s="62"/>
      <c r="S111" s="54"/>
      <c r="T111" s="54"/>
    </row>
    <row r="112" spans="1:59" x14ac:dyDescent="0.25">
      <c r="B112" s="60"/>
      <c r="C112" s="62"/>
      <c r="D112" s="62"/>
      <c r="S112" s="54"/>
      <c r="T112" s="54"/>
    </row>
    <row r="113" spans="2:20" x14ac:dyDescent="0.25">
      <c r="B113" s="60"/>
      <c r="C113" s="62"/>
      <c r="D113" s="62"/>
      <c r="S113" s="54"/>
      <c r="T113" s="54"/>
    </row>
    <row r="114" spans="2:20" x14ac:dyDescent="0.25">
      <c r="B114" s="60"/>
      <c r="C114" s="62"/>
      <c r="S114" s="54"/>
      <c r="T114" s="54"/>
    </row>
    <row r="115" spans="2:20" x14ac:dyDescent="0.25">
      <c r="B115" s="60"/>
      <c r="C115" s="62"/>
      <c r="S115" s="54"/>
      <c r="T115" s="54"/>
    </row>
    <row r="116" spans="2:20" x14ac:dyDescent="0.25">
      <c r="B116" s="60"/>
      <c r="C116" s="62"/>
      <c r="S116" s="54"/>
      <c r="T116" s="54"/>
    </row>
    <row r="117" spans="2:20" x14ac:dyDescent="0.25">
      <c r="C117" s="62"/>
    </row>
    <row r="118" spans="2:20" x14ac:dyDescent="0.25">
      <c r="C118" s="62"/>
    </row>
    <row r="119" spans="2:20" x14ac:dyDescent="0.25">
      <c r="C119" s="62"/>
    </row>
    <row r="120" spans="2:20" x14ac:dyDescent="0.25">
      <c r="C120" s="62"/>
    </row>
    <row r="121" spans="2:20" x14ac:dyDescent="0.25">
      <c r="C121" s="62"/>
    </row>
    <row r="122" spans="2:20" x14ac:dyDescent="0.25">
      <c r="C122" s="62"/>
    </row>
    <row r="123" spans="2:20" x14ac:dyDescent="0.25">
      <c r="C123" s="62"/>
    </row>
    <row r="124" spans="2:20" x14ac:dyDescent="0.25">
      <c r="C124" s="62"/>
    </row>
    <row r="125" spans="2:20" x14ac:dyDescent="0.25">
      <c r="C125" s="62"/>
    </row>
  </sheetData>
  <sortState ref="A5:BG47">
    <sortCondition ref="E5:E47"/>
  </sortState>
  <mergeCells count="32">
    <mergeCell ref="Z3:AA3"/>
    <mergeCell ref="AB3:AC3"/>
    <mergeCell ref="AD3:AE3"/>
    <mergeCell ref="AL2:AO2"/>
    <mergeCell ref="AL3:AM3"/>
    <mergeCell ref="AN3:AO3"/>
    <mergeCell ref="F2:O2"/>
    <mergeCell ref="P2:Y2"/>
    <mergeCell ref="Z2:AK2"/>
    <mergeCell ref="F3:G3"/>
    <mergeCell ref="H3:I3"/>
    <mergeCell ref="J3:K3"/>
    <mergeCell ref="L3:M3"/>
    <mergeCell ref="N3:O3"/>
    <mergeCell ref="P3:Q3"/>
    <mergeCell ref="R3:S3"/>
    <mergeCell ref="AF3:AG3"/>
    <mergeCell ref="AH3:AI3"/>
    <mergeCell ref="AJ3:AK3"/>
    <mergeCell ref="T3:U3"/>
    <mergeCell ref="V3:W3"/>
    <mergeCell ref="X3:Y3"/>
    <mergeCell ref="AP2:BG2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5" workbookViewId="0">
      <selection activeCell="H38" sqref="H38:H54"/>
    </sheetView>
  </sheetViews>
  <sheetFormatPr defaultRowHeight="15" x14ac:dyDescent="0.25"/>
  <cols>
    <col min="2" max="2" width="22.140625" bestFit="1" customWidth="1"/>
    <col min="8" max="8" width="22.140625" bestFit="1" customWidth="1"/>
  </cols>
  <sheetData>
    <row r="1" spans="1:12" x14ac:dyDescent="0.25">
      <c r="A1">
        <v>1</v>
      </c>
      <c r="B1" t="s">
        <v>45</v>
      </c>
      <c r="C1" s="54">
        <v>5.2141203703703703E-2</v>
      </c>
      <c r="D1" s="54">
        <f t="shared" ref="D1:D32" si="0">C1-$C$1</f>
        <v>0</v>
      </c>
      <c r="E1">
        <v>1</v>
      </c>
      <c r="G1">
        <v>1</v>
      </c>
      <c r="H1" s="94" t="s">
        <v>137</v>
      </c>
      <c r="I1" s="54">
        <v>1.8981481481481481E-2</v>
      </c>
      <c r="J1" s="54">
        <f>I1-$I$1</f>
        <v>0</v>
      </c>
      <c r="K1">
        <v>1</v>
      </c>
      <c r="L1" t="s">
        <v>23</v>
      </c>
    </row>
    <row r="2" spans="1:12" x14ac:dyDescent="0.25">
      <c r="A2">
        <v>2</v>
      </c>
      <c r="B2" t="s">
        <v>390</v>
      </c>
      <c r="C2" s="54">
        <v>5.2141203703703703E-2</v>
      </c>
      <c r="D2" s="54">
        <f t="shared" si="0"/>
        <v>0</v>
      </c>
      <c r="E2">
        <v>2</v>
      </c>
      <c r="G2">
        <v>2</v>
      </c>
      <c r="H2" s="58" t="s">
        <v>318</v>
      </c>
      <c r="I2" s="54">
        <v>1.90625E-2</v>
      </c>
      <c r="J2" s="54">
        <f t="shared" ref="J2:J17" si="1">I2-$I$1</f>
        <v>8.1018518518518462E-5</v>
      </c>
      <c r="K2">
        <v>2</v>
      </c>
      <c r="L2" t="s">
        <v>391</v>
      </c>
    </row>
    <row r="3" spans="1:12" x14ac:dyDescent="0.25">
      <c r="A3">
        <v>3</v>
      </c>
      <c r="B3" t="s">
        <v>46</v>
      </c>
      <c r="C3" s="54">
        <v>5.2141203703703703E-2</v>
      </c>
      <c r="D3" s="54">
        <f t="shared" si="0"/>
        <v>0</v>
      </c>
      <c r="E3">
        <v>3</v>
      </c>
      <c r="G3">
        <v>3</v>
      </c>
      <c r="H3" s="94" t="s">
        <v>131</v>
      </c>
      <c r="I3" s="54">
        <v>1.9166666666666669E-2</v>
      </c>
      <c r="J3" s="54">
        <f t="shared" si="1"/>
        <v>1.8518518518518753E-4</v>
      </c>
      <c r="K3">
        <v>3</v>
      </c>
      <c r="L3" t="s">
        <v>355</v>
      </c>
    </row>
    <row r="4" spans="1:12" x14ac:dyDescent="0.25">
      <c r="A4">
        <v>4</v>
      </c>
      <c r="B4" t="s">
        <v>47</v>
      </c>
      <c r="C4" s="54">
        <v>5.2141203703703703E-2</v>
      </c>
      <c r="D4" s="54">
        <f t="shared" si="0"/>
        <v>0</v>
      </c>
      <c r="E4">
        <v>4</v>
      </c>
      <c r="G4">
        <v>4</v>
      </c>
      <c r="H4" s="94" t="s">
        <v>117</v>
      </c>
      <c r="I4" s="54">
        <v>2.0162037037037037E-2</v>
      </c>
      <c r="J4" s="54">
        <f t="shared" si="1"/>
        <v>1.1805555555555562E-3</v>
      </c>
      <c r="K4">
        <v>4</v>
      </c>
      <c r="L4" t="s">
        <v>372</v>
      </c>
    </row>
    <row r="5" spans="1:12" x14ac:dyDescent="0.25">
      <c r="A5">
        <v>5</v>
      </c>
      <c r="B5" t="s">
        <v>48</v>
      </c>
      <c r="C5" s="54">
        <v>5.2141203703703703E-2</v>
      </c>
      <c r="D5" s="54">
        <f t="shared" si="0"/>
        <v>0</v>
      </c>
      <c r="E5">
        <v>5</v>
      </c>
      <c r="G5">
        <v>5</v>
      </c>
      <c r="H5" s="94" t="s">
        <v>130</v>
      </c>
      <c r="I5" s="54">
        <v>2.0196759259259258E-2</v>
      </c>
      <c r="J5" s="54">
        <f t="shared" si="1"/>
        <v>1.2152777777777769E-3</v>
      </c>
      <c r="K5">
        <v>5</v>
      </c>
      <c r="L5" t="s">
        <v>393</v>
      </c>
    </row>
    <row r="6" spans="1:12" x14ac:dyDescent="0.25">
      <c r="A6">
        <v>6</v>
      </c>
      <c r="B6" t="s">
        <v>49</v>
      </c>
      <c r="C6" s="54">
        <v>5.2141203703703703E-2</v>
      </c>
      <c r="D6" s="54">
        <f t="shared" si="0"/>
        <v>0</v>
      </c>
      <c r="E6">
        <v>6</v>
      </c>
      <c r="G6">
        <v>6</v>
      </c>
      <c r="H6" s="58" t="s">
        <v>320</v>
      </c>
      <c r="I6" s="54">
        <v>2.0486111111111111E-2</v>
      </c>
      <c r="J6" s="54">
        <f t="shared" si="1"/>
        <v>1.5046296296296301E-3</v>
      </c>
      <c r="K6">
        <v>6</v>
      </c>
      <c r="L6" t="s">
        <v>157</v>
      </c>
    </row>
    <row r="7" spans="1:12" x14ac:dyDescent="0.25">
      <c r="A7">
        <v>7</v>
      </c>
      <c r="B7" t="s">
        <v>50</v>
      </c>
      <c r="C7" s="54">
        <v>5.2141203703703703E-2</v>
      </c>
      <c r="D7" s="54">
        <f t="shared" si="0"/>
        <v>0</v>
      </c>
      <c r="E7">
        <v>7</v>
      </c>
      <c r="G7">
        <v>7</v>
      </c>
      <c r="H7" s="186" t="s">
        <v>387</v>
      </c>
      <c r="I7" s="54">
        <v>2.0960648148148148E-2</v>
      </c>
      <c r="J7" s="54">
        <f t="shared" si="1"/>
        <v>1.9791666666666673E-3</v>
      </c>
      <c r="K7">
        <v>7</v>
      </c>
      <c r="L7" t="s">
        <v>394</v>
      </c>
    </row>
    <row r="8" spans="1:12" x14ac:dyDescent="0.25">
      <c r="A8">
        <v>8</v>
      </c>
      <c r="B8" t="s">
        <v>51</v>
      </c>
      <c r="C8" s="54">
        <v>5.2650462962962961E-2</v>
      </c>
      <c r="D8" s="54">
        <f t="shared" si="0"/>
        <v>5.0925925925925791E-4</v>
      </c>
      <c r="E8">
        <v>8</v>
      </c>
      <c r="G8">
        <v>8</v>
      </c>
      <c r="H8" s="94" t="s">
        <v>138</v>
      </c>
      <c r="I8" s="54">
        <v>2.1053240740740744E-2</v>
      </c>
      <c r="J8" s="54">
        <f t="shared" si="1"/>
        <v>2.0717592592592628E-3</v>
      </c>
      <c r="K8">
        <v>8</v>
      </c>
      <c r="L8" t="s">
        <v>395</v>
      </c>
    </row>
    <row r="9" spans="1:12" x14ac:dyDescent="0.25">
      <c r="A9">
        <v>9</v>
      </c>
      <c r="B9" t="s">
        <v>52</v>
      </c>
      <c r="C9" s="54">
        <v>5.2650462962962961E-2</v>
      </c>
      <c r="D9" s="54">
        <f t="shared" si="0"/>
        <v>5.0925925925925791E-4</v>
      </c>
      <c r="E9">
        <v>9</v>
      </c>
      <c r="G9">
        <v>9</v>
      </c>
      <c r="H9" s="94" t="s">
        <v>388</v>
      </c>
      <c r="I9" s="54">
        <v>2.1180555555555553E-2</v>
      </c>
      <c r="J9" s="54">
        <f t="shared" si="1"/>
        <v>2.199074074074072E-3</v>
      </c>
      <c r="K9">
        <v>9</v>
      </c>
      <c r="L9" t="s">
        <v>373</v>
      </c>
    </row>
    <row r="10" spans="1:12" x14ac:dyDescent="0.25">
      <c r="A10">
        <v>10</v>
      </c>
      <c r="B10" t="s">
        <v>53</v>
      </c>
      <c r="C10" s="54">
        <v>5.2650462962962961E-2</v>
      </c>
      <c r="D10" s="54">
        <f t="shared" si="0"/>
        <v>5.0925925925925791E-4</v>
      </c>
      <c r="E10">
        <v>10</v>
      </c>
      <c r="G10">
        <v>10</v>
      </c>
      <c r="H10" s="58" t="s">
        <v>135</v>
      </c>
      <c r="I10" s="54">
        <v>2.1180555555555553E-2</v>
      </c>
      <c r="J10" s="54">
        <f t="shared" si="1"/>
        <v>2.199074074074072E-3</v>
      </c>
      <c r="K10">
        <v>10</v>
      </c>
      <c r="L10" t="s">
        <v>373</v>
      </c>
    </row>
    <row r="11" spans="1:12" x14ac:dyDescent="0.25">
      <c r="A11">
        <v>11</v>
      </c>
      <c r="B11" t="s">
        <v>54</v>
      </c>
      <c r="C11" s="54">
        <v>5.2673611111111109E-2</v>
      </c>
      <c r="D11" s="54">
        <f t="shared" si="0"/>
        <v>5.3240740740740505E-4</v>
      </c>
      <c r="E11">
        <v>11</v>
      </c>
      <c r="G11">
        <v>11</v>
      </c>
      <c r="H11" s="58" t="s">
        <v>128</v>
      </c>
      <c r="I11" s="54">
        <v>2.1226851851851854E-2</v>
      </c>
      <c r="J11" s="54">
        <f t="shared" si="1"/>
        <v>2.2453703703703733E-3</v>
      </c>
      <c r="K11">
        <v>11</v>
      </c>
      <c r="L11" t="s">
        <v>396</v>
      </c>
    </row>
    <row r="12" spans="1:12" x14ac:dyDescent="0.25">
      <c r="A12">
        <v>12</v>
      </c>
      <c r="B12" t="s">
        <v>55</v>
      </c>
      <c r="C12" s="54">
        <v>5.2685185185185189E-2</v>
      </c>
      <c r="D12" s="54">
        <f t="shared" si="0"/>
        <v>5.4398148148148556E-4</v>
      </c>
      <c r="E12">
        <v>12</v>
      </c>
      <c r="G12">
        <v>12</v>
      </c>
      <c r="H12" s="94" t="s">
        <v>142</v>
      </c>
      <c r="I12" s="54">
        <v>2.1516203703703704E-2</v>
      </c>
      <c r="J12" s="54">
        <f t="shared" si="1"/>
        <v>2.5347222222222229E-3</v>
      </c>
      <c r="K12">
        <v>12</v>
      </c>
      <c r="L12" t="s">
        <v>397</v>
      </c>
    </row>
    <row r="13" spans="1:12" x14ac:dyDescent="0.25">
      <c r="A13">
        <v>12</v>
      </c>
      <c r="B13" t="s">
        <v>56</v>
      </c>
      <c r="C13" s="54">
        <v>5.2731481481481483E-2</v>
      </c>
      <c r="D13" s="54">
        <f t="shared" si="0"/>
        <v>5.9027777777777984E-4</v>
      </c>
      <c r="E13">
        <v>13</v>
      </c>
      <c r="G13">
        <v>12</v>
      </c>
      <c r="H13" s="94" t="s">
        <v>389</v>
      </c>
      <c r="I13" s="54">
        <v>2.1527777777777781E-2</v>
      </c>
      <c r="J13" s="54">
        <f t="shared" si="1"/>
        <v>2.5462962962963E-3</v>
      </c>
      <c r="K13">
        <v>13</v>
      </c>
      <c r="L13" t="s">
        <v>243</v>
      </c>
    </row>
    <row r="14" spans="1:12" x14ac:dyDescent="0.25">
      <c r="A14">
        <v>12</v>
      </c>
      <c r="B14" t="s">
        <v>57</v>
      </c>
      <c r="C14" s="54">
        <v>5.3773148148148153E-2</v>
      </c>
      <c r="D14" s="54">
        <f t="shared" si="0"/>
        <v>1.6319444444444497E-3</v>
      </c>
      <c r="E14">
        <v>14</v>
      </c>
      <c r="G14">
        <v>12</v>
      </c>
      <c r="H14" s="58" t="s">
        <v>133</v>
      </c>
      <c r="I14" s="54">
        <v>2.1759259259259259E-2</v>
      </c>
      <c r="J14" s="54">
        <f t="shared" si="1"/>
        <v>2.7777777777777783E-3</v>
      </c>
      <c r="K14">
        <v>14</v>
      </c>
      <c r="L14" t="s">
        <v>398</v>
      </c>
    </row>
    <row r="15" spans="1:12" x14ac:dyDescent="0.25">
      <c r="A15">
        <v>12</v>
      </c>
      <c r="B15" t="s">
        <v>58</v>
      </c>
      <c r="C15" s="54">
        <v>5.3773148148148153E-2</v>
      </c>
      <c r="D15" s="54">
        <f t="shared" si="0"/>
        <v>1.6319444444444497E-3</v>
      </c>
      <c r="E15">
        <v>15</v>
      </c>
      <c r="G15">
        <v>12</v>
      </c>
      <c r="H15" s="58" t="s">
        <v>129</v>
      </c>
      <c r="I15" s="54">
        <v>2.1909722222222223E-2</v>
      </c>
      <c r="J15" s="54">
        <f t="shared" si="1"/>
        <v>2.9282407407407417E-3</v>
      </c>
      <c r="K15">
        <v>15</v>
      </c>
      <c r="L15" t="s">
        <v>399</v>
      </c>
    </row>
    <row r="16" spans="1:12" x14ac:dyDescent="0.25">
      <c r="A16">
        <v>16</v>
      </c>
      <c r="B16" t="s">
        <v>59</v>
      </c>
      <c r="C16" s="54">
        <v>5.3773148148148153E-2</v>
      </c>
      <c r="D16" s="54">
        <f t="shared" si="0"/>
        <v>1.6319444444444497E-3</v>
      </c>
      <c r="E16">
        <v>16</v>
      </c>
      <c r="G16">
        <v>16</v>
      </c>
      <c r="H16" s="58" t="s">
        <v>132</v>
      </c>
      <c r="I16" s="54">
        <v>2.2210648148148149E-2</v>
      </c>
      <c r="J16" s="54">
        <f t="shared" si="1"/>
        <v>3.2291666666666684E-3</v>
      </c>
      <c r="K16">
        <v>16</v>
      </c>
      <c r="L16" t="s">
        <v>400</v>
      </c>
    </row>
    <row r="17" spans="1:12" x14ac:dyDescent="0.25">
      <c r="A17">
        <v>16</v>
      </c>
      <c r="B17" t="s">
        <v>62</v>
      </c>
      <c r="C17" s="54">
        <v>5.378472222222222E-2</v>
      </c>
      <c r="D17" s="54">
        <f t="shared" si="0"/>
        <v>1.6435185185185164E-3</v>
      </c>
      <c r="E17">
        <v>17</v>
      </c>
      <c r="G17">
        <v>16</v>
      </c>
      <c r="H17" s="94" t="s">
        <v>139</v>
      </c>
      <c r="I17" s="54">
        <v>2.2476851851851855E-2</v>
      </c>
      <c r="J17" s="54">
        <f t="shared" si="1"/>
        <v>3.4953703703703744E-3</v>
      </c>
      <c r="K17">
        <v>17</v>
      </c>
      <c r="L17" t="s">
        <v>401</v>
      </c>
    </row>
    <row r="18" spans="1:12" x14ac:dyDescent="0.25">
      <c r="A18">
        <v>16</v>
      </c>
      <c r="B18" t="s">
        <v>63</v>
      </c>
      <c r="C18" s="54">
        <v>5.378472222222222E-2</v>
      </c>
      <c r="D18" s="54">
        <f t="shared" si="0"/>
        <v>1.6435185185185164E-3</v>
      </c>
      <c r="E18">
        <v>18</v>
      </c>
      <c r="I18" s="54"/>
      <c r="J18" s="54"/>
    </row>
    <row r="19" spans="1:12" x14ac:dyDescent="0.25">
      <c r="A19">
        <v>16</v>
      </c>
      <c r="B19" t="s">
        <v>60</v>
      </c>
      <c r="C19" s="54">
        <v>5.3796296296296293E-2</v>
      </c>
      <c r="D19" s="54">
        <f t="shared" si="0"/>
        <v>1.65509259259259E-3</v>
      </c>
      <c r="E19">
        <v>19</v>
      </c>
      <c r="I19" s="54"/>
      <c r="J19" s="54"/>
    </row>
    <row r="20" spans="1:12" x14ac:dyDescent="0.25">
      <c r="A20">
        <v>16</v>
      </c>
      <c r="B20" t="s">
        <v>61</v>
      </c>
      <c r="C20" s="54">
        <v>5.3796296296296293E-2</v>
      </c>
      <c r="D20" s="54">
        <f t="shared" si="0"/>
        <v>1.65509259259259E-3</v>
      </c>
      <c r="E20">
        <v>20</v>
      </c>
      <c r="G20">
        <v>1</v>
      </c>
      <c r="H20" s="58" t="s">
        <v>111</v>
      </c>
      <c r="I20" s="54">
        <v>1.7245370370370369E-2</v>
      </c>
      <c r="J20" s="54">
        <f>I20-$I$20</f>
        <v>0</v>
      </c>
      <c r="K20">
        <v>1</v>
      </c>
      <c r="L20" t="s">
        <v>23</v>
      </c>
    </row>
    <row r="21" spans="1:12" x14ac:dyDescent="0.25">
      <c r="A21">
        <v>21</v>
      </c>
      <c r="B21" t="s">
        <v>66</v>
      </c>
      <c r="C21" s="54">
        <v>5.3796296296296293E-2</v>
      </c>
      <c r="D21" s="54">
        <f t="shared" si="0"/>
        <v>1.65509259259259E-3</v>
      </c>
      <c r="E21">
        <v>21</v>
      </c>
      <c r="G21">
        <v>2</v>
      </c>
      <c r="H21" s="58" t="s">
        <v>110</v>
      </c>
      <c r="I21" s="54">
        <v>1.7349537037037038E-2</v>
      </c>
      <c r="J21" s="54">
        <f t="shared" ref="J21:J36" si="2">I21-$I$20</f>
        <v>1.0416666666666907E-4</v>
      </c>
      <c r="K21">
        <v>2</v>
      </c>
      <c r="L21" t="s">
        <v>392</v>
      </c>
    </row>
    <row r="22" spans="1:12" x14ac:dyDescent="0.25">
      <c r="A22">
        <v>21</v>
      </c>
      <c r="B22" t="s">
        <v>68</v>
      </c>
      <c r="C22" s="54">
        <v>5.3796296296296293E-2</v>
      </c>
      <c r="D22" s="54">
        <f t="shared" si="0"/>
        <v>1.65509259259259E-3</v>
      </c>
      <c r="E22">
        <v>22</v>
      </c>
      <c r="G22">
        <v>3</v>
      </c>
      <c r="H22" s="58" t="s">
        <v>120</v>
      </c>
      <c r="I22" s="54">
        <v>1.7824074074074076E-2</v>
      </c>
      <c r="J22" s="54">
        <f t="shared" si="2"/>
        <v>5.7870370370370627E-4</v>
      </c>
      <c r="K22">
        <v>3</v>
      </c>
      <c r="L22" t="s">
        <v>404</v>
      </c>
    </row>
    <row r="23" spans="1:12" x14ac:dyDescent="0.25">
      <c r="A23">
        <v>21</v>
      </c>
      <c r="B23" t="s">
        <v>64</v>
      </c>
      <c r="C23" s="54">
        <v>5.3819444444444448E-2</v>
      </c>
      <c r="D23" s="54">
        <f t="shared" si="0"/>
        <v>1.678240740740744E-3</v>
      </c>
      <c r="E23">
        <v>23</v>
      </c>
      <c r="G23">
        <v>4</v>
      </c>
      <c r="H23" s="58" t="s">
        <v>122</v>
      </c>
      <c r="I23" s="54">
        <v>1.7870370370370373E-2</v>
      </c>
      <c r="J23" s="54">
        <f t="shared" si="2"/>
        <v>6.2500000000000402E-4</v>
      </c>
      <c r="K23">
        <v>4</v>
      </c>
      <c r="L23" t="s">
        <v>405</v>
      </c>
    </row>
    <row r="24" spans="1:12" x14ac:dyDescent="0.25">
      <c r="A24">
        <v>21</v>
      </c>
      <c r="B24" t="s">
        <v>67</v>
      </c>
      <c r="C24" s="54">
        <v>5.3831018518518514E-2</v>
      </c>
      <c r="D24" s="54">
        <f t="shared" si="0"/>
        <v>1.6898148148148107E-3</v>
      </c>
      <c r="E24">
        <v>24</v>
      </c>
      <c r="G24">
        <v>5</v>
      </c>
      <c r="H24" s="58" t="s">
        <v>124</v>
      </c>
      <c r="I24" s="54">
        <v>1.8113425925925925E-2</v>
      </c>
      <c r="J24" s="54">
        <f t="shared" si="2"/>
        <v>8.6805555555555594E-4</v>
      </c>
      <c r="K24">
        <v>5</v>
      </c>
      <c r="L24" t="s">
        <v>213</v>
      </c>
    </row>
    <row r="25" spans="1:12" x14ac:dyDescent="0.25">
      <c r="A25">
        <v>21</v>
      </c>
      <c r="B25" t="s">
        <v>65</v>
      </c>
      <c r="C25" s="54">
        <v>5.3888888888888896E-2</v>
      </c>
      <c r="D25" s="54">
        <f t="shared" si="0"/>
        <v>1.7476851851851924E-3</v>
      </c>
      <c r="E25">
        <v>25</v>
      </c>
      <c r="G25">
        <v>6</v>
      </c>
      <c r="H25" s="58" t="s">
        <v>221</v>
      </c>
      <c r="I25" s="54">
        <v>1.8148148148148146E-2</v>
      </c>
      <c r="J25" s="54">
        <f t="shared" si="2"/>
        <v>9.0277777777777665E-4</v>
      </c>
      <c r="K25">
        <v>6</v>
      </c>
      <c r="L25" t="s">
        <v>224</v>
      </c>
    </row>
    <row r="26" spans="1:12" x14ac:dyDescent="0.25">
      <c r="A26">
        <v>26</v>
      </c>
      <c r="B26" t="s">
        <v>69</v>
      </c>
      <c r="C26" s="54">
        <v>5.3900462962962963E-2</v>
      </c>
      <c r="D26" s="54">
        <f t="shared" si="0"/>
        <v>1.759259259259259E-3</v>
      </c>
      <c r="E26">
        <v>26</v>
      </c>
      <c r="G26">
        <v>7</v>
      </c>
      <c r="H26" s="58" t="s">
        <v>223</v>
      </c>
      <c r="I26" s="54">
        <v>1.8391203703703705E-2</v>
      </c>
      <c r="J26" s="54">
        <f t="shared" si="2"/>
        <v>1.1458333333333355E-3</v>
      </c>
      <c r="K26">
        <v>7</v>
      </c>
      <c r="L26" t="s">
        <v>406</v>
      </c>
    </row>
    <row r="27" spans="1:12" x14ac:dyDescent="0.25">
      <c r="A27">
        <v>26</v>
      </c>
      <c r="B27" t="s">
        <v>70</v>
      </c>
      <c r="C27" s="54">
        <v>5.3900462962962963E-2</v>
      </c>
      <c r="D27" s="54">
        <f t="shared" si="0"/>
        <v>1.759259259259259E-3</v>
      </c>
      <c r="E27">
        <v>27</v>
      </c>
      <c r="G27">
        <v>8</v>
      </c>
      <c r="H27" s="58" t="s">
        <v>118</v>
      </c>
      <c r="I27" s="54">
        <v>1.8634259259259257E-2</v>
      </c>
      <c r="J27" s="54">
        <f t="shared" si="2"/>
        <v>1.3888888888888874E-3</v>
      </c>
      <c r="K27">
        <v>8</v>
      </c>
      <c r="L27" t="s">
        <v>225</v>
      </c>
    </row>
    <row r="28" spans="1:12" x14ac:dyDescent="0.25">
      <c r="A28">
        <v>26</v>
      </c>
      <c r="B28" t="s">
        <v>72</v>
      </c>
      <c r="C28" s="54">
        <v>5.5254629629629626E-2</v>
      </c>
      <c r="D28" s="54">
        <f t="shared" si="0"/>
        <v>3.1134259259259223E-3</v>
      </c>
      <c r="E28">
        <v>28</v>
      </c>
      <c r="G28">
        <v>9</v>
      </c>
      <c r="H28" s="58" t="s">
        <v>175</v>
      </c>
      <c r="I28" s="54">
        <v>1.9155092592592592E-2</v>
      </c>
      <c r="J28" s="54">
        <f t="shared" si="2"/>
        <v>1.9097222222222224E-3</v>
      </c>
      <c r="K28">
        <v>9</v>
      </c>
      <c r="L28" t="s">
        <v>407</v>
      </c>
    </row>
    <row r="29" spans="1:12" x14ac:dyDescent="0.25">
      <c r="A29">
        <v>26</v>
      </c>
      <c r="B29" t="s">
        <v>73</v>
      </c>
      <c r="C29" s="54">
        <v>5.5254629629629626E-2</v>
      </c>
      <c r="D29" s="54">
        <f t="shared" si="0"/>
        <v>3.1134259259259223E-3</v>
      </c>
      <c r="E29">
        <v>29</v>
      </c>
      <c r="G29">
        <v>10</v>
      </c>
      <c r="H29" s="58" t="s">
        <v>163</v>
      </c>
      <c r="I29" s="54">
        <v>2.0034722222222221E-2</v>
      </c>
      <c r="J29" s="54">
        <f t="shared" si="2"/>
        <v>2.7893518518518519E-3</v>
      </c>
      <c r="K29">
        <v>10</v>
      </c>
      <c r="L29" t="s">
        <v>259</v>
      </c>
    </row>
    <row r="30" spans="1:12" x14ac:dyDescent="0.25">
      <c r="A30">
        <v>26</v>
      </c>
      <c r="B30" t="s">
        <v>71</v>
      </c>
      <c r="C30" s="54">
        <v>5.5312499999999994E-2</v>
      </c>
      <c r="D30" s="54">
        <f t="shared" si="0"/>
        <v>3.1712962962962901E-3</v>
      </c>
      <c r="E30">
        <v>30</v>
      </c>
      <c r="G30">
        <v>11</v>
      </c>
      <c r="H30" s="58" t="s">
        <v>164</v>
      </c>
      <c r="I30" s="54">
        <v>2.0173611111111111E-2</v>
      </c>
      <c r="J30" s="54">
        <f t="shared" si="2"/>
        <v>2.9282407407407417E-3</v>
      </c>
      <c r="K30">
        <v>11</v>
      </c>
      <c r="L30" t="s">
        <v>399</v>
      </c>
    </row>
    <row r="31" spans="1:12" x14ac:dyDescent="0.25">
      <c r="A31">
        <v>31</v>
      </c>
      <c r="B31" t="s">
        <v>77</v>
      </c>
      <c r="C31" s="54">
        <v>5.603009259259259E-2</v>
      </c>
      <c r="D31" s="54">
        <f t="shared" si="0"/>
        <v>3.8888888888888862E-3</v>
      </c>
      <c r="E31">
        <v>31</v>
      </c>
      <c r="G31">
        <v>12</v>
      </c>
      <c r="H31" s="58" t="s">
        <v>121</v>
      </c>
      <c r="I31" s="54">
        <v>2.0543981481481479E-2</v>
      </c>
      <c r="J31" s="54">
        <f t="shared" si="2"/>
        <v>3.2986111111111098E-3</v>
      </c>
      <c r="K31">
        <v>12</v>
      </c>
      <c r="L31" t="s">
        <v>408</v>
      </c>
    </row>
    <row r="32" spans="1:12" x14ac:dyDescent="0.25">
      <c r="A32">
        <v>31</v>
      </c>
      <c r="B32" t="s">
        <v>75</v>
      </c>
      <c r="C32" s="54">
        <v>5.6041666666666663E-2</v>
      </c>
      <c r="D32" s="54">
        <f t="shared" si="0"/>
        <v>3.9004629629629597E-3</v>
      </c>
      <c r="E32">
        <v>32</v>
      </c>
      <c r="G32">
        <v>13</v>
      </c>
      <c r="H32" s="58" t="s">
        <v>126</v>
      </c>
      <c r="I32" s="54">
        <v>2.0798611111111111E-2</v>
      </c>
      <c r="J32" s="54">
        <f t="shared" si="2"/>
        <v>3.5532407407407422E-3</v>
      </c>
      <c r="K32">
        <v>13</v>
      </c>
      <c r="L32" t="s">
        <v>409</v>
      </c>
    </row>
    <row r="33" spans="1:12" x14ac:dyDescent="0.25">
      <c r="A33">
        <v>31</v>
      </c>
      <c r="B33" t="s">
        <v>76</v>
      </c>
      <c r="C33" s="54">
        <v>5.6041666666666663E-2</v>
      </c>
      <c r="D33" s="54">
        <f t="shared" ref="D33:D60" si="3">C33-$C$1</f>
        <v>3.9004629629629597E-3</v>
      </c>
      <c r="E33">
        <v>33</v>
      </c>
      <c r="G33">
        <v>14</v>
      </c>
      <c r="H33" s="58" t="s">
        <v>238</v>
      </c>
      <c r="I33" s="54">
        <v>2.148148148148148E-2</v>
      </c>
      <c r="J33" s="54">
        <f t="shared" si="2"/>
        <v>4.2361111111111106E-3</v>
      </c>
      <c r="K33">
        <v>14</v>
      </c>
      <c r="L33" t="s">
        <v>410</v>
      </c>
    </row>
    <row r="34" spans="1:12" x14ac:dyDescent="0.25">
      <c r="A34">
        <v>31</v>
      </c>
      <c r="B34" t="s">
        <v>101</v>
      </c>
      <c r="C34" s="54">
        <v>5.6041666666666663E-2</v>
      </c>
      <c r="D34" s="54">
        <f t="shared" si="3"/>
        <v>3.9004629629629597E-3</v>
      </c>
      <c r="E34">
        <v>34</v>
      </c>
      <c r="G34">
        <v>15</v>
      </c>
      <c r="H34" s="58" t="s">
        <v>168</v>
      </c>
      <c r="I34" s="54">
        <v>2.1689814814814815E-2</v>
      </c>
      <c r="J34" s="54">
        <f t="shared" si="2"/>
        <v>4.4444444444444453E-3</v>
      </c>
      <c r="K34">
        <v>15</v>
      </c>
      <c r="L34" t="s">
        <v>411</v>
      </c>
    </row>
    <row r="35" spans="1:12" x14ac:dyDescent="0.25">
      <c r="A35">
        <v>31</v>
      </c>
      <c r="B35" t="s">
        <v>80</v>
      </c>
      <c r="C35" s="54">
        <v>5.7395833333333333E-2</v>
      </c>
      <c r="D35" s="54">
        <f t="shared" si="3"/>
        <v>5.2546296296296299E-3</v>
      </c>
      <c r="E35">
        <v>35</v>
      </c>
      <c r="G35">
        <v>16</v>
      </c>
      <c r="H35" s="58" t="s">
        <v>402</v>
      </c>
      <c r="I35" s="54">
        <v>2.2152777777777775E-2</v>
      </c>
      <c r="J35" s="54">
        <f t="shared" si="2"/>
        <v>4.9074074074074055E-3</v>
      </c>
      <c r="K35">
        <v>16</v>
      </c>
      <c r="L35" t="s">
        <v>412</v>
      </c>
    </row>
    <row r="36" spans="1:12" x14ac:dyDescent="0.25">
      <c r="A36">
        <v>31</v>
      </c>
      <c r="B36" t="s">
        <v>95</v>
      </c>
      <c r="C36" s="54">
        <v>5.7407407407407407E-2</v>
      </c>
      <c r="D36" s="54">
        <f t="shared" si="3"/>
        <v>5.2662037037037035E-3</v>
      </c>
      <c r="E36">
        <v>36</v>
      </c>
      <c r="G36">
        <v>17</v>
      </c>
      <c r="H36" s="58" t="s">
        <v>123</v>
      </c>
      <c r="I36" s="54">
        <v>2.2233796296296297E-2</v>
      </c>
      <c r="J36" s="54">
        <f t="shared" si="2"/>
        <v>4.9884259259259274E-3</v>
      </c>
      <c r="K36">
        <v>17</v>
      </c>
      <c r="L36" t="s">
        <v>413</v>
      </c>
    </row>
    <row r="37" spans="1:12" x14ac:dyDescent="0.25">
      <c r="A37">
        <v>31</v>
      </c>
      <c r="B37" t="s">
        <v>93</v>
      </c>
      <c r="C37" s="54">
        <v>5.7418981481481481E-2</v>
      </c>
      <c r="D37" s="54">
        <f t="shared" si="3"/>
        <v>5.2777777777777771E-3</v>
      </c>
      <c r="E37">
        <v>37</v>
      </c>
      <c r="I37" s="54"/>
      <c r="J37" s="54"/>
    </row>
    <row r="38" spans="1:12" x14ac:dyDescent="0.25">
      <c r="A38">
        <v>31</v>
      </c>
      <c r="B38" t="s">
        <v>97</v>
      </c>
      <c r="C38" s="54">
        <v>5.7430555555555561E-2</v>
      </c>
      <c r="D38" s="54">
        <f t="shared" si="3"/>
        <v>5.2893518518518576E-3</v>
      </c>
      <c r="E38">
        <v>38</v>
      </c>
      <c r="I38" s="54"/>
      <c r="J38" s="54"/>
    </row>
    <row r="39" spans="1:12" x14ac:dyDescent="0.25">
      <c r="A39">
        <v>31</v>
      </c>
      <c r="B39" t="s">
        <v>79</v>
      </c>
      <c r="C39" s="54">
        <v>5.7708333333333334E-2</v>
      </c>
      <c r="D39" s="54">
        <f t="shared" si="3"/>
        <v>5.5671296296296302E-3</v>
      </c>
      <c r="E39">
        <v>39</v>
      </c>
      <c r="I39" s="54"/>
      <c r="J39" s="54"/>
    </row>
    <row r="40" spans="1:12" x14ac:dyDescent="0.25">
      <c r="A40">
        <v>31</v>
      </c>
      <c r="B40" t="s">
        <v>81</v>
      </c>
      <c r="C40" s="54">
        <v>5.7766203703703702E-2</v>
      </c>
      <c r="D40" s="54">
        <f t="shared" si="3"/>
        <v>5.6249999999999981E-3</v>
      </c>
      <c r="E40">
        <v>40</v>
      </c>
      <c r="I40" s="54"/>
      <c r="J40" s="54"/>
    </row>
    <row r="41" spans="1:12" x14ac:dyDescent="0.25">
      <c r="A41">
        <v>31</v>
      </c>
      <c r="B41" t="s">
        <v>92</v>
      </c>
      <c r="C41" s="54">
        <v>5.7766203703703702E-2</v>
      </c>
      <c r="D41" s="54">
        <f t="shared" si="3"/>
        <v>5.6249999999999981E-3</v>
      </c>
      <c r="E41">
        <v>41</v>
      </c>
      <c r="I41" s="54"/>
      <c r="J41" s="54"/>
    </row>
    <row r="42" spans="1:12" x14ac:dyDescent="0.25">
      <c r="A42">
        <v>31</v>
      </c>
      <c r="B42" t="s">
        <v>91</v>
      </c>
      <c r="C42" s="54">
        <v>5.7777777777777782E-2</v>
      </c>
      <c r="D42" s="54">
        <f t="shared" si="3"/>
        <v>5.6365740740740786E-3</v>
      </c>
      <c r="E42">
        <v>42</v>
      </c>
      <c r="I42" s="54"/>
      <c r="J42" s="54"/>
    </row>
    <row r="43" spans="1:12" x14ac:dyDescent="0.25">
      <c r="A43">
        <v>31</v>
      </c>
      <c r="B43" t="s">
        <v>99</v>
      </c>
      <c r="C43" s="54">
        <v>5.9513888888888887E-2</v>
      </c>
      <c r="D43" s="54">
        <f t="shared" si="3"/>
        <v>7.3726851851851835E-3</v>
      </c>
      <c r="E43">
        <v>43</v>
      </c>
      <c r="I43" s="54"/>
      <c r="J43" s="54"/>
    </row>
    <row r="44" spans="1:12" x14ac:dyDescent="0.25">
      <c r="A44">
        <v>31</v>
      </c>
      <c r="B44" t="s">
        <v>83</v>
      </c>
      <c r="C44" s="54">
        <v>5.9918981481481483E-2</v>
      </c>
      <c r="D44" s="54">
        <f t="shared" si="3"/>
        <v>7.7777777777777793E-3</v>
      </c>
      <c r="E44">
        <v>44</v>
      </c>
      <c r="I44" s="54"/>
      <c r="J44" s="54"/>
    </row>
    <row r="45" spans="1:12" x14ac:dyDescent="0.25">
      <c r="A45">
        <v>31</v>
      </c>
      <c r="B45" t="s">
        <v>98</v>
      </c>
      <c r="C45" s="54">
        <v>6.0625000000000005E-2</v>
      </c>
      <c r="D45" s="54">
        <f t="shared" si="3"/>
        <v>8.4837962962963018E-3</v>
      </c>
      <c r="E45">
        <v>45</v>
      </c>
      <c r="I45" s="54"/>
      <c r="J45" s="54"/>
    </row>
    <row r="46" spans="1:12" x14ac:dyDescent="0.25">
      <c r="A46">
        <v>31</v>
      </c>
      <c r="B46" t="s">
        <v>78</v>
      </c>
      <c r="C46" s="54">
        <v>6.0775462962962962E-2</v>
      </c>
      <c r="D46" s="54">
        <f t="shared" si="3"/>
        <v>8.6342592592592582E-3</v>
      </c>
      <c r="E46">
        <v>46</v>
      </c>
      <c r="I46" s="54"/>
      <c r="J46" s="54"/>
    </row>
    <row r="47" spans="1:12" x14ac:dyDescent="0.25">
      <c r="A47">
        <v>31</v>
      </c>
      <c r="B47" t="s">
        <v>96</v>
      </c>
      <c r="C47" s="54">
        <v>6.0775462962962962E-2</v>
      </c>
      <c r="D47" s="54">
        <f t="shared" si="3"/>
        <v>8.6342592592592582E-3</v>
      </c>
      <c r="E47">
        <v>47</v>
      </c>
      <c r="I47" s="54"/>
      <c r="J47" s="54"/>
    </row>
    <row r="48" spans="1:12" x14ac:dyDescent="0.25">
      <c r="A48">
        <v>31</v>
      </c>
      <c r="B48" t="s">
        <v>103</v>
      </c>
      <c r="C48" s="54">
        <v>6.083333333333333E-2</v>
      </c>
      <c r="D48" s="54">
        <f t="shared" si="3"/>
        <v>8.692129629629626E-3</v>
      </c>
      <c r="E48">
        <v>48</v>
      </c>
      <c r="I48" s="54"/>
      <c r="J48" s="54"/>
    </row>
    <row r="49" spans="1:10" x14ac:dyDescent="0.25">
      <c r="A49">
        <v>31</v>
      </c>
      <c r="B49" t="s">
        <v>87</v>
      </c>
      <c r="C49" s="54">
        <v>6.1215277777777778E-2</v>
      </c>
      <c r="D49" s="54">
        <f t="shared" si="3"/>
        <v>9.0740740740740747E-3</v>
      </c>
      <c r="E49">
        <v>49</v>
      </c>
      <c r="I49" s="54"/>
      <c r="J49" s="54"/>
    </row>
    <row r="50" spans="1:10" x14ac:dyDescent="0.25">
      <c r="A50">
        <v>31</v>
      </c>
      <c r="B50" t="s">
        <v>88</v>
      </c>
      <c r="C50" s="54">
        <v>6.4155092592592597E-2</v>
      </c>
      <c r="D50" s="54">
        <f t="shared" si="3"/>
        <v>1.2013888888888893E-2</v>
      </c>
      <c r="E50">
        <v>50</v>
      </c>
      <c r="I50" s="54"/>
      <c r="J50" s="54"/>
    </row>
    <row r="51" spans="1:10" x14ac:dyDescent="0.25">
      <c r="A51">
        <v>31</v>
      </c>
      <c r="B51" t="s">
        <v>89</v>
      </c>
      <c r="C51" s="54">
        <v>6.4155092592592597E-2</v>
      </c>
      <c r="D51" s="54">
        <f t="shared" si="3"/>
        <v>1.2013888888888893E-2</v>
      </c>
      <c r="E51">
        <v>51</v>
      </c>
      <c r="I51" s="54"/>
      <c r="J51" s="54"/>
    </row>
    <row r="52" spans="1:10" x14ac:dyDescent="0.25">
      <c r="A52">
        <v>31</v>
      </c>
      <c r="B52" t="s">
        <v>100</v>
      </c>
      <c r="C52" s="54">
        <v>6.4178240740740744E-2</v>
      </c>
      <c r="D52" s="54">
        <f t="shared" si="3"/>
        <v>1.2037037037037041E-2</v>
      </c>
      <c r="E52">
        <v>52</v>
      </c>
      <c r="I52" s="54"/>
      <c r="J52" s="54"/>
    </row>
    <row r="53" spans="1:10" x14ac:dyDescent="0.25">
      <c r="A53">
        <v>31</v>
      </c>
      <c r="B53" t="s">
        <v>86</v>
      </c>
      <c r="C53" s="54">
        <v>6.4189814814814811E-2</v>
      </c>
      <c r="D53" s="54">
        <f t="shared" si="3"/>
        <v>1.2048611111111107E-2</v>
      </c>
      <c r="E53">
        <v>53</v>
      </c>
      <c r="I53" s="54"/>
      <c r="J53" s="54"/>
    </row>
    <row r="54" spans="1:10" x14ac:dyDescent="0.25">
      <c r="A54">
        <v>31</v>
      </c>
      <c r="B54" t="s">
        <v>74</v>
      </c>
      <c r="C54" s="54">
        <v>6.6018518518518518E-2</v>
      </c>
      <c r="D54" s="54">
        <f t="shared" si="3"/>
        <v>1.3877314814814815E-2</v>
      </c>
      <c r="E54">
        <v>54</v>
      </c>
      <c r="I54" s="54"/>
      <c r="J54" s="54"/>
    </row>
    <row r="55" spans="1:10" x14ac:dyDescent="0.25">
      <c r="A55">
        <v>31</v>
      </c>
      <c r="B55" t="s">
        <v>82</v>
      </c>
      <c r="C55" s="54">
        <v>6.6030092592592585E-2</v>
      </c>
      <c r="D55" s="54">
        <f t="shared" si="3"/>
        <v>1.3888888888888881E-2</v>
      </c>
      <c r="E55">
        <v>55</v>
      </c>
      <c r="I55" s="54"/>
      <c r="J55" s="54"/>
    </row>
    <row r="56" spans="1:10" x14ac:dyDescent="0.25">
      <c r="A56">
        <v>31</v>
      </c>
      <c r="B56" t="s">
        <v>90</v>
      </c>
      <c r="C56" s="54">
        <v>6.6053240740740746E-2</v>
      </c>
      <c r="D56" s="54">
        <f t="shared" si="3"/>
        <v>1.3912037037037042E-2</v>
      </c>
      <c r="E56">
        <v>56</v>
      </c>
      <c r="I56" s="54"/>
      <c r="J56" s="54"/>
    </row>
    <row r="57" spans="1:10" x14ac:dyDescent="0.25">
      <c r="A57">
        <v>31</v>
      </c>
      <c r="B57" t="s">
        <v>94</v>
      </c>
      <c r="C57" s="54">
        <v>6.7337962962962961E-2</v>
      </c>
      <c r="D57" s="54">
        <f t="shared" si="3"/>
        <v>1.5196759259259257E-2</v>
      </c>
      <c r="E57">
        <v>57</v>
      </c>
      <c r="I57" s="54"/>
      <c r="J57" s="54"/>
    </row>
    <row r="58" spans="1:10" x14ac:dyDescent="0.25">
      <c r="A58">
        <v>31</v>
      </c>
      <c r="B58" t="s">
        <v>85</v>
      </c>
      <c r="C58" s="54">
        <v>6.8784722222222219E-2</v>
      </c>
      <c r="D58" s="54">
        <f t="shared" si="3"/>
        <v>1.6643518518518516E-2</v>
      </c>
      <c r="E58">
        <v>58</v>
      </c>
      <c r="I58" s="54"/>
      <c r="J58" s="54"/>
    </row>
    <row r="59" spans="1:10" x14ac:dyDescent="0.25">
      <c r="A59">
        <v>31</v>
      </c>
      <c r="B59" t="s">
        <v>102</v>
      </c>
      <c r="C59" s="54">
        <v>6.94212962962963E-2</v>
      </c>
      <c r="D59" s="54">
        <f t="shared" si="3"/>
        <v>1.7280092592592597E-2</v>
      </c>
      <c r="E59">
        <v>59</v>
      </c>
      <c r="I59" s="54"/>
      <c r="J59" s="54"/>
    </row>
    <row r="60" spans="1:10" x14ac:dyDescent="0.25">
      <c r="A60">
        <v>31</v>
      </c>
      <c r="B60" t="s">
        <v>84</v>
      </c>
      <c r="C60" s="54">
        <v>7.0914351851851853E-2</v>
      </c>
      <c r="D60" s="54">
        <f t="shared" si="3"/>
        <v>1.877314814814815E-2</v>
      </c>
      <c r="E60">
        <v>60</v>
      </c>
      <c r="I60" s="54"/>
      <c r="J60" s="54"/>
    </row>
  </sheetData>
  <sortState ref="A1:D60">
    <sortCondition ref="D1:D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Under 15 Female Track</vt:lpstr>
      <vt:lpstr>Under 15 Male Track</vt:lpstr>
      <vt:lpstr>Under 15 Female Road</vt:lpstr>
      <vt:lpstr>Under 15Male Road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Hunn</dc:creator>
  <cp:lastModifiedBy>Graeme Hunn</cp:lastModifiedBy>
  <dcterms:created xsi:type="dcterms:W3CDTF">2013-03-02T09:16:26Z</dcterms:created>
  <dcterms:modified xsi:type="dcterms:W3CDTF">2020-01-29T02:34:02Z</dcterms:modified>
</cp:coreProperties>
</file>